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9.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comments7.xml" ContentType="application/vnd.openxmlformats-officedocument.spreadsheetml.comments+xml"/>
  <Override PartName="/xl/sharedStrings.xml" ContentType="application/vnd.openxmlformats-officedocument.spreadsheetml.sharedStrings+xml"/>
  <Override PartName="/xl/comments3.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5.xml" ContentType="application/vnd.openxmlformats-officedocument.drawingml.chart+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PC" sheetId="1" state="visible" r:id="rId2"/>
    <sheet name="RIPTE" sheetId="2" state="visible" r:id="rId3"/>
    <sheet name="RIPTE e IPC" sheetId="3" state="visible" r:id="rId4"/>
    <sheet name="Real wage scenarios" sheetId="4" state="visible" r:id="rId5"/>
    <sheet name="Rent autonomous" sheetId="5" state="visible" r:id="rId6"/>
    <sheet name="Payment autonomous" sheetId="6" state="visible" r:id="rId7"/>
    <sheet name="Minimum wage" sheetId="7" state="visible" r:id="rId8"/>
    <sheet name="PBU" sheetId="8" state="visible" r:id="rId9"/>
    <sheet name="Min pension" sheetId="9" state="visible" r:id="rId10"/>
    <sheet name="Max pension" sheetId="10" state="visible" r:id="rId11"/>
    <sheet name="Non taxable wage" sheetId="11" state="visible" r:id="rId12"/>
    <sheet name="globals_transposed_prosp" sheetId="12" state="visible" r:id="rId13"/>
    <sheet name="copy_to_csv" sheetId="13" state="visible" r:id="rId14"/>
  </sheet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LC</author>
  </authors>
  <commentList>
    <comment ref="L15" authorId="0">
      <text>
        <r>
          <rPr>
            <sz val="11"/>
            <color rgb="FF000000"/>
            <rFont val="Calibri"/>
            <family val="2"/>
            <charset val="1"/>
          </rPr>
          <t xml:space="preserve">We assume a monthly inflation rate for July 2019 – december 2019 of 2.5 %.</t>
        </r>
      </text>
    </comment>
  </commentList>
</comments>
</file>

<file path=xl/comments12.xml><?xml version="1.0" encoding="utf-8"?>
<comments xmlns="http://schemas.openxmlformats.org/spreadsheetml/2006/main" xmlns:xdr="http://schemas.openxmlformats.org/drawingml/2006/spreadsheetDrawing">
  <authors>
    <author>LC</author>
  </authors>
  <commentList>
    <comment ref="BN15" authorId="0">
      <text>
        <r>
          <rPr>
            <sz val="11"/>
            <color rgb="FF000000"/>
            <rFont val="Calibri"/>
            <family val="2"/>
            <charset val="1"/>
          </rPr>
          <t xml:space="preserve">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LC</author>
  </authors>
  <commentList>
    <comment ref="L1" authorId="0">
      <text>
        <r>
          <rPr>
            <sz val="11"/>
            <color rgb="FF000000"/>
            <rFont val="Calibri"/>
            <family val="2"/>
            <charset val="1"/>
          </rPr>
          <t xml:space="preserve">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 xml:space="preserve">Suponemos inflación mensual del 2,5% para el resto del año</t>
        </r>
      </text>
    </comment>
  </commentList>
</comments>
</file>

<file path=xl/comments7.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the real minimum wage will not fall further during the second half of 2019. We also assume in our model the minimum wage recovers at the same rate than real wages.</t>
        </r>
      </text>
    </comment>
  </commentList>
</comments>
</file>

<file path=xl/comments9.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a monthly inflation rate for July 2019 – december 2019 of 2.5 %.</t>
        </r>
      </text>
    </comment>
  </commentList>
</comments>
</file>

<file path=xl/sharedStrings.xml><?xml version="1.0" encoding="utf-8"?>
<sst xmlns="http://schemas.openxmlformats.org/spreadsheetml/2006/main" count="711" uniqueCount="364">
  <si>
    <t xml:space="preserve">Año</t>
  </si>
  <si>
    <t xml:space="preserve">IPC mensual base abril 2008=100 IPC GBA hasta diciembre 2013, IPC Nu hasta octubre 2015</t>
  </si>
  <si>
    <t xml:space="preserve">IPC GBA 2016 base Diciembre 2016=100</t>
  </si>
  <si>
    <t xml:space="preserve">IPC Nacional 2016- base diciembre 2016=100</t>
  </si>
  <si>
    <t xml:space="preserve">IPC mensual San Luis base 2003=100</t>
  </si>
  <si>
    <t xml:space="preserve">IPC mensual CABA base Junio 2011-Julio 2012 = 100</t>
  </si>
  <si>
    <t xml:space="preserve">IPC mensual San Luis base enero 2014=100</t>
  </si>
  <si>
    <t xml:space="preserve">IPC mensual CABA base enero 2014=100</t>
  </si>
  <si>
    <t xml:space="preserve">Promedio IPC CABA / San Luis base enero 2014=100</t>
  </si>
  <si>
    <t xml:space="preserve">Índice compuesto: CABA / San Luis, GBA y Nacional </t>
  </si>
  <si>
    <t xml:space="preserve">Índice compuesto: INDEC hasta diciembre 2006, CABA / San Luis, GBA y Nacional  base diciembre 2006=100</t>
  </si>
  <si>
    <t xml:space="preserve">Índice compuesto: INDEC hasta diciembre 2006, CABA / San Luis, GBA y Nacional  base noviembre 2014=100</t>
  </si>
  <si>
    <t xml:space="preserve">Índice de movilidad jubilatoria base septiembre 2014=100</t>
  </si>
  <si>
    <t xml:space="preserve">Movilidad jubilatoria en términos reales (IPC oficial del modelo)</t>
  </si>
  <si>
    <t xml:space="preserve">Componente inflacionario de la movilidad jubilatoria, proyectado</t>
  </si>
  <si>
    <t xml:space="preserve">Componente inflacionario real de la movilidad jubilatoria, proyectado</t>
  </si>
  <si>
    <t xml:space="preserve">Inflación anual diciembre a diciembre (desde 1960)</t>
  </si>
  <si>
    <t xml:space="preserve">Enero</t>
  </si>
  <si>
    <t xml:space="preserve">Febrero</t>
  </si>
  <si>
    <t xml:space="preserve">Marzo</t>
  </si>
  <si>
    <t xml:space="preserve">Abril </t>
  </si>
  <si>
    <t xml:space="preserve">Mayo </t>
  </si>
  <si>
    <t xml:space="preserve">Junio</t>
  </si>
  <si>
    <t xml:space="preserve">Julio</t>
  </si>
  <si>
    <t xml:space="preserve">Agosto</t>
  </si>
  <si>
    <t xml:space="preserve">Septiembre</t>
  </si>
  <si>
    <t xml:space="preserve">Octubre</t>
  </si>
  <si>
    <t xml:space="preserve">Noviembre</t>
  </si>
  <si>
    <t xml:space="preserve">Diciembre</t>
  </si>
  <si>
    <t xml:space="preserve">Inflación anualizada del primer trimestre 2019 </t>
  </si>
  <si>
    <t xml:space="preserve">Inflación Macri de diciembre 2015 a marzo 2019</t>
  </si>
  <si>
    <t xml:space="preserve">Inflación mensual que permitiría llegar al 30% anual en el 2019</t>
  </si>
  <si>
    <t xml:space="preserve">Inflación mensual que permitiría llegar al 23% anual en el 2019 proyectado en el presupuesto</t>
  </si>
  <si>
    <t xml:space="preserve">Inflación mensual que permitiría llegar al 34,58% anual en el 2019 proyectado en el presupuesto ciudadano</t>
  </si>
  <si>
    <t xml:space="preserve">Inflación mensual que permitiría llegar al 47,65% anual del 2018 </t>
  </si>
  <si>
    <t xml:space="preserve">índice base 07/93=100</t>
  </si>
  <si>
    <t xml:space="preserve">Monto en $</t>
  </si>
  <si>
    <t xml:space="preserve">35362,23</t>
  </si>
  <si>
    <t xml:space="preserve">36733,68</t>
  </si>
  <si>
    <t xml:space="preserve">38884,43</t>
  </si>
  <si>
    <t xml:space="preserve">39658,15</t>
  </si>
  <si>
    <t xml:space="preserve">40911,09</t>
  </si>
  <si>
    <t xml:space="preserve">Valores en pesos corrientes según RIPTE</t>
  </si>
  <si>
    <t xml:space="preserve">Année</t>
  </si>
  <si>
    <t xml:space="preserve">Mois</t>
  </si>
  <si>
    <t xml:space="preserve">Promedio IPC CABA / San Luis base noviembre 2014=100</t>
  </si>
  <si>
    <t xml:space="preserve">Actualización ANSES de febrero 2015, base noviembre 2014</t>
  </si>
  <si>
    <t xml:space="preserve">RIPTE pesos corrientes</t>
  </si>
  <si>
    <t xml:space="preserve">RIPTE base julio 1994 </t>
  </si>
  <si>
    <t xml:space="preserve">RIPTE pesos noviembre 2014 IPC compuesto</t>
  </si>
  <si>
    <t xml:space="preserve">RIPTE base noviembre 2014 real IPC compuesto</t>
  </si>
  <si>
    <t xml:space="preserve">RIPTE pesos noviembre 2014 “real” actualizado por ANSES hasta Res. 6/2016 de Secretaría de Seguridad Social</t>
  </si>
  <si>
    <t xml:space="preserve">RIPTE pesos noviembre 2014 “real” actualizado por ANSES hasta Res. 6/2016 de Secretaría de Seguridad Social promedio trimestral</t>
  </si>
  <si>
    <t xml:space="preserve">ANSES wage: RIPTE base cuarto trimestre 2014 “real” actualizado por ANSES hasta Res. 6/2016 de Secretaría de Seguridad Social promedio trimestral</t>
  </si>
  <si>
    <t xml:space="preserve">Indice IPC oficial para el modelo, base noviembre 2014=100</t>
  </si>
  <si>
    <t xml:space="preserve">RIPTE pesos noviembre 2014“real” actualizado por IPC oficial hasta octubre 2015, media CABA San Luis hasta abril 2016, GBA hasta diciembre 2016 e IPC Nacional desde enero 2017</t>
  </si>
  <si>
    <t xml:space="preserve">RIPTE base cuarto trimestre 2014 “real” actualizado por IPC oficial hasta octubre 2015, media CABA San Luis hasta abril 2016, GBA hasta diciembre 2016 e IPC Nacional desde enero 2017</t>
  </si>
  <si>
    <t xml:space="preserve">Índice IPC oficial para el modelo dividido por el índice ANSES, sirve para el vínculo entre rentas y contribuciones de autónomos.</t>
  </si>
  <si>
    <t xml:space="preserve">Monthly CPI over ANSES index (to be used for autonomous rent of reference)</t>
  </si>
  <si>
    <t xml:space="preserve">Mínimo no imponible en pesos corrientes, calculado según nuestro IPC</t>
  </si>
  <si>
    <t xml:space="preserve">El mínimo establecido por Res 3 /2018 de la SSS es de $7003,68</t>
  </si>
  <si>
    <t xml:space="preserve">Mínimo no imponible en pesos corrientes a enero 2020, según nuestras hipótesis de inflación mensual</t>
  </si>
  <si>
    <t xml:space="preserve">alternativa optimista: 4 en agosto, 4,5 en noviembre y 3 en diciembre</t>
  </si>
  <si>
    <t xml:space="preserve">Historical real RIPTE</t>
  </si>
  <si>
    <t xml:space="preserve">Low scenario</t>
  </si>
  <si>
    <t xml:space="preserve">Central scenario</t>
  </si>
  <si>
    <t xml:space="preserve">High scenario</t>
  </si>
  <si>
    <t xml:space="preserve">Suponemos una recuperación rápida del salario real en un año y medio, aunque modesta. La magnitud de la recuperación depende del escenario económico</t>
  </si>
  <si>
    <t xml:space="preserve">Desde ese salario recuperado en el cuarto trimestre de 2021, ponemos hipótesis de crecimiento annual del salario</t>
  </si>
  <si>
    <t xml:space="preserve">Son las mismas hipótesis de crecimiento anual que en mi tesis: 0%, 0,75% y 1,5% </t>
  </si>
  <si>
    <t xml:space="preserve">Cat I, pesos</t>
  </si>
  <si>
    <t xml:space="preserve">Cat I, actualización ANSES</t>
  </si>
  <si>
    <t xml:space="preserve">Cat II, pesos</t>
  </si>
  <si>
    <t xml:space="preserve">Cat II, actualización ANSES</t>
  </si>
  <si>
    <t xml:space="preserve">Cat III, pesos</t>
  </si>
  <si>
    <t xml:space="preserve">Cat III, actualización ANSES</t>
  </si>
  <si>
    <t xml:space="preserve">Cat IV, pesos</t>
  </si>
  <si>
    <t xml:space="preserve">Cat IV, actualización ANSES</t>
  </si>
  <si>
    <t xml:space="preserve">Cat V, pesos</t>
  </si>
  <si>
    <t xml:space="preserve">Cat V, actualización ANSES</t>
  </si>
  <si>
    <t xml:space="preserve">Cat I, actualización IPC</t>
  </si>
  <si>
    <t xml:space="preserve">Cat II, actualización IPC</t>
  </si>
  <si>
    <t xml:space="preserve">Cat III, actualización IPC</t>
  </si>
  <si>
    <t xml:space="preserve">Cat IV, actualización IPC</t>
  </si>
  <si>
    <t xml:space="preserve">Cat V, actualización IPC</t>
  </si>
  <si>
    <t xml:space="preserve">Seguir: rentas futuras</t>
  </si>
  <si>
    <t xml:space="preserve">SEGUIR: COTIZACIONES AUTÓNOMOS Y RENTAS FUTURAS</t>
  </si>
  <si>
    <t xml:space="preserve">Ingresos, salarios y distribución</t>
  </si>
  <si>
    <t xml:space="preserve">Evolución del Salario Mínimo Vital y Móvil</t>
  </si>
  <si>
    <t xml:space="preserve">en pesos corrientes</t>
  </si>
  <si>
    <t xml:space="preserve">Períodos en los que cambia el valor de SMVM</t>
  </si>
  <si>
    <t xml:space="preserve">SMVM</t>
  </si>
  <si>
    <t xml:space="preserve">SMVM constantes base noviembre 2014=100</t>
  </si>
  <si>
    <t xml:space="preserve">Variación</t>
  </si>
  <si>
    <t xml:space="preserve">Indice base        Ago-93 = 100</t>
  </si>
  <si>
    <t xml:space="preserve">año</t>
  </si>
  <si>
    <t xml:space="preserve">mes</t>
  </si>
  <si>
    <t xml:space="preserve">SALARIO MÍNIMO VITAL Y MÓVIL</t>
  </si>
  <si>
    <t xml:space="preserve">agosto</t>
  </si>
  <si>
    <t xml:space="preserve">AÑO</t>
  </si>
  <si>
    <t xml:space="preserve">TRIMESTRE</t>
  </si>
  <si>
    <t xml:space="preserve">PESOS CORRIENTES</t>
  </si>
  <si>
    <t xml:space="preserve">PESOS CONSTANTES NOVIEMBRE 2014 IPC</t>
  </si>
  <si>
    <t xml:space="preserve">julio</t>
  </si>
  <si>
    <t xml:space="preserve">septiembre</t>
  </si>
  <si>
    <t xml:space="preserve">octubre</t>
  </si>
  <si>
    <t xml:space="preserve">noviembre</t>
  </si>
  <si>
    <t xml:space="preserve">diciembre</t>
  </si>
  <si>
    <t xml:space="preserve">enero</t>
  </si>
  <si>
    <t xml:space="preserve">mayo</t>
  </si>
  <si>
    <t xml:space="preserve">junio</t>
  </si>
  <si>
    <t xml:space="preserve">febrero</t>
  </si>
  <si>
    <t xml:space="preserve">marzo</t>
  </si>
  <si>
    <t xml:space="preserve">Fuente: MTEySS.</t>
  </si>
  <si>
    <t xml:space="preserve">PBU / PBU mínima (hasta Decreto Nº 833/97 B.O. 29/8/1997))</t>
  </si>
  <si>
    <t xml:space="preserve">Movilidad marzo</t>
  </si>
  <si>
    <t xml:space="preserve">Movilidad junio</t>
  </si>
  <si>
    <t xml:space="preserve">Movilidad septiembre estimada</t>
  </si>
  <si>
    <t xml:space="preserve">Movilidad diciembre estimada</t>
  </si>
  <si>
    <t xml:space="preserve">4.918,25 </t>
  </si>
  <si>
    <t xml:space="preserve">Jubilación mínima</t>
  </si>
  <si>
    <t xml:space="preserve">Jubilación máxima</t>
  </si>
  <si>
    <t xml:space="preserve">MÁXIMA</t>
  </si>
  <si>
    <t xml:space="preserve">DESDE</t>
  </si>
  <si>
    <t xml:space="preserve">HASTA</t>
  </si>
  <si>
    <t xml:space="preserve">DECRETO</t>
  </si>
  <si>
    <t xml:space="preserve">VALOR</t>
  </si>
  <si>
    <t xml:space="preserve">Movilidad</t>
  </si>
  <si>
    <t xml:space="preserve">23 MARZO 1995</t>
  </si>
  <si>
    <t xml:space="preserve">30 MAYO 2006</t>
  </si>
  <si>
    <t xml:space="preserve">LEY 24463 Art. 9 inc. 3</t>
  </si>
  <si>
    <t xml:space="preserve">Se aplica únicamente a jubilaciones ley 24241. Para las otras jubilaciones que excedan los 3100, hay una escala de deducciones en el mismo Art. pero inciso 2</t>
  </si>
  <si>
    <t xml:space="preserve">1 JUNIO 2006</t>
  </si>
  <si>
    <t xml:space="preserve">31 DICIEMBRE 2006</t>
  </si>
  <si>
    <t xml:space="preserve">764/2006</t>
  </si>
  <si>
    <t xml:space="preserve">La escala de deducciones fue endurecida en 1999/2000</t>
  </si>
  <si>
    <t xml:space="preserve">1 ENERO 2007</t>
  </si>
  <si>
    <t xml:space="preserve">30 AGOSTO 2007</t>
  </si>
  <si>
    <t xml:space="preserve">Ley 26198 Art. 45</t>
  </si>
  <si>
    <t xml:space="preserve">1 SEPTIEMBRE 2007</t>
  </si>
  <si>
    <t xml:space="preserve">28 FEBRERO 2008</t>
  </si>
  <si>
    <t xml:space="preserve">1346/2007</t>
  </si>
  <si>
    <t xml:space="preserve">1 MARZO 2008</t>
  </si>
  <si>
    <t xml:space="preserve">31 JUNIO 2008</t>
  </si>
  <si>
    <t xml:space="preserve">279/2008</t>
  </si>
  <si>
    <t xml:space="preserve">1 JULIO 2008</t>
  </si>
  <si>
    <t xml:space="preserve">28 FEBRERO 2009</t>
  </si>
  <si>
    <t xml:space="preserve">Mínimo no imponible</t>
  </si>
  <si>
    <t xml:space="preserve">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</si>
  <si>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 xml:space="preserve">CPI_ANSES_HIGH</t>
  </si>
  <si>
    <t xml:space="preserve">CPI_ANSES_CENTRAL</t>
  </si>
  <si>
    <t xml:space="preserve">CPI_ANSES_LOW</t>
  </si>
  <si>
    <t xml:space="preserve">Incremento del salario real desde el segundo trimestre de 2019</t>
  </si>
  <si>
    <t xml:space="preserve">MONTHLY_CPI_ANSES_HIGH</t>
  </si>
  <si>
    <t xml:space="preserve">MONTHLY_CPI_ANSES_CENTRAL</t>
  </si>
  <si>
    <t xml:space="preserve">MONTHLY_CPI_ANSES_LOW</t>
  </si>
  <si>
    <t xml:space="preserve">PROJECTED_CPI_MOBILITY_COMPONENT</t>
  </si>
  <si>
    <t xml:space="preserve">PERIOD</t>
  </si>
  <si>
    <t xml:space="preserve">REAL_WAGE_LOW</t>
  </si>
  <si>
    <t xml:space="preserve">GROSS_WAGE_LOW_2014_T4</t>
  </si>
  <si>
    <t xml:space="preserve">NET_WAGE_LOW_2014_T4</t>
  </si>
  <si>
    <t xml:space="preserve">COEFFICIENT_F</t>
  </si>
  <si>
    <t xml:space="preserve">COEFFICIENT_H</t>
  </si>
  <si>
    <t xml:space="preserve">ANIO</t>
  </si>
  <si>
    <t xml:space="preserve">ANSES_WAGE</t>
  </si>
  <si>
    <t xml:space="preserve">ANSES_GROSS_WAGE_2014_T4</t>
  </si>
  <si>
    <t xml:space="preserve">ANSES_NET_WAGE_2014_T4</t>
  </si>
  <si>
    <t xml:space="preserve">REAL_MOBILITY_LOW</t>
  </si>
  <si>
    <t xml:space="preserve">MINIMUM_WAGE_LOW_2014_T4</t>
  </si>
  <si>
    <t xml:space="preserve">REAL_WAGE_CENTRAL</t>
  </si>
  <si>
    <t xml:space="preserve">REAL_WAGE_HIGH</t>
  </si>
  <si>
    <t xml:space="preserve">GROSS_WAGE_CENTRAL_2014_T4</t>
  </si>
  <si>
    <t xml:space="preserve">NET_WAGE_CENTRAL_2014_T4</t>
  </si>
  <si>
    <t xml:space="preserve">REAL_MOBILITY_CENTRAL</t>
  </si>
  <si>
    <t xml:space="preserve">MINIMUM_WAGE_CENTRAL_2014_T4</t>
  </si>
  <si>
    <t xml:space="preserve">GROSS_WAGE_HIGH_2014_T4</t>
  </si>
  <si>
    <t xml:space="preserve">NET_WAGE_HIGH_2014_T4</t>
  </si>
  <si>
    <t xml:space="preserve">REAL_MOBILITY_HIGH</t>
  </si>
  <si>
    <t xml:space="preserve">MINIMUM_WAGE_HIGH_2014_T4</t>
  </si>
  <si>
    <t xml:space="preserve">MIN_PENSION_CENTRAL_2014_T4</t>
  </si>
  <si>
    <t xml:space="preserve">MAX_PENSION_CENTRAL_2014_T4</t>
  </si>
  <si>
    <t xml:space="preserve">PBU_CENTRAL_2014_T4</t>
  </si>
  <si>
    <t xml:space="preserve">MIN_PENSION_LOW_2014_T4</t>
  </si>
  <si>
    <t xml:space="preserve">MAX_PENSION_LOW_2014_T4</t>
  </si>
  <si>
    <t xml:space="preserve">PBU_LOW_2014_T4</t>
  </si>
  <si>
    <t xml:space="preserve">MIN_PENSION_HIGH_2014_T4</t>
  </si>
  <si>
    <t xml:space="preserve">MAX_PENSION_HIGH_2014_T4</t>
  </si>
  <si>
    <t xml:space="preserve">PBU_HIGH_2014_T4</t>
  </si>
  <si>
    <t xml:space="preserve">NON_TAXABLE_INCOME_2014_T4</t>
  </si>
  <si>
    <t xml:space="preserve">CONT_PAT_1</t>
  </si>
  <si>
    <t xml:space="preserve">CONT_PAT_2</t>
  </si>
  <si>
    <t xml:space="preserve">CONT_PAT_4</t>
  </si>
  <si>
    <t xml:space="preserve">LIM_AUT_ACTU_I</t>
  </si>
  <si>
    <t xml:space="preserve">RENT_AUT_ACTU_CENTRAL_I</t>
  </si>
  <si>
    <t xml:space="preserve">RENT_AUT_ACTU_CENTRAL_II</t>
  </si>
  <si>
    <t xml:space="preserve">LIM_AUT_ACTU_III</t>
  </si>
  <si>
    <t xml:space="preserve">RENT_AUT_ACTU_CENTRAL_III</t>
  </si>
  <si>
    <t xml:space="preserve">LIM_AUT_ACTU_IV</t>
  </si>
  <si>
    <t xml:space="preserve">RENT_AUT_ACTU_CENTRAL_IV</t>
  </si>
  <si>
    <t xml:space="preserve">RENT_AUT_ACTU_CENTRAL_V</t>
  </si>
  <si>
    <t xml:space="preserve">RENT_AUT_ACTU_LOW_I</t>
  </si>
  <si>
    <t xml:space="preserve">RENT_AUT_ACTU_LOW_II</t>
  </si>
  <si>
    <t xml:space="preserve">RENT_AUT_ACTU_LOW_III</t>
  </si>
  <si>
    <t xml:space="preserve">RENT_AUT_ACTU_LOW_IV</t>
  </si>
  <si>
    <t xml:space="preserve">RENT_AUT_ACTU_LOW_V</t>
  </si>
  <si>
    <t xml:space="preserve">RENT_AUT_ACTU_HIGH_I</t>
  </si>
  <si>
    <t xml:space="preserve">RENT_AUT_ACTU_HIGH_II</t>
  </si>
  <si>
    <t xml:space="preserve">RENT_AUT_ACTU_HIGH_III</t>
  </si>
  <si>
    <t xml:space="preserve">RENT_AUT_ACTU_HIGH_IV</t>
  </si>
  <si>
    <t xml:space="preserve">RENT_AUT_ACTU_HIGH_V</t>
  </si>
  <si>
    <t xml:space="preserve">COT_AUT_ACTU_CENTRAL_I</t>
  </si>
  <si>
    <t xml:space="preserve">COT_AUT_ACTU_CENTRAL_II</t>
  </si>
  <si>
    <t xml:space="preserve">COT_AUT_ACTU_CENTRAL_III</t>
  </si>
  <si>
    <t xml:space="preserve">COT_AUT_ACTU_CENTRAL_IV</t>
  </si>
  <si>
    <t xml:space="preserve">COT_AUT_ACTU_CENTRAL_V</t>
  </si>
  <si>
    <t xml:space="preserve">LIM_MON_ACTU_CENTRAL_CAT_A</t>
  </si>
  <si>
    <t xml:space="preserve">INT_TAX_MON_ACTU_CENTRAL_A</t>
  </si>
  <si>
    <t xml:space="preserve">SIPA_MON_ACTU_CENTRAL_A</t>
  </si>
  <si>
    <t xml:space="preserve">OBRA_MON_ACTU_CENTRAL_A</t>
  </si>
  <si>
    <t xml:space="preserve">LIM_MON_ACTU_CENTRAL_CAT_B</t>
  </si>
  <si>
    <t xml:space="preserve">INT_TAX_MON_ACTU_CENTRAL_B</t>
  </si>
  <si>
    <t xml:space="preserve">SIPA_MON_ACTU_CENTRAL_B</t>
  </si>
  <si>
    <t xml:space="preserve">OBRA_MON_ACTU_CENTRAL_B</t>
  </si>
  <si>
    <t xml:space="preserve">LIM_MON_ACTU_CENTRAL_CAT_C</t>
  </si>
  <si>
    <t xml:space="preserve">INT_TAX_MON_ACTU_CENTRAL_C</t>
  </si>
  <si>
    <t xml:space="preserve">SIPA_MON_ACTU_CENTRAL_C</t>
  </si>
  <si>
    <t xml:space="preserve">OBRA_MON_ACTU_CENTRAL_C</t>
  </si>
  <si>
    <t xml:space="preserve">LIM_MON_ACTU_CENTRAL_CAT_D</t>
  </si>
  <si>
    <t xml:space="preserve">INT_TAX_MON_ACTU_CENTRAL_D</t>
  </si>
  <si>
    <t xml:space="preserve">SIPA_MON_ACTU_CENTRAL_D</t>
  </si>
  <si>
    <t xml:space="preserve">OBRA_MON_ACTU_CENTRAL_D</t>
  </si>
  <si>
    <t xml:space="preserve">LIM_MON_ACTU_CENTRAL_CAT_E</t>
  </si>
  <si>
    <t xml:space="preserve">INT_TAX_MON_ACTU_CENTRAL_E</t>
  </si>
  <si>
    <t xml:space="preserve">SIPA_MON_ACTU_CENTRAL_E</t>
  </si>
  <si>
    <t xml:space="preserve">OBRA_MON_ACTU_CENTRAL_E</t>
  </si>
  <si>
    <t xml:space="preserve">LIM_MON_ACTU_CENTRAL_CAT_F</t>
  </si>
  <si>
    <t xml:space="preserve">INT_TAX_MON_ACTU_CENTRAL_F</t>
  </si>
  <si>
    <t xml:space="preserve">SIPA_MON_ACTU_CENTRAL_F</t>
  </si>
  <si>
    <t xml:space="preserve">OBRA_MON_ACTU_CENTRAL_F</t>
  </si>
  <si>
    <t xml:space="preserve">LIM_MON_ACTU_CENTRAL_CAT_G</t>
  </si>
  <si>
    <t xml:space="preserve">INT_TAX_MON_ACTU_CENTRAL_G</t>
  </si>
  <si>
    <t xml:space="preserve">SIPA_MON_ACTU_CENTRAL_G</t>
  </si>
  <si>
    <t xml:space="preserve">OBRA_MON_ACTU_CENTRAL_G</t>
  </si>
  <si>
    <t xml:space="preserve">LIM_MON_ACTU_CENTRAL_CAT_H</t>
  </si>
  <si>
    <t xml:space="preserve">INT_TAX_MON_ACTU_CENTRAL_H</t>
  </si>
  <si>
    <t xml:space="preserve">SIPA_MON_ACTU_CENTRAL_H</t>
  </si>
  <si>
    <t xml:space="preserve">OBRA_MON_ACTU_CENTRAL_H</t>
  </si>
  <si>
    <t xml:space="preserve">FAM_CAP_CENTRAL_1</t>
  </si>
  <si>
    <t xml:space="preserve">FAM_CAP_CENTRAL_2</t>
  </si>
  <si>
    <t xml:space="preserve">FAM_CAP_CENTRAL_3</t>
  </si>
  <si>
    <t xml:space="preserve">FAM_CAP_CENTRAL_4</t>
  </si>
  <si>
    <t xml:space="preserve">IND_FAM_CAP_CENTRAL</t>
  </si>
  <si>
    <t xml:space="preserve">BIRTH_BEN_CENTRAL</t>
  </si>
  <si>
    <t xml:space="preserve">MAR_BEN_CENTRAL</t>
  </si>
  <si>
    <t xml:space="preserve">CHILD_BEN_CENTRAL_1</t>
  </si>
  <si>
    <t xml:space="preserve">CHILD_BEN_CENTRAL_2</t>
  </si>
  <si>
    <t xml:space="preserve">CHILD_BEN_CENTRAL_3</t>
  </si>
  <si>
    <t xml:space="preserve">CHILD_BEN_CENTRAL_4</t>
  </si>
  <si>
    <t xml:space="preserve">SCHOOL_AID_CENTRAL</t>
  </si>
  <si>
    <t xml:space="preserve">SPOUSE_BEN_CENTRAL</t>
  </si>
  <si>
    <t xml:space="preserve">COT_AUT_ACTU_LOW_I</t>
  </si>
  <si>
    <t xml:space="preserve">COT_AUT_ACTU_LOW_II</t>
  </si>
  <si>
    <t xml:space="preserve">COT_AUT_ACTU_LOW_III</t>
  </si>
  <si>
    <t xml:space="preserve">COT_AUT_ACTU_LOW_IV</t>
  </si>
  <si>
    <t xml:space="preserve">COT_AUT_ACTU_LOW_V</t>
  </si>
  <si>
    <t xml:space="preserve">LIM_MON_ACTU_LOW_CAT_A</t>
  </si>
  <si>
    <t xml:space="preserve">INT_TAX_MON_ACTU_LOW_A</t>
  </si>
  <si>
    <t xml:space="preserve">SIPA_MON_ACTU_LOW_A</t>
  </si>
  <si>
    <t xml:space="preserve">OBRA_MON_ACTU_LOW_A</t>
  </si>
  <si>
    <t xml:space="preserve">LIM_MON_ACTU_LOW_CAT_B</t>
  </si>
  <si>
    <t xml:space="preserve">INT_TAX_MON_ACTU_LOW_B</t>
  </si>
  <si>
    <t xml:space="preserve">SIPA_MON_ACTU_LOW_B</t>
  </si>
  <si>
    <t xml:space="preserve">OBRA_MON_ACTU_LOW_B</t>
  </si>
  <si>
    <t xml:space="preserve">LIM_MON_ACTU_LOW_CAT_C</t>
  </si>
  <si>
    <t xml:space="preserve">INT_TAX_MON_ACTU_LOW_C</t>
  </si>
  <si>
    <t xml:space="preserve">SIPA_MON_ACTU_LOW_C</t>
  </si>
  <si>
    <t xml:space="preserve">OBRA_MON_ACTU_LOW_C</t>
  </si>
  <si>
    <t xml:space="preserve">LIM_MON_ACTU_LOW_CAT_D</t>
  </si>
  <si>
    <t xml:space="preserve">INT_TAX_MON_ACTU_LOW_D</t>
  </si>
  <si>
    <t xml:space="preserve">SIPA_MON_ACTU_LOW_D</t>
  </si>
  <si>
    <t xml:space="preserve">OBRA_MON_ACTU_LOW_D</t>
  </si>
  <si>
    <t xml:space="preserve">LIM_MON_ACTU_LOW_CAT_E</t>
  </si>
  <si>
    <t xml:space="preserve">INT_TAX_MON_ACTU_LOW_E</t>
  </si>
  <si>
    <t xml:space="preserve">SIPA_MON_ACTU_LOW_E</t>
  </si>
  <si>
    <t xml:space="preserve">OBRA_MON_ACTU_LOW_E</t>
  </si>
  <si>
    <t xml:space="preserve">LIM_MON_ACTU_LOW_CAT_F</t>
  </si>
  <si>
    <t xml:space="preserve">INT_TAX_MON_ACTU_LOW_F</t>
  </si>
  <si>
    <t xml:space="preserve">SIPA_MON_ACTU_LOW_F</t>
  </si>
  <si>
    <t xml:space="preserve">OBRA_MON_ACTU_LOW_F</t>
  </si>
  <si>
    <t xml:space="preserve">LIM_MON_ACTU_LOW_CAT_G</t>
  </si>
  <si>
    <t xml:space="preserve">INT_TAX_MON_ACTU_LOW_G</t>
  </si>
  <si>
    <t xml:space="preserve">SIPA_MON_ACTU_LOW_G</t>
  </si>
  <si>
    <t xml:space="preserve">OBRA_MON_ACTU_LOW_G</t>
  </si>
  <si>
    <t xml:space="preserve">LIM_MON_ACTU_LOW_CAT_H</t>
  </si>
  <si>
    <t xml:space="preserve">INT_TAX_MON_ACTU_LOW_H</t>
  </si>
  <si>
    <t xml:space="preserve">SIPA_MON_ACTU_LOW_H</t>
  </si>
  <si>
    <t xml:space="preserve">OBRA_MON_ACTU_LOW_H</t>
  </si>
  <si>
    <t xml:space="preserve">FAM_CAP_LOW_1</t>
  </si>
  <si>
    <t xml:space="preserve">FAM_CAP_LOW_2</t>
  </si>
  <si>
    <t xml:space="preserve">FAM_CAP_LOW_3</t>
  </si>
  <si>
    <t xml:space="preserve">FAM_CAP_LOW_4</t>
  </si>
  <si>
    <t xml:space="preserve">IND_FAM_CAP_LOW</t>
  </si>
  <si>
    <t xml:space="preserve">BIRTH_BEN_LOW</t>
  </si>
  <si>
    <t xml:space="preserve">MAR_BEN_LOW</t>
  </si>
  <si>
    <t xml:space="preserve">CHILD_BEN_LOW_1</t>
  </si>
  <si>
    <t xml:space="preserve">CHILD_BEN_LOW_2</t>
  </si>
  <si>
    <t xml:space="preserve">CHILD_BEN_LOW_3</t>
  </si>
  <si>
    <t xml:space="preserve">CHILD_BEN_LOW_4</t>
  </si>
  <si>
    <t xml:space="preserve">SCHOOL_AID_LOW</t>
  </si>
  <si>
    <t xml:space="preserve">SPOUSE_BEN_LOW</t>
  </si>
  <si>
    <t xml:space="preserve">COT_AUT_ACTU_HIGH_I</t>
  </si>
  <si>
    <t xml:space="preserve">COT_AUT_ACTU_HIGH_II</t>
  </si>
  <si>
    <t xml:space="preserve">COT_AUT_ACTU_HIGH_III</t>
  </si>
  <si>
    <t xml:space="preserve">COT_AUT_ACTU_HIGH_IV</t>
  </si>
  <si>
    <t xml:space="preserve">COT_AUT_ACTU_HIGH_V</t>
  </si>
  <si>
    <t xml:space="preserve">LIM_MON_ACTU_HIGH_CAT_A</t>
  </si>
  <si>
    <t xml:space="preserve">INT_TAX_MON_ACTU_HIGH_A</t>
  </si>
  <si>
    <t xml:space="preserve">SIPA_MON_ACTU_HIGH_A</t>
  </si>
  <si>
    <t xml:space="preserve">OBRA_MON_ACTU_HIGH_A</t>
  </si>
  <si>
    <t xml:space="preserve">LIM_MON_ACTU_HIGH_CAT_B</t>
  </si>
  <si>
    <t xml:space="preserve">INT_TAX_MON_ACTU_HIGH_B</t>
  </si>
  <si>
    <t xml:space="preserve">SIPA_MON_ACTU_HIGH_B</t>
  </si>
  <si>
    <t xml:space="preserve">OBRA_MON_ACTU_HIGH_B</t>
  </si>
  <si>
    <t xml:space="preserve">LIM_MON_ACTU_HIGH_CAT_C</t>
  </si>
  <si>
    <t xml:space="preserve">INT_TAX_MON_ACTU_HIGH_C</t>
  </si>
  <si>
    <t xml:space="preserve">SIPA_MON_ACTU_HIGH_C</t>
  </si>
  <si>
    <t xml:space="preserve">OBRA_MON_ACTU_HIGH_C</t>
  </si>
  <si>
    <t xml:space="preserve">LIM_MON_ACTU_HIGH_CAT_D</t>
  </si>
  <si>
    <t xml:space="preserve">INT_TAX_MON_ACTU_HIGH_D</t>
  </si>
  <si>
    <t xml:space="preserve">SIPA_MON_ACTU_HIGH_D</t>
  </si>
  <si>
    <t xml:space="preserve">OBRA_MON_ACTU_HIGH_D</t>
  </si>
  <si>
    <t xml:space="preserve">LIM_MON_ACTU_HIGH_CAT_E</t>
  </si>
  <si>
    <t xml:space="preserve">INT_TAX_MON_ACTU_HIGH_E</t>
  </si>
  <si>
    <t xml:space="preserve">SIPA_MON_ACTU_HIGH_E</t>
  </si>
  <si>
    <t xml:space="preserve">OBRA_MON_ACTU_HIGH_E</t>
  </si>
  <si>
    <t xml:space="preserve">LIM_MON_ACTU_HIGH_CAT_F</t>
  </si>
  <si>
    <t xml:space="preserve">INT_TAX_MON_ACTU_HIGH_F</t>
  </si>
  <si>
    <t xml:space="preserve">SIPA_MON_ACTU_HIGH_F</t>
  </si>
  <si>
    <t xml:space="preserve">OBRA_MON_ACTU_HIGH_F</t>
  </si>
  <si>
    <t xml:space="preserve">LIM_MON_ACTU_HIGH_CAT_G</t>
  </si>
  <si>
    <t xml:space="preserve">INT_TAX_MON_ACTU_HIGH_G</t>
  </si>
  <si>
    <t xml:space="preserve">SIPA_MON_ACTU_HIGH_G</t>
  </si>
  <si>
    <t xml:space="preserve">OBRA_MON_ACTU_HIGH_G</t>
  </si>
  <si>
    <t xml:space="preserve">LIM_MON_ACTU_HIGH_CAT_H</t>
  </si>
  <si>
    <t xml:space="preserve">INT_TAX_MON_ACTU_HIGH_H</t>
  </si>
  <si>
    <t xml:space="preserve">SIPA_MON_ACTU_HIGH_H</t>
  </si>
  <si>
    <t xml:space="preserve">OBRA_MON_ACTU_HIGH_H</t>
  </si>
  <si>
    <t xml:space="preserve">FAM_CAP_HIGH_1</t>
  </si>
  <si>
    <t xml:space="preserve">FAM_CAP_HIGH_2</t>
  </si>
  <si>
    <t xml:space="preserve">FAM_CAP_HIGH_3</t>
  </si>
  <si>
    <t xml:space="preserve">FAM_CAP_HIGH_4</t>
  </si>
  <si>
    <t xml:space="preserve">IND_FAM_CAP_HIGH</t>
  </si>
  <si>
    <t xml:space="preserve">BIRTH_BEN_HIGH</t>
  </si>
  <si>
    <t xml:space="preserve">MAR_BEN_HIGH</t>
  </si>
  <si>
    <t xml:space="preserve">CHILD_BEN_HIGH_1</t>
  </si>
  <si>
    <t xml:space="preserve">CHILD_BEN_HIGH_2</t>
  </si>
  <si>
    <t xml:space="preserve">CHILD_BEN_HIGH_3</t>
  </si>
  <si>
    <t xml:space="preserve">CHILD_BEN_HIGH_4</t>
  </si>
  <si>
    <t xml:space="preserve">SCHOOL_AID_HIGH</t>
  </si>
  <si>
    <t xml:space="preserve">SPOUSE_BEN_HIGH</t>
  </si>
  <si>
    <t xml:space="preserve">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</si>
  <si>
    <t xml:space="preserve">CPI_ANSES_INDEX_CENTRAL</t>
  </si>
  <si>
    <t xml:space="preserve">CPI_ANSES_INDEX_HIGH</t>
  </si>
  <si>
    <t xml:space="preserve">CPI_ANSES_INDEX_LOW</t>
  </si>
</sst>
</file>

<file path=xl/styles.xml><?xml version="1.0" encoding="utf-8"?>
<styleSheet xmlns="http://schemas.openxmlformats.org/spreadsheetml/2006/main">
  <numFmts count="20">
    <numFmt numFmtId="164" formatCode="General"/>
    <numFmt numFmtId="165" formatCode="0.00"/>
    <numFmt numFmtId="166" formatCode="0.00E+00"/>
    <numFmt numFmtId="167" formatCode="0%"/>
    <numFmt numFmtId="168" formatCode="General"/>
    <numFmt numFmtId="169" formatCode="0.0000000"/>
    <numFmt numFmtId="170" formatCode="0.000000"/>
    <numFmt numFmtId="171" formatCode="0.00%"/>
    <numFmt numFmtId="172" formatCode="0.0%"/>
    <numFmt numFmtId="173" formatCode="* #,##0.00&quot;    &quot;;\-* #,##0.00&quot;    &quot;;* \-#&quot;    &quot;;@\ "/>
    <numFmt numFmtId="174" formatCode="0.0000"/>
    <numFmt numFmtId="175" formatCode="0.00000"/>
    <numFmt numFmtId="176" formatCode="0.000%"/>
    <numFmt numFmtId="177" formatCode="#,##0.00"/>
    <numFmt numFmtId="178" formatCode="#,##0"/>
    <numFmt numFmtId="179" formatCode="0"/>
    <numFmt numFmtId="180" formatCode="0.0000000000"/>
    <numFmt numFmtId="181" formatCode="0.00000000000"/>
    <numFmt numFmtId="182" formatCode="0.00000000"/>
    <numFmt numFmtId="183" formatCode="#,##0.0000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b val="true"/>
      <sz val="11"/>
      <color rgb="FF000000"/>
      <name val="Calibri"/>
      <family val="2"/>
      <charset val="1"/>
    </font>
    <font>
      <sz val="10"/>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8"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70" fontId="5" fillId="2" borderId="4" xfId="0" applyFont="true" applyBorder="true" applyAlignment="false" applyProtection="false">
      <alignment horizontal="general" vertical="bottom" textRotation="0" wrapText="false" indent="0" shrinkToFit="false"/>
      <protection locked="true" hidden="false"/>
    </xf>
    <xf numFmtId="170" fontId="5" fillId="2" borderId="3" xfId="0" applyFont="true" applyBorder="true" applyAlignment="false" applyProtection="false">
      <alignment horizontal="general" vertical="bottom" textRotation="0" wrapText="false" indent="0" shrinkToFit="false"/>
      <protection locked="true" hidden="false"/>
    </xf>
    <xf numFmtId="170" fontId="7" fillId="8" borderId="2" xfId="0" applyFont="true" applyBorder="true" applyAlignment="false" applyProtection="false">
      <alignment horizontal="general" vertical="bottom" textRotation="0" wrapText="false" indent="0" shrinkToFit="false"/>
      <protection locked="true" hidden="false"/>
    </xf>
    <xf numFmtId="168"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70" fontId="5" fillId="9" borderId="2" xfId="0" applyFont="true" applyBorder="tru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19"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3"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4" fontId="5" fillId="5"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4" fontId="5" fillId="10" borderId="2" xfId="0" applyFont="true" applyBorder="true" applyAlignment="false" applyProtection="false">
      <alignment horizontal="general" vertical="bottom" textRotation="0" wrapText="false" indent="0" shrinkToFit="false"/>
      <protection locked="true" hidden="false"/>
    </xf>
    <xf numFmtId="175" fontId="5" fillId="2" borderId="3" xfId="0" applyFont="true" applyBorder="true" applyAlignment="false" applyProtection="false">
      <alignment horizontal="general" vertical="bottom" textRotation="0" wrapText="false" indent="0" shrinkToFit="false"/>
      <protection locked="true" hidden="false"/>
    </xf>
    <xf numFmtId="175" fontId="5" fillId="7" borderId="2" xfId="0" applyFont="true" applyBorder="true" applyAlignment="false" applyProtection="false">
      <alignment horizontal="general" vertical="bottom" textRotation="0" wrapText="false" indent="0" shrinkToFit="false"/>
      <protection locked="true" hidden="false"/>
    </xf>
    <xf numFmtId="175" fontId="5" fillId="2" borderId="4" xfId="0" applyFont="true" applyBorder="true" applyAlignment="false" applyProtection="false">
      <alignment horizontal="general" vertical="bottom" textRotation="0" wrapText="false" indent="0" shrinkToFit="false"/>
      <protection locked="true" hidden="false"/>
    </xf>
    <xf numFmtId="176" fontId="0" fillId="2" borderId="0" xfId="0" applyFont="false" applyBorder="false" applyAlignment="false" applyProtection="false">
      <alignment horizontal="general" vertical="bottom" textRotation="0" wrapText="false" indent="0" shrinkToFit="false"/>
      <protection locked="true" hidden="false"/>
    </xf>
    <xf numFmtId="175" fontId="5" fillId="3" borderId="2" xfId="0" applyFont="true" applyBorder="true" applyAlignment="false" applyProtection="false">
      <alignment horizontal="general" vertical="bottom" textRotation="0" wrapText="false" indent="0" shrinkToFit="false"/>
      <protection locked="true" hidden="false"/>
    </xf>
    <xf numFmtId="170"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70" fontId="0" fillId="7"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75" fontId="10" fillId="2" borderId="3" xfId="0" applyFont="true" applyBorder="true" applyAlignment="false" applyProtection="false">
      <alignment horizontal="general" vertical="bottom" textRotation="0" wrapText="false" indent="0" shrinkToFit="false"/>
      <protection locked="true" hidden="false"/>
    </xf>
    <xf numFmtId="175" fontId="10" fillId="3" borderId="2" xfId="0" applyFont="true" applyBorder="true" applyAlignment="false" applyProtection="false">
      <alignment horizontal="general" vertical="bottom" textRotation="0" wrapText="false" indent="0" shrinkToFit="false"/>
      <protection locked="true" hidden="false"/>
    </xf>
    <xf numFmtId="175" fontId="11" fillId="3" borderId="2" xfId="0" applyFont="true" applyBorder="true" applyAlignment="false" applyProtection="false">
      <alignment horizontal="general" vertical="bottom" textRotation="0" wrapText="false" indent="0" shrinkToFit="false"/>
      <protection locked="true" hidden="false"/>
    </xf>
    <xf numFmtId="175" fontId="5" fillId="8" borderId="2" xfId="0" applyFont="true" applyBorder="true" applyAlignment="false" applyProtection="false">
      <alignment horizontal="general" vertical="bottom" textRotation="0" wrapText="false" indent="0" shrinkToFit="false"/>
      <protection locked="true" hidden="false"/>
    </xf>
    <xf numFmtId="170"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8" fontId="5" fillId="11" borderId="2" xfId="0" applyFont="true" applyBorder="true" applyAlignment="false" applyProtection="false">
      <alignment horizontal="general" vertical="bottom" textRotation="0" wrapText="false" indent="0" shrinkToFit="false"/>
      <protection locked="true" hidden="false"/>
    </xf>
    <xf numFmtId="175"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0" fontId="5" fillId="11" borderId="2" xfId="0" applyFont="true" applyBorder="true" applyAlignment="false" applyProtection="false">
      <alignment horizontal="general" vertical="bottom" textRotation="0" wrapText="false" indent="0" shrinkToFit="false"/>
      <protection locked="true" hidden="false"/>
    </xf>
    <xf numFmtId="175" fontId="7" fillId="11" borderId="2" xfId="0" applyFont="true" applyBorder="true" applyAlignment="false" applyProtection="false">
      <alignment horizontal="general" vertical="bottom" textRotation="0" wrapText="false" indent="0" shrinkToFit="false"/>
      <protection locked="true" hidden="false"/>
    </xf>
    <xf numFmtId="175" fontId="7" fillId="2" borderId="3" xfId="0" applyFont="true" applyBorder="true" applyAlignment="false" applyProtection="false">
      <alignment horizontal="general" vertical="bottom" textRotation="0" wrapText="false" indent="0" shrinkToFit="false"/>
      <protection locked="true" hidden="false"/>
    </xf>
    <xf numFmtId="175" fontId="7" fillId="2" borderId="4" xfId="0" applyFont="true" applyBorder="tru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8"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9"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9" fontId="0" fillId="2" borderId="0" xfId="0" applyFont="false" applyBorder="true" applyAlignment="true" applyProtection="false">
      <alignment horizontal="center" vertical="bottom" textRotation="0" wrapText="false" indent="0" shrinkToFit="false"/>
      <protection locked="true" hidden="false"/>
    </xf>
    <xf numFmtId="179"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8" fontId="20" fillId="0" borderId="0" xfId="0" applyFont="true" applyBorder="false" applyAlignment="false" applyProtection="false">
      <alignment horizontal="general" vertical="bottom" textRotation="0" wrapText="false" indent="0" shrinkToFit="false"/>
      <protection locked="true" hidden="false"/>
    </xf>
    <xf numFmtId="171" fontId="20" fillId="0" borderId="0" xfId="19" applyFont="true" applyBorder="true" applyAlignment="true" applyProtection="true">
      <alignment horizontal="general" vertical="bottom" textRotation="0" wrapText="false" indent="0" shrinkToFit="false"/>
      <protection locked="true" hidden="false"/>
    </xf>
    <xf numFmtId="168" fontId="22" fillId="16" borderId="0" xfId="0" applyFont="true" applyBorder="true" applyAlignment="true" applyProtection="false">
      <alignment horizontal="center" vertical="center" textRotation="0" wrapText="false" indent="0" shrinkToFit="false"/>
      <protection locked="true" hidden="false"/>
    </xf>
    <xf numFmtId="179"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1" fontId="4" fillId="16" borderId="15" xfId="0" applyFont="true" applyBorder="true" applyAlignment="false" applyProtection="false">
      <alignment horizontal="general" vertical="bottom" textRotation="0" wrapText="false" indent="0" shrinkToFit="false"/>
      <protection locked="true" hidden="false"/>
    </xf>
    <xf numFmtId="171"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18" borderId="0" xfId="0" applyFont="false" applyBorder="false" applyAlignment="false" applyProtection="false">
      <alignment horizontal="general" vertical="bottom" textRotation="0" wrapText="false" indent="0" shrinkToFit="false"/>
      <protection locked="true" hidden="false"/>
    </xf>
    <xf numFmtId="180" fontId="0" fillId="18"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0" fontId="13"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81"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0" fontId="4" fillId="2" borderId="0" xfId="0" applyFont="true" applyBorder="false" applyAlignment="false" applyProtection="false">
      <alignment horizontal="general" vertical="bottom" textRotation="0" wrapText="false" indent="0" shrinkToFit="false"/>
      <protection locked="true" hidden="false"/>
    </xf>
    <xf numFmtId="170" fontId="0" fillId="18" borderId="0" xfId="0" applyFont="true" applyBorder="false" applyAlignment="false" applyProtection="false">
      <alignment horizontal="general" vertical="bottom" textRotation="0" wrapText="false" indent="0" shrinkToFit="false"/>
      <protection locked="true" hidden="false"/>
    </xf>
    <xf numFmtId="170" fontId="0" fillId="18"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82" fontId="0" fillId="0" borderId="0" xfId="0" applyFont="true" applyBorder="false" applyAlignment="false" applyProtection="false">
      <alignment horizontal="general" vertical="bottom" textRotation="0" wrapText="false" indent="0" shrinkToFit="false"/>
      <protection locked="true" hidden="false"/>
    </xf>
    <xf numFmtId="18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9" fontId="4" fillId="0" borderId="0" xfId="0" applyFont="true" applyBorder="false" applyAlignment="false" applyProtection="false">
      <alignment horizontal="general" vertical="bottom" textRotation="0" wrapText="false" indent="0" shrinkToFit="false"/>
      <protection locked="true" hidden="false"/>
    </xf>
    <xf numFmtId="179"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9" fontId="12" fillId="0" borderId="0" xfId="0" applyFont="true" applyBorder="false" applyAlignment="false" applyProtection="false">
      <alignment horizontal="general" vertical="bottom" textRotation="0" wrapText="false" indent="0" shrinkToFit="false"/>
      <protection locked="true" hidden="false"/>
    </xf>
    <xf numFmtId="179"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83"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'Real wage scenarios'!$D$4</c:f>
              <c:strCache>
                <c:ptCount val="1"/>
                <c:pt idx="0">
                  <c:v>Historical real RIPTE</c:v>
                </c:pt>
              </c:strCache>
            </c:strRef>
          </c:tx>
          <c:spPr>
            <a:solidFill>
              <a:srgbClr val="004586"/>
            </a:solidFill>
            <a:ln w="28800">
              <a:solidFill>
                <a:srgbClr val="004586"/>
              </a:solidFill>
              <a:round/>
            </a:ln>
          </c:spPr>
          <c:marker>
            <c:symbol val="none"/>
          </c:marker>
          <c:dLbls>
            <c:txPr>
              <a:bodyPr/>
              <a:lstStyle/>
              <a:p>
                <a:pPr>
                  <a:defRPr b="0" lang="es-AR" sz="1000" spc="-1" strike="noStrike">
                    <a:latin typeface="Arial"/>
                  </a:defRPr>
                </a:pPr>
              </a:p>
            </c:txPr>
            <c:showLegendKey val="0"/>
            <c:showVal val="0"/>
            <c:showCatName val="0"/>
            <c:showSerName val="0"/>
            <c:showPercent val="0"/>
            <c:separator> </c:separator>
            <c:showLeaderLines val="0"/>
          </c:dLbls>
          <c:cat>
            <c:strRef>
              <c:f>'Real wage scenarios'!$C$5:$C$562</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'Real wage scenarios'!$D$5:$D$562</c:f>
              <c:numCache>
                <c:formatCode>General</c:formatCode>
                <c:ptCount val="558"/>
                <c:pt idx="0">
                  <c:v>100.195295959515</c:v>
                </c:pt>
                <c:pt idx="1">
                  <c:v>102.061081634473</c:v>
                </c:pt>
                <c:pt idx="2">
                  <c:v>103.068873825596</c:v>
                </c:pt>
                <c:pt idx="3">
                  <c:v>103.051945629102</c:v>
                </c:pt>
                <c:pt idx="4">
                  <c:v>103.517175041683</c:v>
                </c:pt>
                <c:pt idx="5">
                  <c:v>105.534291774852</c:v>
                </c:pt>
                <c:pt idx="6">
                  <c:v>104.015240383128</c:v>
                </c:pt>
                <c:pt idx="7">
                  <c:v>103.288172737269</c:v>
                </c:pt>
                <c:pt idx="8">
                  <c:v>104.098576939937</c:v>
                </c:pt>
                <c:pt idx="9">
                  <c:v>101.14355791362</c:v>
                </c:pt>
                <c:pt idx="10">
                  <c:v>102.394851728329</c:v>
                </c:pt>
                <c:pt idx="11">
                  <c:v>105.269101302456</c:v>
                </c:pt>
                <c:pt idx="12">
                  <c:v>101.514361810945</c:v>
                </c:pt>
                <c:pt idx="13">
                  <c:v>101.588479091604</c:v>
                </c:pt>
                <c:pt idx="14">
                  <c:v>101.625020909565</c:v>
                </c:pt>
                <c:pt idx="15">
                  <c:v>101.478896689379</c:v>
                </c:pt>
                <c:pt idx="16">
                  <c:v>102.258352448044</c:v>
                </c:pt>
                <c:pt idx="17">
                  <c:v>104.091681706198</c:v>
                </c:pt>
                <c:pt idx="18">
                  <c:v>103.704289453586</c:v>
                </c:pt>
                <c:pt idx="19">
                  <c:v>103.518955430689</c:v>
                </c:pt>
                <c:pt idx="20">
                  <c:v>103.931055179904</c:v>
                </c:pt>
                <c:pt idx="21">
                  <c:v>103.037493910513</c:v>
                </c:pt>
                <c:pt idx="22">
                  <c:v>103.703074898434</c:v>
                </c:pt>
                <c:pt idx="23">
                  <c:v>105.003793036582</c:v>
                </c:pt>
                <c:pt idx="24">
                  <c:v>103.239942788733</c:v>
                </c:pt>
                <c:pt idx="25">
                  <c:v>104.044191992803</c:v>
                </c:pt>
                <c:pt idx="26">
                  <c:v>104.140566907053</c:v>
                </c:pt>
                <c:pt idx="27">
                  <c:v>103.714217774697</c:v>
                </c:pt>
                <c:pt idx="28">
                  <c:v>101.86238827932</c:v>
                </c:pt>
                <c:pt idx="29">
                  <c:v>104.165927133273</c:v>
                </c:pt>
                <c:pt idx="30">
                  <c:v>101.854123804481</c:v>
                </c:pt>
                <c:pt idx="31">
                  <c:v>101.47387367441</c:v>
                </c:pt>
                <c:pt idx="32">
                  <c:v>101.522772448959</c:v>
                </c:pt>
                <c:pt idx="33">
                  <c:v>101.034111397772</c:v>
                </c:pt>
                <c:pt idx="34">
                  <c:v>101.402960806157</c:v>
                </c:pt>
                <c:pt idx="35">
                  <c:v>102.734559676774</c:v>
                </c:pt>
                <c:pt idx="36">
                  <c:v>99.9946266917643</c:v>
                </c:pt>
                <c:pt idx="37">
                  <c:v>99.028128541811</c:v>
                </c:pt>
                <c:pt idx="38">
                  <c:v>100.354436118837</c:v>
                </c:pt>
                <c:pt idx="39">
                  <c:v>100.815549388237</c:v>
                </c:pt>
                <c:pt idx="40">
                  <c:v>99.5216372201228</c:v>
                </c:pt>
                <c:pt idx="41">
                  <c:v>101.1205850001</c:v>
                </c:pt>
                <c:pt idx="42">
                  <c:v>100.149782257441</c:v>
                </c:pt>
                <c:pt idx="43">
                  <c:v>99.3260179241729</c:v>
                </c:pt>
                <c:pt idx="44">
                  <c:v>99.7422476478232</c:v>
                </c:pt>
                <c:pt idx="45">
                  <c:v>98.5341680816409</c:v>
                </c:pt>
                <c:pt idx="46">
                  <c:v>98.2229507372341</c:v>
                </c:pt>
                <c:pt idx="47">
                  <c:v>100.661761880449</c:v>
                </c:pt>
                <c:pt idx="48">
                  <c:v>97.94621994457</c:v>
                </c:pt>
                <c:pt idx="49">
                  <c:v>96.8756193107356</c:v>
                </c:pt>
                <c:pt idx="50">
                  <c:v>97.4856848267591</c:v>
                </c:pt>
                <c:pt idx="51">
                  <c:v>97.6433621125843</c:v>
                </c:pt>
                <c:pt idx="52">
                  <c:v>97.7638690398925</c:v>
                </c:pt>
                <c:pt idx="53">
                  <c:v>99.3098510778323</c:v>
                </c:pt>
                <c:pt idx="54">
                  <c:v>97.273566668781</c:v>
                </c:pt>
                <c:pt idx="55">
                  <c:v>98.1530650513463</c:v>
                </c:pt>
                <c:pt idx="56">
                  <c:v>98.8228535260226</c:v>
                </c:pt>
                <c:pt idx="57">
                  <c:v>97.6191397479133</c:v>
                </c:pt>
                <c:pt idx="58">
                  <c:v>97.9779912165299</c:v>
                </c:pt>
                <c:pt idx="59">
                  <c:v>99.6225331598579</c:v>
                </c:pt>
                <c:pt idx="60">
                  <c:v>98.2912753990575</c:v>
                </c:pt>
                <c:pt idx="61">
                  <c:v>98.1261600711145</c:v>
                </c:pt>
                <c:pt idx="62">
                  <c:v>98.6270078547185</c:v>
                </c:pt>
                <c:pt idx="63">
                  <c:v>98.8828821231408</c:v>
                </c:pt>
                <c:pt idx="64">
                  <c:v>99.0747049384746</c:v>
                </c:pt>
                <c:pt idx="65">
                  <c:v>99.6872325302388</c:v>
                </c:pt>
                <c:pt idx="66">
                  <c:v>98.4251128224414</c:v>
                </c:pt>
                <c:pt idx="67">
                  <c:v>98.995017296646</c:v>
                </c:pt>
                <c:pt idx="68">
                  <c:v>99.0374158162463</c:v>
                </c:pt>
                <c:pt idx="69">
                  <c:v>97.2041275264394</c:v>
                </c:pt>
                <c:pt idx="70">
                  <c:v>98.3569894828384</c:v>
                </c:pt>
                <c:pt idx="71">
                  <c:v>101.277996550033</c:v>
                </c:pt>
                <c:pt idx="72">
                  <c:v>98.5318237695431</c:v>
                </c:pt>
                <c:pt idx="73">
                  <c:v>98.6838378476706</c:v>
                </c:pt>
                <c:pt idx="74">
                  <c:v>98.9858016889965</c:v>
                </c:pt>
                <c:pt idx="75">
                  <c:v>98.4507111883818</c:v>
                </c:pt>
                <c:pt idx="76">
                  <c:v>98.7076922160679</c:v>
                </c:pt>
                <c:pt idx="77">
                  <c:v>99.5970827688027</c:v>
                </c:pt>
                <c:pt idx="78">
                  <c:v>99.8454579396063</c:v>
                </c:pt>
                <c:pt idx="79">
                  <c:v>100.582941367173</c:v>
                </c:pt>
                <c:pt idx="80">
                  <c:v>100.374784822908</c:v>
                </c:pt>
                <c:pt idx="81">
                  <c:v>98.903574046165</c:v>
                </c:pt>
                <c:pt idx="82">
                  <c:v>98.5771288014369</c:v>
                </c:pt>
                <c:pt idx="83">
                  <c:v>100.02683952795</c:v>
                </c:pt>
                <c:pt idx="84">
                  <c:v>99.4746605911723</c:v>
                </c:pt>
                <c:pt idx="85">
                  <c:v>99.6436675864485</c:v>
                </c:pt>
                <c:pt idx="86">
                  <c:v>99.3529972204561</c:v>
                </c:pt>
                <c:pt idx="87">
                  <c:v>100.23277869258</c:v>
                </c:pt>
                <c:pt idx="88">
                  <c:v>100.056492842848</c:v>
                </c:pt>
                <c:pt idx="89">
                  <c:v>99.5255404143311</c:v>
                </c:pt>
                <c:pt idx="90">
                  <c:v>97.8817197778198</c:v>
                </c:pt>
                <c:pt idx="91">
                  <c:v>96.1204495573373</c:v>
                </c:pt>
                <c:pt idx="92">
                  <c:v>91.9804578183012</c:v>
                </c:pt>
                <c:pt idx="93">
                  <c:v>83.2996541468249</c:v>
                </c:pt>
                <c:pt idx="94">
                  <c:v>80.0866393946269</c:v>
                </c:pt>
                <c:pt idx="95">
                  <c:v>76.6213995251411</c:v>
                </c:pt>
                <c:pt idx="96">
                  <c:v>76.9911392917132</c:v>
                </c:pt>
                <c:pt idx="97">
                  <c:v>73.4488676479815</c:v>
                </c:pt>
                <c:pt idx="98">
                  <c:v>73.0077856878142</c:v>
                </c:pt>
                <c:pt idx="99">
                  <c:v>73.5763368034413</c:v>
                </c:pt>
                <c:pt idx="100">
                  <c:v>72.7054644904109</c:v>
                </c:pt>
                <c:pt idx="101">
                  <c:v>73.0595112350251</c:v>
                </c:pt>
                <c:pt idx="102">
                  <c:v>70.6143082132449</c:v>
                </c:pt>
                <c:pt idx="103">
                  <c:v>70.8991065133853</c:v>
                </c:pt>
                <c:pt idx="104">
                  <c:v>70.6055624223611</c:v>
                </c:pt>
                <c:pt idx="105">
                  <c:v>70.3949258772927</c:v>
                </c:pt>
                <c:pt idx="106">
                  <c:v>70.4523448589737</c:v>
                </c:pt>
                <c:pt idx="107">
                  <c:v>71.8312480139409</c:v>
                </c:pt>
                <c:pt idx="108">
                  <c:v>72.7115972536884</c:v>
                </c:pt>
                <c:pt idx="109">
                  <c:v>74.464256999626</c:v>
                </c:pt>
                <c:pt idx="110">
                  <c:v>76.856770147172</c:v>
                </c:pt>
                <c:pt idx="111">
                  <c:v>79.2795651612258</c:v>
                </c:pt>
                <c:pt idx="112">
                  <c:v>80.012977562889</c:v>
                </c:pt>
                <c:pt idx="113">
                  <c:v>81.4374132488446</c:v>
                </c:pt>
                <c:pt idx="114">
                  <c:v>82.9884792093239</c:v>
                </c:pt>
                <c:pt idx="115">
                  <c:v>84.9220314414204</c:v>
                </c:pt>
                <c:pt idx="116">
                  <c:v>85.3110825615612</c:v>
                </c:pt>
                <c:pt idx="117">
                  <c:v>84.3252363076957</c:v>
                </c:pt>
                <c:pt idx="118">
                  <c:v>82.9168550698466</c:v>
                </c:pt>
                <c:pt idx="119">
                  <c:v>83.3628966878488</c:v>
                </c:pt>
                <c:pt idx="120">
                  <c:v>82.0131397462823</c:v>
                </c:pt>
                <c:pt idx="121">
                  <c:v>81.5242778148732</c:v>
                </c:pt>
                <c:pt idx="122">
                  <c:v>80.9113789442032</c:v>
                </c:pt>
                <c:pt idx="123">
                  <c:v>80.9486490470498</c:v>
                </c:pt>
                <c:pt idx="124">
                  <c:v>81.0940948415527</c:v>
                </c:pt>
                <c:pt idx="125">
                  <c:v>81.3274531571331</c:v>
                </c:pt>
                <c:pt idx="126">
                  <c:v>80.07349779117</c:v>
                </c:pt>
                <c:pt idx="127">
                  <c:v>79.3627428295991</c:v>
                </c:pt>
                <c:pt idx="128">
                  <c:v>78.9536628488659</c:v>
                </c:pt>
                <c:pt idx="129">
                  <c:v>81.5611835735196</c:v>
                </c:pt>
                <c:pt idx="130">
                  <c:v>82.0924267645593</c:v>
                </c:pt>
                <c:pt idx="131">
                  <c:v>83.1549231746964</c:v>
                </c:pt>
                <c:pt idx="132">
                  <c:v>84.7190952585457</c:v>
                </c:pt>
                <c:pt idx="133">
                  <c:v>87.5448952063784</c:v>
                </c:pt>
                <c:pt idx="134">
                  <c:v>88.3369835171233</c:v>
                </c:pt>
                <c:pt idx="135">
                  <c:v>90.9047561413325</c:v>
                </c:pt>
                <c:pt idx="136">
                  <c:v>90.7167545198796</c:v>
                </c:pt>
                <c:pt idx="137">
                  <c:v>90.0534533368883</c:v>
                </c:pt>
                <c:pt idx="138">
                  <c:v>89.9945374910817</c:v>
                </c:pt>
                <c:pt idx="139">
                  <c:v>90.9075384045498</c:v>
                </c:pt>
                <c:pt idx="140">
                  <c:v>91.9865841071385</c:v>
                </c:pt>
                <c:pt idx="141">
                  <c:v>92.5799405787401</c:v>
                </c:pt>
                <c:pt idx="142">
                  <c:v>94.4935079753899</c:v>
                </c:pt>
                <c:pt idx="143">
                  <c:v>95.6330554987677</c:v>
                </c:pt>
                <c:pt idx="144">
                  <c:v>96.7268507769316</c:v>
                </c:pt>
                <c:pt idx="145">
                  <c:v>97.9501098927324</c:v>
                </c:pt>
                <c:pt idx="146">
                  <c:v>97.8808297770209</c:v>
                </c:pt>
                <c:pt idx="147">
                  <c:v>99.3517111172414</c:v>
                </c:pt>
                <c:pt idx="148">
                  <c:v>99.1014775919919</c:v>
                </c:pt>
                <c:pt idx="149">
                  <c:v>100</c:v>
                </c:pt>
                <c:pt idx="150">
                  <c:v>100.13729335911</c:v>
                </c:pt>
                <c:pt idx="151">
                  <c:v>101.508426558781</c:v>
                </c:pt>
                <c:pt idx="152">
                  <c:v>102.561907525531</c:v>
                </c:pt>
                <c:pt idx="153">
                  <c:v>103.17839543439</c:v>
                </c:pt>
                <c:pt idx="154">
                  <c:v>101.889874693449</c:v>
                </c:pt>
                <c:pt idx="155">
                  <c:v>99.6685853889639</c:v>
                </c:pt>
                <c:pt idx="156">
                  <c:v>100.305737010424</c:v>
                </c:pt>
                <c:pt idx="157">
                  <c:v>99.3778762080231</c:v>
                </c:pt>
                <c:pt idx="158">
                  <c:v>97.6772121322309</c:v>
                </c:pt>
                <c:pt idx="159">
                  <c:v>99.8866602839715</c:v>
                </c:pt>
                <c:pt idx="160">
                  <c:v>100.350952346689</c:v>
                </c:pt>
                <c:pt idx="161">
                  <c:v>100.470588046934</c:v>
                </c:pt>
                <c:pt idx="162">
                  <c:v>98.8549251835467</c:v>
                </c:pt>
                <c:pt idx="163">
                  <c:v>100.498945187021</c:v>
                </c:pt>
                <c:pt idx="164">
                  <c:v>99.2720287749051</c:v>
                </c:pt>
                <c:pt idx="165">
                  <c:v>102.796766208765</c:v>
                </c:pt>
                <c:pt idx="166">
                  <c:v>104.618033294216</c:v>
                </c:pt>
                <c:pt idx="167">
                  <c:v>102.859945432398</c:v>
                </c:pt>
                <c:pt idx="168">
                  <c:v>105.063474809712</c:v>
                </c:pt>
                <c:pt idx="169">
                  <c:v>106.092117382871</c:v>
                </c:pt>
                <c:pt idx="170">
                  <c:v>107.223863355996</c:v>
                </c:pt>
                <c:pt idx="171">
                  <c:v>108.374083831772</c:v>
                </c:pt>
                <c:pt idx="172">
                  <c:v>106.204548899069</c:v>
                </c:pt>
                <c:pt idx="173">
                  <c:v>107.089175263285</c:v>
                </c:pt>
                <c:pt idx="174">
                  <c:v>104.617720069383</c:v>
                </c:pt>
                <c:pt idx="175">
                  <c:v>103.987614668463</c:v>
                </c:pt>
                <c:pt idx="176">
                  <c:v>105.675585870674</c:v>
                </c:pt>
                <c:pt idx="177">
                  <c:v>105.698231213501</c:v>
                </c:pt>
                <c:pt idx="178">
                  <c:v>103.533872908729</c:v>
                </c:pt>
                <c:pt idx="179">
                  <c:v>106.118001717999</c:v>
                </c:pt>
                <c:pt idx="180">
                  <c:v>105.93034543321</c:v>
                </c:pt>
                <c:pt idx="181">
                  <c:v>104.957809598758</c:v>
                </c:pt>
                <c:pt idx="182">
                  <c:v>100.547604844726</c:v>
                </c:pt>
                <c:pt idx="183">
                  <c:v>100.457379631615</c:v>
                </c:pt>
                <c:pt idx="184">
                  <c:v>99.1230249930779</c:v>
                </c:pt>
                <c:pt idx="185">
                  <c:v>103.835489010711</c:v>
                </c:pt>
                <c:pt idx="186">
                  <c:v>101.450408596349</c:v>
                </c:pt>
                <c:pt idx="187">
                  <c:v>100.397069952226</c:v>
                </c:pt>
                <c:pt idx="188">
                  <c:v>101.683162525477</c:v>
                </c:pt>
                <c:pt idx="189">
                  <c:v>102.540619410997</c:v>
                </c:pt>
                <c:pt idx="190">
                  <c:v>102.028877230152</c:v>
                </c:pt>
                <c:pt idx="191">
                  <c:v>102.723199907569</c:v>
                </c:pt>
                <c:pt idx="192">
                  <c:v>103.78226982213</c:v>
                </c:pt>
                <c:pt idx="193">
                  <c:v>105.195887987423</c:v>
                </c:pt>
                <c:pt idx="194">
                  <c:v>107.87273869235</c:v>
                </c:pt>
                <c:pt idx="195">
                  <c:v>106.605503420746</c:v>
                </c:pt>
                <c:pt idx="196">
                  <c:v>105.92255443551</c:v>
                </c:pt>
                <c:pt idx="197">
                  <c:v>105.309710814557</c:v>
                </c:pt>
                <c:pt idx="198">
                  <c:v>105.498016392423</c:v>
                </c:pt>
                <c:pt idx="199">
                  <c:v>106.546006051747</c:v>
                </c:pt>
                <c:pt idx="200">
                  <c:v>110.821637369709</c:v>
                </c:pt>
                <c:pt idx="201">
                  <c:v>109.363834663021</c:v>
                </c:pt>
                <c:pt idx="202">
                  <c:v>111.636103066305</c:v>
                </c:pt>
                <c:pt idx="203">
                  <c:v>111.563851267061</c:v>
                </c:pt>
                <c:pt idx="204">
                  <c:v>113.0958897963</c:v>
                </c:pt>
                <c:pt idx="205">
                  <c:v>114.064365904214</c:v>
                </c:pt>
                <c:pt idx="206">
                  <c:v>115.580708795218</c:v>
                </c:pt>
                <c:pt idx="207">
                  <c:v>116.165646122061</c:v>
                </c:pt>
                <c:pt idx="208">
                  <c:v>117.419898262628</c:v>
                </c:pt>
                <c:pt idx="209">
                  <c:v>116.091217418541</c:v>
                </c:pt>
                <c:pt idx="210">
                  <c:v>116.296963786981</c:v>
                </c:pt>
                <c:pt idx="211">
                  <c:v>117.836299386323</c:v>
                </c:pt>
                <c:pt idx="212">
                  <c:v>118.33368924517</c:v>
                </c:pt>
                <c:pt idx="213">
                  <c:v>121.525025979602</c:v>
                </c:pt>
                <c:pt idx="214">
                  <c:v>122.849898509275</c:v>
                </c:pt>
                <c:pt idx="215">
                  <c:v>121.808632254597</c:v>
                </c:pt>
                <c:pt idx="216">
                  <c:v>124.019909437348</c:v>
                </c:pt>
                <c:pt idx="217">
                  <c:v>122.575663059297</c:v>
                </c:pt>
                <c:pt idx="218">
                  <c:v>122.756695308614</c:v>
                </c:pt>
                <c:pt idx="219">
                  <c:v>124.017921432295</c:v>
                </c:pt>
                <c:pt idx="220">
                  <c:v>124.551148844293</c:v>
                </c:pt>
                <c:pt idx="221">
                  <c:v>124.011248647492</c:v>
                </c:pt>
                <c:pt idx="222">
                  <c:v>122.960083902337</c:v>
                </c:pt>
                <c:pt idx="223">
                  <c:v>124.828351052034</c:v>
                </c:pt>
                <c:pt idx="224">
                  <c:v>125.559330936204</c:v>
                </c:pt>
                <c:pt idx="225">
                  <c:v>125.678646325733</c:v>
                </c:pt>
                <c:pt idx="226">
                  <c:v>127.81659453423</c:v>
                </c:pt>
                <c:pt idx="227">
                  <c:v>126.589760668508</c:v>
                </c:pt>
                <c:pt idx="228">
                  <c:v>126.627916677826</c:v>
                </c:pt>
                <c:pt idx="229">
                  <c:v>125.359583020144</c:v>
                </c:pt>
                <c:pt idx="230">
                  <c:v>125.623626532723</c:v>
                </c:pt>
                <c:pt idx="231">
                  <c:v>124.931038515859</c:v>
                </c:pt>
                <c:pt idx="232">
                  <c:v>122.312404007384</c:v>
                </c:pt>
                <c:pt idx="233">
                  <c:v>120.086715864074</c:v>
                </c:pt>
                <c:pt idx="234">
                  <c:v>115.467875320784</c:v>
                </c:pt>
                <c:pt idx="235">
                  <c:v>114.930311658755</c:v>
                </c:pt>
                <c:pt idx="236">
                  <c:v>115.315424245256</c:v>
                </c:pt>
                <c:pt idx="237">
                  <c:v>118.49222776047</c:v>
                </c:pt>
                <c:pt idx="238">
                  <c:v>117.148452761162</c:v>
                </c:pt>
                <c:pt idx="239">
                  <c:v>115.881101934056</c:v>
                </c:pt>
                <c:pt idx="240">
                  <c:v>118.966900366415</c:v>
                </c:pt>
                <c:pt idx="241">
                  <c:v>116.734878450274</c:v>
                </c:pt>
                <c:pt idx="242">
                  <c:v>118.341480140551</c:v>
                </c:pt>
                <c:pt idx="243">
                  <c:v>119.9371734154</c:v>
                </c:pt>
                <c:pt idx="244">
                  <c:v>117.783780791586</c:v>
                </c:pt>
                <c:pt idx="245">
                  <c:v>118.500517989322</c:v>
                </c:pt>
                <c:pt idx="246">
                  <c:v>116.91738438108</c:v>
                </c:pt>
                <c:pt idx="247">
                  <c:v>118.886550413562</c:v>
                </c:pt>
                <c:pt idx="248">
                  <c:v>121.035151363608</c:v>
                </c:pt>
                <c:pt idx="249">
                  <c:v>120.459997158719</c:v>
                </c:pt>
                <c:pt idx="250">
                  <c:v>122.323210346138</c:v>
                </c:pt>
                <c:pt idx="251">
                  <c:v>125.729049637351</c:v>
                </c:pt>
                <c:pt idx="252">
                  <c:v>126.810817756727</c:v>
                </c:pt>
                <c:pt idx="253">
                  <c:v>125.015449065831</c:v>
                </c:pt>
                <c:pt idx="254">
                  <c:v>125.734448693321</c:v>
                </c:pt>
                <c:pt idx="255">
                  <c:v>125.636019182943</c:v>
                </c:pt>
                <c:pt idx="256">
                  <c:v>125.288879204969</c:v>
                </c:pt>
                <c:pt idx="257">
                  <c:v>121.202699797666</c:v>
                </c:pt>
                <c:pt idx="258">
                  <c:v>116.517920068244</c:v>
                </c:pt>
                <c:pt idx="259">
                  <c:v>117.692890630036</c:v>
                </c:pt>
                <c:pt idx="260">
                  <c:v>117.2856292078</c:v>
                </c:pt>
                <c:pt idx="261">
                  <c:v>116.432045701638</c:v>
                </c:pt>
                <c:pt idx="262">
                  <c:v>113.96583925265</c:v>
                </c:pt>
                <c:pt idx="263">
                  <c:v>112.004171175897</c:v>
                </c:pt>
                <c:pt idx="264">
                  <c:v>114.026511172305</c:v>
                </c:pt>
                <c:pt idx="265">
                  <c:v>115.16511996174</c:v>
                </c:pt>
                <c:pt idx="266">
                  <c:v>116.520974309899</c:v>
                </c:pt>
                <c:pt idx="267">
                  <c:v>116.166920645258</c:v>
                </c:pt>
                <c:pt idx="268">
                  <c:v>116.329624985914</c:v>
                </c:pt>
                <c:pt idx="269">
                  <c:v>116.458601299757</c:v>
                </c:pt>
                <c:pt idx="270">
                  <c:v>116.624521795541</c:v>
                </c:pt>
                <c:pt idx="271">
                  <c:v>116.622936808935</c:v>
                </c:pt>
                <c:pt idx="272">
                  <c:v>118.173460681678</c:v>
                </c:pt>
                <c:pt idx="273">
                  <c:v>117.001845028759</c:v>
                </c:pt>
                <c:pt idx="274">
                  <c:v>117.279238750817</c:v>
                </c:pt>
                <c:pt idx="275">
                  <c:v>118.111939797752</c:v>
                </c:pt>
                <c:pt idx="276">
                  <c:v>121.14247138349</c:v>
                </c:pt>
                <c:pt idx="277">
                  <c:v>120.496599838125</c:v>
                </c:pt>
                <c:pt idx="278">
                  <c:v>120.339116520407</c:v>
                </c:pt>
                <c:pt idx="279">
                  <c:v>121.878243446863</c:v>
                </c:pt>
                <c:pt idx="280">
                  <c:v>121.778228986198</c:v>
                </c:pt>
                <c:pt idx="281">
                  <c:v>118.628233546877</c:v>
                </c:pt>
                <c:pt idx="282">
                  <c:v>119.36482138135</c:v>
                </c:pt>
                <c:pt idx="283">
                  <c:v>118.754472876599</c:v>
                </c:pt>
                <c:pt idx="284">
                  <c:v>118.710905227926</c:v>
                </c:pt>
                <c:pt idx="285">
                  <c:v>118.780179168971</c:v>
                </c:pt>
                <c:pt idx="286">
                  <c:v>118.303667868967</c:v>
                </c:pt>
                <c:pt idx="287">
                  <c:v>115.050314285795</c:v>
                </c:pt>
                <c:pt idx="288">
                  <c:v>114.174512518872</c:v>
                </c:pt>
                <c:pt idx="289">
                  <c:v>112.421846019867</c:v>
                </c:pt>
                <c:pt idx="290">
                  <c:v>107.382294442218</c:v>
                </c:pt>
                <c:pt idx="291">
                  <c:v>107.15957830623</c:v>
                </c:pt>
                <c:pt idx="292">
                  <c:v>105.69957983669</c:v>
                </c:pt>
                <c:pt idx="293">
                  <c:v>104.901994555228</c:v>
                </c:pt>
                <c:pt idx="294">
                  <c:v>104.975105004377</c:v>
                </c:pt>
                <c:pt idx="295">
                  <c:v>105.089086547063</c:v>
                </c:pt>
                <c:pt idx="296">
                  <c:v>106.269126174444</c:v>
                </c:pt>
                <c:pt idx="297">
                  <c:v>104.774497745251</c:v>
                </c:pt>
                <c:pt idx="298">
                  <c:v>104.87644783048</c:v>
                </c:pt>
                <c:pt idx="299">
                  <c:v>103.781200958091</c:v>
                </c:pt>
                <c:pt idx="300">
                  <c:v>105.717219565371</c:v>
                </c:pt>
                <c:pt idx="301">
                  <c:v>103.579818828226</c:v>
                </c:pt>
                <c:pt idx="302">
                  <c:v>100.911487478402</c:v>
                </c:pt>
              </c:numCache>
            </c:numRef>
          </c:val>
          <c:smooth val="0"/>
        </c:ser>
        <c:ser>
          <c:idx val="1"/>
          <c:order val="1"/>
          <c:tx>
            <c:strRef>
              <c:f>'Real wage scenarios'!$E$4</c:f>
              <c:strCache>
                <c:ptCount val="1"/>
                <c:pt idx="0">
                  <c:v>Low scenario</c:v>
                </c:pt>
              </c:strCache>
            </c:strRef>
          </c:tx>
          <c:spPr>
            <a:solidFill>
              <a:srgbClr val="ff420e"/>
            </a:solidFill>
            <a:ln w="28800">
              <a:solidFill>
                <a:srgbClr val="ff420e"/>
              </a:solidFill>
              <a:round/>
            </a:ln>
          </c:spPr>
          <c:marker>
            <c:symbol val="none"/>
          </c:marker>
          <c:dLbls>
            <c:numFmt formatCode="0.00" sourceLinked="1"/>
            <c:txPr>
              <a:bodyPr/>
              <a:lstStyle/>
              <a:p>
                <a:pPr>
                  <a:defRPr b="0" lang="es-AR" sz="1000" spc="-1" strike="noStrike">
                    <a:latin typeface="Arial"/>
                  </a:defRPr>
                </a:pPr>
              </a:p>
            </c:txPr>
            <c:showLegendKey val="0"/>
            <c:showVal val="0"/>
            <c:showCatName val="0"/>
            <c:showSerName val="0"/>
            <c:showPercent val="0"/>
            <c:separator> </c:separator>
            <c:showLeaderLines val="0"/>
          </c:dLbls>
          <c:cat>
            <c:strRef>
              <c:f>'Real wage scenarios'!$C$5:$C$562</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'Real wage scenarios'!$E$5:$E$562</c:f>
              <c:numCache>
                <c:formatCode>General</c:formatCode>
                <c:ptCount val="558"/>
                <c:pt idx="302">
                  <c:v>100.911487478402</c:v>
                </c:pt>
                <c:pt idx="412">
                  <c:v>118.780179168971</c:v>
                </c:pt>
                <c:pt idx="557">
                  <c:v>118.780179168971</c:v>
                </c:pt>
              </c:numCache>
            </c:numRef>
          </c:val>
          <c:smooth val="0"/>
        </c:ser>
        <c:ser>
          <c:idx val="2"/>
          <c:order val="2"/>
          <c:tx>
            <c:strRef>
              <c:f>'Real wage scenarios'!$F$4</c:f>
              <c:strCache>
                <c:ptCount val="1"/>
                <c:pt idx="0">
                  <c:v>Central scenario</c:v>
                </c:pt>
              </c:strCache>
            </c:strRef>
          </c:tx>
          <c:spPr>
            <a:solidFill>
              <a:srgbClr val="ffd320"/>
            </a:solidFill>
            <a:ln w="28800">
              <a:solidFill>
                <a:srgbClr val="ffd320"/>
              </a:solidFill>
              <a:round/>
            </a:ln>
          </c:spPr>
          <c:marker>
            <c:symbol val="none"/>
          </c:marker>
          <c:dLbls>
            <c:numFmt formatCode="0.00" sourceLinked="1"/>
            <c:txPr>
              <a:bodyPr/>
              <a:lstStyle/>
              <a:p>
                <a:pPr>
                  <a:defRPr b="0" lang="es-AR" sz="1000" spc="-1" strike="noStrike">
                    <a:latin typeface="Arial"/>
                  </a:defRPr>
                </a:pPr>
              </a:p>
            </c:txPr>
            <c:showLegendKey val="0"/>
            <c:showVal val="0"/>
            <c:showCatName val="0"/>
            <c:showSerName val="0"/>
            <c:showPercent val="0"/>
            <c:separator> </c:separator>
            <c:showLeaderLines val="0"/>
          </c:dLbls>
          <c:cat>
            <c:strRef>
              <c:f>'Real wage scenarios'!$C$5:$C$562</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'Real wage scenarios'!$F$5:$F$562</c:f>
              <c:numCache>
                <c:formatCode>General</c:formatCode>
                <c:ptCount val="558"/>
                <c:pt idx="302">
                  <c:v>100.911487478402</c:v>
                </c:pt>
                <c:pt idx="364">
                  <c:v>118.780179168971</c:v>
                </c:pt>
                <c:pt idx="557">
                  <c:v>136.89891858158</c:v>
                </c:pt>
              </c:numCache>
            </c:numRef>
          </c:val>
          <c:smooth val="0"/>
        </c:ser>
        <c:ser>
          <c:idx val="3"/>
          <c:order val="3"/>
          <c:tx>
            <c:strRef>
              <c:f>'Real wage scenarios'!$G$4</c:f>
              <c:strCache>
                <c:ptCount val="1"/>
                <c:pt idx="0">
                  <c:v>High scenario</c:v>
                </c:pt>
              </c:strCache>
            </c:strRef>
          </c:tx>
          <c:spPr>
            <a:solidFill>
              <a:srgbClr val="579d1c"/>
            </a:solidFill>
            <a:ln w="28800">
              <a:solidFill>
                <a:srgbClr val="579d1c"/>
              </a:solidFill>
              <a:round/>
            </a:ln>
          </c:spPr>
          <c:marker>
            <c:symbol val="none"/>
          </c:marker>
          <c:dLbls>
            <c:numFmt formatCode="0.00" sourceLinked="1"/>
            <c:txPr>
              <a:bodyPr/>
              <a:lstStyle/>
              <a:p>
                <a:pPr>
                  <a:defRPr b="0" lang="es-AR" sz="1000" spc="-1" strike="noStrike">
                    <a:latin typeface="Arial"/>
                  </a:defRPr>
                </a:pPr>
              </a:p>
            </c:txPr>
            <c:showLegendKey val="0"/>
            <c:showVal val="0"/>
            <c:showCatName val="0"/>
            <c:showSerName val="0"/>
            <c:showPercent val="0"/>
            <c:separator> </c:separator>
            <c:showLeaderLines val="0"/>
          </c:dLbls>
          <c:cat>
            <c:strRef>
              <c:f>'Real wage scenarios'!$C$5:$C$562</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'Real wage scenarios'!$G$5:$G$562</c:f>
              <c:numCache>
                <c:formatCode>General</c:formatCode>
                <c:ptCount val="558"/>
                <c:pt idx="302">
                  <c:v>100.911487478402</c:v>
                </c:pt>
                <c:pt idx="328">
                  <c:v>118.780179168971</c:v>
                </c:pt>
                <c:pt idx="557">
                  <c:v>157.61544728339</c:v>
                </c:pt>
              </c:numCache>
            </c:numRef>
          </c:val>
          <c:smooth val="0"/>
        </c:ser>
        <c:hiLowLines>
          <c:spPr>
            <a:ln>
              <a:noFill/>
            </a:ln>
          </c:spPr>
        </c:hiLowLines>
        <c:marker val="0"/>
        <c:axId val="99770769"/>
        <c:axId val="23961618"/>
      </c:lineChart>
      <c:catAx>
        <c:axId val="99770769"/>
        <c:scaling>
          <c:orientation val="minMax"/>
        </c:scaling>
        <c:delete val="0"/>
        <c:axPos val="b"/>
        <c:numFmt formatCode="General" sourceLinked="1"/>
        <c:majorTickMark val="out"/>
        <c:minorTickMark val="none"/>
        <c:tickLblPos val="nextTo"/>
        <c:spPr>
          <a:ln>
            <a:solidFill>
              <a:srgbClr val="b3b3b3"/>
            </a:solidFill>
          </a:ln>
        </c:spPr>
        <c:txPr>
          <a:bodyPr/>
          <a:lstStyle/>
          <a:p>
            <a:pPr>
              <a:defRPr b="0" lang="es-AR" sz="1000" spc="-1" strike="noStrike">
                <a:latin typeface="Arial"/>
              </a:defRPr>
            </a:pPr>
          </a:p>
        </c:txPr>
        <c:crossAx val="23961618"/>
        <c:crosses val="autoZero"/>
        <c:auto val="1"/>
        <c:lblAlgn val="ctr"/>
        <c:lblOffset val="100"/>
      </c:catAx>
      <c:valAx>
        <c:axId val="23961618"/>
        <c:scaling>
          <c:orientation val="minMax"/>
        </c:scaling>
        <c:delete val="0"/>
        <c:axPos val="l"/>
        <c:majorGridlines>
          <c:spPr>
            <a:ln>
              <a:solidFill>
                <a:srgbClr val="b3b3b3"/>
              </a:solidFill>
            </a:ln>
          </c:spPr>
        </c:majorGridlines>
        <c:numFmt formatCode="0.00" sourceLinked="1"/>
        <c:majorTickMark val="out"/>
        <c:minorTickMark val="none"/>
        <c:tickLblPos val="nextTo"/>
        <c:spPr>
          <a:ln>
            <a:solidFill>
              <a:srgbClr val="b3b3b3"/>
            </a:solidFill>
          </a:ln>
        </c:spPr>
        <c:txPr>
          <a:bodyPr/>
          <a:lstStyle/>
          <a:p>
            <a:pPr>
              <a:defRPr b="0" lang="es-AR" sz="1000" spc="-1" strike="noStrike">
                <a:latin typeface="Arial"/>
              </a:defRPr>
            </a:pPr>
          </a:p>
        </c:txPr>
        <c:crossAx val="99770769"/>
        <c:crosses val="autoZero"/>
        <c:crossBetween val="midCat"/>
      </c:valAx>
      <c:spPr>
        <a:noFill/>
        <a:ln>
          <a:solidFill>
            <a:srgbClr val="b3b3b3"/>
          </a:solidFill>
        </a:ln>
      </c:spPr>
    </c:plotArea>
    <c:legend>
      <c:legendPos val="r"/>
      <c:overlay val="0"/>
      <c:spPr>
        <a:noFill/>
        <a:ln>
          <a:noFill/>
        </a:ln>
      </c:spPr>
      <c:txPr>
        <a:bodyPr/>
        <a:lstStyle/>
        <a:p>
          <a:pPr>
            <a:defRPr b="0" lang="es-AR" sz="1000" spc="-1" strike="noStrike">
              <a:latin typeface="Arial"/>
            </a:defRPr>
          </a:pPr>
        </a:p>
      </c:txPr>
    </c:legend>
    <c:plotVisOnly val="1"/>
    <c:dispBlanksAs val="span"/>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425160</xdr:colOff>
      <xdr:row>546</xdr:row>
      <xdr:rowOff>141480</xdr:rowOff>
    </xdr:from>
    <xdr:to>
      <xdr:col>14</xdr:col>
      <xdr:colOff>495360</xdr:colOff>
      <xdr:row>570</xdr:row>
      <xdr:rowOff>178560</xdr:rowOff>
    </xdr:to>
    <xdr:graphicFrame>
      <xdr:nvGraphicFramePr>
        <xdr:cNvPr id="0" name=""/>
        <xdr:cNvGraphicFramePr/>
      </xdr:nvGraphicFramePr>
      <xdr:xfrm>
        <a:off x="6114600" y="104093280"/>
        <a:ext cx="5759640" cy="4609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4.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5.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1001"/>
  <sheetViews>
    <sheetView showFormulas="false" showGridLines="true" showRowColHeaders="true" showZeros="true" rightToLeft="false" tabSelected="false" showOutlineSymbols="true" defaultGridColor="true" view="normal" topLeftCell="N1" colorId="64" zoomScale="120" zoomScaleNormal="120" zoomScalePageLayoutView="100" workbookViewId="0">
      <pane xSplit="0" ySplit="2" topLeftCell="A974" activePane="bottomLeft" state="frozen"/>
      <selection pane="topLeft" activeCell="N1" activeCellId="0" sqref="N1"/>
      <selection pane="bottomLeft" activeCell="P992" activeCellId="0" sqref="P992"/>
    </sheetView>
  </sheetViews>
  <sheetFormatPr defaultColWidth="8.83984375" defaultRowHeight="13.8" zeroHeight="false" outlineLevelRow="0" outlineLevelCol="0"/>
  <cols>
    <col collapsed="false" customWidth="true" hidden="false" outlineLevel="0" max="3" min="3" style="0" width="47.65"/>
    <col collapsed="false" customWidth="true" hidden="false" outlineLevel="0" max="11" min="11" style="0" width="40.9"/>
    <col collapsed="false" customWidth="true" hidden="false" outlineLevel="0" max="13" min="13" style="0" width="49.07"/>
    <col collapsed="false" customWidth="true" hidden="false" outlineLevel="0" max="17" min="16" style="0" width="39.01"/>
    <col collapsed="false" customWidth="true" hidden="false" outlineLevel="0" max="19" min="19" style="0" width="39.01"/>
    <col collapsed="false" customWidth="true" hidden="false" outlineLevel="0" max="20" min="20" style="0" width="27.65"/>
    <col collapsed="false" customWidth="true" hidden="false" outlineLevel="0" max="24" min="24" style="0" width="39.01"/>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 </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 </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 </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 </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 </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 </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 </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 </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 </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 </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 </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 </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 </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 </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 </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 </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 </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 </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 </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 </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 </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 </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 </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 </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 </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 </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 </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 </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 </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 </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 </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 </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 </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 </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 </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 </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 </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 </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 </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 </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 </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 </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 </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 </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 </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 </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 </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 </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 </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 </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 </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 </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 </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 </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 </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 </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 </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 </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 </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 </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 </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 </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 </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 </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 </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 </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 </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 </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 </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 </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 </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 </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 </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 </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 </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 </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 </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 </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 </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 </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 </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 </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 </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 </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 </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 </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 </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 </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 </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 </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 </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 </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 </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 </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 </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 </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 </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 </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 </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 </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 </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 </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 </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 </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 </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 </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 </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 </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 </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 </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 </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 </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 </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 </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 </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 </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 </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 </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 </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 </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 </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 </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 </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 </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 </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 </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 </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 </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 </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 </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 </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 </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 </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 </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 </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 </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 </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 </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50.5971137337092</v>
      </c>
      <c r="Y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 </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 </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 </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 </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 </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 </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 </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 </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 </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 </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 </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 </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 </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 </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0.140760260626015</v>
      </c>
      <c r="R925" s="44" t="n">
        <f aca="false">P925-Q925+1</f>
        <v>0.981391725514449</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B927" s="4" t="n">
        <f aca="false">IPC!B915+1</f>
        <v>2020</v>
      </c>
      <c r="C927" s="4" t="str">
        <f aca="false">IPC!C915</f>
        <v>Enero</v>
      </c>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B928" s="42" t="n">
        <f aca="false">IPC!B916+1</f>
        <v>2020</v>
      </c>
      <c r="C928" s="42" t="str">
        <f aca="false">IPC!C916</f>
        <v>Febrero</v>
      </c>
      <c r="O928" s="51" t="n">
        <f aca="false">O927</f>
        <v>435.291613826943</v>
      </c>
      <c r="P928" s="43" t="n">
        <f aca="false">O928/O925-1</f>
        <v>0.087376684812722</v>
      </c>
      <c r="Q928" s="43" t="n">
        <f aca="false">'RIPTE e IPC'!T927/'RIPTE e IPC'!T924-1</f>
        <v>0.1226852</v>
      </c>
      <c r="R928" s="44" t="n">
        <f aca="false">P928-Q928+1</f>
        <v>0.964691484812722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B929" s="10" t="n">
        <f aca="false">IPC!B917+1</f>
        <v>2020</v>
      </c>
      <c r="C929" s="10" t="str">
        <f aca="false">IPC!C917</f>
        <v>Marzo</v>
      </c>
      <c r="P929" s="11"/>
      <c r="Q929" s="11"/>
      <c r="R929" s="39"/>
      <c r="S929" s="39" t="n">
        <f aca="false">('RIPTE e IPC'!T922-'RIPTE e IPC'!T919)/'RIPTE e IPC'!T919</f>
        <v>0.124916089156103</v>
      </c>
      <c r="T929" s="39" t="n">
        <f aca="false">S929-Q928</f>
        <v>0.00223088915610332</v>
      </c>
      <c r="U929" s="39"/>
      <c r="V929" s="39"/>
      <c r="W929" s="39"/>
      <c r="Y929" s="0" t="s">
        <v>33</v>
      </c>
    </row>
    <row r="930" customFormat="false" ht="15" hidden="false" customHeight="false" outlineLevel="0" collapsed="false">
      <c r="B930" s="4" t="n">
        <f aca="false">IPC!B918+1</f>
        <v>2020</v>
      </c>
      <c r="C930" s="4" t="str">
        <f aca="false">IPC!C918</f>
        <v>Abril </v>
      </c>
      <c r="P930" s="5"/>
      <c r="Q930" s="5"/>
      <c r="R930" s="40"/>
      <c r="S930" s="40"/>
      <c r="T930" s="40"/>
      <c r="U930" s="40"/>
      <c r="V930" s="40"/>
      <c r="W930" s="40"/>
      <c r="X930" s="0" t="n">
        <f aca="false">(1+IPC!X903)/(1+IPC!Y917)</f>
        <v>1.27689512579621</v>
      </c>
      <c r="Y930" s="45"/>
    </row>
    <row r="931" customFormat="false" ht="15" hidden="false" customHeight="false" outlineLevel="0" collapsed="false">
      <c r="B931" s="42" t="n">
        <f aca="false">IPC!B919+1</f>
        <v>2020</v>
      </c>
      <c r="C931" s="42" t="str">
        <f aca="false">IPC!C919</f>
        <v>Mayo </v>
      </c>
      <c r="P931" s="43" t="n">
        <f aca="false">O931/O928-1</f>
        <v>-1</v>
      </c>
      <c r="Q931" s="43" t="n">
        <f aca="false">'RIPTE e IPC'!T931/'RIPTE e IPC'!T927-1</f>
        <v>0.128997830153696</v>
      </c>
      <c r="R931" s="44" t="n">
        <f aca="false">P931-Q931+1</f>
        <v>-0.128997830153696</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B932" s="10" t="n">
        <f aca="false">IPC!B920+1</f>
        <v>2020</v>
      </c>
      <c r="C932" s="10" t="str">
        <f aca="false">IPC!C920</f>
        <v>Junio</v>
      </c>
      <c r="P932" s="11"/>
      <c r="Q932" s="11"/>
      <c r="R932" s="39"/>
      <c r="S932" s="39" t="n">
        <f aca="false">('RIPTE e IPC'!T925-'RIPTE e IPC'!T922)/'RIPTE e IPC'!T922</f>
        <v>0.12367711199195</v>
      </c>
      <c r="T932" s="39" t="n">
        <f aca="false">S932-Q931</f>
        <v>-0.0053207181617458</v>
      </c>
      <c r="U932" s="39"/>
      <c r="V932" s="39"/>
      <c r="W932" s="39"/>
      <c r="Y932" s="0" t="s">
        <v>34</v>
      </c>
    </row>
    <row r="933" customFormat="false" ht="15" hidden="false" customHeight="false" outlineLevel="0" collapsed="false">
      <c r="B933" s="4" t="n">
        <f aca="false">IPC!B921+1</f>
        <v>2020</v>
      </c>
      <c r="C933" s="4" t="str">
        <f aca="false">IPC!C921</f>
        <v>Julio</v>
      </c>
      <c r="Q933" s="5"/>
      <c r="S933" s="40"/>
    </row>
    <row r="934" customFormat="false" ht="15" hidden="false" customHeight="false" outlineLevel="0" collapsed="false">
      <c r="B934" s="42" t="n">
        <f aca="false">IPC!B922+1</f>
        <v>2020</v>
      </c>
      <c r="C934" s="42" t="str">
        <f aca="false">IPC!C922</f>
        <v>Agosto</v>
      </c>
      <c r="F934" s="5" t="n">
        <v>85.5254</v>
      </c>
      <c r="Q934" s="44" t="n">
        <f aca="false">'RIPTE e IPC'!T934/'RIPTE e IPC'!T931-1</f>
        <v>0.0822541396894454</v>
      </c>
      <c r="S934" s="44"/>
    </row>
    <row r="935" customFormat="false" ht="15" hidden="false" customHeight="false" outlineLevel="0" collapsed="false">
      <c r="B935" s="10" t="n">
        <f aca="false">IPC!B923+1</f>
        <v>2020</v>
      </c>
      <c r="C935" s="10" t="str">
        <f aca="false">IPC!C923</f>
        <v>Septiembre</v>
      </c>
      <c r="F935" s="43" t="n">
        <v>89.1118</v>
      </c>
      <c r="Q935" s="39"/>
      <c r="S935" s="39" t="n">
        <f aca="false">('RIPTE e IPC'!T928-'RIPTE e IPC'!T925)/'RIPTE e IPC'!T925</f>
        <v>0.1129976</v>
      </c>
      <c r="T935" s="39" t="n">
        <f aca="false">S935-Q934</f>
        <v>0.0307434603105545</v>
      </c>
    </row>
    <row r="936" customFormat="false" ht="15" hidden="false" customHeight="false" outlineLevel="0" collapsed="false">
      <c r="B936" s="4" t="n">
        <f aca="false">IPC!B924+1</f>
        <v>2020</v>
      </c>
      <c r="C936" s="4" t="str">
        <f aca="false">IPC!C924</f>
        <v>Octubre</v>
      </c>
      <c r="F936" s="11" t="n">
        <v>91.8528</v>
      </c>
      <c r="Q936" s="40"/>
      <c r="S936" s="40"/>
    </row>
    <row r="937" customFormat="false" ht="15" hidden="false" customHeight="false" outlineLevel="0" collapsed="false">
      <c r="B937" s="42" t="n">
        <f aca="false">IPC!B925+1</f>
        <v>2020</v>
      </c>
      <c r="C937" s="42" t="str">
        <f aca="false">IPC!C925</f>
        <v>Noviembre</v>
      </c>
      <c r="F937" s="5" t="n">
        <v>93.7328</v>
      </c>
      <c r="Q937" s="44" t="n">
        <f aca="false">'RIPTE e IPC'!T936/'RIPTE e IPC'!T934-1</f>
        <v>0.0521234991430224</v>
      </c>
      <c r="S937" s="44"/>
    </row>
    <row r="938" customFormat="false" ht="15" hidden="false" customHeight="false" outlineLevel="0" collapsed="false">
      <c r="B938" s="10" t="n">
        <f aca="false">IPC!B926+1</f>
        <v>2020</v>
      </c>
      <c r="C938" s="10" t="str">
        <f aca="false">IPC!C926</f>
        <v>Diciembre</v>
      </c>
      <c r="F938" s="43" t="n">
        <v>93.9221</v>
      </c>
      <c r="Q938" s="39"/>
      <c r="S938" s="39" t="n">
        <f aca="false">('RIPTE e IPC'!T932-'RIPTE e IPC'!T928)/'RIPTE e IPC'!T928</f>
        <v>0.121811165600138</v>
      </c>
      <c r="T938" s="39" t="n">
        <f aca="false">S938-Q937</f>
        <v>0.0696876664571159</v>
      </c>
    </row>
    <row r="939" customFormat="false" ht="15" hidden="false" customHeight="false" outlineLevel="0" collapsed="false">
      <c r="B939" s="4" t="n">
        <f aca="false">IPC!B927+1</f>
        <v>2021</v>
      </c>
      <c r="C939" s="4" t="str">
        <f aca="false">IPC!C927</f>
        <v>Enero</v>
      </c>
      <c r="F939" s="11" t="n">
        <v>95.0014</v>
      </c>
      <c r="Q939" s="40"/>
      <c r="S939" s="40"/>
    </row>
    <row r="940" customFormat="false" ht="15" hidden="false" customHeight="false" outlineLevel="0" collapsed="false">
      <c r="B940" s="42" t="n">
        <f aca="false">IPC!B928+1</f>
        <v>2021</v>
      </c>
      <c r="C940" s="42" t="str">
        <f aca="false">IPC!C928</f>
        <v>Febrero</v>
      </c>
      <c r="F940" s="5" t="n">
        <v>97.2428</v>
      </c>
      <c r="Q940" s="44" t="n">
        <f aca="false">'RIPTE e IPC'!T939/'RIPTE e IPC'!T936-1</f>
        <v>0.0542375435059597</v>
      </c>
      <c r="S940" s="44"/>
    </row>
    <row r="941" customFormat="false" ht="15" hidden="false" customHeight="false" outlineLevel="0" collapsed="false">
      <c r="B941" s="10" t="n">
        <f aca="false">IPC!B929+1</f>
        <v>2021</v>
      </c>
      <c r="C941" s="10" t="str">
        <f aca="false">IPC!C929</f>
        <v>Marzo</v>
      </c>
      <c r="F941" s="43" t="n">
        <v>98.8166</v>
      </c>
      <c r="Q941" s="39"/>
      <c r="S941" s="39" t="n">
        <f aca="false">('RIPTE e IPC'!T934-'RIPTE e IPC'!T932)/'RIPTE e IPC'!T932</f>
        <v>0.0533727174734094</v>
      </c>
      <c r="T941" s="39" t="n">
        <f aca="false">S941-Q940</f>
        <v>-0.000864826032550232</v>
      </c>
    </row>
    <row r="942" customFormat="false" ht="15" hidden="false" customHeight="false" outlineLevel="0" collapsed="false">
      <c r="B942" s="4" t="n">
        <f aca="false">IPC!B930+1</f>
        <v>2021</v>
      </c>
      <c r="C942" s="4" t="str">
        <f aca="false">IPC!C930</f>
        <v>Abril </v>
      </c>
      <c r="F942" s="11" t="n">
        <v>100</v>
      </c>
      <c r="Q942" s="40"/>
      <c r="S942" s="40"/>
    </row>
    <row r="943" customFormat="false" ht="15" hidden="false" customHeight="false" outlineLevel="0" collapsed="false">
      <c r="B943" s="42" t="n">
        <f aca="false">IPC!B931+1</f>
        <v>2021</v>
      </c>
      <c r="C943" s="42" t="str">
        <f aca="false">IPC!C931</f>
        <v>Mayo </v>
      </c>
      <c r="F943" s="5" t="n">
        <v>101.313</v>
      </c>
      <c r="Q943" s="44" t="n">
        <f aca="false">'RIPTE e IPC'!T942/'RIPTE e IPC'!T939-1</f>
        <v>0.0818850253288805</v>
      </c>
      <c r="S943" s="44"/>
    </row>
    <row r="944" customFormat="false" ht="15" hidden="false" customHeight="false" outlineLevel="0" collapsed="false">
      <c r="B944" s="10" t="n">
        <f aca="false">IPC!B932+1</f>
        <v>2021</v>
      </c>
      <c r="C944" s="10" t="str">
        <f aca="false">IPC!C932</f>
        <v>Junio</v>
      </c>
      <c r="F944" s="43" t="n">
        <v>103.8085</v>
      </c>
      <c r="Q944" s="39"/>
      <c r="S944" s="39" t="n">
        <f aca="false">('RIPTE e IPC'!T937-'RIPTE e IPC'!T934)/'RIPTE e IPC'!T934</f>
        <v>0.0789127948326705</v>
      </c>
      <c r="T944" s="39" t="n">
        <f aca="false">S944-Q943</f>
        <v>-0.00297223049621002</v>
      </c>
    </row>
    <row r="945" customFormat="false" ht="15" hidden="false" customHeight="false" outlineLevel="0" collapsed="false">
      <c r="B945" s="4" t="n">
        <f aca="false">IPC!B933+1</f>
        <v>2021</v>
      </c>
      <c r="C945" s="4" t="str">
        <f aca="false">IPC!C933</f>
        <v>Julio</v>
      </c>
      <c r="F945" s="11" t="n">
        <v>106.2627</v>
      </c>
      <c r="Q945" s="40"/>
      <c r="S945" s="40"/>
    </row>
    <row r="946" customFormat="false" ht="15" hidden="false" customHeight="false" outlineLevel="0" collapsed="false">
      <c r="B946" s="42" t="n">
        <f aca="false">IPC!B934+1</f>
        <v>2021</v>
      </c>
      <c r="C946" s="42" t="str">
        <f aca="false">IPC!C934</f>
        <v>Agosto</v>
      </c>
      <c r="F946" s="5" t="n">
        <v>109.0613</v>
      </c>
      <c r="Q946" s="44" t="n">
        <f aca="false">'RIPTE e IPC'!T945/'RIPTE e IPC'!T942-1</f>
        <v>0.0756873636401321</v>
      </c>
      <c r="S946" s="44"/>
    </row>
    <row r="947" customFormat="false" ht="15" hidden="false" customHeight="false" outlineLevel="0" collapsed="false">
      <c r="B947" s="10" t="n">
        <f aca="false">IPC!B935+1</f>
        <v>2021</v>
      </c>
      <c r="C947" s="10" t="str">
        <f aca="false">IPC!C935</f>
        <v>Septiembre</v>
      </c>
      <c r="F947" s="43" t="n">
        <v>110.4607</v>
      </c>
      <c r="Q947" s="39"/>
      <c r="S947" s="39" t="n">
        <f aca="false">('RIPTE e IPC'!T940-'RIPTE e IPC'!T937)/'RIPTE e IPC'!T937</f>
        <v>0.0561218636274667</v>
      </c>
      <c r="T947" s="39" t="n">
        <f aca="false">S947-Q946</f>
        <v>-0.0195655000126654</v>
      </c>
    </row>
    <row r="948" customFormat="false" ht="15" hidden="false" customHeight="false" outlineLevel="0" collapsed="false">
      <c r="B948" s="4" t="n">
        <f aca="false">IPC!B936+1</f>
        <v>2021</v>
      </c>
      <c r="C948" s="4" t="str">
        <f aca="false">IPC!C936</f>
        <v>Octubre</v>
      </c>
      <c r="F948" s="11" t="n">
        <v>111.9943</v>
      </c>
      <c r="Q948" s="40"/>
      <c r="S948" s="40"/>
    </row>
    <row r="949" customFormat="false" ht="15" hidden="false" customHeight="false" outlineLevel="0" collapsed="false">
      <c r="B949" s="42" t="n">
        <f aca="false">IPC!B937+1</f>
        <v>2021</v>
      </c>
      <c r="C949" s="42" t="str">
        <f aca="false">IPC!C937</f>
        <v>Noviembre</v>
      </c>
      <c r="F949" s="5" t="n">
        <v>113.9199</v>
      </c>
      <c r="Q949" s="44" t="n">
        <f aca="false">'RIPTE e IPC'!T948/'RIPTE e IPC'!T945-1</f>
        <v>0.0709175773489736</v>
      </c>
      <c r="S949" s="44"/>
    </row>
    <row r="950" customFormat="false" ht="15" hidden="false" customHeight="false" outlineLevel="0" collapsed="false">
      <c r="B950" s="10" t="n">
        <f aca="false">IPC!B938+1</f>
        <v>2021</v>
      </c>
      <c r="C950" s="10" t="str">
        <f aca="false">IPC!C938</f>
        <v>Diciembre</v>
      </c>
      <c r="F950" s="43" t="n">
        <v>115.6031</v>
      </c>
      <c r="Q950" s="39"/>
      <c r="S950" s="39" t="n">
        <f aca="false">('RIPTE e IPC'!T943-'RIPTE e IPC'!T940)/'RIPTE e IPC'!T940</f>
        <v>0.0797093577364803</v>
      </c>
      <c r="T950" s="39" t="n">
        <f aca="false">S950-Q949</f>
        <v>0.00879178038750669</v>
      </c>
    </row>
    <row r="951" customFormat="false" ht="15" hidden="false" customHeight="false" outlineLevel="0" collapsed="false">
      <c r="B951" s="4" t="n">
        <f aca="false">IPC!B939+1</f>
        <v>2022</v>
      </c>
      <c r="C951" s="4" t="str">
        <f aca="false">IPC!C939</f>
        <v>Enero</v>
      </c>
      <c r="F951" s="11" t="n">
        <v>117.9656</v>
      </c>
      <c r="Q951" s="40"/>
      <c r="S951" s="40"/>
    </row>
    <row r="952" customFormat="false" ht="15" hidden="false" customHeight="false" outlineLevel="0" collapsed="false">
      <c r="B952" s="42" t="n">
        <f aca="false">IPC!B940+1</f>
        <v>2022</v>
      </c>
      <c r="C952" s="42" t="str">
        <f aca="false">IPC!C940</f>
        <v>Febrero</v>
      </c>
      <c r="F952" s="5" t="n">
        <v>119.4985</v>
      </c>
      <c r="Q952" s="44" t="n">
        <f aca="false">'RIPTE e IPC'!T951/'RIPTE e IPC'!T948-1</f>
        <v>0.0741797168361427</v>
      </c>
      <c r="S952" s="44"/>
    </row>
    <row r="953" customFormat="false" ht="15" hidden="false" customHeight="false" outlineLevel="0" collapsed="false">
      <c r="B953" s="10" t="n">
        <f aca="false">IPC!B941+1</f>
        <v>2022</v>
      </c>
      <c r="C953" s="10" t="str">
        <f aca="false">IPC!C941</f>
        <v>Marzo</v>
      </c>
      <c r="F953" s="43" t="n">
        <v>120.8941</v>
      </c>
      <c r="Q953" s="39"/>
      <c r="S953" s="39" t="n">
        <f aca="false">('RIPTE e IPC'!T946-'RIPTE e IPC'!T943)/'RIPTE e IPC'!T943</f>
        <v>0.0738248281033558</v>
      </c>
      <c r="T953" s="39" t="n">
        <f aca="false">S953-Q952</f>
        <v>-0.000354888732786884</v>
      </c>
    </row>
    <row r="954" customFormat="false" ht="15" hidden="false" customHeight="false" outlineLevel="0" collapsed="false">
      <c r="B954" s="4" t="n">
        <f aca="false">IPC!B942+1</f>
        <v>2022</v>
      </c>
      <c r="C954" s="4" t="str">
        <f aca="false">IPC!C942</f>
        <v>Abril </v>
      </c>
      <c r="F954" s="11" t="n">
        <v>125.0392</v>
      </c>
      <c r="Q954" s="40"/>
      <c r="S954" s="40"/>
    </row>
    <row r="955" customFormat="false" ht="15" hidden="false" customHeight="false" outlineLevel="0" collapsed="false">
      <c r="B955" s="42" t="n">
        <f aca="false">IPC!B943+1</f>
        <v>2022</v>
      </c>
      <c r="C955" s="42" t="str">
        <f aca="false">IPC!C943</f>
        <v>Mayo </v>
      </c>
      <c r="F955" s="5" t="n">
        <v>127.0147</v>
      </c>
      <c r="Q955" s="44" t="n">
        <f aca="false">'RIPTE e IPC'!T954/'RIPTE e IPC'!T951-1</f>
        <v>0.0664099999999999</v>
      </c>
      <c r="S955" s="44"/>
    </row>
    <row r="956" customFormat="false" ht="15" hidden="false" customHeight="false" outlineLevel="0" collapsed="false">
      <c r="B956" s="10" t="n">
        <f aca="false">IPC!B944+1</f>
        <v>2022</v>
      </c>
      <c r="C956" s="10" t="str">
        <f aca="false">IPC!C944</f>
        <v>Junio</v>
      </c>
      <c r="F956" s="43" t="n">
        <v>130.2913</v>
      </c>
      <c r="Q956" s="39"/>
      <c r="S956" s="39" t="n">
        <f aca="false">('RIPTE e IPC'!T949-'RIPTE e IPC'!T946)/'RIPTE e IPC'!T946</f>
        <v>0.069835379019348</v>
      </c>
      <c r="T956" s="39" t="n">
        <f aca="false">S956-Q955</f>
        <v>0.00342537901934815</v>
      </c>
    </row>
    <row r="957" customFormat="false" ht="15" hidden="false" customHeight="false" outlineLevel="0" collapsed="false">
      <c r="B957" s="4" t="n">
        <f aca="false">IPC!B945+1</f>
        <v>2022</v>
      </c>
      <c r="C957" s="4" t="str">
        <f aca="false">IPC!C945</f>
        <v>Julio</v>
      </c>
      <c r="F957" s="11" t="n">
        <v>133.5028</v>
      </c>
      <c r="Q957" s="40"/>
      <c r="S957" s="40"/>
    </row>
    <row r="958" customFormat="false" ht="15" hidden="false" customHeight="false" outlineLevel="0" collapsed="false">
      <c r="B958" s="42" t="n">
        <f aca="false">IPC!B946+1</f>
        <v>2022</v>
      </c>
      <c r="C958" s="42" t="str">
        <f aca="false">IPC!C946</f>
        <v>Agosto</v>
      </c>
      <c r="F958" s="5" t="n">
        <v>136.938</v>
      </c>
      <c r="Q958" s="44" t="n">
        <f aca="false">'RIPTE e IPC'!T957/'RIPTE e IPC'!T954-1</f>
        <v>0.0508294999999999</v>
      </c>
      <c r="S958" s="44"/>
    </row>
    <row r="959" customFormat="false" ht="15" hidden="false" customHeight="false" outlineLevel="0" collapsed="false">
      <c r="B959" s="10" t="n">
        <f aca="false">IPC!B947+1</f>
        <v>2022</v>
      </c>
      <c r="C959" s="10" t="str">
        <f aca="false">IPC!C947</f>
        <v>Septiembre</v>
      </c>
      <c r="F959" s="43" t="n">
        <v>139.58</v>
      </c>
      <c r="Q959" s="39"/>
      <c r="S959" s="39" t="n">
        <f aca="false">('RIPTE e IPC'!T952-'RIPTE e IPC'!T949)/'RIPTE e IPC'!T949</f>
        <v>0.0768906249999997</v>
      </c>
      <c r="T959" s="39" t="n">
        <f aca="false">S959-Q958</f>
        <v>0.0260611249999998</v>
      </c>
    </row>
    <row r="960" customFormat="false" ht="15" hidden="false" customHeight="false" outlineLevel="0" collapsed="false">
      <c r="B960" s="4" t="n">
        <f aca="false">IPC!B948+1</f>
        <v>2022</v>
      </c>
      <c r="C960" s="4" t="str">
        <f aca="false">IPC!C948</f>
        <v>Octubre</v>
      </c>
      <c r="F960" s="11" t="n">
        <v>145.0582</v>
      </c>
      <c r="Q960" s="40"/>
      <c r="S960" s="40"/>
    </row>
    <row r="961" customFormat="false" ht="15" hidden="false" customHeight="false" outlineLevel="0" collapsed="false">
      <c r="B961" s="42" t="n">
        <f aca="false">IPC!B949+1</f>
        <v>2022</v>
      </c>
      <c r="C961" s="42" t="str">
        <f aca="false">IPC!C949</f>
        <v>Noviembre</v>
      </c>
      <c r="F961" s="5" t="n">
        <v>149.1178</v>
      </c>
      <c r="Q961" s="44" t="n">
        <f aca="false">'RIPTE e IPC'!T960/'RIPTE e IPC'!T957-1</f>
        <v>0.0354014999999999</v>
      </c>
      <c r="S961" s="44"/>
    </row>
    <row r="962" customFormat="false" ht="15" hidden="false" customHeight="false" outlineLevel="0" collapsed="false">
      <c r="B962" s="10" t="n">
        <f aca="false">IPC!B950+1</f>
        <v>2022</v>
      </c>
      <c r="C962" s="10" t="str">
        <f aca="false">IPC!C950</f>
        <v>Diciembre</v>
      </c>
      <c r="F962" s="43" t="n">
        <v>155.1747</v>
      </c>
      <c r="Q962" s="39"/>
      <c r="S962" s="39" t="n">
        <f aca="false">('RIPTE e IPC'!T955-'RIPTE e IPC'!T952)/'RIPTE e IPC'!T952</f>
        <v>0.0612080000000001</v>
      </c>
      <c r="T962" s="39" t="n">
        <f aca="false">S962-Q961</f>
        <v>0.0258065000000002</v>
      </c>
    </row>
    <row r="963" customFormat="false" ht="15" hidden="false" customHeight="false" outlineLevel="0" collapsed="false">
      <c r="B963" s="4" t="n">
        <f aca="false">IPC!B951+1</f>
        <v>2023</v>
      </c>
      <c r="C963" s="4" t="str">
        <f aca="false">IPC!C951</f>
        <v>Enero</v>
      </c>
      <c r="F963" s="11" t="n">
        <v>165.4903</v>
      </c>
      <c r="Q963" s="40"/>
      <c r="S963" s="40"/>
    </row>
    <row r="964" customFormat="false" ht="15" hidden="false" customHeight="false" outlineLevel="0" collapsed="false">
      <c r="B964" s="42" t="n">
        <f aca="false">IPC!B952+1</f>
        <v>2023</v>
      </c>
      <c r="C964" s="42" t="str">
        <f aca="false">IPC!C952</f>
        <v>Febrero</v>
      </c>
      <c r="F964" s="5" t="n">
        <v>173.8549</v>
      </c>
      <c r="Q964" s="44" t="n">
        <f aca="false">'RIPTE e IPC'!T963/'RIPTE e IPC'!T960-1</f>
        <v>0.0303010000000001</v>
      </c>
      <c r="S964" s="44"/>
    </row>
    <row r="965" customFormat="false" ht="15" hidden="false" customHeight="false" outlineLevel="0" collapsed="false">
      <c r="B965" s="10" t="n">
        <f aca="false">IPC!B953+1</f>
        <v>2023</v>
      </c>
      <c r="C965" s="10" t="str">
        <f aca="false">IPC!C953</f>
        <v>Marzo</v>
      </c>
      <c r="F965" s="43" t="n">
        <v>178.877</v>
      </c>
      <c r="Q965" s="39"/>
      <c r="S965" s="39" t="n">
        <f aca="false">('RIPTE e IPC'!T958-'RIPTE e IPC'!T955)/'RIPTE e IPC'!T955</f>
        <v>0.0456783749999999</v>
      </c>
      <c r="T965" s="39" t="n">
        <f aca="false">S965-Q964</f>
        <v>0.0153773749999997</v>
      </c>
    </row>
    <row r="966" customFormat="false" ht="15" hidden="false" customHeight="false" outlineLevel="0" collapsed="false">
      <c r="B966" s="4" t="n">
        <f aca="false">IPC!B954+1</f>
        <v>2023</v>
      </c>
      <c r="C966" s="4" t="str">
        <f aca="false">IPC!C954</f>
        <v>Abril </v>
      </c>
      <c r="F966" s="11" t="n">
        <v>183.9381</v>
      </c>
      <c r="Q966" s="40"/>
      <c r="S966" s="40"/>
    </row>
    <row r="967" customFormat="false" ht="15" hidden="false" customHeight="false" outlineLevel="0" collapsed="false">
      <c r="B967" s="42" t="n">
        <f aca="false">IPC!B955+1</f>
        <v>2023</v>
      </c>
      <c r="C967" s="42" t="str">
        <f aca="false">IPC!C955</f>
        <v>Mayo </v>
      </c>
      <c r="F967" s="5" t="n">
        <v>189.1236</v>
      </c>
      <c r="Q967" s="44" t="n">
        <f aca="false">'RIPTE e IPC'!T966/'RIPTE e IPC'!T963-1</f>
        <v>0.0303009999999999</v>
      </c>
      <c r="S967" s="44"/>
    </row>
    <row r="968" customFormat="false" ht="15" hidden="false" customHeight="false" outlineLevel="0" collapsed="false">
      <c r="B968" s="10" t="n">
        <f aca="false">IPC!B956+1</f>
        <v>2023</v>
      </c>
      <c r="C968" s="10" t="str">
        <f aca="false">IPC!C956</f>
        <v>Junio</v>
      </c>
      <c r="F968" s="43" t="n">
        <v>196.3597</v>
      </c>
      <c r="Q968" s="39"/>
      <c r="S968" s="39" t="n">
        <f aca="false">('RIPTE e IPC'!T961-'RIPTE e IPC'!T958)/'RIPTE e IPC'!T958</f>
        <v>0.030301</v>
      </c>
      <c r="T968" s="39" t="n">
        <f aca="false">S968-Q967</f>
        <v>0</v>
      </c>
    </row>
    <row r="969" customFormat="false" ht="15" hidden="false" customHeight="false" outlineLevel="0" collapsed="false">
      <c r="B969" s="4" t="n">
        <f aca="false">IPC!B957+1</f>
        <v>2023</v>
      </c>
      <c r="C969" s="4" t="str">
        <f aca="false">IPC!C957</f>
        <v>Julio</v>
      </c>
      <c r="F969" s="11" t="n">
        <v>205.7679</v>
      </c>
      <c r="Q969" s="40"/>
      <c r="S969" s="40"/>
    </row>
    <row r="970" customFormat="false" ht="15" hidden="false" customHeight="false" outlineLevel="0" collapsed="false">
      <c r="B970" s="42" t="n">
        <f aca="false">IPC!B958+1</f>
        <v>2023</v>
      </c>
      <c r="C970" s="42" t="str">
        <f aca="false">IPC!C958</f>
        <v>Agosto</v>
      </c>
      <c r="F970" s="5" t="n">
        <v>212.4469</v>
      </c>
      <c r="Q970" s="44" t="n">
        <f aca="false">'RIPTE e IPC'!T969/'RIPTE e IPC'!T966-1</f>
        <v>0.0303010000000001</v>
      </c>
      <c r="S970" s="44"/>
    </row>
    <row r="971" customFormat="false" ht="15" hidden="false" customHeight="false" outlineLevel="0" collapsed="false">
      <c r="B971" s="10" t="n">
        <f aca="false">IPC!B959+1</f>
        <v>2023</v>
      </c>
      <c r="C971" s="10" t="str">
        <f aca="false">IPC!C959</f>
        <v>Septiembre</v>
      </c>
      <c r="F971" s="43" t="n">
        <v>218.8793</v>
      </c>
      <c r="Q971" s="39"/>
      <c r="S971" s="39" t="n">
        <f aca="false">('RIPTE e IPC'!T964-'RIPTE e IPC'!T961)/'RIPTE e IPC'!T961</f>
        <v>0.0303010000000002</v>
      </c>
      <c r="T971" s="39" t="n">
        <f aca="false">S971-Q970</f>
        <v>0</v>
      </c>
    </row>
    <row r="972" customFormat="false" ht="15" hidden="false" customHeight="false" outlineLevel="0" collapsed="false">
      <c r="B972" s="4" t="n">
        <f aca="false">IPC!B960+1</f>
        <v>2023</v>
      </c>
      <c r="C972" s="4" t="str">
        <f aca="false">IPC!C960</f>
        <v>Octubre</v>
      </c>
      <c r="F972" s="11" t="n">
        <v>224.6105</v>
      </c>
      <c r="Q972" s="40"/>
      <c r="S972" s="40"/>
    </row>
    <row r="973" customFormat="false" ht="15" hidden="false" customHeight="false" outlineLevel="0" collapsed="false">
      <c r="B973" s="42" t="n">
        <f aca="false">IPC!B961+1</f>
        <v>2023</v>
      </c>
      <c r="C973" s="42" t="str">
        <f aca="false">IPC!C961</f>
        <v>Noviembre</v>
      </c>
      <c r="Q973" s="44" t="n">
        <f aca="false">'RIPTE e IPC'!T972/'RIPTE e IPC'!T969-1</f>
        <v>0.0303010000000001</v>
      </c>
      <c r="S973" s="44"/>
    </row>
    <row r="974" customFormat="false" ht="15" hidden="false" customHeight="false" outlineLevel="0" collapsed="false">
      <c r="B974" s="10" t="n">
        <f aca="false">IPC!B962+1</f>
        <v>2023</v>
      </c>
      <c r="C974" s="10" t="str">
        <f aca="false">IPC!C962</f>
        <v>Diciembre</v>
      </c>
      <c r="Q974" s="39"/>
      <c r="S974" s="39" t="n">
        <f aca="false">('RIPTE e IPC'!T967-'RIPTE e IPC'!T964)/'RIPTE e IPC'!T964</f>
        <v>0.030301</v>
      </c>
      <c r="T974" s="39" t="n">
        <f aca="false">S974-Q973</f>
        <v>-1.38777878078145E-016</v>
      </c>
    </row>
    <row r="975" customFormat="false" ht="15" hidden="false" customHeight="false" outlineLevel="0" collapsed="false">
      <c r="B975" s="4" t="n">
        <f aca="false">IPC!B963+1</f>
        <v>2024</v>
      </c>
      <c r="C975" s="4" t="str">
        <f aca="false">IPC!C963</f>
        <v>Enero</v>
      </c>
      <c r="Q975" s="40"/>
      <c r="S975" s="40"/>
    </row>
    <row r="976" customFormat="false" ht="15" hidden="false" customHeight="false" outlineLevel="0" collapsed="false">
      <c r="B976" s="42" t="n">
        <f aca="false">IPC!B964+1</f>
        <v>2024</v>
      </c>
      <c r="C976" s="42" t="str">
        <f aca="false">IPC!C964</f>
        <v>Febrero</v>
      </c>
      <c r="Q976" s="44" t="n">
        <f aca="false">'RIPTE e IPC'!T975/'RIPTE e IPC'!T972-1</f>
        <v>0.0201252499999998</v>
      </c>
      <c r="S976" s="44"/>
    </row>
    <row r="977" customFormat="false" ht="15" hidden="false" customHeight="false" outlineLevel="0" collapsed="false">
      <c r="B977" s="10" t="n">
        <f aca="false">IPC!B965+1</f>
        <v>2024</v>
      </c>
      <c r="C977" s="10" t="str">
        <f aca="false">IPC!C965</f>
        <v>Marzo</v>
      </c>
      <c r="Q977" s="39"/>
      <c r="S977" s="39" t="n">
        <f aca="false">('RIPTE e IPC'!T970-'RIPTE e IPC'!T967)/'RIPTE e IPC'!T967</f>
        <v>0.030301</v>
      </c>
      <c r="T977" s="39" t="n">
        <f aca="false">S977-Q976</f>
        <v>0.0101757500000003</v>
      </c>
    </row>
    <row r="978" customFormat="false" ht="15" hidden="false" customHeight="false" outlineLevel="0" collapsed="false">
      <c r="B978" s="4" t="n">
        <f aca="false">IPC!B966+1</f>
        <v>2024</v>
      </c>
      <c r="C978" s="4" t="str">
        <f aca="false">IPC!C966</f>
        <v>Abril </v>
      </c>
      <c r="Q978" s="40"/>
      <c r="S978" s="40"/>
    </row>
    <row r="979" customFormat="false" ht="15" hidden="false" customHeight="false" outlineLevel="0" collapsed="false">
      <c r="B979" s="42" t="n">
        <f aca="false">IPC!B967+1</f>
        <v>2024</v>
      </c>
      <c r="C979" s="42" t="str">
        <f aca="false">IPC!C967</f>
        <v>Mayo </v>
      </c>
      <c r="Q979" s="44" t="n">
        <f aca="false">'RIPTE e IPC'!T978/'RIPTE e IPC'!T975-1</f>
        <v>0.0150751249999996</v>
      </c>
      <c r="S979" s="44"/>
    </row>
    <row r="980" customFormat="false" ht="15" hidden="false" customHeight="false" outlineLevel="0" collapsed="false">
      <c r="B980" s="10" t="n">
        <f aca="false">IPC!B968+1</f>
        <v>2024</v>
      </c>
      <c r="C980" s="10" t="str">
        <f aca="false">IPC!C968</f>
        <v>Junio</v>
      </c>
      <c r="Q980" s="39"/>
      <c r="S980" s="39" t="n">
        <f aca="false">('RIPTE e IPC'!T973-'RIPTE e IPC'!T970)/'RIPTE e IPC'!T970</f>
        <v>0.030301</v>
      </c>
      <c r="T980" s="39" t="n">
        <f aca="false">S980-Q979</f>
        <v>0.0152258750000004</v>
      </c>
    </row>
    <row r="981" customFormat="false" ht="15" hidden="false" customHeight="false" outlineLevel="0" collapsed="false">
      <c r="B981" s="4" t="n">
        <f aca="false">IPC!B969+1</f>
        <v>2024</v>
      </c>
      <c r="C981" s="4" t="str">
        <f aca="false">IPC!C969</f>
        <v>Julio</v>
      </c>
      <c r="Q981" s="40"/>
      <c r="S981" s="40"/>
    </row>
    <row r="982" customFormat="false" ht="15" hidden="false" customHeight="false" outlineLevel="0" collapsed="false">
      <c r="B982" s="42" t="n">
        <f aca="false">IPC!B970+1</f>
        <v>2024</v>
      </c>
      <c r="C982" s="42" t="str">
        <f aca="false">IPC!C970</f>
        <v>Agosto</v>
      </c>
      <c r="Q982" s="44" t="n">
        <f aca="false">'RIPTE e IPC'!T981/'RIPTE e IPC'!T978-1</f>
        <v>0.0150751249999996</v>
      </c>
      <c r="S982" s="44"/>
    </row>
    <row r="983" customFormat="false" ht="15" hidden="false" customHeight="false" outlineLevel="0" collapsed="false">
      <c r="B983" s="10" t="n">
        <f aca="false">IPC!B971+1</f>
        <v>2024</v>
      </c>
      <c r="C983" s="10" t="str">
        <f aca="false">IPC!C971</f>
        <v>Septiembre</v>
      </c>
      <c r="Q983" s="39"/>
      <c r="S983" s="39" t="n">
        <f aca="false">('RIPTE e IPC'!T976-'RIPTE e IPC'!T973)/'RIPTE e IPC'!T973</f>
        <v>0.0150751249999996</v>
      </c>
      <c r="T983" s="39" t="n">
        <f aca="false">S983-Q982</f>
        <v>0</v>
      </c>
    </row>
    <row r="984" customFormat="false" ht="15" hidden="false" customHeight="false" outlineLevel="0" collapsed="false">
      <c r="B984" s="4" t="n">
        <f aca="false">IPC!B972+1</f>
        <v>2024</v>
      </c>
      <c r="C984" s="4" t="str">
        <f aca="false">IPC!C972</f>
        <v>Octubre</v>
      </c>
      <c r="Q984" s="40"/>
      <c r="S984" s="40"/>
    </row>
    <row r="985" customFormat="false" ht="15" hidden="false" customHeight="false" outlineLevel="0" collapsed="false">
      <c r="B985" s="42" t="n">
        <f aca="false">IPC!B973+1</f>
        <v>2024</v>
      </c>
      <c r="C985" s="42" t="str">
        <f aca="false">IPC!C973</f>
        <v>Noviembre</v>
      </c>
      <c r="Q985" s="44" t="n">
        <f aca="false">'RIPTE e IPC'!T984/'RIPTE e IPC'!T981-1</f>
        <v>0.0150751249999996</v>
      </c>
      <c r="S985" s="44"/>
    </row>
    <row r="986" customFormat="false" ht="15" hidden="false" customHeight="false" outlineLevel="0" collapsed="false">
      <c r="B986" s="10" t="n">
        <f aca="false">IPC!B974+1</f>
        <v>2024</v>
      </c>
      <c r="C986" s="10" t="str">
        <f aca="false">IPC!C974</f>
        <v>Diciembre</v>
      </c>
      <c r="Q986" s="39"/>
      <c r="S986" s="39" t="n">
        <f aca="false">('RIPTE e IPC'!T979-'RIPTE e IPC'!T976)/'RIPTE e IPC'!T976</f>
        <v>0.0150751249999995</v>
      </c>
      <c r="T986" s="39" t="n">
        <f aca="false">S986-Q985</f>
        <v>-1.16226472890446E-016</v>
      </c>
    </row>
    <row r="987" customFormat="false" ht="15" hidden="false" customHeight="false" outlineLevel="0" collapsed="false">
      <c r="B987" s="4" t="n">
        <f aca="false">IPC!B975+1</f>
        <v>2025</v>
      </c>
      <c r="C987" s="4" t="str">
        <f aca="false">IPC!C975</f>
        <v>Enero</v>
      </c>
      <c r="Q987" s="40"/>
      <c r="S987" s="40"/>
    </row>
    <row r="988" customFormat="false" ht="15" hidden="false" customHeight="false" outlineLevel="0" collapsed="false">
      <c r="B988" s="42" t="n">
        <f aca="false">IPC!B976+1</f>
        <v>2025</v>
      </c>
      <c r="C988" s="42" t="str">
        <f aca="false">IPC!C976</f>
        <v>Febrero</v>
      </c>
      <c r="Q988" s="44" t="n">
        <f aca="false">'RIPTE e IPC'!T987/'RIPTE e IPC'!T984-1</f>
        <v>0.00499999999999989</v>
      </c>
      <c r="S988" s="44"/>
    </row>
    <row r="989" customFormat="false" ht="15" hidden="false" customHeight="false" outlineLevel="0" collapsed="false">
      <c r="B989" s="10" t="n">
        <f aca="false">IPC!B977+1</f>
        <v>2025</v>
      </c>
      <c r="C989" s="10" t="str">
        <f aca="false">IPC!C977</f>
        <v>Marzo</v>
      </c>
      <c r="Q989" s="39"/>
      <c r="S989" s="39" t="n">
        <f aca="false">('RIPTE e IPC'!T982-'RIPTE e IPC'!T979)/'RIPTE e IPC'!T979</f>
        <v>0.0150751249999997</v>
      </c>
      <c r="T989" s="39" t="n">
        <f aca="false">S989-Q988</f>
        <v>0.0100751249999998</v>
      </c>
    </row>
    <row r="990" customFormat="false" ht="15" hidden="false" customHeight="false" outlineLevel="0" collapsed="false">
      <c r="B990" s="4" t="n">
        <f aca="false">IPC!B978+1</f>
        <v>2025</v>
      </c>
      <c r="C990" s="4" t="str">
        <f aca="false">IPC!C978</f>
        <v>Abril </v>
      </c>
      <c r="Q990" s="40"/>
      <c r="S990" s="40"/>
    </row>
    <row r="991" customFormat="false" ht="15" hidden="false" customHeight="false" outlineLevel="0" collapsed="false">
      <c r="B991" s="42" t="n">
        <f aca="false">IPC!B979+1</f>
        <v>2025</v>
      </c>
      <c r="C991" s="42" t="str">
        <f aca="false">IPC!C979</f>
        <v>Mayo </v>
      </c>
      <c r="Q991" s="44" t="n">
        <f aca="false">'RIPTE e IPC'!T990/'RIPTE e IPC'!T987-1</f>
        <v>0</v>
      </c>
      <c r="S991" s="44"/>
    </row>
    <row r="992" customFormat="false" ht="15" hidden="false" customHeight="false" outlineLevel="0" collapsed="false">
      <c r="B992" s="10" t="n">
        <f aca="false">IPC!B980+1</f>
        <v>2025</v>
      </c>
      <c r="C992" s="10" t="str">
        <f aca="false">IPC!C980</f>
        <v>Junio</v>
      </c>
      <c r="Q992" s="39"/>
      <c r="S992" s="39" t="n">
        <f aca="false">('RIPTE e IPC'!T985-'RIPTE e IPC'!T982)/'RIPTE e IPC'!T982</f>
        <v>0.0150751249999996</v>
      </c>
      <c r="T992" s="39" t="n">
        <f aca="false">S992-Q991</f>
        <v>0.0150751249999996</v>
      </c>
    </row>
    <row r="993" customFormat="false" ht="15" hidden="false" customHeight="false" outlineLevel="0" collapsed="false">
      <c r="B993" s="4" t="n">
        <f aca="false">IPC!B981+1</f>
        <v>2025</v>
      </c>
      <c r="C993" s="4" t="str">
        <f aca="false">IPC!C981</f>
        <v>Julio</v>
      </c>
      <c r="Q993" s="40"/>
      <c r="S993" s="40"/>
    </row>
    <row r="994" customFormat="false" ht="15" hidden="false" customHeight="false" outlineLevel="0" collapsed="false">
      <c r="B994" s="42" t="n">
        <f aca="false">IPC!B982+1</f>
        <v>2025</v>
      </c>
      <c r="C994" s="42" t="str">
        <f aca="false">IPC!C982</f>
        <v>Agosto</v>
      </c>
      <c r="Q994" s="44" t="n">
        <f aca="false">'RIPTE e IPC'!T993/'RIPTE e IPC'!T990-1</f>
        <v>0</v>
      </c>
      <c r="S994" s="44"/>
    </row>
    <row r="995" customFormat="false" ht="15" hidden="false" customHeight="false" outlineLevel="0" collapsed="false">
      <c r="B995" s="10" t="n">
        <f aca="false">IPC!B983+1</f>
        <v>2025</v>
      </c>
      <c r="C995" s="10" t="str">
        <f aca="false">IPC!C983</f>
        <v>Septiembre</v>
      </c>
      <c r="Q995" s="39"/>
      <c r="S995" s="39" t="n">
        <f aca="false">('RIPTE e IPC'!T988-'RIPTE e IPC'!T985)/'RIPTE e IPC'!T985</f>
        <v>0</v>
      </c>
      <c r="T995" s="39" t="n">
        <f aca="false">S995-Q994</f>
        <v>0</v>
      </c>
    </row>
    <row r="996" customFormat="false" ht="15" hidden="false" customHeight="false" outlineLevel="0" collapsed="false">
      <c r="B996" s="4" t="n">
        <f aca="false">IPC!B984+1</f>
        <v>2025</v>
      </c>
      <c r="C996" s="4" t="str">
        <f aca="false">IPC!C984</f>
        <v>Octubre</v>
      </c>
      <c r="Q996" s="40"/>
      <c r="S996" s="40"/>
    </row>
    <row r="997" customFormat="false" ht="15" hidden="false" customHeight="false" outlineLevel="0" collapsed="false">
      <c r="B997" s="42" t="n">
        <f aca="false">IPC!B985+1</f>
        <v>2025</v>
      </c>
      <c r="C997" s="42" t="str">
        <f aca="false">IPC!C985</f>
        <v>Noviembre</v>
      </c>
      <c r="Q997" s="44" t="n">
        <f aca="false">'RIPTE e IPC'!T996/'RIPTE e IPC'!T993-1</f>
        <v>0</v>
      </c>
      <c r="S997" s="44"/>
    </row>
    <row r="998" customFormat="false" ht="15" hidden="false" customHeight="false" outlineLevel="0" collapsed="false">
      <c r="B998" s="10" t="n">
        <f aca="false">IPC!B986+1</f>
        <v>2025</v>
      </c>
      <c r="C998" s="10" t="str">
        <f aca="false">IPC!C986</f>
        <v>Diciembre</v>
      </c>
      <c r="Q998" s="39"/>
      <c r="S998" s="39" t="n">
        <f aca="false">('RIPTE e IPC'!T991-'RIPTE e IPC'!T988)/'RIPTE e IPC'!T988</f>
        <v>0</v>
      </c>
      <c r="T998" s="39" t="n">
        <f aca="false">S998-Q997</f>
        <v>0</v>
      </c>
    </row>
    <row r="999" customFormat="false" ht="15" hidden="false" customHeight="false" outlineLevel="0" collapsed="false">
      <c r="B999" s="4" t="n">
        <f aca="false">IPC!B987+1</f>
        <v>2026</v>
      </c>
      <c r="C999" s="4" t="str">
        <f aca="false">IPC!C987</f>
        <v>Enero</v>
      </c>
      <c r="Q999" s="40"/>
      <c r="S999" s="40"/>
    </row>
    <row r="1000" customFormat="false" ht="15" hidden="false" customHeight="false" outlineLevel="0" collapsed="false">
      <c r="B1000" s="42" t="n">
        <f aca="false">IPC!B988+1</f>
        <v>2026</v>
      </c>
      <c r="C1000" s="42" t="str">
        <f aca="false">IPC!C988</f>
        <v>Febrero</v>
      </c>
      <c r="Q1000" s="44" t="n">
        <f aca="false">'RIPTE e IPC'!T999/'RIPTE e IPC'!T996-1</f>
        <v>0</v>
      </c>
      <c r="S1000" s="44"/>
    </row>
    <row r="1001" customFormat="false" ht="15" hidden="false" customHeight="false" outlineLevel="0" collapsed="false">
      <c r="B1001" s="10" t="n">
        <f aca="false">IPC!B989+1</f>
        <v>2026</v>
      </c>
      <c r="C1001" s="10" t="str">
        <f aca="false">IPC!C989</f>
        <v>Marzo</v>
      </c>
      <c r="Q1001" s="39"/>
      <c r="S1001" s="39" t="n">
        <f aca="false">('RIPTE e IPC'!T994-'RIPTE e IPC'!T991)/'RIPTE e IPC'!T991</f>
        <v>0</v>
      </c>
      <c r="T1001" s="39" t="n">
        <f aca="false">S1001-Q1000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S114"/>
  <sheetViews>
    <sheetView showFormulas="false" showGridLines="true" showRowColHeaders="true" showZeros="true" rightToLeft="false" tabSelected="false" showOutlineSymbols="true" defaultGridColor="true" view="normal" topLeftCell="H76" colorId="64" zoomScale="120" zoomScaleNormal="120" zoomScalePageLayoutView="100" workbookViewId="0">
      <selection pane="topLeft" activeCell="L110" activeCellId="0" sqref="L110"/>
    </sheetView>
  </sheetViews>
  <sheetFormatPr defaultColWidth="8.3906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5" t="s">
        <v>87</v>
      </c>
      <c r="B1" s="95"/>
      <c r="C1" s="95"/>
      <c r="D1" s="95"/>
      <c r="E1" s="95"/>
      <c r="F1" s="95"/>
    </row>
    <row r="2" customFormat="false" ht="13.8" hidden="false" customHeight="false" outlineLevel="0" collapsed="false">
      <c r="A2" s="96" t="s">
        <v>88</v>
      </c>
      <c r="B2" s="96"/>
      <c r="C2" s="96"/>
      <c r="D2" s="96"/>
      <c r="E2" s="96"/>
      <c r="F2" s="96"/>
    </row>
    <row r="3" customFormat="false" ht="12.8" hidden="false" customHeight="false" outlineLevel="0" collapsed="false">
      <c r="A3" s="97" t="s">
        <v>89</v>
      </c>
      <c r="B3" s="98"/>
      <c r="C3" s="98"/>
      <c r="D3" s="98"/>
      <c r="E3" s="98"/>
      <c r="F3" s="98"/>
    </row>
    <row r="4" customFormat="false" ht="25.55" hidden="false" customHeight="true" outlineLevel="0" collapsed="false">
      <c r="A4" s="99" t="s">
        <v>90</v>
      </c>
      <c r="B4" s="99"/>
      <c r="C4" s="100" t="s">
        <v>91</v>
      </c>
      <c r="D4" s="100" t="s">
        <v>92</v>
      </c>
      <c r="E4" s="100" t="s">
        <v>93</v>
      </c>
      <c r="F4" s="100" t="s">
        <v>94</v>
      </c>
    </row>
    <row r="5" customFormat="false" ht="13.8" hidden="false" customHeight="false" outlineLevel="0" collapsed="false">
      <c r="A5" s="100" t="s">
        <v>95</v>
      </c>
      <c r="B5" s="100" t="s">
        <v>96</v>
      </c>
      <c r="C5" s="100"/>
      <c r="D5" s="100"/>
      <c r="E5" s="100"/>
      <c r="F5" s="100"/>
      <c r="I5" s="108" t="s">
        <v>121</v>
      </c>
      <c r="J5" s="108"/>
      <c r="K5" s="108"/>
      <c r="L5" s="101"/>
    </row>
    <row r="6" customFormat="false" ht="57.1" hidden="false" customHeight="true" outlineLevel="0" collapsed="false">
      <c r="A6" s="102" t="n">
        <v>1993</v>
      </c>
      <c r="B6" s="103" t="s">
        <v>98</v>
      </c>
      <c r="C6" s="104" t="n">
        <v>200</v>
      </c>
      <c r="D6" s="104"/>
      <c r="E6" s="105"/>
      <c r="F6" s="104" t="n">
        <f aca="false">+'Min pension'!C6/'Min pension'!$C$6*100</f>
        <v>100</v>
      </c>
      <c r="I6" s="106" t="s">
        <v>99</v>
      </c>
      <c r="J6" s="107" t="s">
        <v>100</v>
      </c>
      <c r="K6" s="108" t="s">
        <v>101</v>
      </c>
      <c r="L6" s="109" t="s">
        <v>102</v>
      </c>
      <c r="N6" s="129"/>
      <c r="O6" s="129" t="s">
        <v>122</v>
      </c>
      <c r="P6" s="130"/>
      <c r="Q6" s="130"/>
      <c r="R6" s="130"/>
    </row>
    <row r="7" customFormat="false" ht="13.8" hidden="false" customHeight="false" outlineLevel="0" collapsed="false">
      <c r="A7" s="102" t="n">
        <v>2003</v>
      </c>
      <c r="B7" s="103" t="s">
        <v>103</v>
      </c>
      <c r="C7" s="104" t="n">
        <v>250</v>
      </c>
      <c r="D7" s="104" t="n">
        <f aca="false">'Min pension'!C7*100/'RIPTE e IPC'!T728</f>
        <v>760.150483911932</v>
      </c>
      <c r="E7" s="110" t="n">
        <f aca="false">+'Min pension'!C7/'Min pension'!C6-1</f>
        <v>0.25</v>
      </c>
      <c r="F7" s="104" t="n">
        <f aca="false">+'Min pension'!C7/'Min pension'!$C$6*100</f>
        <v>125</v>
      </c>
      <c r="I7" s="106"/>
      <c r="J7" s="107"/>
      <c r="K7" s="108"/>
      <c r="L7" s="109"/>
      <c r="N7" s="131" t="s">
        <v>123</v>
      </c>
      <c r="O7" s="131" t="s">
        <v>124</v>
      </c>
      <c r="P7" s="131" t="s">
        <v>125</v>
      </c>
      <c r="Q7" s="131" t="s">
        <v>126</v>
      </c>
      <c r="R7" s="131" t="s">
        <v>127</v>
      </c>
    </row>
    <row r="8" customFormat="false" ht="13.8" hidden="false" customHeight="false" outlineLevel="0" collapsed="false">
      <c r="A8" s="102" t="n">
        <v>2003</v>
      </c>
      <c r="B8" s="103" t="s">
        <v>98</v>
      </c>
      <c r="C8" s="104" t="n">
        <v>260</v>
      </c>
      <c r="D8" s="104" t="n">
        <f aca="false">'Min pension'!C8*100/'RIPTE e IPC'!T729</f>
        <v>790.36406439252</v>
      </c>
      <c r="E8" s="110" t="n">
        <f aca="false">+'Min pension'!C8/'Min pension'!C7-1</f>
        <v>0.04</v>
      </c>
      <c r="F8" s="104" t="n">
        <f aca="false">+'Min pension'!C8/'Min pension'!$C$6*100</f>
        <v>130</v>
      </c>
      <c r="I8" s="111"/>
      <c r="J8" s="112"/>
      <c r="K8" s="108"/>
      <c r="L8" s="109"/>
      <c r="N8" s="132" t="s">
        <v>128</v>
      </c>
      <c r="O8" s="132" t="s">
        <v>129</v>
      </c>
      <c r="P8" s="132" t="s">
        <v>130</v>
      </c>
      <c r="Q8" s="132" t="n">
        <v>3100</v>
      </c>
      <c r="R8" s="132"/>
      <c r="S8" s="0" t="s">
        <v>131</v>
      </c>
    </row>
    <row r="9" customFormat="false" ht="13.8" hidden="false" customHeight="false" outlineLevel="0" collapsed="false">
      <c r="A9" s="102" t="n">
        <v>2003</v>
      </c>
      <c r="B9" s="103" t="s">
        <v>104</v>
      </c>
      <c r="C9" s="104" t="n">
        <v>270</v>
      </c>
      <c r="D9" s="104" t="n">
        <f aca="false">'Min pension'!C9*100/'RIPTE e IPC'!T730</f>
        <v>820.437540433277</v>
      </c>
      <c r="E9" s="110" t="n">
        <f aca="false">+'Min pension'!C9/'Min pension'!C8-1</f>
        <v>0.0384615384615385</v>
      </c>
      <c r="F9" s="104" t="n">
        <f aca="false">+'Min pension'!C9/'Min pension'!$C$6*100</f>
        <v>135</v>
      </c>
      <c r="I9" s="113" t="n">
        <v>1994</v>
      </c>
      <c r="J9" s="113" t="n">
        <v>3</v>
      </c>
      <c r="K9" s="125"/>
      <c r="L9" s="125"/>
      <c r="N9" s="133" t="s">
        <v>132</v>
      </c>
      <c r="O9" s="133" t="s">
        <v>133</v>
      </c>
      <c r="P9" s="133" t="s">
        <v>134</v>
      </c>
      <c r="Q9" s="133" t="n">
        <f aca="false">Q8*(1+R9)</f>
        <v>3441</v>
      </c>
      <c r="R9" s="134" t="n">
        <v>0.11</v>
      </c>
      <c r="S9" s="0" t="s">
        <v>135</v>
      </c>
    </row>
    <row r="10" customFormat="false" ht="13.8" hidden="false" customHeight="false" outlineLevel="0" collapsed="false">
      <c r="A10" s="102" t="n">
        <v>2003</v>
      </c>
      <c r="B10" s="103" t="s">
        <v>105</v>
      </c>
      <c r="C10" s="104" t="n">
        <v>280</v>
      </c>
      <c r="D10" s="104" t="n">
        <f aca="false">'Min pension'!C10*100/'RIPTE e IPC'!T731</f>
        <v>845.838144397284</v>
      </c>
      <c r="E10" s="110" t="n">
        <f aca="false">+'Min pension'!C10/'Min pension'!C9-1</f>
        <v>0.037037037037037</v>
      </c>
      <c r="F10" s="104" t="n">
        <f aca="false">+'Min pension'!C10/'Min pension'!$C$6*100</f>
        <v>140</v>
      </c>
      <c r="I10" s="115" t="n">
        <v>1994</v>
      </c>
      <c r="J10" s="115" t="n">
        <v>4</v>
      </c>
      <c r="K10" s="126"/>
      <c r="L10" s="127"/>
      <c r="N10" s="132" t="s">
        <v>136</v>
      </c>
      <c r="O10" s="132" t="s">
        <v>137</v>
      </c>
      <c r="P10" s="132" t="s">
        <v>138</v>
      </c>
      <c r="Q10" s="132" t="n">
        <f aca="false">Q9*(1+R10)</f>
        <v>3888.33</v>
      </c>
      <c r="R10" s="135" t="n">
        <v>0.13</v>
      </c>
    </row>
    <row r="11" customFormat="false" ht="13.8" hidden="false" customHeight="false" outlineLevel="0" collapsed="false">
      <c r="A11" s="102" t="n">
        <v>2003</v>
      </c>
      <c r="B11" s="103" t="s">
        <v>106</v>
      </c>
      <c r="C11" s="104" t="n">
        <v>290</v>
      </c>
      <c r="D11" s="104" t="n">
        <f aca="false">'Min pension'!C11*100/'RIPTE e IPC'!T732</f>
        <v>873.891461288125</v>
      </c>
      <c r="E11" s="110" t="n">
        <f aca="false">+'Min pension'!C11/'Min pension'!C10-1</f>
        <v>0.0357142857142858</v>
      </c>
      <c r="F11" s="104" t="n">
        <f aca="false">+'Min pension'!C11/'Min pension'!$C$6*100</f>
        <v>145</v>
      </c>
      <c r="I11" s="113" t="n">
        <v>1995</v>
      </c>
      <c r="J11" s="113" t="n">
        <v>1</v>
      </c>
      <c r="K11" s="125"/>
      <c r="L11" s="125"/>
      <c r="N11" s="133" t="s">
        <v>139</v>
      </c>
      <c r="O11" s="133" t="s">
        <v>140</v>
      </c>
      <c r="P11" s="133" t="s">
        <v>141</v>
      </c>
      <c r="Q11" s="133" t="n">
        <f aca="false">Q10*(1+R11)</f>
        <v>4374.37125</v>
      </c>
      <c r="R11" s="134" t="n">
        <v>0.125</v>
      </c>
    </row>
    <row r="12" customFormat="false" ht="13.8" hidden="false" customHeight="false" outlineLevel="0" collapsed="false">
      <c r="A12" s="102" t="n">
        <v>2003</v>
      </c>
      <c r="B12" s="103" t="s">
        <v>107</v>
      </c>
      <c r="C12" s="104" t="n">
        <v>300</v>
      </c>
      <c r="D12" s="104" t="n">
        <f aca="false">'Min pension'!C12*100/'RIPTE e IPC'!T733</f>
        <v>902.110301658548</v>
      </c>
      <c r="E12" s="110" t="n">
        <f aca="false">+'Min pension'!C12/'Min pension'!C11-1</f>
        <v>0.0344827586206897</v>
      </c>
      <c r="F12" s="104" t="n">
        <f aca="false">+'Min pension'!C12/'Min pension'!$C$6*100</f>
        <v>150</v>
      </c>
      <c r="I12" s="115" t="n">
        <v>1995</v>
      </c>
      <c r="J12" s="115" t="n">
        <v>2</v>
      </c>
      <c r="K12" s="116" t="n">
        <f aca="false">$Q$8</f>
        <v>3100</v>
      </c>
      <c r="L12" s="127" t="n">
        <f aca="false">'Max pension'!K12*100/'RIPTE e IPC'!T630</f>
        <v>13251.4619923799</v>
      </c>
      <c r="N12" s="132" t="s">
        <v>142</v>
      </c>
      <c r="O12" s="132" t="s">
        <v>143</v>
      </c>
      <c r="P12" s="132" t="s">
        <v>144</v>
      </c>
      <c r="Q12" s="132" t="n">
        <f aca="false">Q11*(1+R12)</f>
        <v>4702.44909375</v>
      </c>
      <c r="R12" s="135" t="n">
        <v>0.075</v>
      </c>
    </row>
    <row r="13" customFormat="false" ht="13.8" hidden="false" customHeight="false" outlineLevel="0" collapsed="false">
      <c r="A13" s="102" t="n">
        <v>2004</v>
      </c>
      <c r="B13" s="103" t="s">
        <v>108</v>
      </c>
      <c r="C13" s="104" t="n">
        <v>350</v>
      </c>
      <c r="D13" s="104" t="n">
        <f aca="false">'Min pension'!C13*100/'RIPTE e IPC'!T734</f>
        <v>1048.05640300498</v>
      </c>
      <c r="E13" s="110" t="n">
        <f aca="false">+'Min pension'!C13/'Min pension'!C12-1</f>
        <v>0.166666666666667</v>
      </c>
      <c r="F13" s="104" t="n">
        <f aca="false">+'Min pension'!C13/'Min pension'!$C$6*100</f>
        <v>175</v>
      </c>
      <c r="I13" s="113" t="n">
        <f aca="false">'Min pension'!I9+1</f>
        <v>1995</v>
      </c>
      <c r="J13" s="113" t="n">
        <f aca="false">'Min pension'!J9</f>
        <v>3</v>
      </c>
      <c r="K13" s="113" t="n">
        <f aca="false">$Q$8</f>
        <v>3100</v>
      </c>
      <c r="L13" s="125" t="n">
        <f aca="false">'Max pension'!K13*100/'RIPTE e IPC'!T633</f>
        <v>13257.2811222466</v>
      </c>
      <c r="N13" s="133" t="s">
        <v>145</v>
      </c>
      <c r="O13" s="133" t="s">
        <v>146</v>
      </c>
      <c r="P13" s="133" t="s">
        <v>144</v>
      </c>
      <c r="Q13" s="133" t="n">
        <f aca="false">Q12*(1+R13)</f>
        <v>5055.13277578125</v>
      </c>
      <c r="R13" s="134" t="n">
        <v>0.075</v>
      </c>
    </row>
    <row r="14" customFormat="false" ht="13.8" hidden="false" customHeight="false" outlineLevel="0" collapsed="false">
      <c r="A14" s="118" t="n">
        <v>2004</v>
      </c>
      <c r="B14" s="119" t="s">
        <v>104</v>
      </c>
      <c r="C14" s="120" t="n">
        <v>450</v>
      </c>
      <c r="D14" s="120"/>
      <c r="E14" s="110" t="n">
        <f aca="false">+'Min pension'!C14/'Min pension'!C13-1</f>
        <v>0.285714285714286</v>
      </c>
      <c r="F14" s="120" t="n">
        <f aca="false">+'Min pension'!C14/'Min pension'!$C$6*100</f>
        <v>225</v>
      </c>
      <c r="I14" s="115" t="n">
        <f aca="false">'Min pension'!I10+1</f>
        <v>1995</v>
      </c>
      <c r="J14" s="115" t="n">
        <f aca="false">'Min pension'!J10</f>
        <v>4</v>
      </c>
      <c r="K14" s="115" t="n">
        <f aca="false">$Q$8</f>
        <v>3100</v>
      </c>
      <c r="L14" s="127" t="n">
        <f aca="false">'Max pension'!K14*100/'RIPTE e IPC'!T636</f>
        <v>13220.8706003159</v>
      </c>
    </row>
    <row r="15" customFormat="false" ht="13.8" hidden="false" customHeight="false" outlineLevel="0" collapsed="false">
      <c r="A15" s="118" t="n">
        <v>2005</v>
      </c>
      <c r="B15" s="119" t="s">
        <v>109</v>
      </c>
      <c r="C15" s="120" t="n">
        <v>510</v>
      </c>
      <c r="D15" s="120"/>
      <c r="E15" s="110" t="n">
        <f aca="false">+'Min pension'!C15/'Min pension'!C14-1</f>
        <v>0.133333333333333</v>
      </c>
      <c r="F15" s="120" t="n">
        <f aca="false">+'Min pension'!C15/'Min pension'!$C$6*100</f>
        <v>255</v>
      </c>
      <c r="I15" s="113" t="n">
        <f aca="false">'Min pension'!I11+1</f>
        <v>1996</v>
      </c>
      <c r="J15" s="113" t="n">
        <f aca="false">'Min pension'!J11</f>
        <v>1</v>
      </c>
      <c r="K15" s="113" t="n">
        <f aca="false">$Q$8</f>
        <v>3100</v>
      </c>
      <c r="L15" s="125" t="n">
        <f aca="false">'Max pension'!K15*100/'RIPTE e IPC'!T639</f>
        <v>13210.9394061471</v>
      </c>
    </row>
    <row r="16" customFormat="false" ht="13.8" hidden="false" customHeight="false" outlineLevel="0" collapsed="false">
      <c r="A16" s="118" t="n">
        <v>2005</v>
      </c>
      <c r="B16" s="119" t="s">
        <v>110</v>
      </c>
      <c r="C16" s="120" t="n">
        <v>570</v>
      </c>
      <c r="D16" s="120"/>
      <c r="E16" s="110" t="n">
        <f aca="false">+'Min pension'!C16/'Min pension'!C15-1</f>
        <v>0.117647058823529</v>
      </c>
      <c r="F16" s="120" t="n">
        <f aca="false">+'Min pension'!C16/'Min pension'!$C$6*100</f>
        <v>285</v>
      </c>
      <c r="I16" s="115" t="n">
        <f aca="false">'Min pension'!I12+1</f>
        <v>1996</v>
      </c>
      <c r="J16" s="115" t="n">
        <f aca="false">'Min pension'!J12</f>
        <v>2</v>
      </c>
      <c r="K16" s="115" t="n">
        <f aca="false">$Q$8</f>
        <v>3100</v>
      </c>
      <c r="L16" s="127" t="n">
        <f aca="false">'Max pension'!K16*100/'RIPTE e IPC'!T642</f>
        <v>13294.2518409931</v>
      </c>
    </row>
    <row r="17" customFormat="false" ht="13.8" hidden="false" customHeight="false" outlineLevel="0" collapsed="false">
      <c r="A17" s="118" t="n">
        <v>2005</v>
      </c>
      <c r="B17" s="119" t="s">
        <v>103</v>
      </c>
      <c r="C17" s="120" t="n">
        <v>630</v>
      </c>
      <c r="D17" s="120"/>
      <c r="E17" s="110" t="n">
        <f aca="false">+'Min pension'!C17/'Min pension'!C16-1</f>
        <v>0.105263157894737</v>
      </c>
      <c r="F17" s="120" t="n">
        <f aca="false">+'Min pension'!C17/'Min pension'!$C$6*100</f>
        <v>315</v>
      </c>
      <c r="I17" s="113" t="n">
        <f aca="false">'Min pension'!I13+1</f>
        <v>1996</v>
      </c>
      <c r="J17" s="113" t="n">
        <f aca="false">'Min pension'!J13</f>
        <v>3</v>
      </c>
      <c r="K17" s="113" t="n">
        <f aca="false">$Q$8</f>
        <v>3100</v>
      </c>
      <c r="L17" s="125" t="n">
        <f aca="false">'Max pension'!K17*100/'RIPTE e IPC'!T645</f>
        <v>13232.4657692621</v>
      </c>
    </row>
    <row r="18" customFormat="false" ht="13.8" hidden="false" customHeight="false" outlineLevel="0" collapsed="false">
      <c r="A18" s="118" t="n">
        <v>2006</v>
      </c>
      <c r="B18" s="119" t="s">
        <v>98</v>
      </c>
      <c r="C18" s="120" t="n">
        <v>760</v>
      </c>
      <c r="D18" s="120"/>
      <c r="E18" s="110" t="n">
        <f aca="false">+'Min pension'!C18/'Min pension'!C17-1</f>
        <v>0.206349206349206</v>
      </c>
      <c r="F18" s="120" t="n">
        <f aca="false">+'Min pension'!C18/'Min pension'!$C$6*100</f>
        <v>380</v>
      </c>
      <c r="I18" s="115" t="n">
        <f aca="false">'Min pension'!I14+1</f>
        <v>1996</v>
      </c>
      <c r="J18" s="115" t="n">
        <f aca="false">'Min pension'!J14</f>
        <v>4</v>
      </c>
      <c r="K18" s="115" t="n">
        <f aca="false">$Q$8</f>
        <v>3100</v>
      </c>
      <c r="L18" s="127" t="n">
        <f aca="false">'Max pension'!K18*100/'RIPTE e IPC'!T648</f>
        <v>13162.6769975759</v>
      </c>
    </row>
    <row r="19" customFormat="false" ht="13.8" hidden="false" customHeight="false" outlineLevel="0" collapsed="false">
      <c r="A19" s="118" t="n">
        <v>2006</v>
      </c>
      <c r="B19" s="119" t="s">
        <v>104</v>
      </c>
      <c r="C19" s="120" t="n">
        <v>780</v>
      </c>
      <c r="D19" s="120"/>
      <c r="E19" s="110" t="n">
        <f aca="false">+'Min pension'!C19/'Min pension'!C18-1</f>
        <v>0.0263157894736843</v>
      </c>
      <c r="F19" s="120" t="n">
        <f aca="false">+'Min pension'!C19/'Min pension'!$C$6*100</f>
        <v>390</v>
      </c>
      <c r="I19" s="113" t="n">
        <f aca="false">'Min pension'!I15+1</f>
        <v>1997</v>
      </c>
      <c r="J19" s="113" t="n">
        <f aca="false">'Min pension'!J15</f>
        <v>1</v>
      </c>
      <c r="K19" s="113" t="n">
        <f aca="false">$Q$8</f>
        <v>3100</v>
      </c>
      <c r="L19" s="125" t="n">
        <f aca="false">'Max pension'!K19*100/'RIPTE e IPC'!T651</f>
        <v>13088.6213653542</v>
      </c>
    </row>
    <row r="20" customFormat="false" ht="13.8" hidden="false" customHeight="false" outlineLevel="0" collapsed="false">
      <c r="A20" s="118" t="n">
        <v>2006</v>
      </c>
      <c r="B20" s="119" t="s">
        <v>106</v>
      </c>
      <c r="C20" s="120" t="n">
        <v>800</v>
      </c>
      <c r="D20" s="120"/>
      <c r="E20" s="110" t="n">
        <f aca="false">+'Min pension'!C20/'Min pension'!C19-1</f>
        <v>0.0256410256410255</v>
      </c>
      <c r="F20" s="120" t="n">
        <f aca="false">+'Min pension'!C20/'Min pension'!$C$6*100</f>
        <v>400</v>
      </c>
      <c r="I20" s="115" t="n">
        <f aca="false">'Min pension'!I16+1</f>
        <v>1997</v>
      </c>
      <c r="J20" s="115" t="n">
        <f aca="false">'Min pension'!J16</f>
        <v>2</v>
      </c>
      <c r="K20" s="115" t="n">
        <f aca="false">$Q$8</f>
        <v>3100</v>
      </c>
      <c r="L20" s="127" t="n">
        <f aca="false">'Max pension'!K20*100/'RIPTE e IPC'!T654</f>
        <v>13208.0398932278</v>
      </c>
    </row>
    <row r="21" customFormat="false" ht="13.8" hidden="false" customHeight="false" outlineLevel="0" collapsed="false">
      <c r="A21" s="118" t="n">
        <v>2007</v>
      </c>
      <c r="B21" s="119" t="s">
        <v>98</v>
      </c>
      <c r="C21" s="120" t="n">
        <v>900</v>
      </c>
      <c r="D21" s="120"/>
      <c r="E21" s="110" t="n">
        <f aca="false">+'Min pension'!C21/'Min pension'!C20-1</f>
        <v>0.125</v>
      </c>
      <c r="F21" s="120" t="n">
        <f aca="false">+'Min pension'!C21/'Min pension'!$C$6*100</f>
        <v>450</v>
      </c>
      <c r="I21" s="113" t="n">
        <f aca="false">'Min pension'!I17+1</f>
        <v>1997</v>
      </c>
      <c r="J21" s="113" t="n">
        <f aca="false">'Min pension'!J17</f>
        <v>3</v>
      </c>
      <c r="K21" s="113" t="n">
        <f aca="false">$Q$8</f>
        <v>3100</v>
      </c>
      <c r="L21" s="125" t="n">
        <f aca="false">'Max pension'!K21*100/'RIPTE e IPC'!T657</f>
        <v>13127.2124031809</v>
      </c>
    </row>
    <row r="22" customFormat="false" ht="13.8" hidden="false" customHeight="false" outlineLevel="0" collapsed="false">
      <c r="A22" s="118" t="n">
        <v>2007</v>
      </c>
      <c r="B22" s="119" t="s">
        <v>105</v>
      </c>
      <c r="C22" s="120" t="n">
        <v>960</v>
      </c>
      <c r="D22" s="120"/>
      <c r="E22" s="110" t="n">
        <f aca="false">+'Min pension'!C22/'Min pension'!C21-1</f>
        <v>0.0666666666666667</v>
      </c>
      <c r="F22" s="120" t="n">
        <f aca="false">+'Min pension'!C22/'Min pension'!$C$6*100</f>
        <v>480</v>
      </c>
      <c r="I22" s="115" t="n">
        <f aca="false">'Min pension'!I18+1</f>
        <v>1997</v>
      </c>
      <c r="J22" s="115" t="n">
        <f aca="false">'Min pension'!J18</f>
        <v>4</v>
      </c>
      <c r="K22" s="115" t="n">
        <f aca="false">$Q$8</f>
        <v>3100</v>
      </c>
      <c r="L22" s="127" t="n">
        <f aca="false">'Max pension'!K22*100/'RIPTE e IPC'!T660</f>
        <v>13179.5797027593</v>
      </c>
    </row>
    <row r="23" customFormat="false" ht="13.8" hidden="false" customHeight="false" outlineLevel="0" collapsed="false">
      <c r="A23" s="118" t="n">
        <v>2007</v>
      </c>
      <c r="B23" s="119" t="s">
        <v>107</v>
      </c>
      <c r="C23" s="120" t="n">
        <v>980</v>
      </c>
      <c r="D23" s="120"/>
      <c r="E23" s="110" t="n">
        <f aca="false">+'Min pension'!C23/'Min pension'!C22-1</f>
        <v>0.0208333333333333</v>
      </c>
      <c r="F23" s="120" t="n">
        <f aca="false">+'Min pension'!C23/'Min pension'!$C$6*100</f>
        <v>490</v>
      </c>
      <c r="I23" s="113" t="n">
        <f aca="false">'Min pension'!I19+1</f>
        <v>1998</v>
      </c>
      <c r="J23" s="113" t="n">
        <f aca="false">'Min pension'!J19</f>
        <v>1</v>
      </c>
      <c r="K23" s="113" t="n">
        <f aca="false">$Q$8</f>
        <v>3100</v>
      </c>
      <c r="L23" s="125" t="n">
        <f aca="false">'Max pension'!K23*100/'RIPTE e IPC'!T663</f>
        <v>13029.5430874463</v>
      </c>
    </row>
    <row r="24" customFormat="false" ht="13.8" hidden="false" customHeight="false" outlineLevel="0" collapsed="false">
      <c r="A24" s="118" t="n">
        <v>2008</v>
      </c>
      <c r="B24" s="119" t="s">
        <v>98</v>
      </c>
      <c r="C24" s="120" t="n">
        <v>1200</v>
      </c>
      <c r="D24" s="120"/>
      <c r="E24" s="110" t="n">
        <f aca="false">+'Min pension'!C24/'Min pension'!C23-1</f>
        <v>0.224489795918367</v>
      </c>
      <c r="F24" s="120" t="n">
        <f aca="false">+'Min pension'!C24/'Min pension'!$C$6*100</f>
        <v>600</v>
      </c>
      <c r="I24" s="115" t="n">
        <f aca="false">'Min pension'!I20+1</f>
        <v>1998</v>
      </c>
      <c r="J24" s="115" t="n">
        <f aca="false">'Min pension'!J20</f>
        <v>2</v>
      </c>
      <c r="K24" s="115" t="n">
        <f aca="false">$Q$8</f>
        <v>3100</v>
      </c>
      <c r="L24" s="127" t="n">
        <f aca="false">'Max pension'!K24*100/'RIPTE e IPC'!T666</f>
        <v>13053.8869831528</v>
      </c>
    </row>
    <row r="25" customFormat="false" ht="13.8" hidden="false" customHeight="false" outlineLevel="0" collapsed="false">
      <c r="A25" s="118" t="n">
        <v>2008</v>
      </c>
      <c r="B25" s="119" t="s">
        <v>107</v>
      </c>
      <c r="C25" s="120" t="n">
        <v>1240</v>
      </c>
      <c r="D25" s="120"/>
      <c r="E25" s="110" t="n">
        <f aca="false">+'Min pension'!C25/'Min pension'!C24-1</f>
        <v>0.0333333333333334</v>
      </c>
      <c r="F25" s="120" t="n">
        <f aca="false">+'Min pension'!C25/'Min pension'!$C$6*100</f>
        <v>620</v>
      </c>
      <c r="I25" s="113" t="n">
        <f aca="false">'Min pension'!I21+1</f>
        <v>1998</v>
      </c>
      <c r="J25" s="113" t="n">
        <f aca="false">'Min pension'!J21</f>
        <v>3</v>
      </c>
      <c r="K25" s="113" t="n">
        <f aca="false">$Q$8</f>
        <v>3100</v>
      </c>
      <c r="L25" s="125" t="n">
        <f aca="false">'Max pension'!K25*100/'RIPTE e IPC'!T669</f>
        <v>12985.7970017932</v>
      </c>
    </row>
    <row r="26" customFormat="false" ht="13.8" hidden="false" customHeight="false" outlineLevel="0" collapsed="false">
      <c r="A26" s="118" t="n">
        <v>2009</v>
      </c>
      <c r="B26" s="119" t="s">
        <v>98</v>
      </c>
      <c r="C26" s="120" t="n">
        <v>1400</v>
      </c>
      <c r="D26" s="120"/>
      <c r="E26" s="110" t="n">
        <f aca="false">+'Min pension'!C26/'Min pension'!C25-1</f>
        <v>0.129032258064516</v>
      </c>
      <c r="F26" s="120" t="n">
        <f aca="false">+'Min pension'!C26/'Min pension'!$C$6*100</f>
        <v>700</v>
      </c>
      <c r="I26" s="115" t="n">
        <f aca="false">'Min pension'!I22+1</f>
        <v>1998</v>
      </c>
      <c r="J26" s="115" t="n">
        <f aca="false">'Min pension'!J22</f>
        <v>4</v>
      </c>
      <c r="K26" s="115" t="n">
        <f aca="false">$Q$8</f>
        <v>3100</v>
      </c>
      <c r="L26" s="127" t="n">
        <f aca="false">'Max pension'!K26*100/'RIPTE e IPC'!T672</f>
        <v>13068.5418754735</v>
      </c>
    </row>
    <row r="27" customFormat="false" ht="13.8" hidden="false" customHeight="false" outlineLevel="0" collapsed="false">
      <c r="A27" s="118" t="n">
        <v>2009</v>
      </c>
      <c r="B27" s="119" t="s">
        <v>105</v>
      </c>
      <c r="C27" s="120" t="n">
        <v>1440</v>
      </c>
      <c r="D27" s="120"/>
      <c r="E27" s="110" t="n">
        <f aca="false">+'Min pension'!C27/'Min pension'!C26-1</f>
        <v>0.0285714285714285</v>
      </c>
      <c r="F27" s="120" t="n">
        <f aca="false">+'Min pension'!C27/'Min pension'!$C$6*100</f>
        <v>720</v>
      </c>
      <c r="I27" s="113" t="n">
        <f aca="false">'Min pension'!I23+1</f>
        <v>1999</v>
      </c>
      <c r="J27" s="113" t="n">
        <f aca="false">'Min pension'!J23</f>
        <v>1</v>
      </c>
      <c r="K27" s="113" t="n">
        <f aca="false">$Q$8</f>
        <v>3100</v>
      </c>
      <c r="L27" s="125" t="n">
        <f aca="false">'Max pension'!K27*100/'RIPTE e IPC'!T675</f>
        <v>13029.9174560353</v>
      </c>
    </row>
    <row r="28" customFormat="false" ht="13.8" hidden="false" customHeight="false" outlineLevel="0" collapsed="false">
      <c r="A28" s="118" t="n">
        <v>2010</v>
      </c>
      <c r="B28" s="119" t="s">
        <v>108</v>
      </c>
      <c r="C28" s="120" t="n">
        <v>1500</v>
      </c>
      <c r="D28" s="120"/>
      <c r="E28" s="110" t="n">
        <f aca="false">+'Min pension'!C28/'Min pension'!C27-1</f>
        <v>0.0416666666666667</v>
      </c>
      <c r="F28" s="120" t="n">
        <f aca="false">+'Min pension'!C28/'Min pension'!$C$6*100</f>
        <v>750</v>
      </c>
      <c r="I28" s="115" t="n">
        <f aca="false">'Min pension'!I24+1</f>
        <v>1999</v>
      </c>
      <c r="J28" s="115" t="n">
        <f aca="false">'Min pension'!J24</f>
        <v>2</v>
      </c>
      <c r="K28" s="115" t="n">
        <f aca="false">$Q$8</f>
        <v>3100</v>
      </c>
      <c r="L28" s="127" t="n">
        <f aca="false">'Max pension'!K28*100/'RIPTE e IPC'!T678</f>
        <v>13206.3804605761</v>
      </c>
    </row>
    <row r="29" customFormat="false" ht="13.8" hidden="false" customHeight="false" outlineLevel="0" collapsed="false">
      <c r="A29" s="118" t="n">
        <v>2010</v>
      </c>
      <c r="B29" s="119" t="s">
        <v>98</v>
      </c>
      <c r="C29" s="120" t="n">
        <v>1740</v>
      </c>
      <c r="D29" s="120"/>
      <c r="E29" s="110" t="n">
        <f aca="false">+'Min pension'!C29/'Min pension'!C28-1</f>
        <v>0.16</v>
      </c>
      <c r="F29" s="120" t="n">
        <f aca="false">+'Min pension'!C29/'Min pension'!$C$6*100</f>
        <v>870</v>
      </c>
      <c r="I29" s="113" t="n">
        <f aca="false">'Min pension'!I25+1</f>
        <v>1999</v>
      </c>
      <c r="J29" s="113" t="n">
        <f aca="false">'Min pension'!J25</f>
        <v>3</v>
      </c>
      <c r="K29" s="113" t="n">
        <f aca="false">$Q$8</f>
        <v>3100</v>
      </c>
      <c r="L29" s="125" t="n">
        <f aca="false">'Max pension'!K29*100/'RIPTE e IPC'!T681</f>
        <v>13232.4905906121</v>
      </c>
    </row>
    <row r="30" customFormat="false" ht="13.8" hidden="false" customHeight="false" outlineLevel="0" collapsed="false">
      <c r="A30" s="118" t="n">
        <v>2011</v>
      </c>
      <c r="B30" s="119" t="s">
        <v>108</v>
      </c>
      <c r="C30" s="120" t="n">
        <v>1840</v>
      </c>
      <c r="D30" s="120"/>
      <c r="E30" s="110" t="n">
        <f aca="false">+'Min pension'!C30/'Min pension'!C29-1</f>
        <v>0.0574712643678161</v>
      </c>
      <c r="F30" s="120" t="n">
        <f aca="false">+'Min pension'!C30/'Min pension'!$C$6*100</f>
        <v>920</v>
      </c>
      <c r="I30" s="115" t="n">
        <f aca="false">'Min pension'!I26+1</f>
        <v>1999</v>
      </c>
      <c r="J30" s="115" t="n">
        <f aca="false">'Min pension'!J26</f>
        <v>4</v>
      </c>
      <c r="K30" s="115" t="n">
        <f aca="false">$Q$8</f>
        <v>3100</v>
      </c>
      <c r="L30" s="127" t="n">
        <f aca="false">'Max pension'!K30*100/'RIPTE e IPC'!T684</f>
        <v>13303.0291899504</v>
      </c>
    </row>
    <row r="31" customFormat="false" ht="13.8" hidden="false" customHeight="false" outlineLevel="0" collapsed="false">
      <c r="A31" s="118" t="n">
        <v>2011</v>
      </c>
      <c r="B31" s="119" t="s">
        <v>104</v>
      </c>
      <c r="C31" s="120" t="n">
        <v>2300</v>
      </c>
      <c r="D31" s="120"/>
      <c r="E31" s="110" t="n">
        <f aca="false">+'Min pension'!C31/'Min pension'!C30-1</f>
        <v>0.25</v>
      </c>
      <c r="F31" s="120" t="n">
        <f aca="false">+'Min pension'!C31/'Min pension'!$C$6*100</f>
        <v>1150</v>
      </c>
      <c r="I31" s="113" t="n">
        <f aca="false">'Min pension'!I27+1</f>
        <v>2000</v>
      </c>
      <c r="J31" s="113" t="n">
        <f aca="false">'Min pension'!J27</f>
        <v>1</v>
      </c>
      <c r="K31" s="113" t="n">
        <f aca="false">$Q$8</f>
        <v>3100</v>
      </c>
      <c r="L31" s="125" t="n">
        <f aca="false">'Max pension'!K31*100/'RIPTE e IPC'!T687</f>
        <v>13199.1980602804</v>
      </c>
    </row>
    <row r="32" customFormat="false" ht="13.8" hidden="false" customHeight="false" outlineLevel="0" collapsed="false">
      <c r="A32" s="118" t="n">
        <v>2012</v>
      </c>
      <c r="B32" s="119" t="s">
        <v>104</v>
      </c>
      <c r="C32" s="120" t="n">
        <v>2670</v>
      </c>
      <c r="D32" s="120"/>
      <c r="E32" s="110" t="n">
        <f aca="false">+'Min pension'!C32/'Min pension'!C31-1</f>
        <v>0.160869565217391</v>
      </c>
      <c r="F32" s="120" t="n">
        <f aca="false">+'Min pension'!C32/'Min pension'!$C$6*100</f>
        <v>1335</v>
      </c>
      <c r="I32" s="115" t="n">
        <f aca="false">'Min pension'!I28+1</f>
        <v>2000</v>
      </c>
      <c r="J32" s="115" t="n">
        <f aca="false">'Min pension'!J28</f>
        <v>2</v>
      </c>
      <c r="K32" s="115" t="n">
        <f aca="false">$Q$8</f>
        <v>3100</v>
      </c>
      <c r="L32" s="127" t="n">
        <f aca="false">'Max pension'!K32*100/'RIPTE e IPC'!T690</f>
        <v>13336.0806454089</v>
      </c>
    </row>
    <row r="33" customFormat="false" ht="13.8" hidden="false" customHeight="false" outlineLevel="0" collapsed="false">
      <c r="A33" s="118" t="n">
        <v>2013</v>
      </c>
      <c r="B33" s="119" t="s">
        <v>111</v>
      </c>
      <c r="C33" s="120" t="n">
        <v>2875</v>
      </c>
      <c r="D33" s="120"/>
      <c r="E33" s="110" t="n">
        <f aca="false">+'Min pension'!C33/'Min pension'!C32-1</f>
        <v>0.0767790262172285</v>
      </c>
      <c r="F33" s="120" t="n">
        <f aca="false">+'Min pension'!C33/'Min pension'!$C$6*100</f>
        <v>1437.5</v>
      </c>
      <c r="I33" s="113" t="n">
        <f aca="false">'Min pension'!I29+1</f>
        <v>2000</v>
      </c>
      <c r="J33" s="113" t="n">
        <f aca="false">'Min pension'!J29</f>
        <v>3</v>
      </c>
      <c r="K33" s="113" t="n">
        <f aca="false">$Q$8</f>
        <v>3100</v>
      </c>
      <c r="L33" s="125" t="n">
        <f aca="false">'Max pension'!K33*100/'RIPTE e IPC'!T693</f>
        <v>13331.6896803273</v>
      </c>
    </row>
    <row r="34" customFormat="false" ht="13.8" hidden="false" customHeight="false" outlineLevel="0" collapsed="false">
      <c r="A34" s="118" t="n">
        <v>2013</v>
      </c>
      <c r="B34" s="119" t="s">
        <v>98</v>
      </c>
      <c r="C34" s="120" t="n">
        <v>3300</v>
      </c>
      <c r="D34" s="120"/>
      <c r="E34" s="110" t="n">
        <f aca="false">+'Min pension'!C34/'Min pension'!C33-1</f>
        <v>0.147826086956522</v>
      </c>
      <c r="F34" s="120" t="n">
        <f aca="false">+'Min pension'!C34/'Min pension'!$C$6*100</f>
        <v>1650</v>
      </c>
      <c r="I34" s="115" t="n">
        <f aca="false">'Min pension'!I30+1</f>
        <v>2000</v>
      </c>
      <c r="J34" s="115" t="n">
        <f aca="false">'Min pension'!J30</f>
        <v>4</v>
      </c>
      <c r="K34" s="115" t="n">
        <f aca="false">$Q$8</f>
        <v>3100</v>
      </c>
      <c r="L34" s="127" t="n">
        <f aca="false">'Max pension'!K34*100/'RIPTE e IPC'!T696</f>
        <v>13394.1508837962</v>
      </c>
    </row>
    <row r="35" customFormat="false" ht="13.8" hidden="false" customHeight="false" outlineLevel="0" collapsed="false">
      <c r="A35" s="102" t="n">
        <v>2014</v>
      </c>
      <c r="B35" s="103" t="s">
        <v>108</v>
      </c>
      <c r="C35" s="104" t="n">
        <v>3600</v>
      </c>
      <c r="D35" s="104"/>
      <c r="E35" s="110" t="n">
        <f aca="false">+'Min pension'!C35/'Min pension'!C34-1</f>
        <v>0.0909090909090908</v>
      </c>
      <c r="F35" s="120" t="n">
        <f aca="false">+'Min pension'!C35/'Min pension'!$C$6*100</f>
        <v>1800</v>
      </c>
      <c r="I35" s="113" t="n">
        <f aca="false">'Min pension'!I31+1</f>
        <v>2001</v>
      </c>
      <c r="J35" s="113" t="n">
        <f aca="false">'Min pension'!J31</f>
        <v>1</v>
      </c>
      <c r="K35" s="113" t="n">
        <f aca="false">$Q$8</f>
        <v>3100</v>
      </c>
      <c r="L35" s="125" t="n">
        <f aca="false">'Max pension'!K35*100/'RIPTE e IPC'!T699</f>
        <v>13428.9551986347</v>
      </c>
    </row>
    <row r="36" customFormat="false" ht="13.8" hidden="false" customHeight="false" outlineLevel="0" collapsed="false">
      <c r="A36" s="102" t="n">
        <v>2014</v>
      </c>
      <c r="B36" s="103" t="s">
        <v>104</v>
      </c>
      <c r="C36" s="104" t="n">
        <v>4400</v>
      </c>
      <c r="D36" s="104"/>
      <c r="E36" s="110" t="n">
        <f aca="false">+'Min pension'!C36/'Min pension'!C35-1</f>
        <v>0.222222222222222</v>
      </c>
      <c r="F36" s="104" t="n">
        <f aca="false">+'Min pension'!C36/'Min pension'!$C$6*100</f>
        <v>2200</v>
      </c>
      <c r="I36" s="115" t="n">
        <f aca="false">'Min pension'!I32+1</f>
        <v>2001</v>
      </c>
      <c r="J36" s="115" t="n">
        <f aca="false">'Min pension'!J32</f>
        <v>2</v>
      </c>
      <c r="K36" s="115" t="n">
        <f aca="false">$Q$8</f>
        <v>3100</v>
      </c>
      <c r="L36" s="127" t="n">
        <f aca="false">'Max pension'!K36*100/'RIPTE e IPC'!T702</f>
        <v>13305.8060346176</v>
      </c>
    </row>
    <row r="37" customFormat="false" ht="13.8" hidden="false" customHeight="false" outlineLevel="0" collapsed="false">
      <c r="A37" s="102" t="n">
        <v>2015</v>
      </c>
      <c r="B37" s="103" t="s">
        <v>108</v>
      </c>
      <c r="C37" s="104" t="n">
        <v>4716</v>
      </c>
      <c r="D37" s="104"/>
      <c r="E37" s="110" t="n">
        <f aca="false">+'Min pension'!C37/'Min pension'!C36-1</f>
        <v>0.0718181818181818</v>
      </c>
      <c r="F37" s="104" t="n">
        <f aca="false">+'Min pension'!C37/'Min pension'!$C$6*100</f>
        <v>2358</v>
      </c>
      <c r="I37" s="113" t="n">
        <f aca="false">'Min pension'!I33+1</f>
        <v>2001</v>
      </c>
      <c r="J37" s="113" t="n">
        <f aca="false">'Min pension'!J33</f>
        <v>3</v>
      </c>
      <c r="K37" s="113" t="n">
        <f aca="false">$Q$8</f>
        <v>3100</v>
      </c>
      <c r="L37" s="125" t="n">
        <f aca="false">'Max pension'!K37*100/'RIPTE e IPC'!T705</f>
        <v>13494.7193275296</v>
      </c>
    </row>
    <row r="38" customFormat="false" ht="13.8" hidden="false" customHeight="false" outlineLevel="0" collapsed="false">
      <c r="A38" s="102" t="n">
        <v>2015</v>
      </c>
      <c r="B38" s="103" t="s">
        <v>98</v>
      </c>
      <c r="C38" s="104" t="n">
        <v>5588</v>
      </c>
      <c r="D38" s="104"/>
      <c r="E38" s="110" t="n">
        <f aca="false">+'Min pension'!C38/'Min pension'!C37-1</f>
        <v>0.18490245971162</v>
      </c>
      <c r="F38" s="104" t="n">
        <f aca="false">+'Min pension'!C38/'Min pension'!$C$6*100</f>
        <v>2794</v>
      </c>
      <c r="I38" s="115" t="n">
        <f aca="false">'Min pension'!I34+1</f>
        <v>2001</v>
      </c>
      <c r="J38" s="115" t="n">
        <f aca="false">'Min pension'!J34</f>
        <v>4</v>
      </c>
      <c r="K38" s="115" t="n">
        <f aca="false">$Q$8</f>
        <v>3100</v>
      </c>
      <c r="L38" s="127" t="n">
        <f aca="false">'Max pension'!K38*100/'RIPTE e IPC'!T708</f>
        <v>13609.4208317188</v>
      </c>
    </row>
    <row r="39" customFormat="false" ht="13.8" hidden="false" customHeight="false" outlineLevel="0" collapsed="false">
      <c r="A39" s="102" t="n">
        <v>2016</v>
      </c>
      <c r="B39" s="103" t="s">
        <v>108</v>
      </c>
      <c r="C39" s="104" t="n">
        <v>6060</v>
      </c>
      <c r="D39" s="104"/>
      <c r="E39" s="110" t="n">
        <f aca="false">+'Min pension'!C39/'Min pension'!C38-1</f>
        <v>0.0844667143879743</v>
      </c>
      <c r="F39" s="104" t="n">
        <f aca="false">+'Min pension'!C39/'Min pension'!$C$6*100</f>
        <v>3030</v>
      </c>
      <c r="I39" s="113" t="n">
        <f aca="false">'Min pension'!I35+1</f>
        <v>2002</v>
      </c>
      <c r="J39" s="113" t="n">
        <f aca="false">'Min pension'!J35</f>
        <v>1</v>
      </c>
      <c r="K39" s="113" t="n">
        <f aca="false">$Q$8</f>
        <v>3100</v>
      </c>
      <c r="L39" s="125" t="n">
        <f aca="false">'Max pension'!K39*100/'RIPTE e IPC'!T711</f>
        <v>12909.1178574198</v>
      </c>
    </row>
    <row r="40" customFormat="false" ht="13.8" hidden="false" customHeight="false" outlineLevel="0" collapsed="false">
      <c r="A40" s="102" t="n">
        <v>2016</v>
      </c>
      <c r="B40" s="103" t="s">
        <v>110</v>
      </c>
      <c r="C40" s="104" t="n">
        <v>6810</v>
      </c>
      <c r="D40" s="104"/>
      <c r="E40" s="110" t="n">
        <f aca="false">+'Min pension'!C40/'Min pension'!C39-1</f>
        <v>0.123762376237624</v>
      </c>
      <c r="F40" s="104" t="n">
        <f aca="false">+'Min pension'!C40/'Min pension'!$C$6*100</f>
        <v>3405</v>
      </c>
      <c r="I40" s="115" t="n">
        <f aca="false">'Min pension'!I36+1</f>
        <v>2002</v>
      </c>
      <c r="J40" s="115" t="n">
        <f aca="false">'Min pension'!J36</f>
        <v>2</v>
      </c>
      <c r="K40" s="115" t="n">
        <f aca="false">$Q$8</f>
        <v>3100</v>
      </c>
      <c r="L40" s="127" t="n">
        <f aca="false">'Max pension'!K40*100/'RIPTE e IPC'!T714</f>
        <v>10815.4996097239</v>
      </c>
    </row>
    <row r="41" customFormat="false" ht="13.8" hidden="false" customHeight="false" outlineLevel="0" collapsed="false">
      <c r="A41" s="102" t="n">
        <v>2016</v>
      </c>
      <c r="B41" s="103" t="s">
        <v>104</v>
      </c>
      <c r="C41" s="104" t="n">
        <v>7560</v>
      </c>
      <c r="D41" s="104"/>
      <c r="E41" s="110" t="n">
        <f aca="false">+'Min pension'!C41/'Min pension'!C40-1</f>
        <v>0.110132158590308</v>
      </c>
      <c r="F41" s="104" t="n">
        <f aca="false">+'Min pension'!C41/'Min pension'!$C$6*100</f>
        <v>3780</v>
      </c>
      <c r="I41" s="113" t="n">
        <f aca="false">'Min pension'!I37+1</f>
        <v>2002</v>
      </c>
      <c r="J41" s="113" t="n">
        <f aca="false">'Min pension'!J37</f>
        <v>3</v>
      </c>
      <c r="K41" s="113" t="n">
        <f aca="false">$Q$8</f>
        <v>3100</v>
      </c>
      <c r="L41" s="125" t="n">
        <f aca="false">'Max pension'!K41*100/'RIPTE e IPC'!T717</f>
        <v>9883.45581713592</v>
      </c>
    </row>
    <row r="42" customFormat="false" ht="13.8" hidden="false" customHeight="false" outlineLevel="0" collapsed="false">
      <c r="A42" s="102" t="n">
        <v>2017</v>
      </c>
      <c r="B42" s="103" t="s">
        <v>108</v>
      </c>
      <c r="C42" s="104" t="n">
        <v>8060</v>
      </c>
      <c r="D42" s="104"/>
      <c r="E42" s="110" t="n">
        <f aca="false">+'Min pension'!C42/'Min pension'!C41-1</f>
        <v>0.0661375661375661</v>
      </c>
      <c r="F42" s="104" t="n">
        <f aca="false">+'Min pension'!C42/'Min pension'!$C$6*100</f>
        <v>4030</v>
      </c>
      <c r="I42" s="115" t="n">
        <f aca="false">'Min pension'!I38+1</f>
        <v>2002</v>
      </c>
      <c r="J42" s="115" t="n">
        <f aca="false">'Min pension'!J38</f>
        <v>4</v>
      </c>
      <c r="K42" s="115" t="n">
        <f aca="false">$Q$8</f>
        <v>3100</v>
      </c>
      <c r="L42" s="127" t="n">
        <f aca="false">'Max pension'!K42*100/'RIPTE e IPC'!T720</f>
        <v>9681.17502424541</v>
      </c>
    </row>
    <row r="43" customFormat="false" ht="13.8" hidden="false" customHeight="false" outlineLevel="0" collapsed="false">
      <c r="A43" s="102" t="n">
        <v>2017</v>
      </c>
      <c r="B43" s="103" t="s">
        <v>103</v>
      </c>
      <c r="C43" s="104" t="n">
        <v>8860</v>
      </c>
      <c r="D43" s="104"/>
      <c r="E43" s="110" t="n">
        <f aca="false">+'Min pension'!C43/'Min pension'!C42-1</f>
        <v>0.0992555831265509</v>
      </c>
      <c r="F43" s="104" t="n">
        <f aca="false">+'Min pension'!C43/'Min pension'!$C$6*100</f>
        <v>4430</v>
      </c>
      <c r="I43" s="113" t="n">
        <f aca="false">'Min pension'!I39+1</f>
        <v>2003</v>
      </c>
      <c r="J43" s="113" t="n">
        <f aca="false">'Min pension'!J39</f>
        <v>1</v>
      </c>
      <c r="K43" s="113" t="n">
        <f aca="false">$Q$8</f>
        <v>3100</v>
      </c>
      <c r="L43" s="125" t="n">
        <f aca="false">'Max pension'!K43*100/'RIPTE e IPC'!T723</f>
        <v>9483.5787748111</v>
      </c>
    </row>
    <row r="44" customFormat="false" ht="13.8" hidden="false" customHeight="false" outlineLevel="0" collapsed="false">
      <c r="A44" s="102" t="n">
        <v>2018</v>
      </c>
      <c r="B44" s="103" t="s">
        <v>108</v>
      </c>
      <c r="C44" s="104" t="n">
        <v>9500</v>
      </c>
      <c r="D44" s="104"/>
      <c r="E44" s="110" t="n">
        <f aca="false">+'Min pension'!C44/'Min pension'!C43-1</f>
        <v>0.072234762979684</v>
      </c>
      <c r="F44" s="104" t="n">
        <f aca="false">+'Min pension'!C44/'Min pension'!$C$6*100</f>
        <v>4750</v>
      </c>
      <c r="I44" s="115" t="n">
        <f aca="false">'Min pension'!I40+1</f>
        <v>2003</v>
      </c>
      <c r="J44" s="115" t="n">
        <f aca="false">'Min pension'!J40</f>
        <v>2</v>
      </c>
      <c r="K44" s="115" t="n">
        <f aca="false">$Q$8</f>
        <v>3100</v>
      </c>
      <c r="L44" s="127" t="n">
        <f aca="false">'Max pension'!K44*100/'RIPTE e IPC'!T726</f>
        <v>9459.61407250155</v>
      </c>
    </row>
    <row r="45" customFormat="false" ht="13.8" hidden="false" customHeight="false" outlineLevel="0" collapsed="false">
      <c r="A45" s="102" t="n">
        <v>2018</v>
      </c>
      <c r="B45" s="103" t="s">
        <v>103</v>
      </c>
      <c r="C45" s="104" t="n">
        <v>10000</v>
      </c>
      <c r="D45" s="104"/>
      <c r="E45" s="121" t="n">
        <f aca="false">+'Min pension'!C45/'Min pension'!C44-1</f>
        <v>0.0526315789473684</v>
      </c>
      <c r="F45" s="104" t="n">
        <f aca="false">+'Min pension'!C45/'Min pension'!$C$6*100</f>
        <v>5000</v>
      </c>
      <c r="I45" s="113" t="n">
        <f aca="false">'Min pension'!I41+1</f>
        <v>2003</v>
      </c>
      <c r="J45" s="113" t="n">
        <f aca="false">'Min pension'!J41</f>
        <v>3</v>
      </c>
      <c r="K45" s="122" t="n">
        <f aca="false">$Q$8</f>
        <v>3100</v>
      </c>
      <c r="L45" s="125" t="n">
        <f aca="false">'Max pension'!K45*100/'RIPTE e IPC'!T729</f>
        <v>9423.57153698774</v>
      </c>
    </row>
    <row r="46" customFormat="false" ht="13.8" hidden="false" customHeight="false" outlineLevel="0" collapsed="false">
      <c r="A46" s="102" t="n">
        <v>2018</v>
      </c>
      <c r="B46" s="103" t="s">
        <v>104</v>
      </c>
      <c r="C46" s="104" t="n">
        <v>10700</v>
      </c>
      <c r="E46" s="121" t="n">
        <f aca="false">+'Min pension'!C46/'Min pension'!C45-1</f>
        <v>0.0700000000000001</v>
      </c>
      <c r="F46" s="104" t="n">
        <f aca="false">+'Min pension'!C46/'Min pension'!$C$6*100</f>
        <v>5350</v>
      </c>
      <c r="I46" s="115" t="n">
        <f aca="false">'Min pension'!I42+1</f>
        <v>2003</v>
      </c>
      <c r="J46" s="115" t="n">
        <f aca="false">'Min pension'!J42</f>
        <v>4</v>
      </c>
      <c r="K46" s="115" t="n">
        <f aca="false">$Q$8</f>
        <v>3100</v>
      </c>
      <c r="L46" s="127" t="n">
        <f aca="false">'Max pension'!K46*100/'RIPTE e IPC'!T732</f>
        <v>9341.59837928686</v>
      </c>
    </row>
    <row r="47" customFormat="false" ht="13.8" hidden="false" customHeight="false" outlineLevel="0" collapsed="false">
      <c r="A47" s="102" t="n">
        <v>2018</v>
      </c>
      <c r="B47" s="103" t="s">
        <v>107</v>
      </c>
      <c r="C47" s="104" t="n">
        <v>11300</v>
      </c>
      <c r="E47" s="121" t="n">
        <f aca="false">('Min pension'!C47-'Min pension'!C46)/'Min pension'!C46</f>
        <v>0.0560747663551402</v>
      </c>
      <c r="I47" s="113" t="n">
        <f aca="false">'Min pension'!I43+1</f>
        <v>2004</v>
      </c>
      <c r="J47" s="113" t="n">
        <f aca="false">'Min pension'!J43</f>
        <v>1</v>
      </c>
      <c r="K47" s="113" t="n">
        <f aca="false">$Q$8</f>
        <v>3100</v>
      </c>
      <c r="L47" s="125" t="n">
        <f aca="false">'Max pension'!K47*100/'RIPTE e IPC'!T735</f>
        <v>9273.45684607686</v>
      </c>
    </row>
    <row r="48" customFormat="false" ht="13.8" hidden="false" customHeight="false" outlineLevel="0" collapsed="false">
      <c r="A48" s="102" t="n">
        <v>2019</v>
      </c>
      <c r="B48" s="103" t="s">
        <v>112</v>
      </c>
      <c r="C48" s="104" t="n">
        <v>12500</v>
      </c>
      <c r="E48" s="121" t="n">
        <f aca="false">('Min pension'!C48-'Min pension'!C47)/'Min pension'!C47</f>
        <v>0.106194690265487</v>
      </c>
      <c r="I48" s="115" t="n">
        <f aca="false">'Min pension'!I44+1</f>
        <v>2004</v>
      </c>
      <c r="J48" s="115" t="n">
        <f aca="false">'Min pension'!J44</f>
        <v>2</v>
      </c>
      <c r="K48" s="115" t="n">
        <f aca="false">$Q$8</f>
        <v>3100</v>
      </c>
      <c r="L48" s="127" t="n">
        <f aca="false">'Max pension'!K48*100/'RIPTE e IPC'!T738</f>
        <v>9074.0390677727</v>
      </c>
    </row>
    <row r="49" customFormat="false" ht="13.8" hidden="false" customHeight="false" outlineLevel="0" collapsed="false">
      <c r="A49" s="102" t="n">
        <v>2019</v>
      </c>
      <c r="B49" s="103"/>
      <c r="C49" s="104"/>
      <c r="E49" s="121" t="n">
        <f aca="false">('Min pension'!C49-'Min pension'!C48)/'Min pension'!C48</f>
        <v>-1</v>
      </c>
      <c r="I49" s="113" t="n">
        <f aca="false">'Min pension'!I45+1</f>
        <v>2004</v>
      </c>
      <c r="J49" s="113" t="n">
        <f aca="false">'Min pension'!J45</f>
        <v>3</v>
      </c>
      <c r="K49" s="113" t="n">
        <f aca="false">$Q$8</f>
        <v>3100</v>
      </c>
      <c r="L49" s="125" t="n">
        <f aca="false">'Max pension'!K49*100/'RIPTE e IPC'!T741</f>
        <v>8950.83190833365</v>
      </c>
    </row>
    <row r="50" customFormat="false" ht="13.8" hidden="false" customHeight="false" outlineLevel="0" collapsed="false">
      <c r="A50" s="102" t="n">
        <v>2019</v>
      </c>
      <c r="B50" s="103"/>
      <c r="C50" s="104"/>
      <c r="E50" s="121" t="e">
        <f aca="false">('Min pension'!C50-'Min pension'!C49)/'Min pension'!C49</f>
        <v>#DIV/0!</v>
      </c>
      <c r="I50" s="115" t="n">
        <f aca="false">'Min pension'!I46+1</f>
        <v>2004</v>
      </c>
      <c r="J50" s="115" t="n">
        <f aca="false">'Min pension'!J46</f>
        <v>4</v>
      </c>
      <c r="K50" s="115" t="n">
        <f aca="false">$Q$8</f>
        <v>3100</v>
      </c>
      <c r="L50" s="127" t="n">
        <f aca="false">'Max pension'!K50*100/'RIPTE e IPC'!T744</f>
        <v>8859.5892925771</v>
      </c>
    </row>
    <row r="51" customFormat="false" ht="13.8" hidden="false" customHeight="false" outlineLevel="0" collapsed="false">
      <c r="I51" s="113" t="n">
        <f aca="false">'Min pension'!I47+1</f>
        <v>2005</v>
      </c>
      <c r="J51" s="113" t="n">
        <f aca="false">'Min pension'!J47</f>
        <v>1</v>
      </c>
      <c r="K51" s="113" t="n">
        <f aca="false">$Q$8</f>
        <v>3100</v>
      </c>
      <c r="L51" s="125" t="n">
        <f aca="false">'Max pension'!K51*100/'RIPTE e IPC'!T747</f>
        <v>8576.36918584879</v>
      </c>
    </row>
    <row r="52" customFormat="false" ht="13.8" hidden="false" customHeight="false" outlineLevel="0" collapsed="false">
      <c r="I52" s="115" t="n">
        <f aca="false">'Min pension'!I48+1</f>
        <v>2005</v>
      </c>
      <c r="J52" s="115" t="n">
        <f aca="false">'Min pension'!J48</f>
        <v>2</v>
      </c>
      <c r="K52" s="115" t="n">
        <f aca="false">$Q$8</f>
        <v>3100</v>
      </c>
      <c r="L52" s="127" t="n">
        <f aca="false">'Max pension'!K52*100/'RIPTE e IPC'!T750</f>
        <v>8354.41758556865</v>
      </c>
    </row>
    <row r="53" customFormat="false" ht="13.8" hidden="false" customHeight="false" outlineLevel="0" collapsed="false">
      <c r="I53" s="113" t="n">
        <f aca="false">'Min pension'!I49+1</f>
        <v>2005</v>
      </c>
      <c r="J53" s="113" t="n">
        <f aca="false">'Min pension'!J49</f>
        <v>3</v>
      </c>
      <c r="K53" s="113" t="n">
        <f aca="false">$Q$8</f>
        <v>3100</v>
      </c>
      <c r="L53" s="125" t="n">
        <f aca="false">'Max pension'!K53*100/'RIPTE e IPC'!T753</f>
        <v>8160.64250133695</v>
      </c>
    </row>
    <row r="54" customFormat="false" ht="13.8" hidden="false" customHeight="false" outlineLevel="0" collapsed="false">
      <c r="I54" s="115" t="n">
        <f aca="false">'Min pension'!I50+1</f>
        <v>2005</v>
      </c>
      <c r="J54" s="115" t="n">
        <f aca="false">'Min pension'!J50</f>
        <v>4</v>
      </c>
      <c r="K54" s="115" t="n">
        <f aca="false">$Q$8</f>
        <v>3100</v>
      </c>
      <c r="L54" s="127" t="n">
        <f aca="false">'Max pension'!K54*100/'RIPTE e IPC'!T756</f>
        <v>7908.8675192681</v>
      </c>
    </row>
    <row r="55" customFormat="false" ht="13.8" hidden="false" customHeight="false" outlineLevel="0" collapsed="false">
      <c r="I55" s="113" t="n">
        <f aca="false">'Min pension'!I51+1</f>
        <v>2006</v>
      </c>
      <c r="J55" s="113" t="n">
        <f aca="false">'Min pension'!J51</f>
        <v>1</v>
      </c>
      <c r="K55" s="113" t="n">
        <f aca="false">$Q$8</f>
        <v>3100</v>
      </c>
      <c r="L55" s="125" t="n">
        <f aca="false">'Max pension'!K55*100/'RIPTE e IPC'!T759</f>
        <v>7692.76342331989</v>
      </c>
    </row>
    <row r="56" customFormat="false" ht="13.8" hidden="false" customHeight="false" outlineLevel="0" collapsed="false">
      <c r="I56" s="115" t="n">
        <f aca="false">'Min pension'!I52+1</f>
        <v>2006</v>
      </c>
      <c r="J56" s="115" t="n">
        <f aca="false">'Min pension'!J52</f>
        <v>2</v>
      </c>
      <c r="K56" s="115" t="n">
        <f aca="false">$Q$8</f>
        <v>3100</v>
      </c>
      <c r="L56" s="127" t="n">
        <f aca="false">'Max pension'!K56*100/'RIPTE e IPC'!T762</f>
        <v>7492.86531414062</v>
      </c>
    </row>
    <row r="57" customFormat="false" ht="13.8" hidden="false" customHeight="false" outlineLevel="0" collapsed="false">
      <c r="I57" s="113" t="n">
        <f aca="false">'Min pension'!I53+1</f>
        <v>2006</v>
      </c>
      <c r="J57" s="113" t="n">
        <f aca="false">'Min pension'!J53</f>
        <v>3</v>
      </c>
      <c r="K57" s="113" t="n">
        <f aca="false">Q9</f>
        <v>3441</v>
      </c>
      <c r="L57" s="125" t="n">
        <f aca="false">'Max pension'!K57*100/'RIPTE e IPC'!T765</f>
        <v>8180.2234055781</v>
      </c>
    </row>
    <row r="58" customFormat="false" ht="13.8" hidden="false" customHeight="false" outlineLevel="0" collapsed="false">
      <c r="I58" s="115" t="n">
        <f aca="false">'Min pension'!I54+1</f>
        <v>2006</v>
      </c>
      <c r="J58" s="115" t="n">
        <f aca="false">'Min pension'!J54</f>
        <v>4</v>
      </c>
      <c r="K58" s="115" t="n">
        <f aca="false">K57</f>
        <v>3441</v>
      </c>
      <c r="L58" s="127" t="n">
        <f aca="false">'Max pension'!K58*100/'RIPTE e IPC'!T768</f>
        <v>7982.02187437609</v>
      </c>
    </row>
    <row r="59" customFormat="false" ht="13.8" hidden="false" customHeight="false" outlineLevel="0" collapsed="false">
      <c r="I59" s="113" t="n">
        <f aca="false">'Min pension'!I55+1</f>
        <v>2007</v>
      </c>
      <c r="J59" s="113" t="n">
        <f aca="false">'Min pension'!J55</f>
        <v>1</v>
      </c>
      <c r="K59" s="113" t="n">
        <f aca="false">Q10</f>
        <v>3888.33</v>
      </c>
      <c r="L59" s="125" t="n">
        <f aca="false">'Max pension'!K59*100/'RIPTE e IPC'!T771</f>
        <v>8804.41485226704</v>
      </c>
    </row>
    <row r="60" customFormat="false" ht="13.8" hidden="false" customHeight="false" outlineLevel="0" collapsed="false">
      <c r="I60" s="115" t="n">
        <v>2007</v>
      </c>
      <c r="J60" s="115" t="n">
        <v>2</v>
      </c>
      <c r="K60" s="115" t="n">
        <f aca="false">K59</f>
        <v>3888.33</v>
      </c>
      <c r="L60" s="127" t="n">
        <f aca="false">'Max pension'!K60*100/'RIPTE e IPC'!T774</f>
        <v>8636.85012632226</v>
      </c>
    </row>
    <row r="61" customFormat="false" ht="13.8" hidden="false" customHeight="false" outlineLevel="0" collapsed="false">
      <c r="I61" s="113" t="n">
        <v>2007</v>
      </c>
      <c r="J61" s="113" t="n">
        <v>3</v>
      </c>
      <c r="K61" s="113" t="n">
        <f aca="false">K60</f>
        <v>3888.33</v>
      </c>
      <c r="L61" s="125" t="n">
        <f aca="false">'Max pension'!K61*100/'RIPTE e IPC'!T777</f>
        <v>8506.44389864943</v>
      </c>
    </row>
    <row r="62" customFormat="false" ht="13.8" hidden="false" customHeight="false" outlineLevel="0" collapsed="false">
      <c r="I62" s="115" t="n">
        <v>2007</v>
      </c>
      <c r="J62" s="115" t="n">
        <v>4</v>
      </c>
      <c r="K62" s="136" t="n">
        <f aca="false">Q11</f>
        <v>4374.37125</v>
      </c>
      <c r="L62" s="127" t="n">
        <f aca="false">'Max pension'!K62*100/'RIPTE e IPC'!T780</f>
        <v>9349.50570138551</v>
      </c>
    </row>
    <row r="63" customFormat="false" ht="13.8" hidden="false" customHeight="false" outlineLevel="0" collapsed="false">
      <c r="I63" s="113" t="n">
        <v>2008</v>
      </c>
      <c r="J63" s="113" t="n">
        <v>1</v>
      </c>
      <c r="K63" s="125" t="n">
        <f aca="false">K62</f>
        <v>4374.37125</v>
      </c>
      <c r="L63" s="125" t="n">
        <f aca="false">'Max pension'!K63*100/'RIPTE e IPC'!T783</f>
        <v>9135.49044035939</v>
      </c>
    </row>
    <row r="64" customFormat="false" ht="13.8" hidden="false" customHeight="false" outlineLevel="0" collapsed="false">
      <c r="I64" s="115" t="n">
        <f aca="false">'Min pension'!I60+1</f>
        <v>2008</v>
      </c>
      <c r="J64" s="115" t="n">
        <f aca="false">'Min pension'!J60</f>
        <v>2</v>
      </c>
      <c r="K64" s="126" t="n">
        <f aca="false">Q12</f>
        <v>4702.44909375</v>
      </c>
      <c r="L64" s="127" t="n">
        <f aca="false">'Max pension'!K64*100/'RIPTE e IPC'!T786</f>
        <v>9577.15747210781</v>
      </c>
    </row>
    <row r="65" customFormat="false" ht="13.8" hidden="false" customHeight="false" outlineLevel="0" collapsed="false">
      <c r="A65" s="124" t="s">
        <v>113</v>
      </c>
      <c r="B65" s="124"/>
      <c r="C65" s="124"/>
      <c r="D65" s="124"/>
      <c r="E65" s="124"/>
      <c r="F65" s="124"/>
      <c r="I65" s="113" t="n">
        <f aca="false">'Min pension'!I61+1</f>
        <v>2008</v>
      </c>
      <c r="J65" s="113" t="n">
        <f aca="false">'Min pension'!J61</f>
        <v>3</v>
      </c>
      <c r="K65" s="125" t="n">
        <f aca="false">Q13</f>
        <v>5055.13277578125</v>
      </c>
      <c r="L65" s="125" t="n">
        <f aca="false">'Max pension'!K65*100/'RIPTE e IPC'!T789</f>
        <v>10145.123733952</v>
      </c>
    </row>
    <row r="66" customFormat="false" ht="13.8" hidden="false" customHeight="false" outlineLevel="0" collapsed="false">
      <c r="I66" s="115" t="n">
        <f aca="false">'Min pension'!I62+1</f>
        <v>2008</v>
      </c>
      <c r="J66" s="115" t="n">
        <f aca="false">'Min pension'!J62</f>
        <v>4</v>
      </c>
      <c r="K66" s="126" t="n">
        <f aca="false">K65</f>
        <v>5055.13277578125</v>
      </c>
      <c r="L66" s="127" t="n">
        <f aca="false">'Max pension'!K66*100/'RIPTE e IPC'!T792</f>
        <v>10016.5429281134</v>
      </c>
    </row>
    <row r="67" customFormat="false" ht="13.8" hidden="false" customHeight="false" outlineLevel="0" collapsed="false">
      <c r="I67" s="113" t="n">
        <f aca="false">'Min pension'!I63+1</f>
        <v>2009</v>
      </c>
      <c r="J67" s="113" t="n">
        <f aca="false">'Min pension'!J63</f>
        <v>1</v>
      </c>
      <c r="K67" s="125" t="n">
        <f aca="false">K66</f>
        <v>5055.13277578125</v>
      </c>
      <c r="L67" s="125" t="n">
        <f aca="false">'Max pension'!K67*100/'RIPTE e IPC'!T795</f>
        <v>9887.40213016712</v>
      </c>
    </row>
    <row r="68" customFormat="false" ht="13.8" hidden="false" customHeight="false" outlineLevel="0" collapsed="false">
      <c r="I68" s="115" t="n">
        <f aca="false">'Min pension'!I64+1</f>
        <v>2009</v>
      </c>
      <c r="J68" s="115" t="n">
        <f aca="false">'Min pension'!J64</f>
        <v>2</v>
      </c>
      <c r="K68" s="115" t="n">
        <v>5646.07</v>
      </c>
      <c r="L68" s="127" t="n">
        <f aca="false">'Max pension'!K68*100/'RIPTE e IPC'!T798</f>
        <v>10900.6033631899</v>
      </c>
    </row>
    <row r="69" customFormat="false" ht="13.8" hidden="false" customHeight="false" outlineLevel="0" collapsed="false">
      <c r="I69" s="113" t="n">
        <f aca="false">'Min pension'!I65+1</f>
        <v>2009</v>
      </c>
      <c r="J69" s="113" t="n">
        <f aca="false">'Min pension'!J65</f>
        <v>3</v>
      </c>
      <c r="K69" s="113" t="n">
        <v>5646.07</v>
      </c>
      <c r="L69" s="125" t="n">
        <f aca="false">'Max pension'!K69*100/'RIPTE e IPC'!T801</f>
        <v>10698.8897554329</v>
      </c>
    </row>
    <row r="70" customFormat="false" ht="13.8" hidden="false" customHeight="false" outlineLevel="0" collapsed="false">
      <c r="I70" s="115" t="n">
        <f aca="false">'Min pension'!I66+1</f>
        <v>2009</v>
      </c>
      <c r="J70" s="115" t="n">
        <f aca="false">'Min pension'!J66</f>
        <v>4</v>
      </c>
      <c r="K70" s="115" t="n">
        <v>6060.49</v>
      </c>
      <c r="L70" s="127" t="n">
        <f aca="false">'Max pension'!K70*100/'RIPTE e IPC'!T804</f>
        <v>11216.4355008948</v>
      </c>
    </row>
    <row r="71" customFormat="false" ht="13.8" hidden="false" customHeight="false" outlineLevel="0" collapsed="false">
      <c r="I71" s="113" t="n">
        <f aca="false">'Min pension'!I67+1</f>
        <v>2010</v>
      </c>
      <c r="J71" s="113" t="n">
        <f aca="false">'Min pension'!J67</f>
        <v>1</v>
      </c>
      <c r="K71" s="113" t="n">
        <v>6060.49</v>
      </c>
      <c r="L71" s="125" t="n">
        <f aca="false">'Max pension'!K71*100/'RIPTE e IPC'!T807</f>
        <v>10863.0382682392</v>
      </c>
    </row>
    <row r="72" customFormat="false" ht="13.8" hidden="false" customHeight="false" outlineLevel="0" collapsed="false">
      <c r="I72" s="115" t="n">
        <f aca="false">'Min pension'!I68+1</f>
        <v>2010</v>
      </c>
      <c r="J72" s="115" t="n">
        <f aca="false">'Min pension'!J68</f>
        <v>2</v>
      </c>
      <c r="K72" s="115" t="n">
        <v>6558.06</v>
      </c>
      <c r="L72" s="127" t="n">
        <f aca="false">'Max pension'!K72*100/'RIPTE e IPC'!T810</f>
        <v>11441.4765110008</v>
      </c>
    </row>
    <row r="73" customFormat="false" ht="13.8" hidden="false" customHeight="false" outlineLevel="0" collapsed="false">
      <c r="I73" s="113" t="n">
        <f aca="false">'Min pension'!I69+1</f>
        <v>2010</v>
      </c>
      <c r="J73" s="113" t="n">
        <f aca="false">'Min pension'!J69</f>
        <v>3</v>
      </c>
      <c r="K73" s="113" t="n">
        <v>6558.06</v>
      </c>
      <c r="L73" s="125" t="n">
        <f aca="false">'Max pension'!K73*100/'RIPTE e IPC'!T813</f>
        <v>11185.1676184742</v>
      </c>
    </row>
    <row r="74" customFormat="false" ht="13.8" hidden="false" customHeight="false" outlineLevel="0" collapsed="false">
      <c r="I74" s="115" t="n">
        <f aca="false">'Min pension'!I70+1</f>
        <v>2010</v>
      </c>
      <c r="J74" s="115" t="n">
        <f aca="false">'Min pension'!J70</f>
        <v>4</v>
      </c>
      <c r="K74" s="115" t="n">
        <v>7666.37</v>
      </c>
      <c r="L74" s="127" t="n">
        <f aca="false">'Max pension'!K74*100/'RIPTE e IPC'!T816</f>
        <v>12779.5939452656</v>
      </c>
    </row>
    <row r="75" customFormat="false" ht="13.8" hidden="false" customHeight="false" outlineLevel="0" collapsed="false">
      <c r="I75" s="113" t="n">
        <f aca="false">'Min pension'!I71+1</f>
        <v>2011</v>
      </c>
      <c r="J75" s="113" t="n">
        <f aca="false">'Min pension'!J71</f>
        <v>1</v>
      </c>
      <c r="K75" s="113" t="n">
        <v>7666.37</v>
      </c>
      <c r="L75" s="125" t="n">
        <f aca="false">'Max pension'!K75*100/'RIPTE e IPC'!T819</f>
        <v>12489.8648644924</v>
      </c>
    </row>
    <row r="76" customFormat="false" ht="13.8" hidden="false" customHeight="false" outlineLevel="0" collapsed="false">
      <c r="I76" s="115" t="n">
        <f aca="false">'Min pension'!I72+1</f>
        <v>2011</v>
      </c>
      <c r="J76" s="115" t="n">
        <f aca="false">'Min pension'!J72</f>
        <v>2</v>
      </c>
      <c r="K76" s="115" t="n">
        <v>8994.95</v>
      </c>
      <c r="L76" s="127" t="n">
        <f aca="false">'Max pension'!K76*100/'RIPTE e IPC'!T822</f>
        <v>14306.1194902308</v>
      </c>
    </row>
    <row r="77" customFormat="false" ht="13.8" hidden="false" customHeight="false" outlineLevel="0" collapsed="false">
      <c r="I77" s="113" t="n">
        <f aca="false">'Min pension'!I73+1</f>
        <v>2011</v>
      </c>
      <c r="J77" s="113" t="n">
        <f aca="false">'Min pension'!J73</f>
        <v>3</v>
      </c>
      <c r="K77" s="113" t="n">
        <v>8994.95</v>
      </c>
      <c r="L77" s="125" t="n">
        <f aca="false">'Max pension'!K77*100/'RIPTE e IPC'!T825</f>
        <v>13976.170296313</v>
      </c>
    </row>
    <row r="78" customFormat="false" ht="13.8" hidden="false" customHeight="false" outlineLevel="0" collapsed="false">
      <c r="I78" s="115" t="n">
        <f aca="false">'Min pension'!I74+1</f>
        <v>2011</v>
      </c>
      <c r="J78" s="115" t="n">
        <f aca="false">'Min pension'!J74</f>
        <v>4</v>
      </c>
      <c r="K78" s="115" t="n">
        <v>10507.9</v>
      </c>
      <c r="L78" s="127" t="n">
        <f aca="false">'Max pension'!K78*100/'RIPTE e IPC'!T828</f>
        <v>15995.6649238841</v>
      </c>
    </row>
    <row r="79" customFormat="false" ht="13.8" hidden="false" customHeight="false" outlineLevel="0" collapsed="false">
      <c r="I79" s="113" t="n">
        <f aca="false">'Min pension'!I75+1</f>
        <v>2012</v>
      </c>
      <c r="J79" s="113" t="n">
        <f aca="false">'Min pension'!J75</f>
        <v>1</v>
      </c>
      <c r="K79" s="113" t="n">
        <v>10507.9</v>
      </c>
      <c r="L79" s="125" t="n">
        <f aca="false">'Max pension'!K79*100/'RIPTE e IPC'!T831</f>
        <v>15603.659794514</v>
      </c>
    </row>
    <row r="80" customFormat="false" ht="13.8" hidden="false" customHeight="false" outlineLevel="0" collapsed="false">
      <c r="I80" s="115" t="n">
        <f aca="false">'Min pension'!I76+1</f>
        <v>2012</v>
      </c>
      <c r="J80" s="115" t="n">
        <f aca="false">'Min pension'!J76</f>
        <v>2</v>
      </c>
      <c r="K80" s="115" t="n">
        <v>12359.39</v>
      </c>
      <c r="L80" s="127" t="n">
        <f aca="false">'Max pension'!K80*100/'RIPTE e IPC'!T834</f>
        <v>17887.4196470856</v>
      </c>
    </row>
    <row r="81" customFormat="false" ht="13.8" hidden="false" customHeight="false" outlineLevel="0" collapsed="false">
      <c r="I81" s="113" t="n">
        <f aca="false">'Min pension'!I77+1</f>
        <v>2012</v>
      </c>
      <c r="J81" s="113" t="n">
        <f aca="false">'Min pension'!J77</f>
        <v>3</v>
      </c>
      <c r="K81" s="113" t="n">
        <v>12359.39</v>
      </c>
      <c r="L81" s="125" t="n">
        <f aca="false">'Max pension'!K81*100/'RIPTE e IPC'!T837</f>
        <v>17464.1144905414</v>
      </c>
    </row>
    <row r="82" customFormat="false" ht="13.8" hidden="false" customHeight="false" outlineLevel="0" collapsed="false">
      <c r="I82" s="115" t="n">
        <f aca="false">'Min pension'!I78+1</f>
        <v>2012</v>
      </c>
      <c r="J82" s="115" t="n">
        <f aca="false">'Min pension'!J78</f>
        <v>4</v>
      </c>
      <c r="K82" s="115" t="n">
        <v>13770.83</v>
      </c>
      <c r="L82" s="127" t="n">
        <f aca="false">'Max pension'!K82*100/'RIPTE e IPC'!T840</f>
        <v>18949.9219456052</v>
      </c>
    </row>
    <row r="83" customFormat="false" ht="13.8" hidden="false" customHeight="false" outlineLevel="0" collapsed="false">
      <c r="I83" s="113" t="n">
        <f aca="false">'Min pension'!I79+1</f>
        <v>2013</v>
      </c>
      <c r="J83" s="113" t="n">
        <f aca="false">'Min pension'!J79</f>
        <v>1</v>
      </c>
      <c r="K83" s="113" t="n">
        <v>13770.83</v>
      </c>
      <c r="L83" s="125" t="n">
        <f aca="false">'Max pension'!K83*100/'RIPTE e IPC'!T843</f>
        <v>18452.7406645147</v>
      </c>
    </row>
    <row r="84" customFormat="false" ht="13.8" hidden="false" customHeight="false" outlineLevel="0" collapsed="false">
      <c r="I84" s="115" t="n">
        <f aca="false">'Min pension'!I80+1</f>
        <v>2013</v>
      </c>
      <c r="J84" s="115" t="n">
        <f aca="false">'Min pension'!J80</f>
        <v>2</v>
      </c>
      <c r="K84" s="115" t="n">
        <v>15861.24</v>
      </c>
      <c r="L84" s="127" t="n">
        <f aca="false">'Max pension'!K84*100/'RIPTE e IPC'!T846</f>
        <v>20804.6661819534</v>
      </c>
    </row>
    <row r="85" customFormat="false" ht="13.8" hidden="false" customHeight="false" outlineLevel="0" collapsed="false">
      <c r="I85" s="113" t="n">
        <f aca="false">'Min pension'!I81+1</f>
        <v>2013</v>
      </c>
      <c r="J85" s="113" t="n">
        <f aca="false">'Min pension'!J81</f>
        <v>3</v>
      </c>
      <c r="K85" s="113" t="n">
        <v>15861.24</v>
      </c>
      <c r="L85" s="125" t="n">
        <f aca="false">'Max pension'!K85*100/'RIPTE e IPC'!T849</f>
        <v>20273.610295514</v>
      </c>
    </row>
    <row r="86" customFormat="false" ht="13.8" hidden="false" customHeight="false" outlineLevel="0" collapsed="false">
      <c r="I86" s="115" t="n">
        <f aca="false">'Min pension'!I82+1</f>
        <v>2013</v>
      </c>
      <c r="J86" s="115" t="n">
        <f aca="false">'Min pension'!J82</f>
        <v>4</v>
      </c>
      <c r="K86" s="115" t="n">
        <v>18146.84</v>
      </c>
      <c r="L86" s="127" t="n">
        <f aca="false">'Max pension'!K86*100/'RIPTE e IPC'!T852</f>
        <v>22591.5744063528</v>
      </c>
    </row>
    <row r="87" customFormat="false" ht="13.8" hidden="false" customHeight="false" outlineLevel="0" collapsed="false">
      <c r="I87" s="113" t="n">
        <f aca="false">'Min pension'!I83+1</f>
        <v>2014</v>
      </c>
      <c r="J87" s="113" t="n">
        <f aca="false">'Min pension'!J83</f>
        <v>1</v>
      </c>
      <c r="K87" s="113" t="n">
        <v>18146.84</v>
      </c>
      <c r="L87" s="125" t="n">
        <f aca="false">'Max pension'!K87*100/'RIPTE e IPC'!T855</f>
        <v>20771.5277587658</v>
      </c>
    </row>
    <row r="88" customFormat="false" ht="13.8" hidden="false" customHeight="false" outlineLevel="0" collapsed="false">
      <c r="I88" s="115" t="n">
        <f aca="false">'Min pension'!I84+1</f>
        <v>2014</v>
      </c>
      <c r="J88" s="115" t="n">
        <f aca="false">'Min pension'!J84</f>
        <v>2</v>
      </c>
      <c r="K88" s="115" t="n">
        <v>20199.25</v>
      </c>
      <c r="L88" s="127" t="n">
        <f aca="false">'Max pension'!K88*100/'RIPTE e IPC'!T858</f>
        <v>21827.0562668447</v>
      </c>
    </row>
    <row r="89" customFormat="false" ht="13.8" hidden="false" customHeight="false" outlineLevel="0" collapsed="false">
      <c r="I89" s="113" t="n">
        <f aca="false">'Min pension'!I85+1</f>
        <v>2014</v>
      </c>
      <c r="J89" s="113" t="n">
        <f aca="false">'Min pension'!J85</f>
        <v>3</v>
      </c>
      <c r="K89" s="113" t="n">
        <v>20199.25</v>
      </c>
      <c r="L89" s="125" t="n">
        <f aca="false">'Max pension'!K89*100/'RIPTE e IPC'!T861</f>
        <v>20964.7528093891</v>
      </c>
    </row>
    <row r="90" customFormat="false" ht="13.8" hidden="false" customHeight="false" outlineLevel="0" collapsed="false">
      <c r="I90" s="115" t="n">
        <f aca="false">'Min pension'!I86+1</f>
        <v>2014</v>
      </c>
      <c r="J90" s="115" t="n">
        <f aca="false">'Min pension'!J86</f>
        <v>4</v>
      </c>
      <c r="K90" s="115" t="n">
        <v>23675.54</v>
      </c>
      <c r="L90" s="127" t="n">
        <f aca="false">'Max pension'!K90*100/'RIPTE e IPC'!T864</f>
        <v>23675.54</v>
      </c>
    </row>
    <row r="91" customFormat="false" ht="13.8" hidden="false" customHeight="false" outlineLevel="0" collapsed="false">
      <c r="I91" s="113" t="n">
        <f aca="false">'Min pension'!I87+1</f>
        <v>2015</v>
      </c>
      <c r="J91" s="113" t="n">
        <f aca="false">'Min pension'!J87</f>
        <v>1</v>
      </c>
      <c r="K91" s="113" t="n">
        <v>23675.54</v>
      </c>
      <c r="L91" s="125" t="n">
        <f aca="false">'Max pension'!K91*100/'RIPTE e IPC'!T867</f>
        <v>22965.6624937354</v>
      </c>
    </row>
    <row r="92" customFormat="false" ht="13.8" hidden="false" customHeight="false" outlineLevel="0" collapsed="false">
      <c r="I92" s="115" t="n">
        <f aca="false">'Min pension'!I88+1</f>
        <v>2015</v>
      </c>
      <c r="J92" s="115" t="n">
        <f aca="false">'Min pension'!J88</f>
        <v>2</v>
      </c>
      <c r="K92" s="115" t="n">
        <v>27998.69</v>
      </c>
      <c r="L92" s="127" t="n">
        <f aca="false">'Max pension'!K92*100/'RIPTE e IPC'!T870</f>
        <v>26232.1226790185</v>
      </c>
    </row>
    <row r="93" customFormat="false" ht="13.8" hidden="false" customHeight="false" outlineLevel="0" collapsed="false">
      <c r="I93" s="113" t="n">
        <f aca="false">'Min pension'!I89+1</f>
        <v>2015</v>
      </c>
      <c r="J93" s="113" t="n">
        <f aca="false">'Min pension'!J89</f>
        <v>3</v>
      </c>
      <c r="K93" s="113" t="n">
        <v>27998.69</v>
      </c>
      <c r="L93" s="125" t="n">
        <f aca="false">'Max pension'!K93*100/'RIPTE e IPC'!T873</f>
        <v>25341.7152253487</v>
      </c>
    </row>
    <row r="94" customFormat="false" ht="13.8" hidden="false" customHeight="false" outlineLevel="0" collapsed="false">
      <c r="I94" s="115" t="n">
        <f aca="false">'Min pension'!I90+1</f>
        <v>2015</v>
      </c>
      <c r="J94" s="115" t="n">
        <f aca="false">'Min pension'!J90</f>
        <v>4</v>
      </c>
      <c r="K94" s="115" t="n">
        <v>31495.73</v>
      </c>
      <c r="L94" s="127" t="n">
        <f aca="false">'Max pension'!K94*100/'RIPTE e IPC'!T876</f>
        <v>27210.1626896374</v>
      </c>
    </row>
    <row r="95" customFormat="false" ht="13.8" hidden="false" customHeight="false" outlineLevel="0" collapsed="false">
      <c r="I95" s="113" t="n">
        <f aca="false">'Min pension'!I91+1</f>
        <v>2016</v>
      </c>
      <c r="J95" s="113" t="n">
        <f aca="false">'Min pension'!J91</f>
        <v>1</v>
      </c>
      <c r="K95" s="113" t="n">
        <v>31495.73</v>
      </c>
      <c r="L95" s="125" t="n">
        <f aca="false">'Max pension'!K95*100/'RIPTE e IPC'!T879</f>
        <v>24021.9859376708</v>
      </c>
    </row>
    <row r="96" customFormat="false" ht="13.8" hidden="false" customHeight="false" outlineLevel="0" collapsed="false">
      <c r="I96" s="115" t="n">
        <f aca="false">'Min pension'!I92+1</f>
        <v>2016</v>
      </c>
      <c r="J96" s="115" t="n">
        <f aca="false">'Min pension'!J92</f>
        <v>2</v>
      </c>
      <c r="K96" s="115" t="n">
        <v>36330.32</v>
      </c>
      <c r="L96" s="127" t="n">
        <f aca="false">'Max pension'!K96*100/'RIPTE e IPC'!T882</f>
        <v>24568.1729396562</v>
      </c>
    </row>
    <row r="97" customFormat="false" ht="13.8" hidden="false" customHeight="false" outlineLevel="0" collapsed="false">
      <c r="I97" s="113" t="n">
        <f aca="false">'Min pension'!I93+1</f>
        <v>2016</v>
      </c>
      <c r="J97" s="113" t="n">
        <f aca="false">'Min pension'!J93</f>
        <v>3</v>
      </c>
      <c r="K97" s="113" t="n">
        <v>36330.32</v>
      </c>
      <c r="L97" s="125" t="n">
        <f aca="false">'Max pension'!K97*100/'RIPTE e IPC'!T885</f>
        <v>23309.8931280716</v>
      </c>
    </row>
    <row r="98" customFormat="false" ht="13.8" hidden="false" customHeight="false" outlineLevel="0" collapsed="false">
      <c r="I98" s="115" t="n">
        <f aca="false">'Min pension'!I94+1</f>
        <v>2016</v>
      </c>
      <c r="J98" s="115" t="n">
        <f aca="false">'Min pension'!J94</f>
        <v>4</v>
      </c>
      <c r="K98" s="115" t="n">
        <v>41474.69</v>
      </c>
      <c r="L98" s="127" t="n">
        <f aca="false">'Max pension'!K98*100/'RIPTE e IPC'!T888</f>
        <v>25292.5195992457</v>
      </c>
    </row>
    <row r="99" customFormat="false" ht="13.8" hidden="false" customHeight="false" outlineLevel="0" collapsed="false">
      <c r="I99" s="113" t="n">
        <f aca="false">'Min pension'!I95+1</f>
        <v>2017</v>
      </c>
      <c r="J99" s="113" t="n">
        <f aca="false">'Min pension'!J95</f>
        <v>1</v>
      </c>
      <c r="K99" s="113" t="n">
        <v>41474.69</v>
      </c>
      <c r="L99" s="125" t="n">
        <f aca="false">'Max pension'!K99*100/'RIPTE e IPC'!T891</f>
        <v>24104.7316195434</v>
      </c>
    </row>
    <row r="100" customFormat="false" ht="13.8" hidden="false" customHeight="false" outlineLevel="0" collapsed="false">
      <c r="I100" s="115" t="n">
        <f aca="false">'Min pension'!I96+1</f>
        <v>2017</v>
      </c>
      <c r="J100" s="115" t="n">
        <f aca="false">'Min pension'!J96</f>
        <v>2</v>
      </c>
      <c r="K100" s="115" t="n">
        <v>46849.81</v>
      </c>
      <c r="L100" s="127" t="n">
        <f aca="false">'Max pension'!K100*100/'RIPTE e IPC'!T894</f>
        <v>25542.6601216314</v>
      </c>
    </row>
    <row r="101" customFormat="false" ht="13.8" hidden="false" customHeight="false" outlineLevel="0" collapsed="false">
      <c r="I101" s="113" t="n">
        <f aca="false">'Min pension'!I97+1</f>
        <v>2017</v>
      </c>
      <c r="J101" s="113" t="n">
        <f aca="false">'Min pension'!J97</f>
        <v>3</v>
      </c>
      <c r="K101" s="113" t="n">
        <v>46849.81</v>
      </c>
      <c r="L101" s="125" t="n">
        <f aca="false">'Max pension'!K101*100/'RIPTE e IPC'!T897</f>
        <v>24468.5932326468</v>
      </c>
    </row>
    <row r="102" customFormat="false" ht="13.8" hidden="false" customHeight="false" outlineLevel="0" collapsed="false">
      <c r="I102" s="115" t="n">
        <f aca="false">'Min pension'!I98+1</f>
        <v>2017</v>
      </c>
      <c r="J102" s="115" t="n">
        <f aca="false">'Min pension'!J98</f>
        <v>4</v>
      </c>
      <c r="K102" s="115" t="n">
        <v>53090.2</v>
      </c>
      <c r="L102" s="127" t="n">
        <f aca="false">'Max pension'!K102*100/'RIPTE e IPC'!T900</f>
        <v>26441.7004209134</v>
      </c>
    </row>
    <row r="103" customFormat="false" ht="13.8" hidden="false" customHeight="false" outlineLevel="0" collapsed="false">
      <c r="I103" s="113" t="n">
        <f aca="false">'Min pension'!I99+1</f>
        <v>2018</v>
      </c>
      <c r="J103" s="113" t="n">
        <f aca="false">'Min pension'!J99</f>
        <v>1</v>
      </c>
      <c r="K103" s="113" t="n">
        <v>53090.2</v>
      </c>
      <c r="L103" s="125" t="n">
        <f aca="false">'Max pension'!K103*100/'RIPTE e IPC'!T903</f>
        <v>24598.4341201563</v>
      </c>
    </row>
    <row r="104" customFormat="false" ht="13.8" hidden="false" customHeight="false" outlineLevel="0" collapsed="false">
      <c r="I104" s="115" t="n">
        <f aca="false">'Min pension'!I100+1</f>
        <v>2018</v>
      </c>
      <c r="J104" s="115" t="n">
        <f aca="false">'Min pension'!J100</f>
        <v>2</v>
      </c>
      <c r="K104" s="115" t="n">
        <v>56121.65</v>
      </c>
      <c r="L104" s="127" t="n">
        <f aca="false">'Max pension'!K104*100/'RIPTE e IPC'!T906</f>
        <v>24227.9771362834</v>
      </c>
    </row>
    <row r="105" customFormat="false" ht="13.8" hidden="false" customHeight="false" outlineLevel="0" collapsed="false">
      <c r="I105" s="113" t="n">
        <f aca="false">'Min pension'!I101+1</f>
        <v>2018</v>
      </c>
      <c r="J105" s="113" t="n">
        <f aca="false">'Min pension'!J101</f>
        <v>3</v>
      </c>
      <c r="K105" s="113" t="n">
        <v>59314.97</v>
      </c>
      <c r="L105" s="125" t="n">
        <f aca="false">'Max pension'!K105*100/'RIPTE e IPC'!T909</f>
        <v>23045.2726482195</v>
      </c>
    </row>
    <row r="106" customFormat="false" ht="13.8" hidden="false" customHeight="false" outlineLevel="0" collapsed="false">
      <c r="I106" s="115" t="n">
        <f aca="false">'Min pension'!I102+1</f>
        <v>2018</v>
      </c>
      <c r="J106" s="115" t="n">
        <f aca="false">'Min pension'!J102</f>
        <v>4</v>
      </c>
      <c r="K106" s="126" t="n">
        <v>63278.9450222787</v>
      </c>
      <c r="L106" s="127" t="n">
        <f aca="false">'Max pension'!K106*100/'RIPTE e IPC'!T912</f>
        <v>21227.4554614828</v>
      </c>
    </row>
    <row r="107" customFormat="false" ht="13.8" hidden="false" customHeight="false" outlineLevel="0" collapsed="false">
      <c r="I107" s="113" t="n">
        <f aca="false">'Min pension'!I103+1</f>
        <v>2019</v>
      </c>
      <c r="J107" s="113" t="n">
        <f aca="false">'Min pension'!J103</f>
        <v>1</v>
      </c>
      <c r="K107" s="125" t="n">
        <v>68200.18</v>
      </c>
      <c r="L107" s="125" t="n">
        <f aca="false">'Max pension'!K107*100/'RIPTE e IPC'!T915</f>
        <v>20888.6038047403</v>
      </c>
    </row>
    <row r="108" customFormat="false" ht="13.8" hidden="false" customHeight="false" outlineLevel="0" collapsed="false">
      <c r="I108" s="115" t="n">
        <f aca="false">'Min pension'!I104+1</f>
        <v>2019</v>
      </c>
      <c r="J108" s="115" t="n">
        <f aca="false">'Min pension'!J104</f>
        <v>2</v>
      </c>
      <c r="K108" s="127" t="n">
        <v>76268.26</v>
      </c>
      <c r="L108" s="127" t="n">
        <f aca="false">'Max pension'!K108*100/'RIPTE e IPC'!T918</f>
        <v>20932.0358677489</v>
      </c>
      <c r="M108" s="128"/>
    </row>
    <row r="109" customFormat="false" ht="13.8" hidden="false" customHeight="false" outlineLevel="0" collapsed="false">
      <c r="I109" s="113" t="n">
        <f aca="false">'Min pension'!I105+1</f>
        <v>2019</v>
      </c>
      <c r="J109" s="113" t="n">
        <f aca="false">'Min pension'!J105</f>
        <v>3</v>
      </c>
      <c r="K109" s="125" t="n">
        <v>84459.47</v>
      </c>
      <c r="L109" s="125" t="n">
        <f aca="false">'Max pension'!K109*100/'RIPTE e IPC'!T921</f>
        <v>21241.5612930124</v>
      </c>
    </row>
    <row r="110" customFormat="false" ht="13.8" hidden="false" customHeight="false" outlineLevel="0" collapsed="false">
      <c r="I110" s="115" t="n">
        <f aca="false">'Min pension'!I106+1</f>
        <v>2019</v>
      </c>
      <c r="J110" s="115" t="n">
        <f aca="false">'Min pension'!J106</f>
        <v>4</v>
      </c>
      <c r="K110" s="127" t="n">
        <f aca="false">K109*(1+PBU!M110)</f>
        <v>94776.3620088709</v>
      </c>
      <c r="L110" s="127" t="n">
        <f aca="false">'Max pension'!K110*100/'RIPTE e IPC'!T924</f>
        <v>20895.0653493116</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44"/>
  <sheetViews>
    <sheetView showFormulas="false" showGridLines="true" showRowColHeaders="true" showZeros="true" rightToLeft="false" tabSelected="false" showOutlineSymbols="true" defaultGridColor="true" view="normal" topLeftCell="E8" colorId="64" zoomScale="120" zoomScaleNormal="120" zoomScalePageLayoutView="100" workbookViewId="0">
      <selection pane="topLeft" activeCell="L45" activeCellId="0" sqref="L45"/>
    </sheetView>
  </sheetViews>
  <sheetFormatPr defaultColWidth="8.390625" defaultRowHeight="13.8" zeroHeight="false" outlineLevelRow="0" outlineLevelCol="0"/>
  <cols>
    <col collapsed="false" customWidth="true" hidden="false" outlineLevel="0" max="12" min="11" style="0" width="79.84"/>
  </cols>
  <sheetData>
    <row r="1" customFormat="false" ht="13.8" hidden="false" customHeight="false" outlineLevel="0" collapsed="false">
      <c r="A1" s="95" t="s">
        <v>87</v>
      </c>
      <c r="B1" s="95"/>
      <c r="C1" s="95"/>
      <c r="D1" s="95"/>
      <c r="E1" s="95"/>
      <c r="F1" s="95"/>
    </row>
    <row r="2" customFormat="false" ht="13.8" hidden="false" customHeight="false" outlineLevel="0" collapsed="false">
      <c r="A2" s="96" t="s">
        <v>88</v>
      </c>
      <c r="B2" s="96"/>
      <c r="C2" s="96"/>
      <c r="D2" s="96"/>
      <c r="E2" s="96"/>
      <c r="F2" s="96"/>
    </row>
    <row r="3" customFormat="false" ht="13.8" hidden="false" customHeight="false" outlineLevel="0" collapsed="false">
      <c r="A3" s="97" t="s">
        <v>89</v>
      </c>
      <c r="B3" s="98"/>
      <c r="C3" s="98"/>
      <c r="D3" s="98"/>
      <c r="E3" s="98"/>
      <c r="F3" s="98"/>
    </row>
    <row r="4" customFormat="false" ht="25.55" hidden="false" customHeight="true" outlineLevel="0" collapsed="false">
      <c r="A4" s="99" t="s">
        <v>90</v>
      </c>
      <c r="B4" s="99"/>
      <c r="C4" s="100" t="s">
        <v>91</v>
      </c>
      <c r="D4" s="100" t="s">
        <v>92</v>
      </c>
      <c r="E4" s="100" t="s">
        <v>93</v>
      </c>
      <c r="F4" s="100" t="s">
        <v>94</v>
      </c>
    </row>
    <row r="5" customFormat="false" ht="13.8" hidden="false" customHeight="false" outlineLevel="0" collapsed="false">
      <c r="A5" s="100" t="s">
        <v>95</v>
      </c>
      <c r="B5" s="100" t="s">
        <v>96</v>
      </c>
      <c r="C5" s="100"/>
      <c r="D5" s="100"/>
      <c r="E5" s="100"/>
      <c r="F5" s="100"/>
      <c r="I5" s="108" t="s">
        <v>147</v>
      </c>
      <c r="J5" s="108"/>
      <c r="K5" s="108"/>
      <c r="L5" s="101"/>
    </row>
    <row r="6" customFormat="false" ht="57.1" hidden="false" customHeight="true" outlineLevel="0" collapsed="false">
      <c r="A6" s="102" t="n">
        <v>1993</v>
      </c>
      <c r="B6" s="103" t="s">
        <v>98</v>
      </c>
      <c r="C6" s="104" t="n">
        <v>200</v>
      </c>
      <c r="D6" s="104"/>
      <c r="E6" s="105"/>
      <c r="F6" s="104" t="n">
        <f aca="false">+'Min pension'!C6/'Min pension'!$C$6*100</f>
        <v>100</v>
      </c>
      <c r="I6" s="106" t="s">
        <v>99</v>
      </c>
      <c r="J6" s="107" t="s">
        <v>100</v>
      </c>
      <c r="K6" s="108" t="s">
        <v>101</v>
      </c>
      <c r="L6" s="109" t="s">
        <v>102</v>
      </c>
      <c r="M6" s="0" t="s">
        <v>148</v>
      </c>
    </row>
    <row r="7" customFormat="false" ht="13.8" hidden="false" customHeight="false" outlineLevel="0" collapsed="false">
      <c r="A7" s="102" t="n">
        <v>2003</v>
      </c>
      <c r="B7" s="103" t="s">
        <v>103</v>
      </c>
      <c r="C7" s="104" t="n">
        <v>250</v>
      </c>
      <c r="D7" s="104" t="n">
        <f aca="false">'Min pension'!C7*100/'RIPTE e IPC'!T728</f>
        <v>760.150483911932</v>
      </c>
      <c r="E7" s="110" t="n">
        <f aca="false">+'Min pension'!C7/'Min pension'!C6-1</f>
        <v>0.25</v>
      </c>
      <c r="F7" s="104" t="n">
        <f aca="false">+'Min pension'!C7/'Min pension'!$C$6*100</f>
        <v>125</v>
      </c>
      <c r="I7" s="106"/>
      <c r="J7" s="107"/>
      <c r="K7" s="108"/>
      <c r="L7" s="109"/>
    </row>
    <row r="8" customFormat="false" ht="13.8" hidden="false" customHeight="false" outlineLevel="0" collapsed="false">
      <c r="A8" s="102" t="n">
        <v>2003</v>
      </c>
      <c r="B8" s="103" t="s">
        <v>98</v>
      </c>
      <c r="C8" s="104" t="n">
        <v>260</v>
      </c>
      <c r="D8" s="104" t="n">
        <f aca="false">'Min pension'!C8*100/'RIPTE e IPC'!T729</f>
        <v>790.36406439252</v>
      </c>
      <c r="E8" s="110" t="n">
        <f aca="false">+'Min pension'!C8/'Min pension'!C7-1</f>
        <v>0.04</v>
      </c>
      <c r="F8" s="104" t="n">
        <f aca="false">+'Min pension'!C8/'Min pension'!$C$6*100</f>
        <v>130</v>
      </c>
      <c r="I8" s="111"/>
      <c r="J8" s="112"/>
      <c r="K8" s="108"/>
      <c r="L8" s="109"/>
    </row>
    <row r="9" customFormat="false" ht="13.8" hidden="false" customHeight="false" outlineLevel="0" collapsed="false">
      <c r="I9" s="113" t="n">
        <f aca="false">'Min pension'!I99+1</f>
        <v>2018</v>
      </c>
      <c r="J9" s="113" t="n">
        <f aca="false">'Min pension'!J99</f>
        <v>1</v>
      </c>
      <c r="K9" s="113" t="n">
        <f aca="false">12000*0.2</f>
        <v>2400</v>
      </c>
      <c r="L9" s="125" t="n">
        <f aca="false">K9*100/'RIPTE e IPC'!T903</f>
        <v>1111.99886021102</v>
      </c>
      <c r="N9" s="0" t="n">
        <f aca="false">12000*100/'RIPTE e IPC'!T903</f>
        <v>5559.9943010551</v>
      </c>
    </row>
    <row r="10" customFormat="false" ht="13.8" hidden="false" customHeight="false" outlineLevel="0" collapsed="false">
      <c r="I10" s="115" t="n">
        <f aca="false">'Min pension'!I100+1</f>
        <v>2018</v>
      </c>
      <c r="J10" s="115" t="n">
        <f aca="false">'Min pension'!J100</f>
        <v>2</v>
      </c>
      <c r="K10" s="115" t="n">
        <f aca="false">12000*0.2</f>
        <v>2400</v>
      </c>
      <c r="L10" s="127" t="n">
        <f aca="false">K10*100/'RIPTE e IPC'!T906</f>
        <v>1036.09115425295</v>
      </c>
    </row>
    <row r="11" customFormat="false" ht="13.8" hidden="false" customHeight="false" outlineLevel="0" collapsed="false">
      <c r="I11" s="113" t="n">
        <f aca="false">'Min pension'!I101+1</f>
        <v>2018</v>
      </c>
      <c r="J11" s="113" t="n">
        <f aca="false">'Min pension'!J101</f>
        <v>3</v>
      </c>
      <c r="K11" s="113" t="n">
        <f aca="false">12000*0.2</f>
        <v>2400</v>
      </c>
      <c r="L11" s="125" t="n">
        <f aca="false">K11*100/'RIPTE e IPC'!T909</f>
        <v>932.456922016935</v>
      </c>
    </row>
    <row r="12" customFormat="false" ht="13.8" hidden="false" customHeight="false" outlineLevel="0" collapsed="false">
      <c r="I12" s="115" t="n">
        <f aca="false">'Min pension'!I102+1</f>
        <v>2018</v>
      </c>
      <c r="J12" s="115" t="n">
        <f aca="false">'Min pension'!J102</f>
        <v>4</v>
      </c>
      <c r="K12" s="116" t="n">
        <f aca="false">12000*0.2</f>
        <v>2400</v>
      </c>
      <c r="L12" s="127" t="n">
        <f aca="false">K12*100/'RIPTE e IPC'!T912</f>
        <v>805.100228671988</v>
      </c>
    </row>
    <row r="13" customFormat="false" ht="13.8" hidden="false" customHeight="false" outlineLevel="0" collapsed="false">
      <c r="I13" s="113" t="n">
        <f aca="false">'Min pension'!I103+1</f>
        <v>2019</v>
      </c>
      <c r="J13" s="113" t="n">
        <f aca="false">'Min pension'!J103</f>
        <v>1</v>
      </c>
      <c r="K13" s="137" t="n">
        <f aca="false">17509.2*0.4</f>
        <v>7003.68</v>
      </c>
      <c r="L13" s="125" t="n">
        <f aca="false">K13*100/'RIPTE e IPC'!T915</f>
        <v>2145.11305828201</v>
      </c>
    </row>
    <row r="14" customFormat="false" ht="13.8" hidden="false" customHeight="false" outlineLevel="0" collapsed="false">
      <c r="I14" s="115" t="n">
        <f aca="false">'Min pension'!I104+1</f>
        <v>2019</v>
      </c>
      <c r="J14" s="115" t="n">
        <f aca="false">'Min pension'!J104</f>
        <v>2</v>
      </c>
      <c r="K14" s="127" t="n">
        <f aca="false">17509.2*0.4</f>
        <v>7003.68</v>
      </c>
      <c r="L14" s="127" t="n">
        <f aca="false">K14*100/'RIPTE e IPC'!T918</f>
        <v>1922.17943566873</v>
      </c>
      <c r="M14" s="128"/>
    </row>
    <row r="15" customFormat="false" ht="13.8" hidden="false" customHeight="false" outlineLevel="0" collapsed="false">
      <c r="I15" s="113" t="n">
        <f aca="false">'Min pension'!I105+1</f>
        <v>2019</v>
      </c>
      <c r="J15" s="113" t="n">
        <f aca="false">'Min pension'!J105</f>
        <v>3</v>
      </c>
      <c r="K15" s="125" t="n">
        <f aca="false">17509.2*0.4</f>
        <v>7003.68</v>
      </c>
      <c r="L15" s="125" t="n">
        <f aca="false">K15*100/'RIPTE e IPC'!T921</f>
        <v>1761.42590045433</v>
      </c>
    </row>
    <row r="16" customFormat="false" ht="13.8" hidden="false" customHeight="false" outlineLevel="0" collapsed="false">
      <c r="I16" s="115" t="n">
        <f aca="false">'Min pension'!I106+1</f>
        <v>2019</v>
      </c>
      <c r="J16" s="115" t="n">
        <f aca="false">'Min pension'!J106</f>
        <v>4</v>
      </c>
      <c r="K16" s="127" t="n">
        <f aca="false">17509.2*0.4</f>
        <v>7003.68</v>
      </c>
      <c r="L16" s="127" t="n">
        <f aca="false">K16*100/'RIPTE e IPC'!T924</f>
        <v>1544.08069885579</v>
      </c>
    </row>
    <row r="17" customFormat="false" ht="13.8" hidden="false" customHeight="false" outlineLevel="0" collapsed="false">
      <c r="I17" s="113" t="n">
        <f aca="false">I13+1</f>
        <v>2020</v>
      </c>
      <c r="J17" s="113" t="n">
        <f aca="false">J13</f>
        <v>1</v>
      </c>
      <c r="K17" s="125" t="n">
        <f aca="false">'RIPTE e IPC'!Z926</f>
        <v>16447.9844056688</v>
      </c>
      <c r="L17" s="125" t="n">
        <f aca="false">K17*100/'RIPTE e IPC'!T927</f>
        <v>3229.9692479073</v>
      </c>
      <c r="M17" s="0" t="n">
        <v>100</v>
      </c>
      <c r="O17" s="0" t="n">
        <f aca="false">12000*0.6</f>
        <v>7200</v>
      </c>
    </row>
    <row r="18" customFormat="false" ht="13.8" hidden="false" customHeight="false" outlineLevel="0" collapsed="false">
      <c r="I18" s="115" t="n">
        <f aca="false">I14+1</f>
        <v>2020</v>
      </c>
      <c r="J18" s="115" t="n">
        <f aca="false">J14</f>
        <v>2</v>
      </c>
      <c r="K18" s="127" t="n">
        <f aca="false">K17</f>
        <v>16447.9844056688</v>
      </c>
      <c r="L18" s="127" t="n">
        <f aca="false">K18*100/'RIPTE e IPC'!T931</f>
        <v>2860.91714407245</v>
      </c>
      <c r="M18" s="0" t="n">
        <f aca="false">M17*(1+0.02)</f>
        <v>102</v>
      </c>
    </row>
    <row r="19" customFormat="false" ht="13.8" hidden="false" customHeight="false" outlineLevel="0" collapsed="false">
      <c r="I19" s="113" t="n">
        <f aca="false">I15+1</f>
        <v>2020</v>
      </c>
      <c r="J19" s="113" t="n">
        <f aca="false">J15</f>
        <v>3</v>
      </c>
      <c r="K19" s="125" t="n">
        <f aca="false">K18</f>
        <v>16447.9844056688</v>
      </c>
      <c r="L19" s="125" t="n">
        <f aca="false">K19*100/'RIPTE e IPC'!T934</f>
        <v>2643.47997309892</v>
      </c>
      <c r="M19" s="0" t="n">
        <f aca="false">M18*(1+0.02)</f>
        <v>104.04</v>
      </c>
    </row>
    <row r="20" customFormat="false" ht="13.8" hidden="false" customHeight="false" outlineLevel="0" collapsed="false">
      <c r="I20" s="115" t="n">
        <f aca="false">I16+1</f>
        <v>2020</v>
      </c>
      <c r="J20" s="115" t="n">
        <f aca="false">J16</f>
        <v>4</v>
      </c>
      <c r="K20" s="127" t="n">
        <f aca="false">K19</f>
        <v>16447.9844056688</v>
      </c>
      <c r="L20" s="127" t="n">
        <f aca="false">K20*100/'RIPTE e IPC'!T936</f>
        <v>2512.51870645612</v>
      </c>
      <c r="M20" s="0" t="n">
        <f aca="false">M19*(1+0.02)</f>
        <v>106.1208</v>
      </c>
      <c r="N20" s="0" t="n">
        <f aca="false">M17*(1+0.02)^3</f>
        <v>106.1208</v>
      </c>
    </row>
    <row r="21" customFormat="false" ht="13.8" hidden="false" customHeight="false" outlineLevel="0" collapsed="false">
      <c r="I21" s="113" t="n">
        <f aca="false">I17+1</f>
        <v>2021</v>
      </c>
      <c r="J21" s="113" t="n">
        <f aca="false">J17</f>
        <v>1</v>
      </c>
      <c r="K21" s="125" t="n">
        <f aca="false">'RIPTE e IPC'!Z938</f>
        <v>31119.5864955254</v>
      </c>
      <c r="L21" s="125" t="n">
        <f aca="false">K21*100/'RIPTE e IPC'!T939</f>
        <v>4509.12170781377</v>
      </c>
    </row>
    <row r="22" customFormat="false" ht="13.8" hidden="false" customHeight="false" outlineLevel="0" collapsed="false">
      <c r="I22" s="115" t="n">
        <f aca="false">I18+1</f>
        <v>2021</v>
      </c>
      <c r="J22" s="115" t="n">
        <f aca="false">J18</f>
        <v>2</v>
      </c>
      <c r="K22" s="127" t="n">
        <f aca="false">K21</f>
        <v>31119.5864955254</v>
      </c>
      <c r="L22" s="127" t="n">
        <f aca="false">K22*100/'RIPTE e IPC'!T941</f>
        <v>4275.71059427309</v>
      </c>
    </row>
    <row r="23" customFormat="false" ht="13.8" hidden="false" customHeight="false" outlineLevel="0" collapsed="false">
      <c r="I23" s="113" t="n">
        <f aca="false">I19+1</f>
        <v>2021</v>
      </c>
      <c r="J23" s="113" t="n">
        <f aca="false">J19</f>
        <v>3</v>
      </c>
      <c r="K23" s="125" t="n">
        <f aca="false">K22</f>
        <v>31119.5864955254</v>
      </c>
      <c r="L23" s="125" t="n">
        <f aca="false">K23*100/'RIPTE e IPC'!T943</f>
        <v>4065.27486117849</v>
      </c>
    </row>
    <row r="24" customFormat="false" ht="13.8" hidden="false" customHeight="false" outlineLevel="0" collapsed="false">
      <c r="I24" s="115" t="n">
        <f aca="false">I20+1</f>
        <v>2021</v>
      </c>
      <c r="J24" s="115" t="n">
        <f aca="false">J20</f>
        <v>4</v>
      </c>
      <c r="K24" s="127" t="n">
        <f aca="false">K23</f>
        <v>31119.5864955254</v>
      </c>
      <c r="L24" s="127" t="n">
        <f aca="false">K24*100/'RIPTE e IPC'!T945</f>
        <v>3874.58132752705</v>
      </c>
    </row>
    <row r="25" customFormat="false" ht="13.8" hidden="false" customHeight="false" outlineLevel="0" collapsed="false">
      <c r="I25" s="113" t="n">
        <f aca="false">I21+1</f>
        <v>2022</v>
      </c>
      <c r="J25" s="113" t="n">
        <f aca="false">J21</f>
        <v>1</v>
      </c>
      <c r="K25" s="125" t="n">
        <f aca="false">'RIPTE e IPC'!Z950</f>
        <v>50958.3228864228</v>
      </c>
      <c r="L25" s="125" t="n">
        <f aca="false">K25*100/'RIPTE e IPC'!T948</f>
        <v>5924.47734356129</v>
      </c>
    </row>
    <row r="26" customFormat="false" ht="13.8" hidden="false" customHeight="false" outlineLevel="0" collapsed="false">
      <c r="I26" s="115" t="n">
        <f aca="false">I22+1</f>
        <v>2022</v>
      </c>
      <c r="J26" s="115" t="n">
        <f aca="false">J22</f>
        <v>2</v>
      </c>
      <c r="K26" s="127" t="n">
        <f aca="false">K25</f>
        <v>50958.3228864228</v>
      </c>
      <c r="L26" s="127" t="n">
        <f aca="false">K26*100/'RIPTE e IPC'!T951</f>
        <v>5515.35022557592</v>
      </c>
    </row>
    <row r="27" customFormat="false" ht="13.8" hidden="false" customHeight="false" outlineLevel="0" collapsed="false">
      <c r="I27" s="113" t="n">
        <f aca="false">I23+1</f>
        <v>2022</v>
      </c>
      <c r="J27" s="113" t="n">
        <f aca="false">J23</f>
        <v>3</v>
      </c>
      <c r="K27" s="125" t="n">
        <f aca="false">K26</f>
        <v>50958.3228864228</v>
      </c>
      <c r="L27" s="125" t="n">
        <f aca="false">K27*100/'RIPTE e IPC'!T954</f>
        <v>5171.88532138288</v>
      </c>
    </row>
    <row r="28" customFormat="false" ht="13.8" hidden="false" customHeight="false" outlineLevel="0" collapsed="false">
      <c r="I28" s="115" t="n">
        <f aca="false">I24+1</f>
        <v>2022</v>
      </c>
      <c r="J28" s="115" t="n">
        <f aca="false">J24</f>
        <v>4</v>
      </c>
      <c r="K28" s="127" t="n">
        <f aca="false">K27</f>
        <v>50958.3228864228</v>
      </c>
      <c r="L28" s="127" t="n">
        <f aca="false">K28*100/'RIPTE e IPC'!T957</f>
        <v>4921.71691162351</v>
      </c>
    </row>
    <row r="29" customFormat="false" ht="13.8" hidden="false" customHeight="false" outlineLevel="0" collapsed="false">
      <c r="I29" s="113" t="n">
        <f aca="false">I25+1</f>
        <v>2023</v>
      </c>
      <c r="J29" s="113" t="n">
        <f aca="false">J25</f>
        <v>1</v>
      </c>
      <c r="K29" s="125" t="n">
        <f aca="false">'RIPTE e IPC'!Z962</f>
        <v>62740.7182057182</v>
      </c>
      <c r="L29" s="125" t="n">
        <f aca="false">K29*100/'RIPTE e IPC'!T960</f>
        <v>5852.51047905315</v>
      </c>
    </row>
    <row r="30" customFormat="false" ht="13.8" hidden="false" customHeight="false" outlineLevel="0" collapsed="false">
      <c r="I30" s="115" t="n">
        <f aca="false">I26+1</f>
        <v>2023</v>
      </c>
      <c r="J30" s="115" t="n">
        <f aca="false">J26</f>
        <v>2</v>
      </c>
      <c r="K30" s="127" t="n">
        <f aca="false">K29</f>
        <v>62740.7182057182</v>
      </c>
      <c r="L30" s="127" t="n">
        <f aca="false">K30*100/'RIPTE e IPC'!T963</f>
        <v>5680.38901161229</v>
      </c>
    </row>
    <row r="31" customFormat="false" ht="13.8" hidden="false" customHeight="false" outlineLevel="0" collapsed="false">
      <c r="I31" s="113" t="n">
        <f aca="false">I27+1</f>
        <v>2023</v>
      </c>
      <c r="J31" s="113" t="n">
        <f aca="false">J27</f>
        <v>3</v>
      </c>
      <c r="K31" s="125" t="n">
        <f aca="false">K30</f>
        <v>62740.7182057182</v>
      </c>
      <c r="L31" s="125" t="n">
        <f aca="false">K31*100/'RIPTE e IPC'!T966</f>
        <v>5513.32961106733</v>
      </c>
    </row>
    <row r="32" customFormat="false" ht="13.8" hidden="false" customHeight="false" outlineLevel="0" collapsed="false">
      <c r="I32" s="115" t="n">
        <f aca="false">I28+1</f>
        <v>2023</v>
      </c>
      <c r="J32" s="115" t="n">
        <f aca="false">J28</f>
        <v>4</v>
      </c>
      <c r="K32" s="127" t="n">
        <f aca="false">K31</f>
        <v>62740.7182057182</v>
      </c>
      <c r="L32" s="127" t="n">
        <f aca="false">K32*100/'RIPTE e IPC'!T969</f>
        <v>5351.18340277971</v>
      </c>
    </row>
    <row r="33" customFormat="false" ht="13.8" hidden="false" customHeight="false" outlineLevel="0" collapsed="false">
      <c r="I33" s="113" t="n">
        <f aca="false">I29+1</f>
        <v>2024</v>
      </c>
      <c r="J33" s="113" t="n">
        <f aca="false">J29</f>
        <v>1</v>
      </c>
      <c r="K33" s="125" t="n">
        <f aca="false">'RIPTE e IPC'!Z974</f>
        <v>70697.8116826598</v>
      </c>
      <c r="L33" s="125" t="n">
        <f aca="false">K33*100/'RIPTE e IPC'!T972</f>
        <v>5852.51047905315</v>
      </c>
    </row>
    <row r="34" customFormat="false" ht="13.8" hidden="false" customHeight="false" outlineLevel="0" collapsed="false">
      <c r="I34" s="115" t="n">
        <f aca="false">I30+1</f>
        <v>2024</v>
      </c>
      <c r="J34" s="115" t="n">
        <f aca="false">J30</f>
        <v>2</v>
      </c>
      <c r="K34" s="127" t="n">
        <f aca="false">K33</f>
        <v>70697.8116826598</v>
      </c>
      <c r="L34" s="127" t="n">
        <f aca="false">K34*100/'RIPTE e IPC'!T975</f>
        <v>5737.05089551813</v>
      </c>
    </row>
    <row r="35" customFormat="false" ht="13.8" hidden="false" customHeight="false" outlineLevel="0" collapsed="false">
      <c r="I35" s="113" t="n">
        <f aca="false">I31+1</f>
        <v>2024</v>
      </c>
      <c r="J35" s="113" t="n">
        <f aca="false">J31</f>
        <v>3</v>
      </c>
      <c r="K35" s="125" t="n">
        <f aca="false">K34</f>
        <v>70697.8116826598</v>
      </c>
      <c r="L35" s="125" t="n">
        <f aca="false">K35*100/'RIPTE e IPC'!T978</f>
        <v>5651.84857181692</v>
      </c>
    </row>
    <row r="36" customFormat="false" ht="13.8" hidden="false" customHeight="false" outlineLevel="0" collapsed="false">
      <c r="I36" s="115" t="n">
        <f aca="false">I32+1</f>
        <v>2024</v>
      </c>
      <c r="J36" s="115" t="n">
        <f aca="false">J32</f>
        <v>4</v>
      </c>
      <c r="K36" s="127" t="n">
        <f aca="false">K35</f>
        <v>70697.8116826598</v>
      </c>
      <c r="L36" s="127" t="n">
        <f aca="false">K36*100/'RIPTE e IPC'!T981</f>
        <v>5567.91160833236</v>
      </c>
    </row>
    <row r="37" customFormat="false" ht="13.8" hidden="false" customHeight="false" outlineLevel="0" collapsed="false">
      <c r="I37" s="113" t="n">
        <f aca="false">I33+1</f>
        <v>2025</v>
      </c>
      <c r="J37" s="113" t="n">
        <f aca="false">J33</f>
        <v>1</v>
      </c>
      <c r="K37" s="125" t="n">
        <f aca="false">'RIPTE e IPC'!Z986</f>
        <v>75058.2980108546</v>
      </c>
      <c r="L37" s="125" t="n">
        <f aca="false">K37*100/'RIPTE e IPC'!T984</f>
        <v>5823.53765489942</v>
      </c>
    </row>
    <row r="38" customFormat="false" ht="13.8" hidden="false" customHeight="false" outlineLevel="0" collapsed="false">
      <c r="I38" s="115" t="n">
        <f aca="false">I34+1</f>
        <v>2025</v>
      </c>
      <c r="J38" s="115" t="n">
        <f aca="false">J34</f>
        <v>2</v>
      </c>
      <c r="K38" s="127" t="n">
        <f aca="false">K37</f>
        <v>75058.2980108546</v>
      </c>
      <c r="L38" s="127" t="n">
        <f aca="false">K38*100/'RIPTE e IPC'!T987</f>
        <v>5794.56483074569</v>
      </c>
    </row>
    <row r="39" customFormat="false" ht="13.8" hidden="false" customHeight="false" outlineLevel="0" collapsed="false">
      <c r="I39" s="113" t="n">
        <f aca="false">I35+1</f>
        <v>2025</v>
      </c>
      <c r="J39" s="113" t="n">
        <f aca="false">J35</f>
        <v>3</v>
      </c>
      <c r="K39" s="125" t="n">
        <f aca="false">K38</f>
        <v>75058.2980108546</v>
      </c>
      <c r="L39" s="125" t="n">
        <f aca="false">K39*100/'RIPTE e IPC'!T990</f>
        <v>5794.56483074569</v>
      </c>
    </row>
    <row r="40" customFormat="false" ht="13.8" hidden="false" customHeight="false" outlineLevel="0" collapsed="false">
      <c r="I40" s="115" t="n">
        <f aca="false">I36+1</f>
        <v>2025</v>
      </c>
      <c r="J40" s="115" t="n">
        <f aca="false">J36</f>
        <v>4</v>
      </c>
      <c r="K40" s="127" t="n">
        <f aca="false">K39</f>
        <v>75058.2980108546</v>
      </c>
      <c r="L40" s="127" t="n">
        <f aca="false">K40*100/'RIPTE e IPC'!T993</f>
        <v>5794.56483074569</v>
      </c>
    </row>
    <row r="41" customFormat="false" ht="13.8" hidden="false" customHeight="false" outlineLevel="0" collapsed="false">
      <c r="I41" s="113" t="n">
        <f aca="false">I37+1</f>
        <v>2026</v>
      </c>
      <c r="J41" s="113" t="n">
        <f aca="false">J37</f>
        <v>1</v>
      </c>
      <c r="K41" s="125" t="n">
        <f aca="false">'RIPTE e IPC'!Z998</f>
        <v>75058.2980108546</v>
      </c>
      <c r="L41" s="125" t="n">
        <f aca="false">K41*100/'RIPTE e IPC'!T996</f>
        <v>5794.56483074569</v>
      </c>
    </row>
    <row r="42" customFormat="false" ht="13.8" hidden="false" customHeight="false" outlineLevel="0" collapsed="false">
      <c r="I42" s="115" t="n">
        <f aca="false">I38+1</f>
        <v>2026</v>
      </c>
      <c r="J42" s="115" t="n">
        <f aca="false">J38</f>
        <v>2</v>
      </c>
      <c r="K42" s="127" t="n">
        <f aca="false">K41</f>
        <v>75058.2980108546</v>
      </c>
      <c r="L42" s="127" t="n">
        <f aca="false">K42*100/'RIPTE e IPC'!T999</f>
        <v>5794.56483074569</v>
      </c>
    </row>
    <row r="43" customFormat="false" ht="13.8" hidden="false" customHeight="false" outlineLevel="0" collapsed="false">
      <c r="I43" s="113" t="n">
        <f aca="false">I39+1</f>
        <v>2026</v>
      </c>
      <c r="J43" s="113" t="n">
        <f aca="false">J39</f>
        <v>3</v>
      </c>
      <c r="K43" s="125" t="n">
        <f aca="false">K42</f>
        <v>75058.2980108546</v>
      </c>
      <c r="L43" s="125" t="n">
        <f aca="false">L42</f>
        <v>5794.56483074569</v>
      </c>
    </row>
    <row r="44" customFormat="false" ht="13.8" hidden="false" customHeight="false" outlineLevel="0" collapsed="false">
      <c r="I44" s="115" t="n">
        <f aca="false">I40+1</f>
        <v>2026</v>
      </c>
      <c r="J44" s="115" t="n">
        <f aca="false">J40</f>
        <v>4</v>
      </c>
      <c r="K44" s="127" t="n">
        <f aca="false">K43</f>
        <v>75058.2980108546</v>
      </c>
      <c r="L44" s="127" t="n">
        <f aca="false">L43</f>
        <v>5794.56483074569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MJ21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0" topLeftCell="BL1" activePane="topRight" state="frozen"/>
      <selection pane="topLeft" activeCell="A1" activeCellId="0" sqref="A1"/>
      <selection pane="topRight" activeCell="BM11" activeCellId="0" sqref="BM11"/>
    </sheetView>
  </sheetViews>
  <sheetFormatPr defaultColWidth="9.9140625" defaultRowHeight="12.8" zeroHeight="false" outlineLevelRow="0" outlineLevelCol="0"/>
  <cols>
    <col collapsed="false" customWidth="true" hidden="false" outlineLevel="0" max="1" min="1" style="0" width="37.66"/>
    <col collapsed="false" customWidth="true" hidden="false" outlineLevel="0" max="60" min="2" style="0" width="47.52"/>
    <col collapsed="false" customWidth="true" hidden="false" outlineLevel="0" max="61" min="61" style="138" width="47.52"/>
    <col collapsed="false" customWidth="true" hidden="false" outlineLevel="0" max="152" min="62" style="0" width="47.52"/>
    <col collapsed="false" customWidth="true" hidden="false" outlineLevel="0" max="159" min="153" style="0" width="93.89"/>
    <col collapsed="false" customWidth="true" hidden="false" outlineLevel="0" max="160" min="160" style="0" width="93.4"/>
    <col collapsed="false" customWidth="true" hidden="false" outlineLevel="0" max="163" min="161" style="0" width="93.89"/>
    <col collapsed="false" customWidth="true" hidden="false" outlineLevel="0" max="164" min="164" style="0" width="93.4"/>
    <col collapsed="false" customWidth="true" hidden="false" outlineLevel="0" max="167" min="165" style="0" width="93.89"/>
    <col collapsed="false" customWidth="true" hidden="false" outlineLevel="0" max="168" min="168" style="0" width="93.4"/>
    <col collapsed="false" customWidth="true" hidden="false" outlineLevel="0" max="181" min="169" style="0" width="93.89"/>
  </cols>
  <sheetData>
    <row r="1" customFormat="false" ht="12.8" hidden="false" customHeight="false" outlineLevel="0" collapsed="false">
      <c r="A1" s="0" t="s">
        <v>149</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0.881492763590372</v>
      </c>
      <c r="BM1" s="139" t="n">
        <f aca="false">BM21/BM15</f>
        <v>0.850805778315662</v>
      </c>
      <c r="BN1" s="0" t="n">
        <f aca="false">BN21/BN15</f>
        <v>0.878651985211584</v>
      </c>
      <c r="BO1" s="0" t="n">
        <f aca="false">BO21/BO15</f>
        <v>0.918255146902559</v>
      </c>
      <c r="BP1" s="0" t="n">
        <f aca="false">BP21/BP15</f>
        <v>0.952328780090491</v>
      </c>
      <c r="BQ1" s="0" t="n">
        <f aca="false">BQ21/BQ15</f>
        <v>0.987725661169217</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150</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0.881492763590372</v>
      </c>
      <c r="BM2" s="139" t="n">
        <f aca="false">BM20/BM15</f>
        <v>0.850805778315662</v>
      </c>
      <c r="BN2" s="0" t="n">
        <f aca="false">BN20/BN15</f>
        <v>0.873524747688762</v>
      </c>
      <c r="BO2" s="0" t="n">
        <f aca="false">BO20/BO15</f>
        <v>0.907728393880836</v>
      </c>
      <c r="BP2" s="0" t="n">
        <f aca="false">BP20/BP15</f>
        <v>0.936237886185857</v>
      </c>
      <c r="BQ2" s="0" t="n">
        <f aca="false">BQ20/BQ15</f>
        <v>0.965854543240588</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151</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0.881492763590372</v>
      </c>
      <c r="BM3" s="139" t="n">
        <f aca="false">BM9/BM15</f>
        <v>0.850805778315662</v>
      </c>
      <c r="BN3" s="0" t="n">
        <f aca="false">BN9/BN15</f>
        <v>0.8684557350093</v>
      </c>
      <c r="BO3" s="0" t="n">
        <f aca="false">BO9/BO15</f>
        <v>0.897321182531029</v>
      </c>
      <c r="BP3" s="0" t="n">
        <f aca="false">BP9/BP15</f>
        <v>0.920329720265437</v>
      </c>
      <c r="BQ3" s="0" t="n">
        <f aca="false">BQ9/BQ15</f>
        <v>0.944231793445842</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152</v>
      </c>
    </row>
    <row r="4" customFormat="false" ht="12.8" hidden="false" customHeight="false" outlineLevel="0" collapsed="false">
      <c r="A4" s="0" t="s">
        <v>153</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40" t="n">
        <f aca="false">BM6</f>
        <v>1.20974888541344</v>
      </c>
      <c r="BN4" s="141" t="n">
        <f aca="false">'RIPTE e IPC'!X921</f>
        <v>1.21189411868468</v>
      </c>
      <c r="BO4" s="141" t="n">
        <f aca="false">'RIPTE e IPC'!X924</f>
        <v>1.2208960341443</v>
      </c>
      <c r="BP4" s="0" t="n">
        <f aca="false">BO4/(1+(BN21/BM21-1)*0.3)</f>
        <v>1.21420348054441</v>
      </c>
      <c r="BQ4" s="0" t="n">
        <f aca="false">BP4/(1+(BO21/BN21-1)*0.3)</f>
        <v>1.20766704862745</v>
      </c>
      <c r="BR4" s="0" t="n">
        <f aca="false">BQ4/(1+(BP21/BO21-1)*0.3)</f>
        <v>1.2012804085199</v>
      </c>
      <c r="BS4" s="0" t="n">
        <f aca="false">BR4/(1+(BQ21/BP21-1)*0.3)</f>
        <v>1.19503759219432</v>
      </c>
      <c r="BT4" s="0" t="n">
        <f aca="false">BS4/(1+(BR21/BQ21-1)*0.3)</f>
        <v>1.18893296697529</v>
      </c>
      <c r="BU4" s="0" t="n">
        <f aca="false">BT4/(1+(BS21/BR21-1)*0.3)</f>
        <v>1.18296121139635</v>
      </c>
      <c r="BV4" s="0" t="n">
        <f aca="false">BU4/(1+(BT21/BS21-1)*0.3)</f>
        <v>1.17711729316396</v>
      </c>
      <c r="BW4" s="0" t="n">
        <f aca="false">BV4/(1+(BU21/BT21-1)*0.3)</f>
        <v>1.17139644901353</v>
      </c>
      <c r="BX4" s="0" t="n">
        <f aca="false">BW4/(1+(BV21/BU21-1)*0.3)</f>
        <v>1.16579416626747</v>
      </c>
      <c r="BY4" s="0" t="n">
        <f aca="false">BX4/(1+(BW21/BV21-1)*0.3)</f>
        <v>1.16030616592694</v>
      </c>
      <c r="BZ4" s="0" t="n">
        <f aca="false">BY4/(1+(BX21/BW21-1)*0.3)</f>
        <v>1.15900955101818</v>
      </c>
      <c r="CA4" s="0" t="n">
        <f aca="false">BZ4/(1+(BY21/BX21-1)*0.3)</f>
        <v>1.15771438504616</v>
      </c>
      <c r="CB4" s="0" t="n">
        <f aca="false">CA4/(1+(BZ21/BY21-1)*0.3)</f>
        <v>1.15642066639171</v>
      </c>
      <c r="CC4" s="0" t="n">
        <f aca="false">CB4/(1+(CA21/BZ21-1)*0.3)</f>
        <v>1.1551283934375</v>
      </c>
      <c r="CD4" s="0" t="n">
        <f aca="false">CC4/(1+(CB21/CA21-1)*0.3)</f>
        <v>1.15383756456798</v>
      </c>
      <c r="CE4" s="0" t="n">
        <f aca="false">CD4/(1+(CC21/CB21-1)*0.3)</f>
        <v>1.15254817816943</v>
      </c>
      <c r="CF4" s="0" t="n">
        <f aca="false">CE4/(1+(CD21/CC21-1)*0.3)</f>
        <v>1.15126023262992</v>
      </c>
      <c r="CG4" s="0" t="n">
        <f aca="false">CF4/(1+(CE21/CD21-1)*0.3)</f>
        <v>1.14997372633933</v>
      </c>
      <c r="CH4" s="0" t="n">
        <f aca="false">CG4/(1+(CF21/CE21-1)*0.3)</f>
        <v>1.14868865768932</v>
      </c>
      <c r="CI4" s="0" t="n">
        <f aca="false">CH4/(1+(CG21/CF21-1)*0.3)</f>
        <v>1.14740502507336</v>
      </c>
      <c r="CJ4" s="0" t="n">
        <f aca="false">CI4/(1+(CH21/CG21-1)*0.3)</f>
        <v>1.14612282688673</v>
      </c>
      <c r="CK4" s="0" t="n">
        <f aca="false">CJ4/(1+(CI21/CH21-1)*0.3)</f>
        <v>1.14484206152648</v>
      </c>
      <c r="CL4" s="0" t="n">
        <f aca="false">CK4/(1+(CJ21/CI21-1)*0.3)</f>
        <v>1.14356272739146</v>
      </c>
      <c r="CM4" s="0" t="n">
        <f aca="false">CL4/(1+(CK21/CJ21-1)*0.3)</f>
        <v>1.14228482288231</v>
      </c>
      <c r="CN4" s="0" t="n">
        <f aca="false">CM4/(1+(CL21/CK21-1)*0.3)</f>
        <v>1.14100834640146</v>
      </c>
      <c r="CO4" s="0" t="n">
        <f aca="false">CN4/(1+(CM21/CL21-1)*0.3)</f>
        <v>1.13973329635312</v>
      </c>
      <c r="CP4" s="0" t="n">
        <f aca="false">CO4/(1+(CN21/CM21-1)*0.3)</f>
        <v>1.13845967114328</v>
      </c>
      <c r="CQ4" s="0" t="n">
        <f aca="false">CP4/(1+(CO21/CN21-1)*0.3)</f>
        <v>1.13718746917972</v>
      </c>
      <c r="CR4" s="0" t="n">
        <f aca="false">CQ4/(1+(CP21/CO21-1)*0.3)</f>
        <v>1.135916688872</v>
      </c>
      <c r="CS4" s="0" t="n">
        <f aca="false">CR4/(1+(CQ21/CP21-1)*0.3)</f>
        <v>1.13464732863145</v>
      </c>
      <c r="CT4" s="0" t="n">
        <f aca="false">CS4/(1+(CR21/CQ21-1)*0.3)</f>
        <v>1.13337938687118</v>
      </c>
      <c r="CU4" s="0" t="n">
        <f aca="false">CT4/(1+(CS21/CR21-1)*0.3)</f>
        <v>1.13211286200607</v>
      </c>
      <c r="CV4" s="0" t="n">
        <f aca="false">CU4/(1+(CT21/CS21-1)*0.3)</f>
        <v>1.13084775245276</v>
      </c>
      <c r="CW4" s="0" t="n">
        <f aca="false">CV4/(1+(CU21/CT21-1)*0.3)</f>
        <v>1.1295840566297</v>
      </c>
      <c r="CX4" s="0" t="n">
        <f aca="false">CW4/(1+(CV21/CU21-1)*0.3)</f>
        <v>1.12832177295705</v>
      </c>
      <c r="CY4" s="0" t="n">
        <f aca="false">CX4/(1+(CW21/CV21-1)*0.3)</f>
        <v>1.12706089985679</v>
      </c>
      <c r="CZ4" s="0" t="n">
        <f aca="false">CY4/(1+(CX21/CW21-1)*0.3)</f>
        <v>1.12580143575262</v>
      </c>
      <c r="DA4" s="0" t="n">
        <f aca="false">CZ4/(1+(CY21/CX21-1)*0.3)</f>
        <v>1.12454337907004</v>
      </c>
      <c r="DB4" s="0" t="n">
        <f aca="false">DA4/(1+(CZ21/CY21-1)*0.3)</f>
        <v>1.12328672823626</v>
      </c>
      <c r="DC4" s="0" t="n">
        <f aca="false">DB4/(1+(DA21/CZ21-1)*0.3)</f>
        <v>1.12203148168031</v>
      </c>
      <c r="DD4" s="0" t="n">
        <f aca="false">DC4/(1+(DB21/DA21-1)*0.3)</f>
        <v>1.12077763783291</v>
      </c>
      <c r="DE4" s="0" t="n">
        <f aca="false">DD4/(1+(DC21/DB21-1)*0.3)</f>
        <v>1.1195251951266</v>
      </c>
      <c r="DF4" s="0" t="n">
        <f aca="false">DE4/(1+(DD21/DC21-1)*0.3)</f>
        <v>1.11827415199561</v>
      </c>
      <c r="DG4" s="0" t="n">
        <f aca="false">DF4/(1+(DE21/DD21-1)*0.3)</f>
        <v>1.11702450687596</v>
      </c>
      <c r="DH4" s="0" t="n">
        <f aca="false">DG4/(1+(DF21/DE21-1)*0.3)</f>
        <v>1.1157762582054</v>
      </c>
      <c r="DI4" s="0" t="n">
        <f aca="false">DH4/(1+(DG21/DF21-1)*0.3)</f>
        <v>1.11452940442343</v>
      </c>
      <c r="DJ4" s="0" t="n">
        <f aca="false">DI4/(1+(DH21/DG21-1)*0.3)</f>
        <v>1.11328394397131</v>
      </c>
      <c r="DK4" s="0" t="n">
        <f aca="false">DJ4/(1+(DI21/DH21-1)*0.3)</f>
        <v>1.11203987529201</v>
      </c>
      <c r="DL4" s="0" t="n">
        <f aca="false">DK4/(1+(DJ21/DI21-1)*0.3)</f>
        <v>1.11079719683026</v>
      </c>
      <c r="DM4" s="0" t="n">
        <f aca="false">DL4/(1+(DK21/DJ21-1)*0.3)</f>
        <v>1.10955590703252</v>
      </c>
      <c r="DN4" s="0" t="n">
        <f aca="false">DM4/(1+(DL21/DK21-1)*0.3)</f>
        <v>1.10831600434701</v>
      </c>
      <c r="DO4" s="0" t="n">
        <f aca="false">DN4/(1+(DM21/DL21-1)*0.3)</f>
        <v>1.10707748722364</v>
      </c>
      <c r="DP4" s="0" t="n">
        <f aca="false">DO4/(1+(DN21/DM21-1)*0.3)</f>
        <v>1.1058403541141</v>
      </c>
      <c r="DQ4" s="0" t="n">
        <f aca="false">DP4/(1+(DO21/DN21-1)*0.3)</f>
        <v>1.10460460347176</v>
      </c>
      <c r="DR4" s="0" t="n">
        <f aca="false">DQ4/(1+(DP21/DO21-1)*0.3)</f>
        <v>1.10337023375177</v>
      </c>
      <c r="DS4" s="0" t="n">
        <f aca="false">DR4/(1+(DQ21/DP21-1)*0.3)</f>
        <v>1.10213724341097</v>
      </c>
      <c r="DT4" s="0" t="n">
        <f aca="false">DS4/(1+(DR21/DQ21-1)*0.3)</f>
        <v>1.10090563090794</v>
      </c>
      <c r="DU4" s="0" t="n">
        <f aca="false">DT4/(1+(DS21/DR21-1)*0.3)</f>
        <v>1.09967539470298</v>
      </c>
      <c r="DV4" s="0" t="n">
        <f aca="false">DU4/(1+(DT21/DS21-1)*0.3)</f>
        <v>1.0984465332581</v>
      </c>
      <c r="DW4" s="0" t="n">
        <f aca="false">DV4/(1+(DU21/DT21-1)*0.3)</f>
        <v>1.09721904503705</v>
      </c>
      <c r="DX4" s="0" t="n">
        <f aca="false">DW4/(1+(DV21/DU21-1)*0.3)</f>
        <v>1.09599292850527</v>
      </c>
      <c r="DY4" s="0" t="n">
        <f aca="false">DX4/(1+(DW21/DV21-1)*0.3)</f>
        <v>1.09476818212994</v>
      </c>
      <c r="DZ4" s="0" t="n">
        <f aca="false">DY4/(1+(DX21/DW21-1)*0.3)</f>
        <v>1.09354480437995</v>
      </c>
      <c r="EA4" s="0" t="n">
        <f aca="false">DZ4/(1+(DY21/DX21-1)*0.3)</f>
        <v>1.09232279372587</v>
      </c>
      <c r="EB4" s="0" t="n">
        <f aca="false">EA4/(1+(DZ21/DY21-1)*0.3)</f>
        <v>1.09110214864003</v>
      </c>
      <c r="EC4" s="0" t="n">
        <f aca="false">EB4/(1+(EA21/DZ21-1)*0.3)</f>
        <v>1.08988286759642</v>
      </c>
      <c r="ED4" s="0" t="n">
        <f aca="false">EC4/(1+(EB21/EA21-1)*0.3)</f>
        <v>1.08866494907076</v>
      </c>
      <c r="EE4" s="0" t="n">
        <f aca="false">ED4/(1+(EC21/EB21-1)*0.3)</f>
        <v>1.08744839154046</v>
      </c>
      <c r="EF4" s="0" t="n">
        <f aca="false">EE4/(1+(ED21/EC21-1)*0.3)</f>
        <v>1.08623319348466</v>
      </c>
      <c r="EG4" s="0" t="n">
        <f aca="false">EF4/(1+(EE21/ED21-1)*0.3)</f>
        <v>1.08501935338416</v>
      </c>
      <c r="EH4" s="0" t="n">
        <f aca="false">EG4/(1+(EF21/EE21-1)*0.3)</f>
        <v>1.08380686972149</v>
      </c>
      <c r="EI4" s="0" t="n">
        <f aca="false">EH4/(1+(EG21/EF21-1)*0.3)</f>
        <v>1.08259574098086</v>
      </c>
      <c r="EJ4" s="0" t="n">
        <f aca="false">EI4/(1+(EH21/EG21-1)*0.3)</f>
        <v>1.08138596564816</v>
      </c>
      <c r="EK4" s="0" t="n">
        <f aca="false">EJ4/(1+(EI21/EH21-1)*0.3)</f>
        <v>1.08017754221101</v>
      </c>
      <c r="EL4" s="0" t="n">
        <f aca="false">EK4/(1+(EJ21/EI21-1)*0.3)</f>
        <v>1.07897046915869</v>
      </c>
      <c r="EM4" s="0" t="n">
        <f aca="false">EL4/(1+(EK21/EJ21-1)*0.3)</f>
        <v>1.07776474498218</v>
      </c>
      <c r="EN4" s="0" t="n">
        <f aca="false">EM4/(1+(EL21/EK21-1)*0.3)</f>
        <v>1.07656036817413</v>
      </c>
      <c r="EO4" s="0" t="n">
        <f aca="false">EN4/(1+(EM21/EL21-1)*0.3)</f>
        <v>1.07535733722891</v>
      </c>
      <c r="EP4" s="0" t="n">
        <f aca="false">EO4/(1+(EN21/EM21-1)*0.3)</f>
        <v>1.07415565064253</v>
      </c>
      <c r="EQ4" s="0" t="n">
        <f aca="false">EP4/(1+(EO21/EN21-1)*0.3)</f>
        <v>1.0729553069127</v>
      </c>
      <c r="ER4" s="0" t="n">
        <f aca="false">EQ4/(1+(EP21/EO21-1)*0.3)</f>
        <v>1.07175630453883</v>
      </c>
      <c r="ES4" s="0" t="n">
        <f aca="false">ER4/(1+(EQ21/EP21-1)*0.3)</f>
        <v>1.07055864202196</v>
      </c>
      <c r="ET4" s="0" t="n">
        <f aca="false">ES4/(1+(ER21/EQ21-1)*0.3)</f>
        <v>1.06936231786486</v>
      </c>
      <c r="EU4" s="0" t="n">
        <f aca="false">ET4/(1+(ES21/ER21-1)*0.3)</f>
        <v>1.06816733057191</v>
      </c>
      <c r="EV4" s="0" t="n">
        <f aca="false">EU4/(1+(ET21/ES21-1)*0.3)</f>
        <v>1.06697367864923</v>
      </c>
    </row>
    <row r="5" customFormat="false" ht="13.8" hidden="false" customHeight="false" outlineLevel="0" collapsed="false">
      <c r="A5" s="0" t="s">
        <v>154</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40" t="n">
        <f aca="false">BM6</f>
        <v>1.20974888541344</v>
      </c>
      <c r="BN5" s="141" t="n">
        <f aca="false">BN4</f>
        <v>1.21189411868468</v>
      </c>
      <c r="BO5" s="141" t="n">
        <f aca="false">BO4</f>
        <v>1.2208960341443</v>
      </c>
      <c r="BP5" s="0" t="n">
        <f aca="false">BO5/(1+(BN22/BM22-1)*0.3)</f>
        <v>1.21636008056739</v>
      </c>
      <c r="BQ5" s="0" t="n">
        <f aca="false">BP5/(1+(BO22/BN22-1)*0.3)</f>
        <v>1.21189626019889</v>
      </c>
      <c r="BR5" s="0" t="n">
        <f aca="false">BQ5/(1+(BP22/BO22-1)*0.3)</f>
        <v>1.20750256807744</v>
      </c>
      <c r="BS5" s="0" t="n">
        <f aca="false">BR5/(1+(BQ22/BP22-1)*0.3)</f>
        <v>1.2031770782451</v>
      </c>
      <c r="BT5" s="0" t="n">
        <f aca="false">BS5/(1+(BR22/BQ22-1)*0.3)</f>
        <v>1.19891793973885</v>
      </c>
      <c r="BU5" s="0" t="n">
        <f aca="false">BT5/(1+(BS22/BR22-1)*0.3)</f>
        <v>1.19472337282975</v>
      </c>
      <c r="BV5" s="0" t="n">
        <f aca="false">BU5/(1+(BT22/BS22-1)*0.3)</f>
        <v>1.19059166549204</v>
      </c>
      <c r="BW5" s="0" t="n">
        <f aca="false">BV5/(1+(BU22/BT22-1)*0.3)</f>
        <v>1.18652117008532</v>
      </c>
      <c r="BX5" s="0" t="n">
        <f aca="false">BW5/(1+(BV22/BU22-1)*0.3)</f>
        <v>1.18251030023503</v>
      </c>
      <c r="BY5" s="0" t="n">
        <f aca="false">BX5/(1+(BW22/BV22-1)*0.3)</f>
        <v>1.17855752789704</v>
      </c>
      <c r="BZ5" s="0" t="n">
        <f aca="false">BY5/(1+(BX22/BW22-1)*0.3)</f>
        <v>1.17789681629657</v>
      </c>
      <c r="CA5" s="0" t="n">
        <f aca="false">BZ5/(1+(BY22/BX22-1)*0.3)</f>
        <v>1.17723647509789</v>
      </c>
      <c r="CB5" s="0" t="n">
        <f aca="false">CA5/(1+(BZ22/BY22-1)*0.3)</f>
        <v>1.17657650409335</v>
      </c>
      <c r="CC5" s="0" t="n">
        <f aca="false">CB5/(1+(CA22/BZ22-1)*0.3)</f>
        <v>1.17591690307541</v>
      </c>
      <c r="CD5" s="0" t="n">
        <f aca="false">CC5/(1+(CB22/CA22-1)*0.3)</f>
        <v>1.17525767183666</v>
      </c>
      <c r="CE5" s="0" t="n">
        <f aca="false">CD5/(1+(CC22/CB22-1)*0.3)</f>
        <v>1.1745988101698</v>
      </c>
      <c r="CF5" s="0" t="n">
        <f aca="false">CE5/(1+(CD22/CC22-1)*0.3)</f>
        <v>1.17394031786764</v>
      </c>
      <c r="CG5" s="0" t="n">
        <f aca="false">CF5/(1+(CE22/CD22-1)*0.3)</f>
        <v>1.1732821947231</v>
      </c>
      <c r="CH5" s="0" t="n">
        <f aca="false">CG5/(1+(CF22/CE22-1)*0.3)</f>
        <v>1.17262444052924</v>
      </c>
      <c r="CI5" s="0" t="n">
        <f aca="false">CH5/(1+(CG22/CF22-1)*0.3)</f>
        <v>1.17196705507922</v>
      </c>
      <c r="CJ5" s="0" t="n">
        <f aca="false">CI5/(1+(CH22/CG22-1)*0.3)</f>
        <v>1.17131003816631</v>
      </c>
      <c r="CK5" s="0" t="n">
        <f aca="false">CJ5/(1+(CI22/CH22-1)*0.3)</f>
        <v>1.17065338958392</v>
      </c>
      <c r="CL5" s="0" t="n">
        <f aca="false">CK5/(1+(CJ22/CI22-1)*0.3)</f>
        <v>1.16999710912554</v>
      </c>
      <c r="CM5" s="0" t="n">
        <f aca="false">CL5/(1+(CK22/CJ22-1)*0.3)</f>
        <v>1.16934119658481</v>
      </c>
      <c r="CN5" s="0" t="n">
        <f aca="false">CM5/(1+(CL22/CK22-1)*0.3)</f>
        <v>1.16868565175547</v>
      </c>
      <c r="CO5" s="0" t="n">
        <f aca="false">CN5/(1+(CM22/CL22-1)*0.3)</f>
        <v>1.16803047443138</v>
      </c>
      <c r="CP5" s="0" t="n">
        <f aca="false">CO5/(1+(CN22/CM22-1)*0.3)</f>
        <v>1.1673756644065</v>
      </c>
      <c r="CQ5" s="0" t="n">
        <f aca="false">CP5/(1+(CO22/CN22-1)*0.3)</f>
        <v>1.16672122147493</v>
      </c>
      <c r="CR5" s="0" t="n">
        <f aca="false">CQ5/(1+(CP22/CO22-1)*0.3)</f>
        <v>1.16606714543087</v>
      </c>
      <c r="CS5" s="0" t="n">
        <f aca="false">CR5/(1+(CQ22/CP22-1)*0.3)</f>
        <v>1.16541343606864</v>
      </c>
      <c r="CT5" s="0" t="n">
        <f aca="false">CS5/(1+(CR22/CQ22-1)*0.3)</f>
        <v>1.16476009318267</v>
      </c>
      <c r="CU5" s="0" t="n">
        <f aca="false">CT5/(1+(CS22/CR22-1)*0.3)</f>
        <v>1.16410711656752</v>
      </c>
      <c r="CV5" s="0" t="n">
        <f aca="false">CU5/(1+(CT22/CS22-1)*0.3)</f>
        <v>1.16345450601784</v>
      </c>
      <c r="CW5" s="0" t="n">
        <f aca="false">CV5/(1+(CU22/CT22-1)*0.3)</f>
        <v>1.16280226132842</v>
      </c>
      <c r="CX5" s="0" t="n">
        <f aca="false">CW5/(1+(CV22/CU22-1)*0.3)</f>
        <v>1.16215038229415</v>
      </c>
      <c r="CY5" s="0" t="n">
        <f aca="false">CX5/(1+(CW22/CV22-1)*0.3)</f>
        <v>1.16149886871005</v>
      </c>
      <c r="CZ5" s="0" t="n">
        <f aca="false">CY5/(1+(CX22/CW22-1)*0.3)</f>
        <v>1.16084772037123</v>
      </c>
      <c r="DA5" s="0" t="n">
        <f aca="false">CZ5/(1+(CY22/CX22-1)*0.3)</f>
        <v>1.16019693707294</v>
      </c>
      <c r="DB5" s="0" t="n">
        <f aca="false">DA5/(1+(CZ22/CY22-1)*0.3)</f>
        <v>1.15954651861053</v>
      </c>
      <c r="DC5" s="0" t="n">
        <f aca="false">DB5/(1+(DA22/CZ22-1)*0.3)</f>
        <v>1.15889646477947</v>
      </c>
      <c r="DD5" s="0" t="n">
        <f aca="false">DC5/(1+(DB22/DA22-1)*0.3)</f>
        <v>1.15824677537535</v>
      </c>
      <c r="DE5" s="0" t="n">
        <f aca="false">DD5/(1+(DC22/DB22-1)*0.3)</f>
        <v>1.15759745019386</v>
      </c>
      <c r="DF5" s="0" t="n">
        <f aca="false">DE5/(1+(DD22/DC22-1)*0.3)</f>
        <v>1.15694848903081</v>
      </c>
      <c r="DG5" s="0" t="n">
        <f aca="false">DF5/(1+(DE22/DD22-1)*0.3)</f>
        <v>1.15629989168214</v>
      </c>
      <c r="DH5" s="0" t="n">
        <f aca="false">DG5/(1+(DF22/DE22-1)*0.3)</f>
        <v>1.15565165794388</v>
      </c>
      <c r="DI5" s="0" t="n">
        <f aca="false">DH5/(1+(DG22/DF22-1)*0.3)</f>
        <v>1.1550037876122</v>
      </c>
      <c r="DJ5" s="0" t="n">
        <f aca="false">DI5/(1+(DH22/DG22-1)*0.3)</f>
        <v>1.15435628048336</v>
      </c>
      <c r="DK5" s="0" t="n">
        <f aca="false">DJ5/(1+(DI22/DH22-1)*0.3)</f>
        <v>1.15370913635374</v>
      </c>
      <c r="DL5" s="0" t="n">
        <f aca="false">DK5/(1+(DJ22/DI22-1)*0.3)</f>
        <v>1.15306235501985</v>
      </c>
      <c r="DM5" s="0" t="n">
        <f aca="false">DL5/(1+(DK22/DJ22-1)*0.3)</f>
        <v>1.1524159362783</v>
      </c>
      <c r="DN5" s="0" t="n">
        <f aca="false">DM5/(1+(DL22/DK22-1)*0.3)</f>
        <v>1.15176987992582</v>
      </c>
      <c r="DO5" s="0" t="n">
        <f aca="false">DN5/(1+(DM22/DL22-1)*0.3)</f>
        <v>1.15112418575924</v>
      </c>
      <c r="DP5" s="0" t="n">
        <f aca="false">DO5/(1+(DN22/DM22-1)*0.3)</f>
        <v>1.15047885357552</v>
      </c>
      <c r="DQ5" s="0" t="n">
        <f aca="false">DP5/(1+(DO22/DN22-1)*0.3)</f>
        <v>1.14983388317173</v>
      </c>
      <c r="DR5" s="0" t="n">
        <f aca="false">DQ5/(1+(DP22/DO22-1)*0.3)</f>
        <v>1.14918927434506</v>
      </c>
      <c r="DS5" s="0" t="n">
        <f aca="false">DR5/(1+(DQ22/DP22-1)*0.3)</f>
        <v>1.14854502689279</v>
      </c>
      <c r="DT5" s="0" t="n">
        <f aca="false">DS5/(1+(DR22/DQ22-1)*0.3)</f>
        <v>1.14790114061235</v>
      </c>
      <c r="DU5" s="0" t="n">
        <f aca="false">DT5/(1+(DS22/DR22-1)*0.3)</f>
        <v>1.14725761530124</v>
      </c>
      <c r="DV5" s="0" t="n">
        <f aca="false">DU5/(1+(DT22/DS22-1)*0.3)</f>
        <v>1.14661445075711</v>
      </c>
      <c r="DW5" s="0" t="n">
        <f aca="false">DV5/(1+(DU22/DT22-1)*0.3)</f>
        <v>1.14597164677771</v>
      </c>
      <c r="DX5" s="0" t="n">
        <f aca="false">DW5/(1+(DV22/DU22-1)*0.3)</f>
        <v>1.1453292031609</v>
      </c>
      <c r="DY5" s="0" t="n">
        <f aca="false">DX5/(1+(DW22/DV22-1)*0.3)</f>
        <v>1.14468711970467</v>
      </c>
      <c r="DZ5" s="0" t="n">
        <f aca="false">DY5/(1+(DX22/DW22-1)*0.3)</f>
        <v>1.14404539620709</v>
      </c>
      <c r="EA5" s="0" t="n">
        <f aca="false">DZ5/(1+(DY22/DX22-1)*0.3)</f>
        <v>1.14340403246637</v>
      </c>
      <c r="EB5" s="0" t="n">
        <f aca="false">EA5/(1+(DZ22/DY22-1)*0.3)</f>
        <v>1.14276302828084</v>
      </c>
      <c r="EC5" s="0" t="n">
        <f aca="false">EB5/(1+(EA22/DZ22-1)*0.3)</f>
        <v>1.14212238344891</v>
      </c>
      <c r="ED5" s="0" t="n">
        <f aca="false">EC5/(1+(EB22/EA22-1)*0.3)</f>
        <v>1.14148209776914</v>
      </c>
      <c r="EE5" s="0" t="n">
        <f aca="false">ED5/(1+(EC22/EB22-1)*0.3)</f>
        <v>1.14084217104017</v>
      </c>
      <c r="EF5" s="0" t="n">
        <f aca="false">EE5/(1+(ED22/EC22-1)*0.3)</f>
        <v>1.14020260306078</v>
      </c>
      <c r="EG5" s="0" t="n">
        <f aca="false">EF5/(1+(EE22/ED22-1)*0.3)</f>
        <v>1.13956339362985</v>
      </c>
      <c r="EH5" s="0" t="n">
        <f aca="false">EG5/(1+(EF22/EE22-1)*0.3)</f>
        <v>1.13892454254636</v>
      </c>
      <c r="EI5" s="0" t="n">
        <f aca="false">EH5/(1+(EG22/EF22-1)*0.3)</f>
        <v>1.13828604960944</v>
      </c>
      <c r="EJ5" s="0" t="n">
        <f aca="false">EI5/(1+(EH22/EG22-1)*0.3)</f>
        <v>1.13764791461829</v>
      </c>
      <c r="EK5" s="0" t="n">
        <f aca="false">EJ5/(1+(EI22/EH22-1)*0.3)</f>
        <v>1.13701013737225</v>
      </c>
      <c r="EL5" s="0" t="n">
        <f aca="false">EK5/(1+(EJ22/EI22-1)*0.3)</f>
        <v>1.13637271767077</v>
      </c>
      <c r="EM5" s="0" t="n">
        <f aca="false">EL5/(1+(EK22/EJ22-1)*0.3)</f>
        <v>1.13573565531339</v>
      </c>
      <c r="EN5" s="0" t="n">
        <f aca="false">EM5/(1+(EL22/EK22-1)*0.3)</f>
        <v>1.1350989500998</v>
      </c>
      <c r="EO5" s="0" t="n">
        <f aca="false">EN5/(1+(EM22/EL22-1)*0.3)</f>
        <v>1.13446260182976</v>
      </c>
      <c r="EP5" s="0" t="n">
        <f aca="false">EO5/(1+(EN22/EM22-1)*0.3)</f>
        <v>1.13382661030318</v>
      </c>
      <c r="EQ5" s="0" t="n">
        <f aca="false">EP5/(1+(EO22/EN22-1)*0.3)</f>
        <v>1.13319097532006</v>
      </c>
      <c r="ER5" s="0" t="n">
        <f aca="false">EQ5/(1+(EP22/EO22-1)*0.3)</f>
        <v>1.13255569668052</v>
      </c>
      <c r="ES5" s="0" t="n">
        <f aca="false">ER5/(1+(EQ22/EP22-1)*0.3)</f>
        <v>1.13192077418479</v>
      </c>
      <c r="ET5" s="0" t="n">
        <f aca="false">ES5/(1+(ER22/EQ22-1)*0.3)</f>
        <v>1.13128620763321</v>
      </c>
      <c r="EU5" s="0" t="n">
        <f aca="false">ET5/(1+(ES22/ER22-1)*0.3)</f>
        <v>1.13065199682623</v>
      </c>
      <c r="EV5" s="0" t="n">
        <f aca="false">EU5/(1+(ET22/ES22-1)*0.3)</f>
        <v>1.13001814156442</v>
      </c>
    </row>
    <row r="6" customFormat="false" ht="13.8" hidden="false" customHeight="false" outlineLevel="0" collapsed="false">
      <c r="A6" s="0" t="s">
        <v>155</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40" t="n">
        <f aca="false">'RIPTE e IPC'!X918</f>
        <v>1.20974888541344</v>
      </c>
      <c r="BN6" s="141" t="n">
        <f aca="false">BN4</f>
        <v>1.21189411868468</v>
      </c>
      <c r="BO6" s="141" t="n">
        <f aca="false">BO4</f>
        <v>1.2208960341443</v>
      </c>
      <c r="BP6" s="0" t="n">
        <f aca="false">BO6/(1+(BN23/BM23-1)*0.3)</f>
        <v>1.21636008056739</v>
      </c>
      <c r="BQ6" s="0" t="n">
        <f aca="false">BP6/(1+(BO23/BN23-1)*0.3)</f>
        <v>1.21189626019889</v>
      </c>
      <c r="BR6" s="0" t="n">
        <f aca="false">BQ6/(1+(BP23/BO23-1)*0.3)</f>
        <v>1.20750256807744</v>
      </c>
      <c r="BS6" s="0" t="n">
        <f aca="false">BR6/(1+(BQ23/BP23-1)*0.3)</f>
        <v>1.2031770782451</v>
      </c>
      <c r="BT6" s="0" t="n">
        <f aca="false">BS6/(1+(BR23/BQ23-1)*0.3)</f>
        <v>1.19891793973885</v>
      </c>
      <c r="BU6" s="0" t="n">
        <f aca="false">BT6/(1+(BS23/BR23-1)*0.3)</f>
        <v>1.19472337282975</v>
      </c>
      <c r="BV6" s="0" t="n">
        <f aca="false">BU6/(1+(BT23/BS23-1)*0.3)</f>
        <v>1.19059166549204</v>
      </c>
      <c r="BW6" s="0" t="n">
        <f aca="false">BV6/(1+(BU23/BT23-1)*0.3)</f>
        <v>1.18652117008532</v>
      </c>
      <c r="BX6" s="0" t="n">
        <f aca="false">BW6/(1+(BV23/BU23-1)*0.3)</f>
        <v>1.18251030023503</v>
      </c>
      <c r="BY6" s="0" t="n">
        <f aca="false">BX6/(1+(BW23/BV23-1)*0.3)</f>
        <v>1.17855752789704</v>
      </c>
      <c r="BZ6" s="0" t="n">
        <f aca="false">BY6/(1+(BX23/BW23-1)*0.3)</f>
        <v>1.17789681629657</v>
      </c>
      <c r="CA6" s="0" t="n">
        <f aca="false">BZ6/(1+(BY23/BX23-1)*0.3)</f>
        <v>1.17723647509789</v>
      </c>
      <c r="CB6" s="0" t="n">
        <f aca="false">CA6/(1+(BZ23/BY23-1)*0.3)</f>
        <v>1.17657650409335</v>
      </c>
      <c r="CC6" s="0" t="n">
        <f aca="false">CB6/(1+(CA23/BZ23-1)*0.3)</f>
        <v>1.17591690307541</v>
      </c>
      <c r="CD6" s="0" t="n">
        <f aca="false">CC6/(1+(CB23/CA23-1)*0.3)</f>
        <v>1.17525767183667</v>
      </c>
      <c r="CE6" s="0" t="n">
        <f aca="false">CD6/(1+(CC23/CB23-1)*0.3)</f>
        <v>1.1745988101698</v>
      </c>
      <c r="CF6" s="0" t="n">
        <f aca="false">CE6/(1+(CD23/CC23-1)*0.3)</f>
        <v>1.17394031786764</v>
      </c>
      <c r="CG6" s="0" t="n">
        <f aca="false">CF6/(1+(CE23/CD23-1)*0.3)</f>
        <v>1.1732821947231</v>
      </c>
      <c r="CH6" s="0" t="n">
        <f aca="false">CG6/(1+(CF23/CE23-1)*0.3)</f>
        <v>1.17262444052924</v>
      </c>
      <c r="CI6" s="0" t="n">
        <f aca="false">CH6/(1+(CG23/CF23-1)*0.3)</f>
        <v>1.17196705507922</v>
      </c>
      <c r="CJ6" s="0" t="n">
        <f aca="false">CI6/(1+(CH23/CG23-1)*0.3)</f>
        <v>1.17131003816631</v>
      </c>
      <c r="CK6" s="0" t="n">
        <f aca="false">CJ6/(1+(CI23/CH23-1)*0.3)</f>
        <v>1.17065338958392</v>
      </c>
      <c r="CL6" s="0" t="n">
        <f aca="false">CK6/(1+(CJ23/CI23-1)*0.3)</f>
        <v>1.16999710912554</v>
      </c>
      <c r="CM6" s="0" t="n">
        <f aca="false">CL6/(1+(CK23/CJ23-1)*0.3)</f>
        <v>1.16934119658481</v>
      </c>
      <c r="CN6" s="0" t="n">
        <f aca="false">CM6/(1+(CL23/CK23-1)*0.3)</f>
        <v>1.16868565175547</v>
      </c>
      <c r="CO6" s="0" t="n">
        <f aca="false">CN6/(1+(CM23/CL23-1)*0.3)</f>
        <v>1.16803047443138</v>
      </c>
      <c r="CP6" s="0" t="n">
        <f aca="false">CO6/(1+(CN23/CM23-1)*0.3)</f>
        <v>1.1673756644065</v>
      </c>
      <c r="CQ6" s="0" t="n">
        <f aca="false">CP6/(1+(CO23/CN23-1)*0.3)</f>
        <v>1.16672122147493</v>
      </c>
      <c r="CR6" s="0" t="n">
        <f aca="false">CQ6/(1+(CP23/CO23-1)*0.3)</f>
        <v>1.16606714543087</v>
      </c>
      <c r="CS6" s="0" t="n">
        <f aca="false">CR6/(1+(CQ23/CP23-1)*0.3)</f>
        <v>1.16541343606864</v>
      </c>
      <c r="CT6" s="0" t="n">
        <f aca="false">CS6/(1+(CR23/CQ23-1)*0.3)</f>
        <v>1.16476009318267</v>
      </c>
      <c r="CU6" s="0" t="n">
        <f aca="false">CT6/(1+(CS23/CR23-1)*0.3)</f>
        <v>1.16410711656752</v>
      </c>
      <c r="CV6" s="0" t="n">
        <f aca="false">CU6/(1+(CT23/CS23-1)*0.3)</f>
        <v>1.16345450601784</v>
      </c>
      <c r="CW6" s="0" t="n">
        <f aca="false">CV6/(1+(CU23/CT23-1)*0.3)</f>
        <v>1.16280226132842</v>
      </c>
      <c r="CX6" s="0" t="n">
        <f aca="false">CW6/(1+(CV23/CU23-1)*0.3)</f>
        <v>1.16215038229415</v>
      </c>
      <c r="CY6" s="0" t="n">
        <f aca="false">CX6/(1+(CW23/CV23-1)*0.3)</f>
        <v>1.16149886871005</v>
      </c>
      <c r="CZ6" s="0" t="n">
        <f aca="false">CY6/(1+(CX23/CW23-1)*0.3)</f>
        <v>1.16084772037123</v>
      </c>
      <c r="DA6" s="0" t="n">
        <f aca="false">CZ6/(1+(CY23/CX23-1)*0.3)</f>
        <v>1.16019693707294</v>
      </c>
      <c r="DB6" s="0" t="n">
        <f aca="false">DA6/(1+(CZ23/CY23-1)*0.3)</f>
        <v>1.15954651861053</v>
      </c>
      <c r="DC6" s="0" t="n">
        <f aca="false">DB6/(1+(DA23/CZ23-1)*0.3)</f>
        <v>1.15889646477947</v>
      </c>
      <c r="DD6" s="0" t="n">
        <f aca="false">DC6/(1+(DB23/DA23-1)*0.3)</f>
        <v>1.15824677537535</v>
      </c>
      <c r="DE6" s="0" t="n">
        <f aca="false">DD6/(1+(DC23/DB23-1)*0.3)</f>
        <v>1.15759745019386</v>
      </c>
      <c r="DF6" s="0" t="n">
        <f aca="false">DE6/(1+(DD23/DC23-1)*0.3)</f>
        <v>1.15694848903081</v>
      </c>
      <c r="DG6" s="0" t="n">
        <f aca="false">DF6/(1+(DE23/DD23-1)*0.3)</f>
        <v>1.15629989168214</v>
      </c>
      <c r="DH6" s="0" t="n">
        <f aca="false">DG6/(1+(DF23/DE23-1)*0.3)</f>
        <v>1.15565165794388</v>
      </c>
      <c r="DI6" s="0" t="n">
        <f aca="false">DH6/(1+(DG23/DF23-1)*0.3)</f>
        <v>1.1550037876122</v>
      </c>
      <c r="DJ6" s="0" t="n">
        <f aca="false">DI6/(1+(DH23/DG23-1)*0.3)</f>
        <v>1.15435628048336</v>
      </c>
      <c r="DK6" s="0" t="n">
        <f aca="false">DJ6/(1+(DI23/DH23-1)*0.3)</f>
        <v>1.15370913635374</v>
      </c>
      <c r="DL6" s="0" t="n">
        <f aca="false">DK6/(1+(DJ23/DI23-1)*0.3)</f>
        <v>1.15306235501985</v>
      </c>
      <c r="DM6" s="0" t="n">
        <f aca="false">DL6/(1+(DK23/DJ23-1)*0.3)</f>
        <v>1.1524159362783</v>
      </c>
      <c r="DN6" s="0" t="n">
        <f aca="false">DM6/(1+(DL23/DK23-1)*0.3)</f>
        <v>1.15176987992582</v>
      </c>
      <c r="DO6" s="0" t="n">
        <f aca="false">DN6/(1+(DM23/DL23-1)*0.3)</f>
        <v>1.15112418575924</v>
      </c>
      <c r="DP6" s="0" t="n">
        <f aca="false">DO6/(1+(DN23/DM23-1)*0.3)</f>
        <v>1.15047885357552</v>
      </c>
      <c r="DQ6" s="0" t="n">
        <f aca="false">DP6/(1+(DO23/DN23-1)*0.3)</f>
        <v>1.14983388317173</v>
      </c>
      <c r="DR6" s="0" t="n">
        <f aca="false">DQ6/(1+(DP23/DO23-1)*0.3)</f>
        <v>1.14918927434506</v>
      </c>
      <c r="DS6" s="0" t="n">
        <f aca="false">DR6/(1+(DQ23/DP23-1)*0.3)</f>
        <v>1.14854502689279</v>
      </c>
      <c r="DT6" s="0" t="n">
        <f aca="false">DS6/(1+(DR23/DQ23-1)*0.3)</f>
        <v>1.14790114061235</v>
      </c>
      <c r="DU6" s="0" t="n">
        <f aca="false">DT6/(1+(DS23/DR23-1)*0.3)</f>
        <v>1.14725761530124</v>
      </c>
      <c r="DV6" s="0" t="n">
        <f aca="false">DU6/(1+(DT23/DS23-1)*0.3)</f>
        <v>1.14661445075711</v>
      </c>
      <c r="DW6" s="0" t="n">
        <f aca="false">DV6/(1+(DU23/DT23-1)*0.3)</f>
        <v>1.14597164677771</v>
      </c>
      <c r="DX6" s="0" t="n">
        <f aca="false">DW6/(1+(DV23/DU23-1)*0.3)</f>
        <v>1.1453292031609</v>
      </c>
      <c r="DY6" s="0" t="n">
        <f aca="false">DX6/(1+(DW23/DV23-1)*0.3)</f>
        <v>1.14468711970467</v>
      </c>
      <c r="DZ6" s="0" t="n">
        <f aca="false">DY6/(1+(DX23/DW23-1)*0.3)</f>
        <v>1.14404539620709</v>
      </c>
      <c r="EA6" s="0" t="n">
        <f aca="false">DZ6/(1+(DY23/DX23-1)*0.3)</f>
        <v>1.14340403246637</v>
      </c>
      <c r="EB6" s="0" t="n">
        <f aca="false">EA6/(1+(DZ23/DY23-1)*0.3)</f>
        <v>1.14276302828084</v>
      </c>
      <c r="EC6" s="0" t="n">
        <f aca="false">EB6/(1+(EA23/DZ23-1)*0.3)</f>
        <v>1.14212238344891</v>
      </c>
      <c r="ED6" s="0" t="n">
        <f aca="false">EC6/(1+(EB23/EA23-1)*0.3)</f>
        <v>1.14148209776914</v>
      </c>
      <c r="EE6" s="0" t="n">
        <f aca="false">ED6/(1+(EC23/EB23-1)*0.3)</f>
        <v>1.14084217104017</v>
      </c>
      <c r="EF6" s="0" t="n">
        <f aca="false">EE6/(1+(ED23/EC23-1)*0.3)</f>
        <v>1.14020260306078</v>
      </c>
      <c r="EG6" s="0" t="n">
        <f aca="false">EF6/(1+(EE23/ED23-1)*0.3)</f>
        <v>1.13956339362985</v>
      </c>
      <c r="EH6" s="0" t="n">
        <f aca="false">EG6/(1+(EF23/EE23-1)*0.3)</f>
        <v>1.13892454254636</v>
      </c>
      <c r="EI6" s="0" t="n">
        <f aca="false">EH6/(1+(EG23/EF23-1)*0.3)</f>
        <v>1.13828604960944</v>
      </c>
      <c r="EJ6" s="0" t="n">
        <f aca="false">EI6/(1+(EH23/EG23-1)*0.3)</f>
        <v>1.13764791461829</v>
      </c>
      <c r="EK6" s="0" t="n">
        <f aca="false">EJ6/(1+(EI23/EH23-1)*0.3)</f>
        <v>1.13701013737225</v>
      </c>
      <c r="EL6" s="0" t="n">
        <f aca="false">EK6/(1+(EJ23/EI23-1)*0.3)</f>
        <v>1.13637271767077</v>
      </c>
      <c r="EM6" s="0" t="n">
        <f aca="false">EL6/(1+(EK23/EJ23-1)*0.3)</f>
        <v>1.13573565531339</v>
      </c>
      <c r="EN6" s="0" t="n">
        <f aca="false">EM6/(1+(EL23/EK23-1)*0.3)</f>
        <v>1.1350989500998</v>
      </c>
      <c r="EO6" s="0" t="n">
        <f aca="false">EN6/(1+(EM23/EL23-1)*0.3)</f>
        <v>1.13446260182976</v>
      </c>
      <c r="EP6" s="0" t="n">
        <f aca="false">EO6/(1+(EN23/EM23-1)*0.3)</f>
        <v>1.13382661030318</v>
      </c>
      <c r="EQ6" s="0" t="n">
        <f aca="false">EP6/(1+(EO23/EN23-1)*0.3)</f>
        <v>1.13319097532006</v>
      </c>
      <c r="ER6" s="0" t="n">
        <f aca="false">EQ6/(1+(EP23/EO23-1)*0.3)</f>
        <v>1.13255569668052</v>
      </c>
      <c r="ES6" s="0" t="n">
        <f aca="false">ER6/(1+(EQ23/EP23-1)*0.3)</f>
        <v>1.13192077418479</v>
      </c>
      <c r="ET6" s="0" t="n">
        <f aca="false">ES6/(1+(ER23/EQ23-1)*0.3)</f>
        <v>1.13128620763321</v>
      </c>
      <c r="EU6" s="0" t="n">
        <f aca="false">ET6/(1+(ES23/ER23-1)*0.3)</f>
        <v>1.13065199682623</v>
      </c>
      <c r="EV6" s="0" t="n">
        <f aca="false">EU6/(1+(ET23/ES23-1)*0.3)</f>
        <v>1.13001814156442</v>
      </c>
    </row>
    <row r="7" customFormat="false" ht="13.8" hidden="false" customHeight="false" outlineLevel="0" collapsed="false">
      <c r="A7" s="0" t="s">
        <v>156</v>
      </c>
      <c r="BI7" s="62"/>
      <c r="BM7" s="139"/>
      <c r="BQ7" s="142" t="n">
        <f aca="false">IPC!T929</f>
        <v>0.00223088915610332</v>
      </c>
      <c r="BR7" s="142" t="n">
        <f aca="false">IPC!T932</f>
        <v>-0.0053207181617458</v>
      </c>
      <c r="BS7" s="142" t="n">
        <f aca="false">IPC!T935</f>
        <v>0.0307434603105545</v>
      </c>
      <c r="BT7" s="142" t="n">
        <f aca="false">IPC!T938</f>
        <v>0.0696876664571159</v>
      </c>
      <c r="BU7" s="142" t="n">
        <f aca="false">IPC!T941</f>
        <v>-0.000864826032550232</v>
      </c>
      <c r="BV7" s="142" t="n">
        <f aca="false">IPC!T944</f>
        <v>-0.00297223049621002</v>
      </c>
      <c r="BW7" s="142" t="n">
        <f aca="false">IPC!T947</f>
        <v>-0.0195655000126654</v>
      </c>
      <c r="BX7" s="142" t="n">
        <f aca="false">IPC!T950</f>
        <v>0.00879178038750669</v>
      </c>
      <c r="BY7" s="142" t="n">
        <f aca="false">IPC!T953</f>
        <v>-0.000354888732786884</v>
      </c>
      <c r="BZ7" s="142" t="n">
        <f aca="false">IPC!T956</f>
        <v>0.00342537901934815</v>
      </c>
      <c r="CA7" s="142" t="n">
        <f aca="false">IPC!T959</f>
        <v>0.0260611249999998</v>
      </c>
      <c r="CB7" s="142" t="n">
        <f aca="false">IPC!T962</f>
        <v>0.0258065000000002</v>
      </c>
      <c r="CC7" s="142" t="n">
        <f aca="false">IPC!T965</f>
        <v>0.0153773749999997</v>
      </c>
      <c r="CD7" s="142" t="n">
        <f aca="false">IPC!T968</f>
        <v>0</v>
      </c>
      <c r="CE7" s="142" t="n">
        <f aca="false">IPC!T971</f>
        <v>0</v>
      </c>
      <c r="CF7" s="142" t="n">
        <f aca="false">IPC!T974</f>
        <v>-1.38777878078145E-016</v>
      </c>
      <c r="CG7" s="142" t="n">
        <f aca="false">IPC!T977</f>
        <v>0.0101757500000003</v>
      </c>
      <c r="CH7" s="142" t="n">
        <f aca="false">IPC!T980</f>
        <v>0.0152258750000004</v>
      </c>
      <c r="CI7" s="142" t="n">
        <f aca="false">IPC!T983</f>
        <v>0</v>
      </c>
      <c r="CJ7" s="142" t="n">
        <f aca="false">IPC!T986</f>
        <v>-1.16226472890446E-016</v>
      </c>
      <c r="CK7" s="142" t="n">
        <f aca="false">IPC!T989</f>
        <v>0.0100751249999998</v>
      </c>
      <c r="CL7" s="142" t="n">
        <f aca="false">IPC!T992</f>
        <v>0.0150751249999996</v>
      </c>
      <c r="CM7" s="142" t="n">
        <f aca="false">IPC!T995</f>
        <v>0</v>
      </c>
      <c r="CN7" s="143" t="n">
        <f aca="false">IPC!T998</f>
        <v>0</v>
      </c>
      <c r="CO7" s="144" t="n">
        <f aca="false">IPC!T1001</f>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157</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45"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46"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47" t="n">
        <v>62</v>
      </c>
      <c r="BJ8" s="0" t="n">
        <v>63</v>
      </c>
      <c r="BK8" s="0" t="n">
        <v>64</v>
      </c>
      <c r="BL8" s="0" t="n">
        <v>65</v>
      </c>
      <c r="BM8" s="139"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158</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48"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49"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50" t="n">
        <v>106.472986537549</v>
      </c>
      <c r="BJ9" s="51" t="n">
        <v>100.983399307227</v>
      </c>
      <c r="BK9" s="51" t="n">
        <v>96.0797975584131</v>
      </c>
      <c r="BL9" s="51" t="n">
        <v>95.6480704768706</v>
      </c>
      <c r="BM9" s="151"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159</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48"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49"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50" t="n">
        <f aca="false">11802.61*BI9/100</f>
        <v>12566.5913563794</v>
      </c>
      <c r="BJ10" s="51" t="n">
        <f aca="false">11802.61*BJ9/100</f>
        <v>11918.6767849747</v>
      </c>
      <c r="BK10" s="51" t="n">
        <f aca="false">11802.61*BK9/100</f>
        <v>11339.923794609</v>
      </c>
      <c r="BL10" s="51" t="n">
        <f aca="false">11802.61*BL9/100</f>
        <v>11288.9687309102</v>
      </c>
      <c r="BM10" s="151"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160</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50" t="n">
        <f aca="false">BI10*0.83</f>
        <v>10430.2708257949</v>
      </c>
      <c r="BJ11" s="51" t="n">
        <f aca="false">BJ10*0.83</f>
        <v>9892.50173152901</v>
      </c>
      <c r="BK11" s="51" t="n">
        <f aca="false">BK10*0.83</f>
        <v>9412.13674952549</v>
      </c>
      <c r="BL11" s="51" t="n">
        <f aca="false">BL10*0.83</f>
        <v>9369.84404665545</v>
      </c>
      <c r="BM11" s="151"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161</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45"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46"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47" t="n">
        <v>0.8790025408</v>
      </c>
      <c r="BJ12" s="0" t="n">
        <v>0.8787838647</v>
      </c>
      <c r="BK12" s="0" t="n">
        <v>0.8862142575</v>
      </c>
      <c r="BL12" s="0" t="n">
        <v>0.8760982075</v>
      </c>
      <c r="BM12" s="139"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162</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45"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46"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47" t="n">
        <v>1.0947188105</v>
      </c>
      <c r="BJ13" s="0" t="n">
        <v>1.0948669592</v>
      </c>
      <c r="BK13" s="0" t="n">
        <v>1.0907047091</v>
      </c>
      <c r="BL13" s="0" t="n">
        <v>1.0958348558</v>
      </c>
      <c r="BM13" s="139"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163</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45"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46"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47" t="n">
        <v>2018</v>
      </c>
      <c r="BJ14" s="0" t="n">
        <v>2018</v>
      </c>
      <c r="BK14" s="0" t="n">
        <v>2018</v>
      </c>
      <c r="BL14" s="0" t="n">
        <v>2019</v>
      </c>
      <c r="BM14" s="139"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164</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45"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46"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52" t="n">
        <f aca="false">'RIPTE e IPC'!S915</f>
        <v>108.506926463344</v>
      </c>
      <c r="BM15" s="153" t="n">
        <f aca="false">'RIPTE e IPC'!S918</f>
        <v>111.389533019317</v>
      </c>
      <c r="BN15" s="51" t="n">
        <f aca="false">'RIPTE e IPC'!S921</f>
        <v>109.841076048335</v>
      </c>
      <c r="BO15" s="0" t="n">
        <v>107</v>
      </c>
      <c r="BP15" s="0" t="n">
        <v>105</v>
      </c>
      <c r="BQ15" s="0" t="n">
        <v>103</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165</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45"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46"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39" t="n">
        <f aca="false">BM15*AU16/100</f>
        <v>13141.6739848836</v>
      </c>
      <c r="BN16" s="0" t="n">
        <f aca="false">BN15*AU16/100</f>
        <v>12958.9879089061</v>
      </c>
      <c r="BO16" s="0" t="n">
        <f aca="false">BO15*AU16/100</f>
        <v>12623.7993666666</v>
      </c>
      <c r="BP16" s="0" t="n">
        <f aca="false">BP15*AU16/100</f>
        <v>12387.8405</v>
      </c>
      <c r="BQ16" s="0" t="n">
        <f aca="false">BQ15*AU16/100</f>
        <v>12151.8816333333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3.8" hidden="false" customHeight="false" outlineLevel="0" collapsed="false">
      <c r="A17" s="0" t="s">
        <v>166</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39" t="n">
        <f aca="false">BM16*0.83</f>
        <v>10907.5894074534</v>
      </c>
      <c r="BN17" s="0" t="n">
        <f aca="false">BN16*0.83</f>
        <v>10755.9599643921</v>
      </c>
      <c r="BO17" s="0" t="n">
        <f aca="false">BO16*0.83</f>
        <v>10477.7534743333</v>
      </c>
      <c r="BP17" s="0" t="n">
        <f aca="false">BP16*0.83</f>
        <v>10281.907615</v>
      </c>
      <c r="BQ17" s="0" t="n">
        <f aca="false">BQ16*0.83</f>
        <v>10086.0617556666</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54" t="s">
        <v>167</v>
      </c>
      <c r="B18" s="154" t="n">
        <v>1</v>
      </c>
      <c r="C18" s="154" t="n">
        <v>1</v>
      </c>
      <c r="D18" s="154" t="n">
        <v>1</v>
      </c>
      <c r="E18" s="154" t="n">
        <v>1</v>
      </c>
      <c r="F18" s="154" t="n">
        <v>1</v>
      </c>
      <c r="G18" s="154" t="n">
        <v>1</v>
      </c>
      <c r="H18" s="154" t="n">
        <v>1</v>
      </c>
      <c r="I18" s="154" t="n">
        <v>1</v>
      </c>
      <c r="J18" s="154" t="n">
        <v>1</v>
      </c>
      <c r="K18" s="154" t="n">
        <v>1</v>
      </c>
      <c r="L18" s="154" t="n">
        <v>1</v>
      </c>
      <c r="M18" s="154" t="n">
        <v>1</v>
      </c>
      <c r="N18" s="154" t="n">
        <v>1</v>
      </c>
      <c r="O18" s="154" t="n">
        <v>1</v>
      </c>
      <c r="P18" s="154" t="n">
        <v>1</v>
      </c>
      <c r="Q18" s="154" t="n">
        <v>1</v>
      </c>
      <c r="R18" s="154" t="n">
        <v>1</v>
      </c>
      <c r="S18" s="154" t="n">
        <v>1</v>
      </c>
      <c r="T18" s="154" t="n">
        <v>1</v>
      </c>
      <c r="U18" s="154" t="n">
        <v>1</v>
      </c>
      <c r="V18" s="154" t="n">
        <v>1</v>
      </c>
      <c r="W18" s="154" t="n">
        <v>1</v>
      </c>
      <c r="X18" s="145"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46"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42" t="n">
        <f aca="false">IPC!R898</f>
        <v>0.956104264811124</v>
      </c>
      <c r="BG18" s="142" t="n">
        <f aca="false">IPC!R901</f>
        <v>1.08456065535409</v>
      </c>
      <c r="BH18" s="142" t="n">
        <f aca="false">IPC!R904</f>
        <v>0.925065705737475</v>
      </c>
      <c r="BI18" s="155" t="n">
        <f aca="false">IPC!R907</f>
        <v>0.983836459773365</v>
      </c>
      <c r="BJ18" s="142" t="n">
        <f aca="false">IPC!R910</f>
        <v>0.945758959819986</v>
      </c>
      <c r="BK18" s="142" t="n">
        <f aca="false">IPC!R913</f>
        <v>0.908612623063066</v>
      </c>
      <c r="BL18" s="142" t="n">
        <f aca="false">IPC!R916</f>
        <v>0.982546079354794</v>
      </c>
      <c r="BM18" s="156" t="n">
        <f aca="false">IPC!R919</f>
        <v>1.00232038931619</v>
      </c>
      <c r="BN18" s="142" t="n">
        <f aca="false">IPC!R922</f>
        <v>1.01613670293315</v>
      </c>
      <c r="BO18" s="142" t="n">
        <f aca="false">IPC!R925</f>
        <v>0.981391725514449</v>
      </c>
      <c r="BP18" s="142" t="n">
        <f aca="false">IPC!R928</f>
        <v>0.964691484812722</v>
      </c>
      <c r="BQ18" s="0" t="n">
        <f aca="false">1+(0.3*(BO9-BN9)/BN9+0.7*BQ$7)</f>
        <v>1.00351541318254</v>
      </c>
      <c r="BR18" s="0" t="n">
        <f aca="false">1+(0.3*(BP9-BO9)/BO9+0.7*BR$7)</f>
        <v>0.998216646064802</v>
      </c>
      <c r="BS18" s="0" t="n">
        <f aca="false">1+(0.3*(BQ9-BP9)/BP9+0.7*BS$7)</f>
        <v>1.02344909154836</v>
      </c>
      <c r="BT18" s="0" t="n">
        <f aca="false">1+(0.3*(BR9-BQ9)/BQ9+0.7*BT$7)</f>
        <v>1.0506977158371</v>
      </c>
      <c r="BU18" s="0" t="n">
        <f aca="false">1+(0.3*(BS9-BR9)/BR9+0.7*BU$7)</f>
        <v>1.00129880747778</v>
      </c>
      <c r="BV18" s="0" t="n">
        <f aca="false">1+(0.3*(BT9-BS9)/BS9+0.7*BV$7)</f>
        <v>0.999811614174646</v>
      </c>
      <c r="BW18" s="0" t="n">
        <f aca="false">1+(0.3*(BU9-BT9)/BT9+0.7*BW$7)</f>
        <v>0.988184465887418</v>
      </c>
      <c r="BX18" s="0" t="n">
        <f aca="false">1+(0.3*(BV9-BU9)/BU9+0.7*BX$7)</f>
        <v>1.00802285028146</v>
      </c>
      <c r="BY18" s="0" t="n">
        <f aca="false">1+(0.3*(BW9-BV9)/BV9+0.7*BY$7)</f>
        <v>1.00160861500722</v>
      </c>
      <c r="BZ18" s="0" t="n">
        <f aca="false">1+(0.3*(BX9-BW9)/BW9+0.7*BZ$7)</f>
        <v>1.00239776531354</v>
      </c>
      <c r="CA18" s="0" t="n">
        <f aca="false">1+(0.3*(BY9-BX9)/BX9+0.7*CA$7)</f>
        <v>1.0182427875</v>
      </c>
      <c r="CB18" s="0" t="n">
        <f aca="false">1+(0.3*(BZ9-BY9)/BY9+0.7*CB$7)</f>
        <v>1.01806455</v>
      </c>
      <c r="CC18" s="0" t="n">
        <f aca="false">1+(0.3*(CA9-BZ9)/BZ9+0.7*CC$7)</f>
        <v>1.0107641625</v>
      </c>
      <c r="CD18" s="0" t="n">
        <f aca="false">1+(0.3*(CB9-CA9)/CA9+0.7*CD$7)</f>
        <v>1</v>
      </c>
      <c r="CE18" s="0" t="n">
        <f aca="false">1+(0.3*(CC9-CB9)/CB9+0.7*CE$7)</f>
        <v>1</v>
      </c>
      <c r="CF18" s="0" t="n">
        <f aca="false">1+(0.3*(CD9-CC9)/CC9+0.7*CF$7)</f>
        <v>1</v>
      </c>
      <c r="CG18" s="0" t="n">
        <f aca="false">1+(0.3*(CE9-CD9)/CD9+0.7*CG$7)</f>
        <v>1.007123025</v>
      </c>
      <c r="CH18" s="0" t="n">
        <f aca="false">1+(0.3*(CF9-CE9)/CE9+0.7*CH$7)</f>
        <v>1.0106581125</v>
      </c>
      <c r="CI18" s="0" t="n">
        <f aca="false">1+(0.3*(CG9-CF9)/CF9+0.7*CI$7)</f>
        <v>1</v>
      </c>
      <c r="CJ18" s="0" t="n">
        <f aca="false">1+(0.3*(CH9-CG9)/CG9+0.7*CJ$7)</f>
        <v>1</v>
      </c>
      <c r="CK18" s="0" t="n">
        <f aca="false">1+(0.3*(CI9-CH9)/CH9+0.7*CK$7)</f>
        <v>1.0070525875</v>
      </c>
      <c r="CL18" s="0" t="n">
        <f aca="false">1+(0.3*(CJ9-CI9)/CI9+0.7*CL$7)</f>
        <v>1.0105525875</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3.8" hidden="false" customHeight="false" outlineLevel="0" collapsed="false">
      <c r="A19" s="0" t="s">
        <v>168</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45"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46"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39" t="n">
        <f aca="false">BM25</f>
        <v>3430.65973114978</v>
      </c>
      <c r="BN19" s="0" t="n">
        <f aca="false">BM19*(1+(BN9-BM9)/BM9)</f>
        <v>3453.14883224024</v>
      </c>
      <c r="BO19" s="0" t="n">
        <f aca="false">BN19*(1+(BO9-BN9)/BN9)</f>
        <v>3475.6379333307</v>
      </c>
      <c r="BP19" s="0" t="n">
        <f aca="false">BO19*(1+(BP9-BO9)/BO9)</f>
        <v>3498.12703442116</v>
      </c>
      <c r="BQ19" s="0" t="n">
        <f aca="false">BP19*(1+(BQ9-BP9)/BP9)</f>
        <v>3520.61613551162</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169</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48"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49"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94" t="n">
        <f aca="false">BI9</f>
        <v>106.472986537549</v>
      </c>
      <c r="BJ20" s="51" t="n">
        <f aca="false">BJ9</f>
        <v>100.983399307227</v>
      </c>
      <c r="BK20" s="51" t="n">
        <f aca="false">BK9</f>
        <v>96.0797975584131</v>
      </c>
      <c r="BL20" s="51" t="n">
        <f aca="false">BL9</f>
        <v>95.6480704768706</v>
      </c>
      <c r="BM20" s="151"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170</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48"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49"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94" t="n">
        <f aca="false">BI9</f>
        <v>106.472986537549</v>
      </c>
      <c r="BJ21" s="51" t="n">
        <f aca="false">BJ9</f>
        <v>100.983399307227</v>
      </c>
      <c r="BK21" s="51" t="n">
        <f aca="false">BK9</f>
        <v>96.0797975584131</v>
      </c>
      <c r="BL21" s="51" t="n">
        <f aca="false">BL9</f>
        <v>95.6480704768706</v>
      </c>
      <c r="BM21" s="151"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171</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47" t="n">
        <f aca="false">11802.61*BI20/100</f>
        <v>12566.5913563794</v>
      </c>
      <c r="BJ22" s="0" t="n">
        <f aca="false">11802.61*BJ20/100</f>
        <v>11918.6767849747</v>
      </c>
      <c r="BK22" s="0" t="n">
        <f aca="false">11802.61*BK20/100</f>
        <v>11339.923794609</v>
      </c>
      <c r="BL22" s="0" t="n">
        <f aca="false">11802.61*BL20/100</f>
        <v>11288.9687309102</v>
      </c>
      <c r="BM22" s="139"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12436.7899030389</v>
      </c>
      <c r="BW22" s="0" t="n">
        <f aca="false">11802.61*BW20/100</f>
        <v>12575.8293585837</v>
      </c>
      <c r="BX22" s="0" t="n">
        <f aca="false">11802.61*BX20/100</f>
        <v>12599.3430094339</v>
      </c>
      <c r="BY22" s="0" t="n">
        <f aca="false">11802.61*BY20/100</f>
        <v>12622.9006249213</v>
      </c>
      <c r="BZ22" s="0" t="n">
        <f aca="false">11802.61*BZ20/100</f>
        <v>12646.5022872488</v>
      </c>
      <c r="CA22" s="0" t="n">
        <f aca="false">11802.61*CA20/100</f>
        <v>12670.1480787731</v>
      </c>
      <c r="CB22" s="0" t="n">
        <f aca="false">11802.61*CB20/100</f>
        <v>12693.8380820046</v>
      </c>
      <c r="CC22" s="0" t="n">
        <f aca="false">11802.61*CC20/100</f>
        <v>12717.5723796082</v>
      </c>
      <c r="CD22" s="0" t="n">
        <f aca="false">11802.61*CD20/100</f>
        <v>12741.3510544032</v>
      </c>
      <c r="CE22" s="0" t="n">
        <f aca="false">11802.61*CE20/100</f>
        <v>12765.1741893639</v>
      </c>
      <c r="CF22" s="0" t="n">
        <f aca="false">11802.61*CF20/100</f>
        <v>12789.0418676197</v>
      </c>
      <c r="CG22" s="0" t="n">
        <f aca="false">11802.61*CG20/100</f>
        <v>12812.9541724553</v>
      </c>
      <c r="CH22" s="0" t="n">
        <f aca="false">11802.61*CH20/100</f>
        <v>12836.9111873112</v>
      </c>
      <c r="CI22" s="0" t="n">
        <f aca="false">11802.61*CI20/100</f>
        <v>12860.9129957841</v>
      </c>
      <c r="CJ22" s="0" t="n">
        <f aca="false">11802.61*CJ20/100</f>
        <v>12884.9596816268</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13103.4132328171</v>
      </c>
      <c r="CT22" s="0" t="n">
        <f aca="false">11802.61*CT20/100</f>
        <v>13127.9133333605</v>
      </c>
      <c r="CU22" s="0" t="n">
        <f aca="false">11802.61*CU20/100</f>
        <v>13152.459242955</v>
      </c>
      <c r="CV22" s="0" t="n">
        <f aca="false">11802.61*CV20/100</f>
        <v>13177.051047252</v>
      </c>
      <c r="CW22" s="0" t="n">
        <f aca="false">11802.61*CW20/100</f>
        <v>13201.6888320633</v>
      </c>
      <c r="CX22" s="0" t="n">
        <f aca="false">11802.61*CX20/100</f>
        <v>13226.3726833607</v>
      </c>
      <c r="CY22" s="0" t="n">
        <f aca="false">11802.61*CY20/100</f>
        <v>13251.1026872771</v>
      </c>
      <c r="CZ22" s="0" t="n">
        <f aca="false">11802.61*CZ20/100</f>
        <v>13275.8789301064</v>
      </c>
      <c r="DA22" s="0" t="n">
        <f aca="false">11802.61*DA20/100</f>
        <v>13300.7014983037</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13425.5122570745</v>
      </c>
      <c r="DG22" s="0" t="n">
        <f aca="false">11802.61*DG20/100</f>
        <v>13450.6146021125</v>
      </c>
      <c r="DH22" s="0" t="n">
        <f aca="false">11802.61*DH20/100</f>
        <v>13475.7638822478</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13602.2173866269</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13781.2482898414</v>
      </c>
      <c r="DU22" s="0" t="n">
        <f aca="false">11802.61*DU20/100</f>
        <v>13807.0157721542</v>
      </c>
      <c r="DV22" s="0" t="n">
        <f aca="false">11802.61*DV20/100</f>
        <v>13832.8314332046</v>
      </c>
      <c r="DW22" s="0" t="n">
        <f aca="false">11802.61*DW20/100</f>
        <v>13858.6953630748</v>
      </c>
      <c r="DX22" s="0" t="n">
        <f aca="false">11802.61*DX20/100</f>
        <v>13884.6076520152</v>
      </c>
      <c r="DY22" s="0" t="n">
        <f aca="false">11802.61*DY20/100</f>
        <v>13910.5683904454</v>
      </c>
      <c r="DZ22" s="0" t="n">
        <f aca="false">11802.61*DZ20/100</f>
        <v>13936.5776689537</v>
      </c>
      <c r="EA22" s="0" t="n">
        <f aca="false">11802.61*EA20/100</f>
        <v>13962.6355782978</v>
      </c>
      <c r="EB22" s="0" t="n">
        <f aca="false">11802.61*EB20/100</f>
        <v>13988.7422094053</v>
      </c>
      <c r="EC22" s="0" t="n">
        <f aca="false">11802.61*EC20/100</f>
        <v>14014.8976533737</v>
      </c>
      <c r="ED22" s="0" t="n">
        <f aca="false">11802.61*ED20/100</f>
        <v>14041.1020014708</v>
      </c>
      <c r="EE22" s="0" t="n">
        <f aca="false">11802.61*EE20/100</f>
        <v>14067.3553451351</v>
      </c>
      <c r="EF22" s="0" t="n">
        <f aca="false">11802.61*EF20/100</f>
        <v>14093.6577759759</v>
      </c>
      <c r="EG22" s="0" t="n">
        <f aca="false">11802.61*EG20/100</f>
        <v>14120.009385774</v>
      </c>
      <c r="EH22" s="0" t="n">
        <f aca="false">11802.61*EH20/100</f>
        <v>14146.4102664818</v>
      </c>
      <c r="EI22" s="0" t="n">
        <f aca="false">11802.61*EI20/100</f>
        <v>14172.8605102236</v>
      </c>
      <c r="EJ22" s="0" t="n">
        <f aca="false">11802.61*EJ20/100</f>
        <v>14199.3602092957</v>
      </c>
      <c r="EK22" s="0" t="n">
        <f aca="false">11802.61*EK20/100</f>
        <v>14225.9094561673</v>
      </c>
      <c r="EL22" s="0" t="n">
        <f aca="false">11802.61*EL20/100</f>
        <v>14252.5083434805</v>
      </c>
      <c r="EM22" s="0" t="n">
        <f aca="false">11802.61*EM20/100</f>
        <v>14279.1569640502</v>
      </c>
      <c r="EN22" s="0" t="n">
        <f aca="false">11802.61*EN20/100</f>
        <v>14305.8554108654</v>
      </c>
      <c r="EO22" s="0" t="n">
        <f aca="false">11802.61*EO20/100</f>
        <v>14332.6037770886</v>
      </c>
      <c r="EP22" s="0" t="n">
        <f aca="false">11802.61*EP20/100</f>
        <v>14359.4021560566</v>
      </c>
      <c r="EQ22" s="0" t="n">
        <f aca="false">11802.61*EQ20/100</f>
        <v>14386.2506412806</v>
      </c>
      <c r="ER22" s="0" t="n">
        <f aca="false">11802.61*ER20/100</f>
        <v>14413.1493264469</v>
      </c>
      <c r="ES22" s="0" t="n">
        <f aca="false">11802.61*ES20/100</f>
        <v>14440.0983054168</v>
      </c>
      <c r="ET22" s="0" t="n">
        <f aca="false">11802.61*ET20/100</f>
        <v>14467.097672227</v>
      </c>
      <c r="EU22" s="0" t="n">
        <f aca="false">11802.61*EU20/100</f>
        <v>14494.1475210902</v>
      </c>
      <c r="EV22" s="0" t="n">
        <f aca="false">11802.61*EV20/100</f>
        <v>14521.2479463953</v>
      </c>
    </row>
    <row r="23" customFormat="false" ht="12.8" hidden="false" customHeight="false" outlineLevel="0" collapsed="false">
      <c r="A23" s="0" t="s">
        <v>172</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50" t="n">
        <f aca="false">BI22*0.83</f>
        <v>10430.2708257949</v>
      </c>
      <c r="BJ23" s="51" t="n">
        <f aca="false">BJ22*0.83</f>
        <v>9892.50173152901</v>
      </c>
      <c r="BK23" s="51" t="n">
        <f aca="false">BK22*0.83</f>
        <v>9412.13674952549</v>
      </c>
      <c r="BL23" s="51" t="n">
        <f aca="false">BL22*0.83</f>
        <v>9369.84404665545</v>
      </c>
      <c r="BM23" s="151"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3.8" hidden="false" customHeight="false" outlineLevel="0" collapsed="false">
      <c r="A24" s="154" t="s">
        <v>173</v>
      </c>
      <c r="B24" s="154" t="n">
        <v>1</v>
      </c>
      <c r="C24" s="154" t="n">
        <v>1</v>
      </c>
      <c r="D24" s="154" t="n">
        <v>1</v>
      </c>
      <c r="E24" s="154" t="n">
        <v>1</v>
      </c>
      <c r="F24" s="154" t="n">
        <v>1</v>
      </c>
      <c r="G24" s="154" t="n">
        <v>1</v>
      </c>
      <c r="H24" s="154" t="n">
        <v>1</v>
      </c>
      <c r="I24" s="154" t="n">
        <v>1</v>
      </c>
      <c r="J24" s="154" t="n">
        <v>1</v>
      </c>
      <c r="K24" s="154" t="n">
        <v>1</v>
      </c>
      <c r="L24" s="154" t="n">
        <v>1</v>
      </c>
      <c r="M24" s="154" t="n">
        <v>1</v>
      </c>
      <c r="N24" s="154" t="n">
        <v>1</v>
      </c>
      <c r="O24" s="154" t="n">
        <v>1</v>
      </c>
      <c r="P24" s="154" t="n">
        <v>1</v>
      </c>
      <c r="Q24" s="154" t="n">
        <v>1</v>
      </c>
      <c r="R24" s="154" t="n">
        <v>1</v>
      </c>
      <c r="S24" s="154" t="n">
        <v>1</v>
      </c>
      <c r="T24" s="154" t="n">
        <v>1</v>
      </c>
      <c r="U24" s="154" t="n">
        <v>1</v>
      </c>
      <c r="V24" s="154" t="n">
        <v>1</v>
      </c>
      <c r="W24" s="154" t="n">
        <v>1</v>
      </c>
      <c r="X24" s="145"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46"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47" t="n">
        <f aca="false">BI18</f>
        <v>0.983836459773365</v>
      </c>
      <c r="BJ24" s="0" t="n">
        <f aca="false">BJ18</f>
        <v>0.945758959819986</v>
      </c>
      <c r="BK24" s="0" t="n">
        <f aca="false">BK18</f>
        <v>0.908612623063066</v>
      </c>
      <c r="BL24" s="0" t="n">
        <f aca="false">BL18</f>
        <v>0.982546079354794</v>
      </c>
      <c r="BM24" s="157" t="n">
        <f aca="false">BM18</f>
        <v>1.00232038931619</v>
      </c>
      <c r="BN24" s="0" t="n">
        <f aca="false">BN18</f>
        <v>1.01613670293315</v>
      </c>
      <c r="BO24" s="0" t="n">
        <f aca="false">BO18</f>
        <v>0.981391725514449</v>
      </c>
      <c r="BP24" s="142" t="n">
        <f aca="false">BP18</f>
        <v>0.964691484812722</v>
      </c>
      <c r="BQ24" s="0" t="n">
        <f aca="false">1+(0.3*(BO20-BN20)/BN20+0.7*BQ$7)</f>
        <v>1.00524495778632</v>
      </c>
      <c r="BR24" s="0" t="n">
        <f aca="false">1+(0.3*(BP20-BO20)/BO20+0.7*BR$7)</f>
        <v>0.999914157971738</v>
      </c>
      <c r="BS24" s="0" t="n">
        <f aca="false">1+(0.3*(BQ20-BP20)/BP20+0.7*BS$7)</f>
        <v>1.02511547893061</v>
      </c>
      <c r="BT24" s="0" t="n">
        <f aca="false">1+(0.3*(BR20-BQ20)/BQ20+0.7*BT$7)</f>
        <v>1.05233385194462</v>
      </c>
      <c r="BU24" s="0" t="n">
        <f aca="false">1+(0.3*(BS20-BR20)/BR20+0.7*BU$7)</f>
        <v>1.00290553233985</v>
      </c>
      <c r="BV24" s="0" t="n">
        <f aca="false">1+(0.3*(BT20-BS20)/BS20+0.7*BV$7)</f>
        <v>1.00138973620089</v>
      </c>
      <c r="BW24" s="0" t="n">
        <f aca="false">1+(0.3*(BU20-BT20)/BT20+0.7*BW$7)</f>
        <v>0.989734763375322</v>
      </c>
      <c r="BX24" s="0" t="n">
        <f aca="false">1+(0.3*(BV20-BU20)/BU20+0.7*BX$7)</f>
        <v>1.00954607283673</v>
      </c>
      <c r="BY24" s="0" t="n">
        <f aca="false">1+(0.3*(BW20-BV20)/BV20+0.7*BY$7)</f>
        <v>1.00310548488304</v>
      </c>
      <c r="BZ24" s="0" t="n">
        <f aca="false">1+(0.3*(BX20-BW20)/BW20+0.7*BZ$7)</f>
        <v>1.00295869016819</v>
      </c>
      <c r="CA24" s="0" t="n">
        <f aca="false">1+(0.3*(BY20-BX20)/BX20+0.7*CA$7)</f>
        <v>1.01880371235465</v>
      </c>
      <c r="CB24" s="0" t="n">
        <f aca="false">1+(0.3*(BZ20-BY20)/BY20+0.7*CB$7)</f>
        <v>1.01862547485465</v>
      </c>
      <c r="CC24" s="0" t="n">
        <f aca="false">1+(0.3*(CA20-BZ20)/BZ20+0.7*CC$7)</f>
        <v>1.01132508735465</v>
      </c>
      <c r="CD24" s="0" t="n">
        <f aca="false">1+(0.3*(CB20-CA20)/CA20+0.7*CD$7)</f>
        <v>1.00056092485465</v>
      </c>
      <c r="CE24" s="0" t="n">
        <f aca="false">1+(0.3*(CC20-CB20)/CB20+0.7*CE$7)</f>
        <v>1.00056092485465</v>
      </c>
      <c r="CF24" s="0" t="n">
        <f aca="false">1+(0.3*(CD20-CC20)/CC20+0.7*CF$7)</f>
        <v>1.00056092485465</v>
      </c>
      <c r="CG24" s="0" t="n">
        <f aca="false">1+(0.3*(CE20-CD20)/CD20+0.7*CG$7)</f>
        <v>1.00768394985465</v>
      </c>
      <c r="CH24" s="0" t="n">
        <f aca="false">1+(0.3*(CF20-CE20)/CE20+0.7*CH$7)</f>
        <v>1.01121903735465</v>
      </c>
      <c r="CI24" s="0" t="n">
        <f aca="false">1+(0.3*(CG20-CF20)/CF20+0.7*CI$7)</f>
        <v>1.00056092485465</v>
      </c>
      <c r="CJ24" s="0" t="n">
        <f aca="false">1+(0.3*(CH20-CG20)/CG20+0.7*CJ$7)</f>
        <v>1.00056092485465</v>
      </c>
      <c r="CK24" s="0" t="n">
        <f aca="false">1+(0.3*(CI20-CH20)/CH20+0.7*CK$7)</f>
        <v>1.00761351235465</v>
      </c>
      <c r="CL24" s="0" t="n">
        <f aca="false">1+(0.3*(CJ20-CI20)/CI20+0.7*CL$7)</f>
        <v>1.01111351235465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3.8" hidden="false" customHeight="false" outlineLevel="0" collapsed="false">
      <c r="A25" s="0" t="s">
        <v>174</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45"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46"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47" t="n">
        <v>4101.19415225126</v>
      </c>
      <c r="BJ25" s="0" t="n">
        <v>3885.23717507056</v>
      </c>
      <c r="BK25" s="0" t="n">
        <v>3589.40518616261</v>
      </c>
      <c r="BL25" s="158" t="n">
        <f aca="false">'Minimum wage'!L107</f>
        <v>3461.00586528606</v>
      </c>
      <c r="BM25" s="159" t="n">
        <f aca="false">'Minimum wage'!L108</f>
        <v>3430.65973114978</v>
      </c>
      <c r="BN25" s="158" t="n">
        <f aca="false">'Minimum wage'!L109</f>
        <v>3552.4382672991</v>
      </c>
      <c r="BO25" s="158" t="n">
        <f aca="false">'Minimum wage'!L110</f>
        <v>3720.38154130277</v>
      </c>
      <c r="BP25" s="0" t="n">
        <f aca="false">BO25*(1+(BP20-BO20)/BO20)</f>
        <v>3765.50556146074</v>
      </c>
      <c r="BQ25" s="0" t="n">
        <f aca="false">BP25*(1+(BQ20-BP20)/BP20)</f>
        <v>3810.6295816187</v>
      </c>
      <c r="BR25" s="0" t="n">
        <f aca="false">BQ25*(1+(BR20-BQ20)/BQ20)</f>
        <v>3855.75360177667</v>
      </c>
      <c r="BS25" s="0" t="n">
        <f aca="false">BR25*(1+(BS20-BR20)/BR20)</f>
        <v>3900.87762193463</v>
      </c>
      <c r="BT25" s="0" t="n">
        <f aca="false">BS25*(1+(BT20-BS20)/BS20)</f>
        <v>3946.0016420926</v>
      </c>
      <c r="BU25" s="0" t="n">
        <f aca="false">BT25*(1+(BU20-BT20)/BT20)</f>
        <v>3991.12566225057</v>
      </c>
      <c r="BV25" s="0" t="n">
        <f aca="false">BU25*(1+(BV20-BU20)/BU20)</f>
        <v>4036.24968240853</v>
      </c>
      <c r="BW25" s="0" t="n">
        <f aca="false">BV25*(1+(BW20-BV20)/BV20)</f>
        <v>4081.3737025665</v>
      </c>
      <c r="BX25" s="0" t="n">
        <f aca="false">BW25*(1+(BX20-BW20)/BW20)</f>
        <v>4089.00484906942</v>
      </c>
      <c r="BY25" s="0" t="n">
        <f aca="false">BX25*(1+(BY20-BX20)/BX20)</f>
        <v>4096.65026390481</v>
      </c>
      <c r="BZ25" s="0" t="n">
        <f aca="false">BY25*(1+(BZ20-BY20)/BY20)</f>
        <v>4104.30997375089</v>
      </c>
      <c r="CA25" s="0" t="n">
        <f aca="false">BZ25*(1+(CA20-BZ20)/BZ20)</f>
        <v>4111.98400533575</v>
      </c>
      <c r="CB25" s="0" t="n">
        <f aca="false">CA25*(1+(CB20-CA20)/CA20)</f>
        <v>4119.67238543744</v>
      </c>
      <c r="CC25" s="0" t="n">
        <f aca="false">CB25*(1+(CC20-CB20)/CB20)</f>
        <v>4127.3751408841</v>
      </c>
      <c r="CD25" s="0" t="n">
        <f aca="false">CC25*(1+(CD20-CC20)/CC20)</f>
        <v>4135.09229855402</v>
      </c>
      <c r="CE25" s="0" t="n">
        <f aca="false">CD25*(1+(CE20-CD20)/CD20)</f>
        <v>4142.82388537576</v>
      </c>
      <c r="CF25" s="0" t="n">
        <f aca="false">CE25*(1+(CF20-CE20)/CE20)</f>
        <v>4150.56992832822</v>
      </c>
      <c r="CG25" s="0" t="n">
        <f aca="false">CF25*(1+(CG20-CF20)/CF20)</f>
        <v>4158.33045444073</v>
      </c>
      <c r="CH25" s="0" t="n">
        <f aca="false">CG25*(1+(CH20-CG20)/CG20)</f>
        <v>4166.10549079318</v>
      </c>
      <c r="CI25" s="0" t="n">
        <f aca="false">CH25*(1+(CI20-CH20)/CH20)</f>
        <v>4173.89506451608</v>
      </c>
      <c r="CJ25" s="0" t="n">
        <f aca="false">CI25*(1+(CJ20-CI20)/CI20)</f>
        <v>4181.69920279068</v>
      </c>
      <c r="CK25" s="0" t="n">
        <f aca="false">CJ25*(1+(CK20-CJ20)/CJ20)</f>
        <v>4189.51793284903</v>
      </c>
      <c r="CL25" s="0" t="n">
        <f aca="false">CK25*(1+(CL20-CK20)/CK20)</f>
        <v>4197.35128197413</v>
      </c>
      <c r="CM25" s="0" t="n">
        <f aca="false">CL25*(1+(CM20-CL20)/CL20)</f>
        <v>4205.19927749995</v>
      </c>
      <c r="CN25" s="0" t="n">
        <f aca="false">CM25*(1+(CN20-CM20)/CM20)</f>
        <v>4213.06194681161</v>
      </c>
      <c r="CO25" s="0" t="n">
        <f aca="false">CN25*(1+(CO20-CN20)/CN20)</f>
        <v>4220.9393173454</v>
      </c>
      <c r="CP25" s="0" t="n">
        <f aca="false">CO25*(1+(CP20-CO20)/CO20)</f>
        <v>4228.83141658893</v>
      </c>
      <c r="CQ25" s="0" t="n">
        <f aca="false">CP25*(1+(CQ20-CP20)/CP20)</f>
        <v>4236.7382720812</v>
      </c>
      <c r="CR25" s="0" t="n">
        <f aca="false">CQ25*(1+(CR20-CQ20)/CQ20)</f>
        <v>4244.65991141269</v>
      </c>
      <c r="CS25" s="0" t="n">
        <f aca="false">CR25*(1+(CS20-CR20)/CR20)</f>
        <v>4252.59636222549</v>
      </c>
      <c r="CT25" s="0" t="n">
        <f aca="false">CS25*(1+(CT20-CS20)/CS20)</f>
        <v>4260.54765221335</v>
      </c>
      <c r="CU25" s="0" t="n">
        <f aca="false">CT25*(1+(CU20-CT20)/CT20)</f>
        <v>4268.51380912181</v>
      </c>
      <c r="CV25" s="0" t="n">
        <f aca="false">CU25*(1+(CV20-CU20)/CU20)</f>
        <v>4276.49486074829</v>
      </c>
      <c r="CW25" s="0" t="n">
        <f aca="false">CV25*(1+(CW20-CV20)/CV20)</f>
        <v>4284.49083494218</v>
      </c>
      <c r="CX25" s="0" t="n">
        <f aca="false">CW25*(1+(CX20-CW20)/CW20)</f>
        <v>4292.50175960495</v>
      </c>
      <c r="CY25" s="0" t="n">
        <f aca="false">CX25*(1+(CY20-CX20)/CX20)</f>
        <v>4300.52766269022</v>
      </c>
      <c r="CZ25" s="0" t="n">
        <f aca="false">CY25*(1+(CZ20-CY20)/CY20)</f>
        <v>4308.5685722039</v>
      </c>
      <c r="DA25" s="0" t="n">
        <f aca="false">CZ25*(1+(DA20-CZ20)/CZ20)</f>
        <v>4316.62451620425</v>
      </c>
      <c r="DB25" s="0" t="n">
        <f aca="false">DA25*(1+(DB20-DA20)/DA20)</f>
        <v>4324.69552280199</v>
      </c>
      <c r="DC25" s="0" t="n">
        <f aca="false">DB25*(1+(DC20-DB20)/DB20)</f>
        <v>4332.7816201604</v>
      </c>
      <c r="DD25" s="0" t="n">
        <f aca="false">DC25*(1+(DD20-DC20)/DC20)</f>
        <v>4340.88283649543</v>
      </c>
      <c r="DE25" s="0" t="n">
        <f aca="false">DD25*(1+(DE20-DD20)/DD20)</f>
        <v>4348.99920007578</v>
      </c>
      <c r="DF25" s="0" t="n">
        <f aca="false">DE25*(1+(DF20-DE20)/DE20)</f>
        <v>4357.130739223</v>
      </c>
      <c r="DG25" s="0" t="n">
        <f aca="false">DF25*(1+(DG20-DF20)/DF20)</f>
        <v>4365.2774823116</v>
      </c>
      <c r="DH25" s="0" t="n">
        <f aca="false">DG25*(1+(DH20-DG20)/DG20)</f>
        <v>4373.43945776914</v>
      </c>
      <c r="DI25" s="0" t="n">
        <f aca="false">DH25*(1+(DI20-DH20)/DH20)</f>
        <v>4381.61669407635</v>
      </c>
      <c r="DJ25" s="0" t="n">
        <f aca="false">DI25*(1+(DJ20-DI20)/DI20)</f>
        <v>4389.80921976717</v>
      </c>
      <c r="DK25" s="0" t="n">
        <f aca="false">DJ25*(1+(DK20-DJ20)/DJ20)</f>
        <v>4398.01706342894</v>
      </c>
      <c r="DL25" s="0" t="n">
        <f aca="false">DK25*(1+(DL20-DK20)/DK20)</f>
        <v>4406.24025370241</v>
      </c>
      <c r="DM25" s="0" t="n">
        <f aca="false">DL25*(1+(DM20-DL20)/DL20)</f>
        <v>4414.47881928192</v>
      </c>
      <c r="DN25" s="0" t="n">
        <f aca="false">DM25*(1+(DN20-DM20)/DM20)</f>
        <v>4422.73278891542</v>
      </c>
      <c r="DO25" s="0" t="n">
        <f aca="false">DN25*(1+(DO20-DN20)/DN20)</f>
        <v>4431.00219140465</v>
      </c>
      <c r="DP25" s="0" t="n">
        <f aca="false">DO25*(1+(DP20-DO20)/DO20)</f>
        <v>4439.28705560518</v>
      </c>
      <c r="DQ25" s="0" t="n">
        <f aca="false">DP25*(1+(DQ20-DP20)/DP20)</f>
        <v>4447.58741042653</v>
      </c>
      <c r="DR25" s="0" t="n">
        <f aca="false">DQ25*(1+(DR20-DQ20)/DQ20)</f>
        <v>4455.90328483229</v>
      </c>
      <c r="DS25" s="0" t="n">
        <f aca="false">DR25*(1+(DS20-DR20)/DR20)</f>
        <v>4464.23470784019</v>
      </c>
      <c r="DT25" s="0" t="n">
        <f aca="false">DS25*(1+(DT20-DS20)/DS20)</f>
        <v>4472.58170852222</v>
      </c>
      <c r="DU25" s="0" t="n">
        <f aca="false">DT25*(1+(DU20-DT20)/DT20)</f>
        <v>4480.94431600473</v>
      </c>
      <c r="DV25" s="0" t="n">
        <f aca="false">DU25*(1+(DV20-DU20)/DU20)</f>
        <v>4489.32255946853</v>
      </c>
      <c r="DW25" s="0" t="n">
        <f aca="false">DV25*(1+(DW20-DV20)/DV20)</f>
        <v>4497.71646814899</v>
      </c>
      <c r="DX25" s="0" t="n">
        <f aca="false">DW25*(1+(DX20-DW20)/DW20)</f>
        <v>4506.12607133613</v>
      </c>
      <c r="DY25" s="0" t="n">
        <f aca="false">DX25*(1+(DY20-DX20)/DX20)</f>
        <v>4514.55139837476</v>
      </c>
      <c r="DZ25" s="0" t="n">
        <f aca="false">DY25*(1+(DZ20-DY20)/DY20)</f>
        <v>4522.99247866454</v>
      </c>
      <c r="EA25" s="0" t="n">
        <f aca="false">DZ25*(1+(EA20-DZ20)/DZ20)</f>
        <v>4531.4493416601</v>
      </c>
      <c r="EB25" s="0" t="n">
        <f aca="false">EA25*(1+(EB20-EA20)/EA20)</f>
        <v>4539.92201687115</v>
      </c>
      <c r="EC25" s="0" t="n">
        <f aca="false">EB25*(1+(EC20-EB20)/EB20)</f>
        <v>4548.41053386258</v>
      </c>
      <c r="ED25" s="0" t="n">
        <f aca="false">EC25*(1+(ED20-EC20)/EC20)</f>
        <v>4556.91492225453</v>
      </c>
      <c r="EE25" s="0" t="n">
        <f aca="false">ED25*(1+(EE20-ED20)/ED20)</f>
        <v>4565.43521172256</v>
      </c>
      <c r="EF25" s="0" t="n">
        <f aca="false">EE25*(1+(EF20-EE20)/EE20)</f>
        <v>4573.97143199769</v>
      </c>
      <c r="EG25" s="0" t="n">
        <f aca="false">EF25*(1+(EG20-EF20)/EF20)</f>
        <v>4582.52361286654</v>
      </c>
      <c r="EH25" s="0" t="n">
        <f aca="false">EG25*(1+(EH20-EG20)/EG20)</f>
        <v>4591.09178417144</v>
      </c>
      <c r="EI25" s="0" t="n">
        <f aca="false">EH25*(1+(EI20-EH20)/EH20)</f>
        <v>4599.67597581047</v>
      </c>
      <c r="EJ25" s="0" t="n">
        <f aca="false">EI25*(1+(EJ20-EI20)/EI20)</f>
        <v>4608.27621773767</v>
      </c>
      <c r="EK25" s="0" t="n">
        <f aca="false">EJ25*(1+(EK20-EJ20)/EJ20)</f>
        <v>4616.89253996304</v>
      </c>
      <c r="EL25" s="0" t="n">
        <f aca="false">EK25*(1+(EL20-EK20)/EK20)</f>
        <v>4625.52497255272</v>
      </c>
      <c r="EM25" s="0" t="n">
        <f aca="false">EL25*(1+(EM20-EL20)/EL20)</f>
        <v>4634.17354562905</v>
      </c>
      <c r="EN25" s="0" t="n">
        <f aca="false">EM25*(1+(EN20-EM20)/EM20)</f>
        <v>4642.8382893707</v>
      </c>
      <c r="EO25" s="0" t="n">
        <f aca="false">EN25*(1+(EO20-EN20)/EN20)</f>
        <v>4651.51923401276</v>
      </c>
      <c r="EP25" s="0" t="n">
        <f aca="false">EO25*(1+(EP20-EO20)/EO20)</f>
        <v>4660.21640984687</v>
      </c>
      <c r="EQ25" s="0" t="n">
        <f aca="false">EP25*(1+(EQ20-EP20)/EP20)</f>
        <v>4668.92984722127</v>
      </c>
      <c r="ER25" s="0" t="n">
        <f aca="false">EQ25*(1+(ER20-EQ20)/EQ20)</f>
        <v>4677.65957654098</v>
      </c>
      <c r="ES25" s="0" t="n">
        <f aca="false">ER25*(1+(ES20-ER20)/ER20)</f>
        <v>4686.40562826786</v>
      </c>
      <c r="ET25" s="0" t="n">
        <f aca="false">ES25*(1+(ET20-ES20)/ES20)</f>
        <v>4695.16803292072</v>
      </c>
      <c r="EU25" s="0" t="n">
        <f aca="false">ET25*(1+(EU20-ET20)/ET20)</f>
        <v>4703.94682107543</v>
      </c>
      <c r="EV25" s="0" t="n">
        <f aca="false">EU25*(1+(EV20-EU20)/EU20)</f>
        <v>4712.74202336504</v>
      </c>
    </row>
    <row r="26" customFormat="false" ht="13.8" hidden="false" customHeight="false" outlineLevel="0" collapsed="false">
      <c r="A26" s="0" t="s">
        <v>175</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47" t="n">
        <f aca="false">11802.61*BI21/100</f>
        <v>12566.5913563794</v>
      </c>
      <c r="BJ26" s="0" t="n">
        <f aca="false">11802.61*BJ21/100</f>
        <v>11918.6767849747</v>
      </c>
      <c r="BK26" s="0" t="n">
        <f aca="false">11802.61*BK21/100</f>
        <v>11339.923794609</v>
      </c>
      <c r="BL26" s="0" t="n">
        <f aca="false">11802.61*BL21/100</f>
        <v>11288.9687309102</v>
      </c>
      <c r="BM26" s="139"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12007.4729887456</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13240.5302671609</v>
      </c>
      <c r="BX26" s="0" t="n">
        <f aca="false">11802.61*BX21/100</f>
        <v>13289.9053821147</v>
      </c>
      <c r="BY26" s="0" t="n">
        <f aca="false">11802.61*BY21/100</f>
        <v>13339.4646212634</v>
      </c>
      <c r="BZ26" s="0" t="n">
        <f aca="false">11802.61*BZ21/100</f>
        <v>13389.2086712227</v>
      </c>
      <c r="CA26" s="0" t="n">
        <f aca="false">11802.61*CA21/100</f>
        <v>13439.1382211683</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13793.8975033104</v>
      </c>
      <c r="CI26" s="0" t="n">
        <f aca="false">11802.61*CI21/100</f>
        <v>13845.3361739032</v>
      </c>
      <c r="CJ26" s="0" t="n">
        <f aca="false">11802.61*CJ21/100</f>
        <v>13896.9666638734</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14477.7686316558</v>
      </c>
      <c r="CV26" s="0" t="n">
        <f aca="false">11802.61*CV21/100</f>
        <v>14531.7575185083</v>
      </c>
      <c r="CW26" s="0" t="n">
        <f aca="false">11802.61*CW21/100</f>
        <v>14585.9477347217</v>
      </c>
      <c r="CX26" s="0" t="n">
        <f aca="false">11802.61*CX21/100</f>
        <v>14640.3400310708</v>
      </c>
      <c r="CY26" s="0" t="n">
        <f aca="false">11802.61*CY21/100</f>
        <v>14694.9351611306</v>
      </c>
      <c r="CZ26" s="0" t="n">
        <f aca="false">11802.61*CZ21/100</f>
        <v>14749.733881286</v>
      </c>
      <c r="DA26" s="0" t="n">
        <f aca="false">11802.61*DA21/100</f>
        <v>14804.7369507425</v>
      </c>
      <c r="DB26" s="0" t="n">
        <f aca="false">11802.61*DB21/100</f>
        <v>14859.9451315369</v>
      </c>
      <c r="DC26" s="0" t="n">
        <f aca="false">11802.61*DC21/100</f>
        <v>14915.3591885476</v>
      </c>
      <c r="DD26" s="0" t="n">
        <f aca="false">11802.61*DD21/100</f>
        <v>14970.9798895053</v>
      </c>
      <c r="DE26" s="0" t="n">
        <f aca="false">11802.61*DE21/100</f>
        <v>15026.8080050036</v>
      </c>
      <c r="DF26" s="0" t="n">
        <f aca="false">11802.61*DF21/100</f>
        <v>15082.8443085099</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15423.4777566655</v>
      </c>
      <c r="DM26" s="0" t="n">
        <f aca="false">11802.61*DM21/100</f>
        <v>15480.9932769549</v>
      </c>
      <c r="DN26" s="0" t="n">
        <f aca="false">11802.61*DN21/100</f>
        <v>15538.7232777346</v>
      </c>
      <c r="DO26" s="0" t="n">
        <f aca="false">11802.61*DO21/100</f>
        <v>15596.6685588217</v>
      </c>
      <c r="DP26" s="0" t="n">
        <f aca="false">11802.61*DP21/100</f>
        <v>15654.8299230155</v>
      </c>
      <c r="DQ26" s="0" t="n">
        <f aca="false">11802.61*DQ21/100</f>
        <v>15713.2081761092</v>
      </c>
      <c r="DR26" s="0" t="n">
        <f aca="false">11802.61*DR21/100</f>
        <v>15771.8041269007</v>
      </c>
      <c r="DS26" s="0" t="n">
        <f aca="false">11802.61*DS21/100</f>
        <v>15830.618587204</v>
      </c>
      <c r="DT26" s="0" t="n">
        <f aca="false">11802.61*DT21/100</f>
        <v>15889.6523718608</v>
      </c>
      <c r="DU26" s="0" t="n">
        <f aca="false">11802.61*DU21/100</f>
        <v>15948.9062987508</v>
      </c>
      <c r="DV26" s="0" t="n">
        <f aca="false">11802.61*DV21/100</f>
        <v>16008.3811888042</v>
      </c>
      <c r="DW26" s="0" t="n">
        <f aca="false">11802.61*DW21/100</f>
        <v>16068.0778660121</v>
      </c>
      <c r="DX26" s="0" t="n">
        <f aca="false">11802.61*DX21/100</f>
        <v>16127.9971574387</v>
      </c>
      <c r="DY26" s="0" t="n">
        <f aca="false">11802.61*DY21/100</f>
        <v>16188.1398932321</v>
      </c>
      <c r="DZ26" s="0" t="n">
        <f aca="false">11802.61*DZ21/100</f>
        <v>16248.5069066362</v>
      </c>
      <c r="EA26" s="0" t="n">
        <f aca="false">11802.61*EA21/100</f>
        <v>16309.0990340023</v>
      </c>
      <c r="EB26" s="0" t="n">
        <f aca="false">11802.61*EB21/100</f>
        <v>16369.9171148003</v>
      </c>
      <c r="EC26" s="0" t="n">
        <f aca="false">11802.61*EC21/100</f>
        <v>16430.9619916306</v>
      </c>
      <c r="ED26" s="0" t="n">
        <f aca="false">11802.61*ED21/100</f>
        <v>16492.2345102358</v>
      </c>
      <c r="EE26" s="0" t="n">
        <f aca="false">11802.61*EE21/100</f>
        <v>16553.7355195123</v>
      </c>
      <c r="EF26" s="0" t="n">
        <f aca="false">11802.61*EF21/100</f>
        <v>16615.4658715223</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16927.5878178276</v>
      </c>
      <c r="EL26" s="0" t="n">
        <f aca="false">11802.61*EL21/100</f>
        <v>16990.7122983076</v>
      </c>
      <c r="EM26" s="0" t="n">
        <f aca="false">11802.61*EM21/100</f>
        <v>17054.0721755896</v>
      </c>
      <c r="EN26" s="0" t="n">
        <f aca="false">11802.61*EN21/100</f>
        <v>17117.668327489</v>
      </c>
      <c r="EO26" s="0" t="n">
        <f aca="false">11802.61*EO21/100</f>
        <v>17181.501635095</v>
      </c>
      <c r="EP26" s="0" t="n">
        <f aca="false">11802.61*EP21/100</f>
        <v>17245.5729827823</v>
      </c>
      <c r="EQ26" s="0" t="n">
        <f aca="false">11802.61*EQ21/100</f>
        <v>17309.8832582234</v>
      </c>
      <c r="ER26" s="0" t="n">
        <f aca="false">11802.61*ER21/100</f>
        <v>17374.4333524013</v>
      </c>
      <c r="ES26" s="0" t="n">
        <f aca="false">11802.61*ES21/100</f>
        <v>17439.2241596214</v>
      </c>
      <c r="ET26" s="0" t="n">
        <f aca="false">11802.61*ET21/100</f>
        <v>17504.256577524</v>
      </c>
      <c r="EU26" s="0" t="n">
        <f aca="false">11802.61*EU21/100</f>
        <v>17569.5315070968</v>
      </c>
      <c r="EV26" s="0" t="n">
        <f aca="false">11802.61*EV21/100</f>
        <v>17635.0498526874</v>
      </c>
    </row>
    <row r="27" customFormat="false" ht="12.8" hidden="false" customHeight="false" outlineLevel="0" collapsed="false">
      <c r="A27" s="0" t="s">
        <v>176</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50" t="n">
        <f aca="false">BI26*0.83</f>
        <v>10430.2708257949</v>
      </c>
      <c r="BJ27" s="51" t="n">
        <f aca="false">BJ26*0.83</f>
        <v>9892.50173152901</v>
      </c>
      <c r="BK27" s="51" t="n">
        <f aca="false">BK26*0.83</f>
        <v>9412.13674952549</v>
      </c>
      <c r="BL27" s="51" t="n">
        <f aca="false">BL26*0.83</f>
        <v>9369.84404665545</v>
      </c>
      <c r="BM27" s="151"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54" t="s">
        <v>177</v>
      </c>
      <c r="B28" s="154" t="n">
        <v>1</v>
      </c>
      <c r="C28" s="154" t="n">
        <v>1</v>
      </c>
      <c r="D28" s="154" t="n">
        <v>1</v>
      </c>
      <c r="E28" s="154" t="n">
        <v>1</v>
      </c>
      <c r="F28" s="154" t="n">
        <v>1</v>
      </c>
      <c r="G28" s="154" t="n">
        <v>1</v>
      </c>
      <c r="H28" s="154" t="n">
        <v>1</v>
      </c>
      <c r="I28" s="154" t="n">
        <v>1</v>
      </c>
      <c r="J28" s="154" t="n">
        <v>1</v>
      </c>
      <c r="K28" s="154" t="n">
        <v>1</v>
      </c>
      <c r="L28" s="154" t="n">
        <v>1</v>
      </c>
      <c r="M28" s="154" t="n">
        <v>1</v>
      </c>
      <c r="N28" s="154" t="n">
        <v>1</v>
      </c>
      <c r="O28" s="154" t="n">
        <v>1</v>
      </c>
      <c r="P28" s="154" t="n">
        <v>1</v>
      </c>
      <c r="Q28" s="154" t="n">
        <v>1</v>
      </c>
      <c r="R28" s="154" t="n">
        <v>1</v>
      </c>
      <c r="S28" s="154" t="n">
        <v>1</v>
      </c>
      <c r="T28" s="154" t="n">
        <v>1</v>
      </c>
      <c r="U28" s="154" t="n">
        <v>1</v>
      </c>
      <c r="V28" s="154" t="n">
        <v>1</v>
      </c>
      <c r="W28" s="154" t="n">
        <v>1</v>
      </c>
      <c r="X28" s="145"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46"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47" t="n">
        <v>0.983788863872</v>
      </c>
      <c r="BJ28" s="0" t="n">
        <f aca="false">BJ24</f>
        <v>0.945758959819986</v>
      </c>
      <c r="BK28" s="0" t="n">
        <f aca="false">BK24</f>
        <v>0.908612623063066</v>
      </c>
      <c r="BL28" s="0" t="n">
        <f aca="false">BL24</f>
        <v>0.982546079354794</v>
      </c>
      <c r="BM28" s="139" t="n">
        <f aca="false">BM24</f>
        <v>1.00232038931619</v>
      </c>
      <c r="BN28" s="0" t="n">
        <f aca="false">BN24</f>
        <v>1.01613670293315</v>
      </c>
      <c r="BO28" s="0" t="n">
        <f aca="false">BO24</f>
        <v>0.981391725514449</v>
      </c>
      <c r="BP28" s="0" t="n">
        <f aca="false">BP24</f>
        <v>0.964691484812722</v>
      </c>
      <c r="BQ28" s="0" t="n">
        <f aca="false">1+(0.3*(BO26-BN26)/BN26+0.7*BQ$7)</f>
        <v>1.00697406777191</v>
      </c>
      <c r="BR28" s="0" t="n">
        <f aca="false">1+(0.3*(BP26-BO26)/BO26+0.7*BR$7)</f>
        <v>1.00159202460401</v>
      </c>
      <c r="BS28" s="0" t="n">
        <f aca="false">1+(0.3*(BQ26-BP26)/BP26+0.7*BS$7)</f>
        <v>1.02674437196287</v>
      </c>
      <c r="BT28" s="0" t="n">
        <f aca="false">1+(0.3*(BR26-BQ26)/BQ26+0.7*BT$7)</f>
        <v>1.05391590764937</v>
      </c>
      <c r="BU28" s="0" t="n">
        <f aca="false">1+(0.3*(BS26-BR26)/BR26+0.7*BU$7)</f>
        <v>1.00444276327282</v>
      </c>
      <c r="BV28" s="0" t="n">
        <f aca="false">1+(0.3*(BT26-BS26)/BS26+0.7*BV$7)</f>
        <v>1.00288404011279</v>
      </c>
      <c r="BW28" s="0" t="n">
        <f aca="false">1+(0.3*(BU26-BT26)/BT26+0.7*BW$7)</f>
        <v>0.991187931357595</v>
      </c>
      <c r="BX28" s="0" t="n">
        <f aca="false">1+(0.3*(BV26-BU26)/BU26+0.7*BX$7)</f>
        <v>1.01095979677765</v>
      </c>
      <c r="BY28" s="0" t="n">
        <f aca="false">1+(0.3*(BW26-BV26)/BV26+0.7*BY$7)</f>
        <v>1.00448136430178</v>
      </c>
      <c r="BZ28" s="0" t="n">
        <f aca="false">1+(0.3*(BX26-BW26)/BW26+0.7*BZ$7)</f>
        <v>1.00351649199497</v>
      </c>
      <c r="CA28" s="0" t="n">
        <f aca="false">1+(0.3*(BY26-BX26)/BX26+0.7*CA$7)</f>
        <v>1.01936151418143</v>
      </c>
      <c r="CB28" s="0" t="n">
        <f aca="false">1+(0.3*(BZ26-BY26)/BY26+0.7*CB$7)</f>
        <v>1.01918327668143</v>
      </c>
      <c r="CC28" s="0" t="n">
        <f aca="false">1+(0.3*(CA26-BZ26)/BZ26+0.7*CC$7)</f>
        <v>1.01188288918143</v>
      </c>
      <c r="CD28" s="0" t="n">
        <f aca="false">1+(0.3*(CB26-CA26)/CA26+0.7*CD$7)</f>
        <v>1.00111872668143</v>
      </c>
      <c r="CE28" s="0" t="n">
        <f aca="false">1+(0.3*(CC26-CB26)/CB26+0.7*CE$7)</f>
        <v>1.00111872668143</v>
      </c>
      <c r="CF28" s="0" t="n">
        <f aca="false">1+(0.3*(CD26-CC26)/CC26+0.7*CF$7)</f>
        <v>1.00111872668143</v>
      </c>
      <c r="CG28" s="0" t="n">
        <f aca="false">1+(0.3*(CE26-CD26)/CD26+0.7*CG$7)</f>
        <v>1.00824175168143</v>
      </c>
      <c r="CH28" s="0" t="n">
        <f aca="false">1+(0.3*(CF26-CE26)/CE26+0.7*CH$7)</f>
        <v>1.01177683918143</v>
      </c>
      <c r="CI28" s="0" t="n">
        <f aca="false">1+(0.3*(CG26-CF26)/CF26+0.7*CI$7)</f>
        <v>1.00111872668143</v>
      </c>
      <c r="CJ28" s="0" t="n">
        <f aca="false">1+(0.3*(CH26-CG26)/CG26+0.7*CJ$7)</f>
        <v>1.00111872668143</v>
      </c>
      <c r="CK28" s="0" t="n">
        <f aca="false">1+(0.3*(CI26-CH26)/CH26+0.7*CK$7)</f>
        <v>1.00817131418143</v>
      </c>
      <c r="CL28" s="0" t="n">
        <f aca="false">1+(0.3*(CJ26-CI26)/CI26+0.7*CL$7)</f>
        <v>1.01167131418143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178</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45"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39"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3682.7852274291</v>
      </c>
      <c r="BR29" s="0" t="n">
        <f aca="false">BQ29*(1+(BR21-BQ21)/BQ21)</f>
        <v>3745.81660149893</v>
      </c>
      <c r="BS29" s="0" t="n">
        <f aca="false">BR29*(1+(BS21-BR21)/BR21)</f>
        <v>3808.84797556876</v>
      </c>
      <c r="BT29" s="0" t="n">
        <f aca="false">BS29*(1+(BT21-BS21)/BS21)</f>
        <v>3871.87934963859</v>
      </c>
      <c r="BU29" s="0" t="n">
        <f aca="false">BT29*(1+(BU21-BT21)/BT21)</f>
        <v>3934.91072370842</v>
      </c>
      <c r="BV29" s="0" t="n">
        <f aca="false">BU29*(1+(BV21-BU21)/BU21)</f>
        <v>3997.94209777825</v>
      </c>
      <c r="BW29" s="0" t="n">
        <f aca="false">BV29*(1+(BW21-BV21)/BV21)</f>
        <v>4060.97347184808</v>
      </c>
      <c r="BX29" s="0" t="n">
        <f aca="false">BW29*(1+(BX21-BW21)/BW21)</f>
        <v>4076.11720309983</v>
      </c>
      <c r="BY29" s="0" t="n">
        <f aca="false">BX29*(1+(BY21-BX21)/BX21)</f>
        <v>4091.31740667228</v>
      </c>
      <c r="BZ29" s="0" t="n">
        <f aca="false">BY29*(1+(BZ21-BY21)/BY21)</f>
        <v>4106.57429315573</v>
      </c>
      <c r="CA29" s="0" t="n">
        <f aca="false">BZ29*(1+(CA21-BZ21)/BZ21)</f>
        <v>4121.8880739258</v>
      </c>
      <c r="CB29" s="0" t="n">
        <f aca="false">CA29*(1+(CB21-CA21)/CA21)</f>
        <v>4137.25896114633</v>
      </c>
      <c r="CC29" s="0" t="n">
        <f aca="false">CB29*(1+(CC21-CB21)/CB21)</f>
        <v>4152.68716777237</v>
      </c>
      <c r="CD29" s="0" t="n">
        <f aca="false">CC29*(1+(CD21-CC21)/CC21)</f>
        <v>4168.17290755307</v>
      </c>
      <c r="CE29" s="0" t="n">
        <f aca="false">CD29*(1+(CE21-CD21)/CD21)</f>
        <v>4183.71639503468</v>
      </c>
      <c r="CF29" s="0" t="n">
        <f aca="false">CE29*(1+(CF21-CE21)/CE21)</f>
        <v>4199.31784556353</v>
      </c>
      <c r="CG29" s="0" t="n">
        <f aca="false">CF29*(1+(CG21-CF21)/CF21)</f>
        <v>4214.97747528895</v>
      </c>
      <c r="CH29" s="0" t="n">
        <f aca="false">CG29*(1+(CH21-CG21)/CG21)</f>
        <v>4230.69550116636</v>
      </c>
      <c r="CI29" s="0" t="n">
        <f aca="false">CH29*(1+(CI21-CH21)/CH21)</f>
        <v>4246.4721409602</v>
      </c>
      <c r="CJ29" s="0" t="n">
        <f aca="false">CI29*(1+(CJ21-CI21)/CI21)</f>
        <v>4262.30761324698</v>
      </c>
      <c r="CK29" s="0" t="n">
        <f aca="false">CJ29*(1+(CK21-CJ21)/CJ21)</f>
        <v>4278.20213741829</v>
      </c>
      <c r="CL29" s="0" t="n">
        <f aca="false">CK29*(1+(CL21-CK21)/CK21)</f>
        <v>4294.15593368386</v>
      </c>
      <c r="CM29" s="0" t="n">
        <f aca="false">CL29*(1+(CM21-CL21)/CL21)</f>
        <v>4310.16922307461</v>
      </c>
      <c r="CN29" s="0" t="n">
        <f aca="false">CM29*(1+(CN21-CM21)/CM21)</f>
        <v>4326.24222744568</v>
      </c>
      <c r="CO29" s="0" t="n">
        <f aca="false">CN29*(1+(CO21-CN21)/CN21)</f>
        <v>4342.37516947956</v>
      </c>
      <c r="CP29" s="0" t="n">
        <f aca="false">CO29*(1+(CP21-CO21)/CO21)</f>
        <v>4358.56827268912</v>
      </c>
      <c r="CQ29" s="0" t="n">
        <f aca="false">CP29*(1+(CQ21-CP21)/CP21)</f>
        <v>4374.82176142072</v>
      </c>
      <c r="CR29" s="0" t="n">
        <f aca="false">CQ29*(1+(CR21-CQ21)/CQ21)</f>
        <v>4391.13586085737</v>
      </c>
      <c r="CS29" s="0" t="n">
        <f aca="false">CR29*(1+(CS21-CR21)/CR21)</f>
        <v>4407.51079702175</v>
      </c>
      <c r="CT29" s="0" t="n">
        <f aca="false">CS29*(1+(CT21-CS21)/CS21)</f>
        <v>4423.94679677945</v>
      </c>
      <c r="CU29" s="0" t="n">
        <f aca="false">CT29*(1+(CU21-CT21)/CT21)</f>
        <v>4440.44408784203</v>
      </c>
      <c r="CV29" s="0" t="n">
        <f aca="false">CU29*(1+(CV21-CU21)/CU21)</f>
        <v>4457.00289877023</v>
      </c>
      <c r="CW29" s="0" t="n">
        <f aca="false">CV29*(1+(CW21-CV21)/CV21)</f>
        <v>4473.62345897708</v>
      </c>
      <c r="CX29" s="0" t="n">
        <f aca="false">CW29*(1+(CX21-CW21)/CW21)</f>
        <v>4490.30599873114</v>
      </c>
      <c r="CY29" s="0" t="n">
        <f aca="false">CX29*(1+(CY21-CX21)/CX21)</f>
        <v>4507.05074915967</v>
      </c>
      <c r="CZ29" s="0" t="n">
        <f aca="false">CY29*(1+(CZ21-CY21)/CY21)</f>
        <v>4523.85794225178</v>
      </c>
      <c r="DA29" s="0" t="n">
        <f aca="false">CZ29*(1+(DA21-CZ21)/CZ21)</f>
        <v>4540.72781086174</v>
      </c>
      <c r="DB29" s="0" t="n">
        <f aca="false">DA29*(1+(DB21-DA21)/DA21)</f>
        <v>4557.66058871211</v>
      </c>
      <c r="DC29" s="0" t="n">
        <f aca="false">DB29*(1+(DC21-DB21)/DB21)</f>
        <v>4574.65651039706</v>
      </c>
      <c r="DD29" s="0" t="n">
        <f aca="false">DC29*(1+(DD21-DC21)/DC21)</f>
        <v>4591.71581138556</v>
      </c>
      <c r="DE29" s="0" t="n">
        <f aca="false">DD29*(1+(DE21-DD21)/DD21)</f>
        <v>4608.83872802466</v>
      </c>
      <c r="DF29" s="0" t="n">
        <f aca="false">DE29*(1+(DF21-DE21)/DE21)</f>
        <v>4626.02549754279</v>
      </c>
      <c r="DG29" s="0" t="n">
        <f aca="false">DF29*(1+(DG21-DF21)/DF21)</f>
        <v>4643.27635805302</v>
      </c>
      <c r="DH29" s="0" t="n">
        <f aca="false">DG29*(1+(DH21-DG21)/DG21)</f>
        <v>4660.59154855634</v>
      </c>
      <c r="DI29" s="0" t="n">
        <f aca="false">DH29*(1+(DI21-DH21)/DH21)</f>
        <v>4677.97130894503</v>
      </c>
      <c r="DJ29" s="0" t="n">
        <f aca="false">DI29*(1+(DJ21-DI21)/DI21)</f>
        <v>4695.41588000594</v>
      </c>
      <c r="DK29" s="0" t="n">
        <f aca="false">DJ29*(1+(DK21-DJ21)/DJ21)</f>
        <v>4712.92550342381</v>
      </c>
      <c r="DL29" s="0" t="n">
        <f aca="false">DK29*(1+(DL21-DK21)/DK21)</f>
        <v>4730.50042178469</v>
      </c>
      <c r="DM29" s="0" t="n">
        <f aca="false">DL29*(1+(DM21-DL21)/DL21)</f>
        <v>4748.14087857921</v>
      </c>
      <c r="DN29" s="0" t="n">
        <f aca="false">DM29*(1+(DN21-DM21)/DM21)</f>
        <v>4765.84711820602</v>
      </c>
      <c r="DO29" s="0" t="n">
        <f aca="false">DN29*(1+(DO21-DN21)/DN21)</f>
        <v>4783.61938597517</v>
      </c>
      <c r="DP29" s="0" t="n">
        <f aca="false">DO29*(1+(DP21-DO21)/DO21)</f>
        <v>4801.45792811145</v>
      </c>
      <c r="DQ29" s="0" t="n">
        <f aca="false">DP29*(1+(DQ21-DP21)/DP21)</f>
        <v>4819.36299175789</v>
      </c>
      <c r="DR29" s="0" t="n">
        <f aca="false">DQ29*(1+(DR21-DQ21)/DQ21)</f>
        <v>4837.33482497911</v>
      </c>
      <c r="DS29" s="0" t="n">
        <f aca="false">DR29*(1+(DS21-DR21)/DR21)</f>
        <v>4855.37367676479</v>
      </c>
      <c r="DT29" s="0" t="n">
        <f aca="false">DS29*(1+(DT21-DS21)/DS21)</f>
        <v>4873.47979703313</v>
      </c>
      <c r="DU29" s="0" t="n">
        <f aca="false">DT29*(1+(DU21-DT21)/DT21)</f>
        <v>4891.65343663426</v>
      </c>
      <c r="DV29" s="0" t="n">
        <f aca="false">DU29*(1+(DV21-DU21)/DU21)</f>
        <v>4909.8948473538</v>
      </c>
      <c r="DW29" s="0" t="n">
        <f aca="false">DV29*(1+(DW21-DV21)/DV21)</f>
        <v>4928.20428191627</v>
      </c>
      <c r="DX29" s="0" t="n">
        <f aca="false">DW29*(1+(DX21-DW21)/DW21)</f>
        <v>4946.58199398862</v>
      </c>
      <c r="DY29" s="0" t="n">
        <f aca="false">DX29*(1+(DY21-DX21)/DX21)</f>
        <v>4965.02823818377</v>
      </c>
      <c r="DZ29" s="0" t="n">
        <f aca="false">DY29*(1+(DZ21-DY21)/DY21)</f>
        <v>4983.54327006411</v>
      </c>
      <c r="EA29" s="0" t="n">
        <f aca="false">DZ29*(1+(EA21-DZ21)/DZ21)</f>
        <v>5002.12734614501</v>
      </c>
      <c r="EB29" s="0" t="n">
        <f aca="false">EA29*(1+(EB21-EA21)/EA21)</f>
        <v>5020.78072389845</v>
      </c>
      <c r="EC29" s="0" t="n">
        <f aca="false">EB29*(1+(EC21-EB21)/EB21)</f>
        <v>5039.50366175653</v>
      </c>
      <c r="ED29" s="0" t="n">
        <f aca="false">EC29*(1+(ED21-EC21)/EC21)</f>
        <v>5058.29641911507</v>
      </c>
      <c r="EE29" s="0" t="n">
        <f aca="false">ED29*(1+(EE21-ED21)/ED21)</f>
        <v>5077.15925633718</v>
      </c>
      <c r="EF29" s="0" t="n">
        <f aca="false">EE29*(1+(EF21-EE21)/EE21)</f>
        <v>5096.09243475693</v>
      </c>
      <c r="EG29" s="0" t="n">
        <f aca="false">EF29*(1+(EG21-EF21)/EF21)</f>
        <v>5115.09621668288</v>
      </c>
      <c r="EH29" s="0" t="n">
        <f aca="false">EG29*(1+(EH21-EG21)/EG21)</f>
        <v>5134.17086540179</v>
      </c>
      <c r="EI29" s="0" t="n">
        <f aca="false">EH29*(1+(EI21-EH21)/EH21)</f>
        <v>5153.31664518224</v>
      </c>
      <c r="EJ29" s="0" t="n">
        <f aca="false">EI29*(1+(EJ21-EI21)/EI21)</f>
        <v>5172.53382127828</v>
      </c>
      <c r="EK29" s="0" t="n">
        <f aca="false">EJ29*(1+(EK21-EJ21)/EJ21)</f>
        <v>5191.82265993312</v>
      </c>
      <c r="EL29" s="0" t="n">
        <f aca="false">EK29*(1+(EL21-EK21)/EK21)</f>
        <v>5211.18342838282</v>
      </c>
      <c r="EM29" s="0" t="n">
        <f aca="false">EL29*(1+(EM21-EL21)/EL21)</f>
        <v>5230.61639485997</v>
      </c>
      <c r="EN29" s="0" t="n">
        <f aca="false">EM29*(1+(EN21-EM21)/EM21)</f>
        <v>5250.12182859745</v>
      </c>
      <c r="EO29" s="0" t="n">
        <f aca="false">EN29*(1+(EO21-EN21)/EN21)</f>
        <v>5269.69999983212</v>
      </c>
      <c r="EP29" s="0" t="n">
        <f aca="false">EO29*(1+(EP21-EO21)/EO21)</f>
        <v>5289.35117980856</v>
      </c>
      <c r="EQ29" s="0" t="n">
        <f aca="false">EP29*(1+(EQ21-EP21)/EP21)</f>
        <v>5309.07564078287</v>
      </c>
      <c r="ER29" s="0" t="n">
        <f aca="false">EQ29*(1+(ER21-EQ21)/EQ21)</f>
        <v>5328.87365602641</v>
      </c>
      <c r="ES29" s="0" t="n">
        <f aca="false">ER29*(1+(ES21-ER21)/ER21)</f>
        <v>5348.7454998296</v>
      </c>
      <c r="ET29" s="0" t="n">
        <f aca="false">ES29*(1+(ET21-ES21)/ES21)</f>
        <v>5368.69144750569</v>
      </c>
      <c r="EU29" s="0" t="n">
        <f aca="false">ET29*(1+(EU21-ET21)/ET21)</f>
        <v>5388.71177539461</v>
      </c>
      <c r="EV29" s="0" t="n">
        <f aca="false">EU29*(1+(EV21-EU21)/EU21)</f>
        <v>5408.80676086681</v>
      </c>
    </row>
    <row r="30" customFormat="false" ht="13.8" hidden="false" customHeight="false" outlineLevel="0" collapsed="false">
      <c r="A30" s="0" t="s">
        <v>179</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45"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46"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47" t="n">
        <v>3307.03891660933</v>
      </c>
      <c r="BJ30" s="0" t="n">
        <v>3145.60457405238</v>
      </c>
      <c r="BK30" s="0" t="n">
        <v>2897.39805752903</v>
      </c>
      <c r="BL30" s="160" t="n">
        <f aca="false">'Min pension'!L107</f>
        <v>2851.4737270164</v>
      </c>
      <c r="BM30" s="159" t="n">
        <f aca="false">'Min pension'!L108</f>
        <v>2857.15497162958</v>
      </c>
      <c r="BN30" s="161" t="n">
        <f aca="false">'Min pension'!L109</f>
        <v>2899.40328624861</v>
      </c>
      <c r="BO30" s="161" t="n">
        <f aca="false">'Min pension'!L110</f>
        <v>2852.10772901627</v>
      </c>
      <c r="BP30" s="0" t="n">
        <f aca="false">BP$24*BO30</f>
        <v>2751.40403995054</v>
      </c>
      <c r="BQ30" s="0" t="n">
        <f aca="false">BQ24*BP30</f>
        <v>2765.83503799319</v>
      </c>
      <c r="BR30" s="0" t="n">
        <f aca="false">BR24*BQ30</f>
        <v>2765.59761310369</v>
      </c>
      <c r="BS30" s="0" t="n">
        <f aca="false">BS24*BR30</f>
        <v>2835.05692168613</v>
      </c>
      <c r="BT30" s="0" t="n">
        <f aca="false">BT24*BS30</f>
        <v>2983.42637088022</v>
      </c>
      <c r="BU30" s="0" t="n">
        <f aca="false">BU24*BT30</f>
        <v>2992.09481268437</v>
      </c>
      <c r="BV30" s="0" t="n">
        <f aca="false">BV24*BU30</f>
        <v>2996.25303516207</v>
      </c>
      <c r="BW30" s="0" t="n">
        <f aca="false">BW24*BV30</f>
        <v>2965.49578876872</v>
      </c>
      <c r="BX30" s="0" t="n">
        <f aca="false">BX24*BW30</f>
        <v>2993.80462756533</v>
      </c>
      <c r="BY30" s="0" t="n">
        <f aca="false">BY24*BX30</f>
        <v>3003.10184257901</v>
      </c>
      <c r="BZ30" s="0" t="n">
        <f aca="false">BZ24*BY30</f>
        <v>3011.98709047472</v>
      </c>
      <c r="CA30" s="0" t="n">
        <f aca="false">CA24*BZ30</f>
        <v>3068.62362933992</v>
      </c>
      <c r="CB30" s="0" t="n">
        <f aca="false">CB24*CA30</f>
        <v>3125.77820158657</v>
      </c>
      <c r="CC30" s="0" t="n">
        <f aca="false">CC24*CB30</f>
        <v>3161.17791277079</v>
      </c>
      <c r="CD30" s="0" t="n">
        <f aca="false">CD24*CC30</f>
        <v>3162.95109603203</v>
      </c>
      <c r="CE30" s="0" t="n">
        <f aca="false">CE24*CD30</f>
        <v>3164.72527391583</v>
      </c>
      <c r="CF30" s="0" t="n">
        <f aca="false">CF24*CE30</f>
        <v>3166.5004469801</v>
      </c>
      <c r="CG30" s="0" t="n">
        <f aca="false">CG24*CF30</f>
        <v>3190.83167762942</v>
      </c>
      <c r="CH30" s="0" t="n">
        <f aca="false">CH24*CG30</f>
        <v>3226.62973741314</v>
      </c>
      <c r="CI30" s="0" t="n">
        <f aca="false">CI24*CH30</f>
        <v>3228.4396342296</v>
      </c>
      <c r="CJ30" s="0" t="n">
        <f aca="false">CJ24*CI30</f>
        <v>3230.25054626217</v>
      </c>
      <c r="CK30" s="0" t="n">
        <f aca="false">CK24*CJ30</f>
        <v>3254.84409870474</v>
      </c>
      <c r="CL30" s="0" t="n">
        <f aca="false">CL24*CK30</f>
        <v>3291.01684880815</v>
      </c>
      <c r="CM30" s="0" t="n">
        <f aca="false">CM24*CL30</f>
        <v>3292.86286195571</v>
      </c>
      <c r="CN30" s="0" t="n">
        <f aca="false">CN24*CM30</f>
        <v>3294.70991057793</v>
      </c>
      <c r="CO30" s="0" t="n">
        <f aca="false">CO24*CN30</f>
        <v>3296.55799525563</v>
      </c>
      <c r="CP30" s="0" t="n">
        <f aca="false">CP24*CO30</f>
        <v>3298.40711656995</v>
      </c>
      <c r="CQ30" s="0" t="n">
        <f aca="false">CQ24*CP30</f>
        <v>3300.25727510239</v>
      </c>
      <c r="CR30" s="0" t="n">
        <f aca="false">CR24*CQ30</f>
        <v>3302.10847143472</v>
      </c>
      <c r="CS30" s="0" t="n">
        <f aca="false">CS24*CR30</f>
        <v>3303.96070614909</v>
      </c>
      <c r="CT30" s="0" t="n">
        <f aca="false">CT24*CS30</f>
        <v>3305.81397982795</v>
      </c>
      <c r="CU30" s="0" t="n">
        <f aca="false">CU24*CT30</f>
        <v>3307.66829305408</v>
      </c>
      <c r="CV30" s="0" t="n">
        <f aca="false">CV24*CU30</f>
        <v>3309.52364641059</v>
      </c>
      <c r="CW30" s="0" t="n">
        <f aca="false">CW24*CV30</f>
        <v>3311.3800404809</v>
      </c>
      <c r="CX30" s="0" t="n">
        <f aca="false">CX24*CW30</f>
        <v>3313.23747584879</v>
      </c>
      <c r="CY30" s="0" t="n">
        <f aca="false">CY24*CX30</f>
        <v>3315.09595309835</v>
      </c>
      <c r="CZ30" s="0" t="n">
        <f aca="false">CZ24*CY30</f>
        <v>3316.95547281398</v>
      </c>
      <c r="DA30" s="0" t="n">
        <f aca="false">DA24*CZ30</f>
        <v>3318.81603558044</v>
      </c>
      <c r="DB30" s="0" t="n">
        <f aca="false">DB24*DA30</f>
        <v>3320.6776419828</v>
      </c>
      <c r="DC30" s="0" t="n">
        <f aca="false">DC24*DB30</f>
        <v>3322.54029260647</v>
      </c>
      <c r="DD30" s="0" t="n">
        <f aca="false">DD24*DC30</f>
        <v>3324.40398803716</v>
      </c>
      <c r="DE30" s="0" t="n">
        <f aca="false">DE24*DD30</f>
        <v>3326.26872886094</v>
      </c>
      <c r="DF30" s="0" t="n">
        <f aca="false">DF24*DE30</f>
        <v>3328.1345156642</v>
      </c>
      <c r="DG30" s="0" t="n">
        <f aca="false">DG24*DF30</f>
        <v>3330.00134903364</v>
      </c>
      <c r="DH30" s="0" t="n">
        <f aca="false">DH24*DG30</f>
        <v>3331.86922955633</v>
      </c>
      <c r="DI30" s="0" t="n">
        <f aca="false">DI24*DH30</f>
        <v>3333.73815781962</v>
      </c>
      <c r="DJ30" s="0" t="n">
        <f aca="false">DJ24*DI30</f>
        <v>3335.60813441123</v>
      </c>
      <c r="DK30" s="0" t="n">
        <f aca="false">DK24*DJ30</f>
        <v>3337.47915991919</v>
      </c>
      <c r="DL30" s="0" t="n">
        <f aca="false">DL24*DK30</f>
        <v>3339.35123493186</v>
      </c>
      <c r="DM30" s="0" t="n">
        <f aca="false">DM24*DL30</f>
        <v>3341.22436003793</v>
      </c>
      <c r="DN30" s="0" t="n">
        <f aca="false">DN24*DM30</f>
        <v>3343.09853582643</v>
      </c>
      <c r="DO30" s="0" t="n">
        <f aca="false">DO24*DN30</f>
        <v>3344.97376288671</v>
      </c>
      <c r="DP30" s="0" t="n">
        <f aca="false">DP24*DO30</f>
        <v>3346.85004180846</v>
      </c>
      <c r="DQ30" s="0" t="n">
        <f aca="false">DQ24*DP30</f>
        <v>3348.72737318169</v>
      </c>
      <c r="DR30" s="0" t="n">
        <f aca="false">DR24*DQ30</f>
        <v>3350.60575759674</v>
      </c>
      <c r="DS30" s="0" t="n">
        <f aca="false">DS24*DR30</f>
        <v>3352.48519564431</v>
      </c>
      <c r="DT30" s="0" t="n">
        <f aca="false">DT24*DS30</f>
        <v>3354.36568791538</v>
      </c>
      <c r="DU30" s="0" t="n">
        <f aca="false">DU24*DT30</f>
        <v>3356.24723500131</v>
      </c>
      <c r="DV30" s="0" t="n">
        <f aca="false">DV24*DU30</f>
        <v>3358.12983749377</v>
      </c>
      <c r="DW30" s="0" t="n">
        <f aca="false">DW24*DV30</f>
        <v>3360.01349598475</v>
      </c>
      <c r="DX30" s="0" t="n">
        <f aca="false">DX24*DW30</f>
        <v>3361.8982110666</v>
      </c>
      <c r="DY30" s="0" t="n">
        <f aca="false">DY24*DX30</f>
        <v>3363.78398333199</v>
      </c>
      <c r="DZ30" s="0" t="n">
        <f aca="false">DZ24*DY30</f>
        <v>3365.6708133739</v>
      </c>
      <c r="EA30" s="0" t="n">
        <f aca="false">EA24*DZ30</f>
        <v>3367.55870178569</v>
      </c>
      <c r="EB30" s="0" t="n">
        <f aca="false">EB24*EA30</f>
        <v>3369.44764916101</v>
      </c>
      <c r="EC30" s="0" t="n">
        <f aca="false">EC24*EB30</f>
        <v>3371.33765609385</v>
      </c>
      <c r="ED30" s="0" t="n">
        <f aca="false">ED24*EC30</f>
        <v>3373.22872317857</v>
      </c>
      <c r="EE30" s="0" t="n">
        <f aca="false">EE24*ED30</f>
        <v>3375.12085100981</v>
      </c>
      <c r="EF30" s="0" t="n">
        <f aca="false">EF24*EE30</f>
        <v>3377.01404018258</v>
      </c>
      <c r="EG30" s="0" t="n">
        <f aca="false">EG24*EF30</f>
        <v>3378.90829129222</v>
      </c>
      <c r="EH30" s="0" t="n">
        <f aca="false">EH24*EG30</f>
        <v>3380.80360493438</v>
      </c>
      <c r="EI30" s="0" t="n">
        <f aca="false">EI24*EH30</f>
        <v>3382.69998170507</v>
      </c>
      <c r="EJ30" s="0" t="n">
        <f aca="false">EJ24*EI30</f>
        <v>3384.59742220062</v>
      </c>
      <c r="EK30" s="0" t="n">
        <f aca="false">EK24*EJ30</f>
        <v>3386.49592701771</v>
      </c>
      <c r="EL30" s="0" t="n">
        <f aca="false">EL24*EK30</f>
        <v>3388.39549675334</v>
      </c>
      <c r="EM30" s="0" t="n">
        <f aca="false">EM24*EL30</f>
        <v>3390.29613200485</v>
      </c>
      <c r="EN30" s="0" t="n">
        <f aca="false">EN24*EM30</f>
        <v>3392.19783336991</v>
      </c>
      <c r="EO30" s="0" t="n">
        <f aca="false">EO24*EN30</f>
        <v>3394.10060144653</v>
      </c>
      <c r="EP30" s="0" t="n">
        <f aca="false">EP24*EO30</f>
        <v>3396.00443683305</v>
      </c>
      <c r="EQ30" s="0" t="n">
        <f aca="false">EQ24*EP30</f>
        <v>3397.90934012817</v>
      </c>
      <c r="ER30" s="0" t="n">
        <f aca="false">ER24*EQ30</f>
        <v>3399.81531193088</v>
      </c>
      <c r="ES30" s="0" t="n">
        <f aca="false">ES24*ER30</f>
        <v>3401.72235284056</v>
      </c>
      <c r="ET30" s="0" t="n">
        <f aca="false">ET24*ES30</f>
        <v>3403.63046345688</v>
      </c>
      <c r="EU30" s="0" t="n">
        <f aca="false">EU24*ET30</f>
        <v>3405.53964437987</v>
      </c>
      <c r="EV30" s="0" t="n">
        <f aca="false">EV24*EU30</f>
        <v>3407.44989620989</v>
      </c>
    </row>
    <row r="31" customFormat="false" ht="13.8" hidden="false" customHeight="false" outlineLevel="0" collapsed="false">
      <c r="A31" s="0" t="s">
        <v>180</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45"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46"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47" t="n">
        <v>24227.9771362834</v>
      </c>
      <c r="BJ31" s="0" t="n">
        <v>23045.2726482195</v>
      </c>
      <c r="BK31" s="0" t="n">
        <v>21227.4554614828</v>
      </c>
      <c r="BL31" s="162" t="n">
        <f aca="false">'Max pension'!L107</f>
        <v>20888.6038047403</v>
      </c>
      <c r="BM31" s="159" t="n">
        <f aca="false">'Max pension'!L108</f>
        <v>20932.0358677489</v>
      </c>
      <c r="BN31" s="158" t="n">
        <f aca="false">'Max pension'!L109</f>
        <v>21241.5612930124</v>
      </c>
      <c r="BO31" s="163" t="n">
        <f aca="false">'Max pension'!L110</f>
        <v>20895.0653493116</v>
      </c>
      <c r="BP31" s="0" t="n">
        <f aca="false">BP$24*BO31</f>
        <v>20157.2916170863</v>
      </c>
      <c r="BQ31" s="0" t="n">
        <f aca="false">BQ$24*BP31</f>
        <v>20263.0157607044</v>
      </c>
      <c r="BR31" s="0" t="n">
        <f aca="false">BR$24*BQ31</f>
        <v>20261.2763423328</v>
      </c>
      <c r="BS31" s="0" t="n">
        <f aca="false">BS$24*BR31</f>
        <v>20770.1480014158</v>
      </c>
      <c r="BT31" s="0" t="n">
        <f aca="false">BT$24*BS31</f>
        <v>21857.1298517897</v>
      </c>
      <c r="BU31" s="0" t="n">
        <f aca="false">BU$24*BT31</f>
        <v>21920.6364494304</v>
      </c>
      <c r="BV31" s="0" t="n">
        <f aca="false">BV$24*BU31</f>
        <v>21951.1003514508</v>
      </c>
      <c r="BW31" s="0" t="n">
        <f aca="false">BW$24*BV31</f>
        <v>21725.7671121711</v>
      </c>
      <c r="BX31" s="0" t="n">
        <f aca="false">BX$24*BW31</f>
        <v>21933.1628674578</v>
      </c>
      <c r="BY31" s="0" t="n">
        <f aca="false">BY$24*BX31</f>
        <v>22001.2759731799</v>
      </c>
      <c r="BZ31" s="0" t="n">
        <f aca="false">BZ$24*BY31</f>
        <v>22066.3709320894</v>
      </c>
      <c r="CA31" s="0" t="n">
        <f aca="false">CA$24*BZ31</f>
        <v>22481.3006238074</v>
      </c>
      <c r="CB31" s="0" t="n">
        <f aca="false">CB$24*CA31</f>
        <v>22900.0255232759</v>
      </c>
      <c r="CC31" s="0" t="n">
        <f aca="false">CC$24*CB31</f>
        <v>23159.3703127507</v>
      </c>
      <c r="CD31" s="0" t="n">
        <f aca="false">CD$24*CC31</f>
        <v>23172.3609791771</v>
      </c>
      <c r="CE31" s="0" t="n">
        <f aca="false">CE$24*CD31</f>
        <v>23185.3589323912</v>
      </c>
      <c r="CF31" s="0" t="n">
        <f aca="false">CF$24*CE31</f>
        <v>23198.3641764803</v>
      </c>
      <c r="CG31" s="0" t="n">
        <f aca="false">CG$24*CF31</f>
        <v>23376.6192435222</v>
      </c>
      <c r="CH31" s="0" t="n">
        <f aca="false">CH$24*CG31</f>
        <v>23638.8824080407</v>
      </c>
      <c r="CI31" s="0" t="n">
        <f aca="false">CI$24*CH31</f>
        <v>23652.1420447195</v>
      </c>
      <c r="CJ31" s="0" t="n">
        <f aca="false">CJ$24*CI31</f>
        <v>23665.409119058</v>
      </c>
      <c r="CK31" s="0" t="n">
        <f aca="false">CK$24*CJ31</f>
        <v>23845.5860037638</v>
      </c>
      <c r="CL31" s="0" t="n">
        <f aca="false">CL$24*CK31</f>
        <v>24110.5942184204</v>
      </c>
      <c r="CM31" s="0" t="n">
        <f aca="false">CM$24*CL31</f>
        <v>24124.1184499778</v>
      </c>
      <c r="CN31" s="0" t="n">
        <f aca="false">CN$24*CM31</f>
        <v>24137.6502676129</v>
      </c>
      <c r="CO31" s="0" t="n">
        <f aca="false">CO$24*CN31</f>
        <v>24151.1896755808</v>
      </c>
      <c r="CP31" s="0" t="n">
        <f aca="false">CP$24*CO31</f>
        <v>24164.7366781392</v>
      </c>
      <c r="CQ31" s="0" t="n">
        <f aca="false">CQ$24*CP31</f>
        <v>24178.2912795479</v>
      </c>
      <c r="CR31" s="0" t="n">
        <f aca="false">CR$24*CQ31</f>
        <v>24191.8534840696</v>
      </c>
      <c r="CS31" s="0" t="n">
        <f aca="false">CS$24*CR31</f>
        <v>24205.4232959688</v>
      </c>
      <c r="CT31" s="0" t="n">
        <f aca="false">CT$24*CS31</f>
        <v>24219.0007195128</v>
      </c>
      <c r="CU31" s="0" t="n">
        <f aca="false">CU$24*CT31</f>
        <v>24232.5857589711</v>
      </c>
      <c r="CV31" s="0" t="n">
        <f aca="false">CV$24*CU31</f>
        <v>24246.1784186157</v>
      </c>
      <c r="CW31" s="0" t="n">
        <f aca="false">CW$24*CV31</f>
        <v>24259.7787027209</v>
      </c>
      <c r="CX31" s="0" t="n">
        <f aca="false">CX$24*CW31</f>
        <v>24273.3866155635</v>
      </c>
      <c r="CY31" s="0" t="n">
        <f aca="false">CY$24*CX31</f>
        <v>24287.0021614226</v>
      </c>
      <c r="CZ31" s="0" t="n">
        <f aca="false">CZ$24*CY31</f>
        <v>24300.6253445799</v>
      </c>
      <c r="DA31" s="0" t="n">
        <f aca="false">DA$24*CZ31</f>
        <v>24314.2561693191</v>
      </c>
      <c r="DB31" s="0" t="n">
        <f aca="false">DB$24*DA31</f>
        <v>24327.8946399268</v>
      </c>
      <c r="DC31" s="0" t="n">
        <f aca="false">DC$24*DB31</f>
        <v>24341.5407606916</v>
      </c>
      <c r="DD31" s="0" t="n">
        <f aca="false">DD$24*DC31</f>
        <v>24355.1945359047</v>
      </c>
      <c r="DE31" s="0" t="n">
        <f aca="false">DE$24*DD31</f>
        <v>24368.8559698596</v>
      </c>
      <c r="DF31" s="0" t="n">
        <f aca="false">DF$24*DE31</f>
        <v>24382.5250668525</v>
      </c>
      <c r="DG31" s="0" t="n">
        <f aca="false">DG$24*DF31</f>
        <v>24396.2018311815</v>
      </c>
      <c r="DH31" s="0" t="n">
        <f aca="false">DH$24*DG31</f>
        <v>24409.8862671477</v>
      </c>
      <c r="DI31" s="0" t="n">
        <f aca="false">DI$24*DH31</f>
        <v>24423.578379054</v>
      </c>
      <c r="DJ31" s="0" t="n">
        <f aca="false">DJ$24*DI31</f>
        <v>24437.2781712063</v>
      </c>
      <c r="DK31" s="0" t="n">
        <f aca="false">DK$24*DJ31</f>
        <v>24450.9856479125</v>
      </c>
      <c r="DL31" s="0" t="n">
        <f aca="false">DL$24*DK31</f>
        <v>24464.700813483</v>
      </c>
      <c r="DM31" s="0" t="n">
        <f aca="false">DM$24*DL31</f>
        <v>24478.4236722308</v>
      </c>
      <c r="DN31" s="0" t="n">
        <f aca="false">DN$24*DM31</f>
        <v>24492.1542284712</v>
      </c>
      <c r="DO31" s="0" t="n">
        <f aca="false">DO$24*DN31</f>
        <v>24505.8924865218</v>
      </c>
      <c r="DP31" s="0" t="n">
        <f aca="false">DP$24*DO31</f>
        <v>24519.6384507028</v>
      </c>
      <c r="DQ31" s="0" t="n">
        <f aca="false">DQ$24*DP31</f>
        <v>24533.3921253368</v>
      </c>
      <c r="DR31" s="0" t="n">
        <f aca="false">DR$24*DQ31</f>
        <v>24547.1535147487</v>
      </c>
      <c r="DS31" s="0" t="n">
        <f aca="false">DS$24*DR31</f>
        <v>24560.922623266</v>
      </c>
      <c r="DT31" s="0" t="n">
        <f aca="false">DT$24*DS31</f>
        <v>24574.6994552185</v>
      </c>
      <c r="DU31" s="0" t="n">
        <f aca="false">DU$24*DT31</f>
        <v>24588.4840149384</v>
      </c>
      <c r="DV31" s="0" t="n">
        <f aca="false">DV$24*DU31</f>
        <v>24602.2763067605</v>
      </c>
      <c r="DW31" s="0" t="n">
        <f aca="false">DW$24*DV31</f>
        <v>24616.0763350219</v>
      </c>
      <c r="DX31" s="0" t="n">
        <f aca="false">DX$24*DW31</f>
        <v>24629.8841040621</v>
      </c>
      <c r="DY31" s="0" t="n">
        <f aca="false">DY$24*DX31</f>
        <v>24643.6996182232</v>
      </c>
      <c r="DZ31" s="0" t="n">
        <f aca="false">DZ$24*DY31</f>
        <v>24657.5228818495</v>
      </c>
      <c r="EA31" s="0" t="n">
        <f aca="false">EA$24*DZ31</f>
        <v>24671.353899288</v>
      </c>
      <c r="EB31" s="0" t="n">
        <f aca="false">EB$24*EA31</f>
        <v>24685.1926748879</v>
      </c>
      <c r="EC31" s="0" t="n">
        <f aca="false">EC$24*EB31</f>
        <v>24699.039213001</v>
      </c>
      <c r="ED31" s="0" t="n">
        <f aca="false">ED$24*EC31</f>
        <v>24712.8935179815</v>
      </c>
      <c r="EE31" s="0" t="n">
        <f aca="false">EE$24*ED31</f>
        <v>24726.755594186</v>
      </c>
      <c r="EF31" s="0" t="n">
        <f aca="false">EF$24*EE31</f>
        <v>24740.6254459736</v>
      </c>
      <c r="EG31" s="0" t="n">
        <f aca="false">EG$24*EF31</f>
        <v>24754.5030777058</v>
      </c>
      <c r="EH31" s="0" t="n">
        <f aca="false">EH$24*EG31</f>
        <v>24768.3884937465</v>
      </c>
      <c r="EI31" s="0" t="n">
        <f aca="false">EI$24*EH31</f>
        <v>24782.2816984622</v>
      </c>
      <c r="EJ31" s="0" t="n">
        <f aca="false">EJ$24*EI31</f>
        <v>24796.1826962218</v>
      </c>
      <c r="EK31" s="0" t="n">
        <f aca="false">EK$24*EJ31</f>
        <v>24810.0914913965</v>
      </c>
      <c r="EL31" s="0" t="n">
        <f aca="false">EL$24*EK31</f>
        <v>24824.0080883601</v>
      </c>
      <c r="EM31" s="0" t="n">
        <f aca="false">EM$24*EL31</f>
        <v>24837.9324914888</v>
      </c>
      <c r="EN31" s="0" t="n">
        <f aca="false">EN$24*EM31</f>
        <v>24851.8647051614</v>
      </c>
      <c r="EO31" s="0" t="n">
        <f aca="false">EO$24*EN31</f>
        <v>24865.8047337589</v>
      </c>
      <c r="EP31" s="0" t="n">
        <f aca="false">EP$24*EO31</f>
        <v>24879.7525816648</v>
      </c>
      <c r="EQ31" s="0" t="n">
        <f aca="false">EQ$24*EP31</f>
        <v>24893.7082532654</v>
      </c>
      <c r="ER31" s="0" t="n">
        <f aca="false">ER$24*EQ31</f>
        <v>24907.671752949</v>
      </c>
      <c r="ES31" s="0" t="n">
        <f aca="false">ES$24*ER31</f>
        <v>24921.6430851066</v>
      </c>
      <c r="ET31" s="0" t="n">
        <f aca="false">ET$24*ES31</f>
        <v>24935.6222541317</v>
      </c>
      <c r="EU31" s="0" t="n">
        <f aca="false">EU$24*ET31</f>
        <v>24949.6092644202</v>
      </c>
      <c r="EV31" s="0" t="n">
        <f aca="false">EV$24*EU31</f>
        <v>24963.6041203704</v>
      </c>
    </row>
    <row r="32" customFormat="false" ht="13.8" hidden="false" customHeight="false" outlineLevel="0" collapsed="false">
      <c r="A32" s="0" t="s">
        <v>181</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45"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46"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47" t="n">
        <v>1562.36933900926</v>
      </c>
      <c r="BJ32" s="0" t="n">
        <v>1486.10321946449</v>
      </c>
      <c r="BK32" s="0" t="n">
        <v>1368.84147254097</v>
      </c>
      <c r="BL32" s="158" t="n">
        <f aca="false">PBU!L107</f>
        <v>1347.02654560638</v>
      </c>
      <c r="BM32" s="159" t="n">
        <f aca="false">PBU!L108</f>
        <v>1349.82737781819</v>
      </c>
      <c r="BN32" s="158" t="n">
        <f aca="false">PBU!L109</f>
        <v>1369.78750086347</v>
      </c>
      <c r="BO32" s="158" t="n">
        <f aca="false">PBU!L110</f>
        <v>1347.44329526417</v>
      </c>
      <c r="BP32" s="0" t="n">
        <f aca="false">BP$24*BO32</f>
        <v>1299.86707320934</v>
      </c>
      <c r="BQ32" s="0" t="n">
        <f aca="false">BQ$24*BP32</f>
        <v>1306.68482113615</v>
      </c>
      <c r="BR32" s="0" t="n">
        <f aca="false">BR$24*BQ32</f>
        <v>1306.5726526608</v>
      </c>
      <c r="BS32" s="0" t="n">
        <f aca="false">BS$24*BR32</f>
        <v>1339.38785059001</v>
      </c>
      <c r="BT32" s="0" t="n">
        <f aca="false">BT$24*BS32</f>
        <v>1409.48317605921</v>
      </c>
      <c r="BU32" s="0" t="n">
        <f aca="false">BU$24*BT32</f>
        <v>1413.57847500972</v>
      </c>
      <c r="BV32" s="0" t="n">
        <f aca="false">BV$24*BU32</f>
        <v>1415.54297618924</v>
      </c>
      <c r="BW32" s="0" t="n">
        <f aca="false">BW$24*BV32</f>
        <v>1401.01209258626</v>
      </c>
      <c r="BX32" s="0" t="n">
        <f aca="false">BX$24*BW32</f>
        <v>1414.38625606724</v>
      </c>
      <c r="BY32" s="0" t="n">
        <f aca="false">BY$24*BX32</f>
        <v>1418.77861120423</v>
      </c>
      <c r="BZ32" s="0" t="n">
        <f aca="false">BZ$24*BY32</f>
        <v>1422.97633753204</v>
      </c>
      <c r="CA32" s="0" t="n">
        <f aca="false">CA$24*BZ32</f>
        <v>1449.73357527046</v>
      </c>
      <c r="CB32" s="0" t="n">
        <f aca="false">CB$24*CA32</f>
        <v>1476.7355515226</v>
      </c>
      <c r="CC32" s="0" t="n">
        <f aca="false">CC$24*CB32</f>
        <v>1493.45971064331</v>
      </c>
      <c r="CD32" s="0" t="n">
        <f aca="false">CD$24*CC32</f>
        <v>1494.29742931442</v>
      </c>
      <c r="CE32" s="0" t="n">
        <f aca="false">CE$24*CD32</f>
        <v>1495.13561788276</v>
      </c>
      <c r="CF32" s="0" t="n">
        <f aca="false">CF$24*CE32</f>
        <v>1495.9742766119</v>
      </c>
      <c r="CG32" s="0" t="n">
        <f aca="false">CG$24*CF32</f>
        <v>1507.46926793723</v>
      </c>
      <c r="CH32" s="0" t="n">
        <f aca="false">CH$24*CG32</f>
        <v>1524.3816219652</v>
      </c>
      <c r="CI32" s="0" t="n">
        <f aca="false">CI$24*CH32</f>
        <v>1525.23668550493</v>
      </c>
      <c r="CJ32" s="0" t="n">
        <f aca="false">CJ$24*CI32</f>
        <v>1526.09222867105</v>
      </c>
      <c r="CK32" s="0" t="n">
        <f aca="false">CK$24*CJ32</f>
        <v>1537.71115070837</v>
      </c>
      <c r="CL32" s="0" t="n">
        <f aca="false">CL$24*CK32</f>
        <v>1554.80052257965</v>
      </c>
      <c r="CM32" s="0" t="n">
        <f aca="false">CM$24*CL32</f>
        <v>1555.67264883678</v>
      </c>
      <c r="CN32" s="0" t="n">
        <f aca="false">CN$24*CM32</f>
        <v>1556.54526429121</v>
      </c>
      <c r="CO32" s="0" t="n">
        <f aca="false">CO$24*CN32</f>
        <v>1557.41836921734</v>
      </c>
      <c r="CP32" s="0" t="n">
        <f aca="false">CP$24*CO32</f>
        <v>1558.29196388972</v>
      </c>
      <c r="CQ32" s="0" t="n">
        <f aca="false">CQ$24*CP32</f>
        <v>1559.16604858306</v>
      </c>
      <c r="CR32" s="0" t="n">
        <f aca="false">CR$24*CQ32</f>
        <v>1560.04062357223</v>
      </c>
      <c r="CS32" s="0" t="n">
        <f aca="false">CS$24*CR32</f>
        <v>1560.91568913226</v>
      </c>
      <c r="CT32" s="0" t="n">
        <f aca="false">CT$24*CS32</f>
        <v>1561.7912455383</v>
      </c>
      <c r="CU32" s="0" t="n">
        <f aca="false">CU$24*CT32</f>
        <v>1562.66729306569</v>
      </c>
      <c r="CV32" s="0" t="n">
        <f aca="false">CV$24*CU32</f>
        <v>1563.54383198992</v>
      </c>
      <c r="CW32" s="0" t="n">
        <f aca="false">CW$24*CV32</f>
        <v>1564.42086258661</v>
      </c>
      <c r="CX32" s="0" t="n">
        <f aca="false">CX$24*CW32</f>
        <v>1565.29838513157</v>
      </c>
      <c r="CY32" s="0" t="n">
        <f aca="false">CY$24*CX32</f>
        <v>1566.17639990073</v>
      </c>
      <c r="CZ32" s="0" t="n">
        <f aca="false">CZ$24*CY32</f>
        <v>1567.0549071702</v>
      </c>
      <c r="DA32" s="0" t="n">
        <f aca="false">DA$24*CZ32</f>
        <v>1567.93390721623</v>
      </c>
      <c r="DB32" s="0" t="n">
        <f aca="false">DB$24*DA32</f>
        <v>1568.81340031523</v>
      </c>
      <c r="DC32" s="0" t="n">
        <f aca="false">DC$24*DB32</f>
        <v>1569.69338674377</v>
      </c>
      <c r="DD32" s="0" t="n">
        <f aca="false">DD$24*DC32</f>
        <v>1570.57386677857</v>
      </c>
      <c r="DE32" s="0" t="n">
        <f aca="false">DE$24*DD32</f>
        <v>1571.45484069651</v>
      </c>
      <c r="DF32" s="0" t="n">
        <f aca="false">DF$24*DE32</f>
        <v>1572.33630877461</v>
      </c>
      <c r="DG32" s="0" t="n">
        <f aca="false">DG$24*DF32</f>
        <v>1573.21827129007</v>
      </c>
      <c r="DH32" s="0" t="n">
        <f aca="false">DH$24*DG32</f>
        <v>1574.10072852022</v>
      </c>
      <c r="DI32" s="0" t="n">
        <f aca="false">DI$24*DH32</f>
        <v>1574.98368074257</v>
      </c>
      <c r="DJ32" s="0" t="n">
        <f aca="false">DJ$24*DI32</f>
        <v>1575.86712823476</v>
      </c>
      <c r="DK32" s="0" t="n">
        <f aca="false">DK$24*DJ32</f>
        <v>1576.75107127461</v>
      </c>
      <c r="DL32" s="0" t="n">
        <f aca="false">DL$24*DK32</f>
        <v>1577.63551014008</v>
      </c>
      <c r="DM32" s="0" t="n">
        <f aca="false">DM$24*DL32</f>
        <v>1578.52044510929</v>
      </c>
      <c r="DN32" s="0" t="n">
        <f aca="false">DN$24*DM32</f>
        <v>1579.40587646052</v>
      </c>
      <c r="DO32" s="0" t="n">
        <f aca="false">DO$24*DN32</f>
        <v>1580.29180447221</v>
      </c>
      <c r="DP32" s="0" t="n">
        <f aca="false">DP$24*DO32</f>
        <v>1581.17822942293</v>
      </c>
      <c r="DQ32" s="0" t="n">
        <f aca="false">DQ$24*DP32</f>
        <v>1582.06515159144</v>
      </c>
      <c r="DR32" s="0" t="n">
        <f aca="false">DR$24*DQ32</f>
        <v>1582.95257125664</v>
      </c>
      <c r="DS32" s="0" t="n">
        <f aca="false">DS$24*DR32</f>
        <v>1583.84048869759</v>
      </c>
      <c r="DT32" s="0" t="n">
        <f aca="false">DT$24*DS32</f>
        <v>1584.7289041935</v>
      </c>
      <c r="DU32" s="0" t="n">
        <f aca="false">DU$24*DT32</f>
        <v>1585.61781802374</v>
      </c>
      <c r="DV32" s="0" t="n">
        <f aca="false">DV$24*DU32</f>
        <v>1586.50723046784</v>
      </c>
      <c r="DW32" s="0" t="n">
        <f aca="false">DW$24*DV32</f>
        <v>1587.39714180549</v>
      </c>
      <c r="DX32" s="0" t="n">
        <f aca="false">DX$24*DW32</f>
        <v>1588.28755231653</v>
      </c>
      <c r="DY32" s="0" t="n">
        <f aca="false">DY$24*DX32</f>
        <v>1589.17846228095</v>
      </c>
      <c r="DZ32" s="0" t="n">
        <f aca="false">DZ$24*DY32</f>
        <v>1590.06987197891</v>
      </c>
      <c r="EA32" s="0" t="n">
        <f aca="false">EA$24*DZ32</f>
        <v>1590.96178169073</v>
      </c>
      <c r="EB32" s="0" t="n">
        <f aca="false">EB$24*EA32</f>
        <v>1591.85419169688</v>
      </c>
      <c r="EC32" s="0" t="n">
        <f aca="false">EC$24*EB32</f>
        <v>1592.74710227798</v>
      </c>
      <c r="ED32" s="0" t="n">
        <f aca="false">ED$24*EC32</f>
        <v>1593.64051371481</v>
      </c>
      <c r="EE32" s="0" t="n">
        <f aca="false">EE$24*ED32</f>
        <v>1594.53442628833</v>
      </c>
      <c r="EF32" s="0" t="n">
        <f aca="false">EF$24*EE32</f>
        <v>1595.42884027962</v>
      </c>
      <c r="EG32" s="0" t="n">
        <f aca="false">EG$24*EF32</f>
        <v>1596.32375596996</v>
      </c>
      <c r="EH32" s="0" t="n">
        <f aca="false">EH$24*EG32</f>
        <v>1597.21917364075</v>
      </c>
      <c r="EI32" s="0" t="n">
        <f aca="false">EI$24*EH32</f>
        <v>1598.11509357356</v>
      </c>
      <c r="EJ32" s="0" t="n">
        <f aca="false">EJ$24*EI32</f>
        <v>1599.01151605014</v>
      </c>
      <c r="EK32" s="0" t="n">
        <f aca="false">EK$24*EJ32</f>
        <v>1599.90844135236</v>
      </c>
      <c r="EL32" s="0" t="n">
        <f aca="false">EL$24*EK32</f>
        <v>1600.80586976227</v>
      </c>
      <c r="EM32" s="0" t="n">
        <f aca="false">EM$24*EL32</f>
        <v>1601.70380156209</v>
      </c>
      <c r="EN32" s="0" t="n">
        <f aca="false">EN$24*EM32</f>
        <v>1602.60223703417</v>
      </c>
      <c r="EO32" s="0" t="n">
        <f aca="false">EO$24*EN32</f>
        <v>1603.50117646104</v>
      </c>
      <c r="EP32" s="0" t="n">
        <f aca="false">EP$24*EO32</f>
        <v>1604.40062012537</v>
      </c>
      <c r="EQ32" s="0" t="n">
        <f aca="false">EQ$24*EP32</f>
        <v>1605.30056831001</v>
      </c>
      <c r="ER32" s="0" t="n">
        <f aca="false">ER$24*EQ32</f>
        <v>1606.20102129796</v>
      </c>
      <c r="ES32" s="0" t="n">
        <f aca="false">ES$24*ER32</f>
        <v>1607.10197937236</v>
      </c>
      <c r="ET32" s="0" t="n">
        <f aca="false">ET$24*ES32</f>
        <v>1608.00344281655</v>
      </c>
      <c r="EU32" s="0" t="n">
        <f aca="false">EU$24*ET32</f>
        <v>1608.90541191398</v>
      </c>
      <c r="EV32" s="0" t="n">
        <f aca="false">EV$24*EU32</f>
        <v>1609.8078869483</v>
      </c>
    </row>
    <row r="33" customFormat="false" ht="12.8" hidden="false" customHeight="false" outlineLevel="0" collapsed="false">
      <c r="A33" s="0" t="s">
        <v>182</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45"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46"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39" t="n">
        <f aca="false">BM30</f>
        <v>2857.15497162958</v>
      </c>
      <c r="BN33" s="0" t="n">
        <f aca="false">BN30</f>
        <v>2899.40328624861</v>
      </c>
      <c r="BO33" s="0" t="n">
        <f aca="false">BO30</f>
        <v>2852.10772901627</v>
      </c>
      <c r="BP33" s="0" t="n">
        <f aca="false">BP$18*BO33</f>
        <v>2751.40403995054</v>
      </c>
      <c r="BQ33" s="0" t="n">
        <f aca="false">BQ$18*BP33</f>
        <v>2761.07636198307</v>
      </c>
      <c r="BR33" s="0" t="n">
        <f aca="false">BR$18*BQ33</f>
        <v>2756.15238558755</v>
      </c>
      <c r="BS33" s="0" t="n">
        <f aca="false">BS$18*BR33</f>
        <v>2820.78165519842</v>
      </c>
      <c r="BT33" s="0" t="n">
        <f aca="false">BT$18*BS33</f>
        <v>2963.78884199219</v>
      </c>
      <c r="BU33" s="0" t="n">
        <f aca="false">BU$18*BT33</f>
        <v>2967.63823310273</v>
      </c>
      <c r="BV33" s="0" t="n">
        <f aca="false">BV$18*BU33</f>
        <v>2967.07917212484</v>
      </c>
      <c r="BW33" s="0" t="n">
        <f aca="false">BW$18*BV33</f>
        <v>2932.02154695187</v>
      </c>
      <c r="BX33" s="0" t="n">
        <f aca="false">BX$18*BW33</f>
        <v>2955.54471684507</v>
      </c>
      <c r="BY33" s="0" t="n">
        <f aca="false">BY$18*BX33</f>
        <v>2960.2990504311</v>
      </c>
      <c r="BZ33" s="0" t="n">
        <f aca="false">BZ$18*BY33</f>
        <v>2967.39715281194</v>
      </c>
      <c r="CA33" s="0" t="n">
        <f aca="false">CA$18*BZ33</f>
        <v>3021.53074849879</v>
      </c>
      <c r="CB33" s="0" t="n">
        <f aca="false">CB$18*CA33</f>
        <v>3076.11334178158</v>
      </c>
      <c r="CC33" s="0" t="n">
        <f aca="false">CC$18*CB33</f>
        <v>3109.22512566094</v>
      </c>
      <c r="CD33" s="0" t="n">
        <f aca="false">CD$18*CC33</f>
        <v>3109.22512566094</v>
      </c>
      <c r="CE33" s="0" t="n">
        <f aca="false">CE$18*CD33</f>
        <v>3109.22512566094</v>
      </c>
      <c r="CF33" s="0" t="n">
        <f aca="false">CF$18*CE33</f>
        <v>3109.22512566094</v>
      </c>
      <c r="CG33" s="0" t="n">
        <f aca="false">CG$18*CF33</f>
        <v>3131.37221396165</v>
      </c>
      <c r="CH33" s="0" t="n">
        <f aca="false">CH$18*CG33</f>
        <v>3164.74673129743</v>
      </c>
      <c r="CI33" s="0" t="n">
        <f aca="false">CI$18*CH33</f>
        <v>3164.74673129743</v>
      </c>
      <c r="CJ33" s="0" t="n">
        <f aca="false">CJ$18*CI33</f>
        <v>3164.74673129743</v>
      </c>
      <c r="CK33" s="0" t="n">
        <f aca="false">CK$18*CJ33</f>
        <v>3187.06638453524</v>
      </c>
      <c r="CL33" s="0" t="n">
        <f aca="false">CL$18*CK33</f>
        <v>3220.69818142636</v>
      </c>
      <c r="CM33" s="0" t="n">
        <f aca="false">CM$18*CL33</f>
        <v>3220.69818142636</v>
      </c>
      <c r="CN33" s="0" t="n">
        <f aca="false">CN$18*CM33</f>
        <v>3220.69818142636</v>
      </c>
      <c r="CO33" s="0" t="n">
        <f aca="false">CO$18*CN33</f>
        <v>3220.69818142636</v>
      </c>
      <c r="CP33" s="0" t="n">
        <f aca="false">CP$18*CO33</f>
        <v>3220.69818142636</v>
      </c>
      <c r="CQ33" s="0" t="n">
        <f aca="false">CQ$18*CP33</f>
        <v>3220.69818142636</v>
      </c>
      <c r="CR33" s="0" t="n">
        <f aca="false">CR$18*CQ33</f>
        <v>3220.69818142636</v>
      </c>
      <c r="CS33" s="0" t="n">
        <f aca="false">CS$18*CR33</f>
        <v>3220.69818142636</v>
      </c>
      <c r="CT33" s="0" t="n">
        <f aca="false">CT$18*CS33</f>
        <v>3220.69818142636</v>
      </c>
      <c r="CU33" s="0" t="n">
        <f aca="false">CU$18*CT33</f>
        <v>3220.69818142636</v>
      </c>
      <c r="CV33" s="0" t="n">
        <f aca="false">CV$18*CU33</f>
        <v>3220.69818142636</v>
      </c>
      <c r="CW33" s="0" t="n">
        <f aca="false">CW$18*CV33</f>
        <v>3220.69818142636</v>
      </c>
      <c r="CX33" s="0" t="n">
        <f aca="false">CX$18*CW33</f>
        <v>3220.69818142636</v>
      </c>
      <c r="CY33" s="0" t="n">
        <f aca="false">CY$18*CX33</f>
        <v>3220.69818142636</v>
      </c>
      <c r="CZ33" s="0" t="n">
        <f aca="false">CZ$18*CY33</f>
        <v>3220.69818142636</v>
      </c>
      <c r="DA33" s="0" t="n">
        <f aca="false">DA$18*CZ33</f>
        <v>3220.69818142636</v>
      </c>
      <c r="DB33" s="0" t="n">
        <f aca="false">DB$18*DA33</f>
        <v>3220.69818142636</v>
      </c>
      <c r="DC33" s="0" t="n">
        <f aca="false">DC$18*DB33</f>
        <v>3220.69818142636</v>
      </c>
      <c r="DD33" s="0" t="n">
        <f aca="false">DD$18*DC33</f>
        <v>3220.69818142636</v>
      </c>
      <c r="DE33" s="0" t="n">
        <f aca="false">DE$18*DD33</f>
        <v>3220.69818142636</v>
      </c>
      <c r="DF33" s="0" t="n">
        <f aca="false">DF$18*DE33</f>
        <v>3220.69818142636</v>
      </c>
      <c r="DG33" s="0" t="n">
        <f aca="false">DG$18*DF33</f>
        <v>3220.69818142636</v>
      </c>
      <c r="DH33" s="0" t="n">
        <f aca="false">DH$18*DG33</f>
        <v>3220.69818142636</v>
      </c>
      <c r="DI33" s="0" t="n">
        <f aca="false">DI$18*DH33</f>
        <v>3220.69818142636</v>
      </c>
      <c r="DJ33" s="0" t="n">
        <f aca="false">DJ$18*DI33</f>
        <v>3220.69818142636</v>
      </c>
      <c r="DK33" s="0" t="n">
        <f aca="false">DK$18*DJ33</f>
        <v>3220.69818142636</v>
      </c>
      <c r="DL33" s="0" t="n">
        <f aca="false">DL$18*DK33</f>
        <v>3220.69818142636</v>
      </c>
      <c r="DM33" s="0" t="n">
        <f aca="false">DM$18*DL33</f>
        <v>3220.69818142636</v>
      </c>
      <c r="DN33" s="0" t="n">
        <f aca="false">DN$18*DM33</f>
        <v>3220.69818142636</v>
      </c>
      <c r="DO33" s="0" t="n">
        <f aca="false">DO$18*DN33</f>
        <v>3220.69818142636</v>
      </c>
      <c r="DP33" s="0" t="n">
        <f aca="false">DP$18*DO33</f>
        <v>3220.69818142636</v>
      </c>
      <c r="DQ33" s="0" t="n">
        <f aca="false">DQ$18*DP33</f>
        <v>3220.69818142636</v>
      </c>
      <c r="DR33" s="0" t="n">
        <f aca="false">DR$18*DQ33</f>
        <v>3220.69818142636</v>
      </c>
      <c r="DS33" s="0" t="n">
        <f aca="false">DS$18*DR33</f>
        <v>3220.69818142636</v>
      </c>
      <c r="DT33" s="0" t="n">
        <f aca="false">DT$18*DS33</f>
        <v>3220.69818142636</v>
      </c>
      <c r="DU33" s="0" t="n">
        <f aca="false">DU$18*DT33</f>
        <v>3220.69818142636</v>
      </c>
      <c r="DV33" s="0" t="n">
        <f aca="false">DV$18*DU33</f>
        <v>3220.69818142636</v>
      </c>
      <c r="DW33" s="0" t="n">
        <f aca="false">DW$18*DV33</f>
        <v>3220.69818142636</v>
      </c>
      <c r="DX33" s="0" t="n">
        <f aca="false">DX$18*DW33</f>
        <v>3220.69818142636</v>
      </c>
      <c r="DY33" s="0" t="n">
        <f aca="false">DY$18*DX33</f>
        <v>3220.69818142636</v>
      </c>
      <c r="DZ33" s="0" t="n">
        <f aca="false">DZ$18*DY33</f>
        <v>3220.69818142636</v>
      </c>
      <c r="EA33" s="0" t="n">
        <f aca="false">EA$18*DZ33</f>
        <v>3220.69818142636</v>
      </c>
      <c r="EB33" s="0" t="n">
        <f aca="false">EB$18*EA33</f>
        <v>3220.69818142636</v>
      </c>
      <c r="EC33" s="0" t="n">
        <f aca="false">EC$18*EB33</f>
        <v>3220.69818142636</v>
      </c>
      <c r="ED33" s="0" t="n">
        <f aca="false">ED$18*EC33</f>
        <v>3220.69818142636</v>
      </c>
      <c r="EE33" s="0" t="n">
        <f aca="false">EE$18*ED33</f>
        <v>3220.69818142636</v>
      </c>
      <c r="EF33" s="0" t="n">
        <f aca="false">EF$18*EE33</f>
        <v>3220.69818142636</v>
      </c>
      <c r="EG33" s="0" t="n">
        <f aca="false">EG$18*EF33</f>
        <v>3220.69818142636</v>
      </c>
      <c r="EH33" s="0" t="n">
        <f aca="false">EH$18*EG33</f>
        <v>3220.69818142636</v>
      </c>
      <c r="EI33" s="0" t="n">
        <f aca="false">EI$18*EH33</f>
        <v>3220.69818142636</v>
      </c>
      <c r="EJ33" s="0" t="n">
        <f aca="false">EJ$18*EI33</f>
        <v>3220.69818142636</v>
      </c>
      <c r="EK33" s="0" t="n">
        <f aca="false">EK$18*EJ33</f>
        <v>3220.69818142636</v>
      </c>
      <c r="EL33" s="0" t="n">
        <f aca="false">EL$18*EK33</f>
        <v>3220.69818142636</v>
      </c>
      <c r="EM33" s="0" t="n">
        <f aca="false">EM$18*EL33</f>
        <v>3220.69818142636</v>
      </c>
      <c r="EN33" s="0" t="n">
        <f aca="false">EN$18*EM33</f>
        <v>3220.69818142636</v>
      </c>
      <c r="EO33" s="0" t="n">
        <f aca="false">EO$18*EN33</f>
        <v>3220.69818142636</v>
      </c>
      <c r="EP33" s="0" t="n">
        <f aca="false">EP$18*EO33</f>
        <v>3220.69818142636</v>
      </c>
      <c r="EQ33" s="0" t="n">
        <f aca="false">EQ$18*EP33</f>
        <v>3220.69818142636</v>
      </c>
      <c r="ER33" s="0" t="n">
        <f aca="false">ER$18*EQ33</f>
        <v>3220.69818142636</v>
      </c>
      <c r="ES33" s="0" t="n">
        <f aca="false">ES$18*ER33</f>
        <v>3220.69818142636</v>
      </c>
      <c r="ET33" s="0" t="n">
        <f aca="false">ET$18*ES33</f>
        <v>3220.69818142636</v>
      </c>
      <c r="EU33" s="0" t="n">
        <f aca="false">EU$18*ET33</f>
        <v>3220.69818142636</v>
      </c>
      <c r="EV33" s="0" t="n">
        <f aca="false">EV$18*EU33</f>
        <v>3220.69818142636</v>
      </c>
    </row>
    <row r="34" customFormat="false" ht="12.8" hidden="false" customHeight="false" outlineLevel="0" collapsed="false">
      <c r="A34" s="0" t="s">
        <v>183</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45"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46"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39" t="n">
        <f aca="false">BM31</f>
        <v>20932.0358677489</v>
      </c>
      <c r="BN34" s="0" t="n">
        <f aca="false">BN31</f>
        <v>21241.5612930124</v>
      </c>
      <c r="BO34" s="0" t="n">
        <f aca="false">BO31</f>
        <v>20895.0653493116</v>
      </c>
      <c r="BP34" s="0" t="n">
        <f aca="false">BP$18*BO34</f>
        <v>20157.2916170863</v>
      </c>
      <c r="BQ34" s="0" t="n">
        <f aca="false">BQ$18*BP34</f>
        <v>20228.1528257612</v>
      </c>
      <c r="BR34" s="0" t="n">
        <f aca="false">BR$18*BQ34</f>
        <v>20192.0788698176</v>
      </c>
      <c r="BS34" s="0" t="n">
        <f aca="false">BS$18*BR34</f>
        <v>20665.5647757877</v>
      </c>
      <c r="BT34" s="0" t="n">
        <f aca="false">BT$18*BS34</f>
        <v>21713.2617064038</v>
      </c>
      <c r="BU34" s="0" t="n">
        <f aca="false">BU$18*BT34</f>
        <v>21741.4630530751</v>
      </c>
      <c r="BV34" s="0" t="n">
        <f aca="false">BV$18*BU34</f>
        <v>21737.3672696134</v>
      </c>
      <c r="BW34" s="0" t="n">
        <f aca="false">BW$18*BV34</f>
        <v>21480.5286651216</v>
      </c>
      <c r="BX34" s="0" t="n">
        <f aca="false">BX$18*BW34</f>
        <v>21652.8637305685</v>
      </c>
      <c r="BY34" s="0" t="n">
        <f aca="false">BY$18*BX34</f>
        <v>21687.6948521147</v>
      </c>
      <c r="BZ34" s="0" t="n">
        <f aca="false">BZ$18*BY34</f>
        <v>21739.6968545619</v>
      </c>
      <c r="CA34" s="0" t="n">
        <f aca="false">CA$18*BZ34</f>
        <v>22136.289524594</v>
      </c>
      <c r="CB34" s="0" t="n">
        <f aca="false">CB$18*CA34</f>
        <v>22536.1716335256</v>
      </c>
      <c r="CC34" s="0" t="n">
        <f aca="false">CC$18*CB34</f>
        <v>22778.7546471167</v>
      </c>
      <c r="CD34" s="0" t="n">
        <f aca="false">CD$18*CC34</f>
        <v>22778.7546471167</v>
      </c>
      <c r="CE34" s="0" t="n">
        <f aca="false">CE$18*CD34</f>
        <v>22778.7546471167</v>
      </c>
      <c r="CF34" s="0" t="n">
        <f aca="false">CF$18*CE34</f>
        <v>22778.7546471167</v>
      </c>
      <c r="CG34" s="0" t="n">
        <f aca="false">CG$18*CF34</f>
        <v>22941.008285937</v>
      </c>
      <c r="CH34" s="0" t="n">
        <f aca="false">CH$18*CG34</f>
        <v>23185.5161331119</v>
      </c>
      <c r="CI34" s="0" t="n">
        <f aca="false">CI$18*CH34</f>
        <v>23185.5161331119</v>
      </c>
      <c r="CJ34" s="0" t="n">
        <f aca="false">CJ$18*CI34</f>
        <v>23185.5161331119</v>
      </c>
      <c r="CK34" s="0" t="n">
        <f aca="false">CK$18*CJ34</f>
        <v>23349.0340143734</v>
      </c>
      <c r="CL34" s="0" t="n">
        <f aca="false">CL$18*CK34</f>
        <v>23595.4267388505</v>
      </c>
      <c r="CM34" s="0" t="n">
        <f aca="false">CM$18*CL34</f>
        <v>23595.4267388505</v>
      </c>
      <c r="CN34" s="0" t="n">
        <f aca="false">CN$18*CM34</f>
        <v>23595.4267388505</v>
      </c>
      <c r="CO34" s="0" t="n">
        <f aca="false">CO$18*CN34</f>
        <v>23595.4267388505</v>
      </c>
      <c r="CP34" s="0" t="n">
        <f aca="false">CP$18*CO34</f>
        <v>23595.4267388505</v>
      </c>
      <c r="CQ34" s="0" t="n">
        <f aca="false">CQ$18*CP34</f>
        <v>23595.4267388505</v>
      </c>
      <c r="CR34" s="0" t="n">
        <f aca="false">CR$18*CQ34</f>
        <v>23595.4267388505</v>
      </c>
      <c r="CS34" s="0" t="n">
        <f aca="false">CS$18*CR34</f>
        <v>23595.4267388505</v>
      </c>
      <c r="CT34" s="0" t="n">
        <f aca="false">CT$18*CS34</f>
        <v>23595.4267388505</v>
      </c>
      <c r="CU34" s="0" t="n">
        <f aca="false">CU$18*CT34</f>
        <v>23595.4267388505</v>
      </c>
      <c r="CV34" s="0" t="n">
        <f aca="false">CV$18*CU34</f>
        <v>23595.4267388505</v>
      </c>
      <c r="CW34" s="0" t="n">
        <f aca="false">CW$18*CV34</f>
        <v>23595.4267388505</v>
      </c>
      <c r="CX34" s="0" t="n">
        <f aca="false">CX$18*CW34</f>
        <v>23595.4267388505</v>
      </c>
      <c r="CY34" s="0" t="n">
        <f aca="false">CY$18*CX34</f>
        <v>23595.4267388505</v>
      </c>
      <c r="CZ34" s="0" t="n">
        <f aca="false">CZ$18*CY34</f>
        <v>23595.4267388505</v>
      </c>
      <c r="DA34" s="0" t="n">
        <f aca="false">DA$18*CZ34</f>
        <v>23595.4267388505</v>
      </c>
      <c r="DB34" s="0" t="n">
        <f aca="false">DB$18*DA34</f>
        <v>23595.4267388505</v>
      </c>
      <c r="DC34" s="0" t="n">
        <f aca="false">DC$18*DB34</f>
        <v>23595.4267388505</v>
      </c>
      <c r="DD34" s="0" t="n">
        <f aca="false">DD$18*DC34</f>
        <v>23595.4267388505</v>
      </c>
      <c r="DE34" s="0" t="n">
        <f aca="false">DE$18*DD34</f>
        <v>23595.4267388505</v>
      </c>
      <c r="DF34" s="0" t="n">
        <f aca="false">DF$18*DE34</f>
        <v>23595.4267388505</v>
      </c>
      <c r="DG34" s="0" t="n">
        <f aca="false">DG$18*DF34</f>
        <v>23595.4267388505</v>
      </c>
      <c r="DH34" s="0" t="n">
        <f aca="false">DH$18*DG34</f>
        <v>23595.4267388505</v>
      </c>
      <c r="DI34" s="0" t="n">
        <f aca="false">DI$18*DH34</f>
        <v>23595.4267388505</v>
      </c>
      <c r="DJ34" s="0" t="n">
        <f aca="false">DJ$18*DI34</f>
        <v>23595.4267388505</v>
      </c>
      <c r="DK34" s="0" t="n">
        <f aca="false">DK$18*DJ34</f>
        <v>23595.4267388505</v>
      </c>
      <c r="DL34" s="0" t="n">
        <f aca="false">DL$18*DK34</f>
        <v>23595.4267388505</v>
      </c>
      <c r="DM34" s="0" t="n">
        <f aca="false">DM$18*DL34</f>
        <v>23595.4267388505</v>
      </c>
      <c r="DN34" s="0" t="n">
        <f aca="false">DN$18*DM34</f>
        <v>23595.4267388505</v>
      </c>
      <c r="DO34" s="0" t="n">
        <f aca="false">DO$18*DN34</f>
        <v>23595.4267388505</v>
      </c>
      <c r="DP34" s="0" t="n">
        <f aca="false">DP$18*DO34</f>
        <v>23595.4267388505</v>
      </c>
      <c r="DQ34" s="0" t="n">
        <f aca="false">DQ$18*DP34</f>
        <v>23595.4267388505</v>
      </c>
      <c r="DR34" s="0" t="n">
        <f aca="false">DR$18*DQ34</f>
        <v>23595.4267388505</v>
      </c>
      <c r="DS34" s="0" t="n">
        <f aca="false">DS$18*DR34</f>
        <v>23595.4267388505</v>
      </c>
      <c r="DT34" s="0" t="n">
        <f aca="false">DT$18*DS34</f>
        <v>23595.4267388505</v>
      </c>
      <c r="DU34" s="0" t="n">
        <f aca="false">DU$18*DT34</f>
        <v>23595.4267388505</v>
      </c>
      <c r="DV34" s="0" t="n">
        <f aca="false">DV$18*DU34</f>
        <v>23595.4267388505</v>
      </c>
      <c r="DW34" s="0" t="n">
        <f aca="false">DW$18*DV34</f>
        <v>23595.4267388505</v>
      </c>
      <c r="DX34" s="0" t="n">
        <f aca="false">DX$18*DW34</f>
        <v>23595.4267388505</v>
      </c>
      <c r="DY34" s="0" t="n">
        <f aca="false">DY$18*DX34</f>
        <v>23595.4267388505</v>
      </c>
      <c r="DZ34" s="0" t="n">
        <f aca="false">DZ$18*DY34</f>
        <v>23595.4267388505</v>
      </c>
      <c r="EA34" s="0" t="n">
        <f aca="false">EA$18*DZ34</f>
        <v>23595.4267388505</v>
      </c>
      <c r="EB34" s="0" t="n">
        <f aca="false">EB$18*EA34</f>
        <v>23595.4267388505</v>
      </c>
      <c r="EC34" s="0" t="n">
        <f aca="false">EC$18*EB34</f>
        <v>23595.4267388505</v>
      </c>
      <c r="ED34" s="0" t="n">
        <f aca="false">ED$18*EC34</f>
        <v>23595.4267388505</v>
      </c>
      <c r="EE34" s="0" t="n">
        <f aca="false">EE$18*ED34</f>
        <v>23595.4267388505</v>
      </c>
      <c r="EF34" s="0" t="n">
        <f aca="false">EF$18*EE34</f>
        <v>23595.4267388505</v>
      </c>
      <c r="EG34" s="0" t="n">
        <f aca="false">EG$18*EF34</f>
        <v>23595.4267388505</v>
      </c>
      <c r="EH34" s="0" t="n">
        <f aca="false">EH$18*EG34</f>
        <v>23595.4267388505</v>
      </c>
      <c r="EI34" s="0" t="n">
        <f aca="false">EI$18*EH34</f>
        <v>23595.4267388505</v>
      </c>
      <c r="EJ34" s="0" t="n">
        <f aca="false">EJ$18*EI34</f>
        <v>23595.4267388505</v>
      </c>
      <c r="EK34" s="0" t="n">
        <f aca="false">EK$18*EJ34</f>
        <v>23595.4267388505</v>
      </c>
      <c r="EL34" s="0" t="n">
        <f aca="false">EL$18*EK34</f>
        <v>23595.4267388505</v>
      </c>
      <c r="EM34" s="0" t="n">
        <f aca="false">EM$18*EL34</f>
        <v>23595.4267388505</v>
      </c>
      <c r="EN34" s="0" t="n">
        <f aca="false">EN$18*EM34</f>
        <v>23595.4267388505</v>
      </c>
      <c r="EO34" s="0" t="n">
        <f aca="false">EO$18*EN34</f>
        <v>23595.4267388505</v>
      </c>
      <c r="EP34" s="0" t="n">
        <f aca="false">EP$18*EO34</f>
        <v>23595.4267388505</v>
      </c>
      <c r="EQ34" s="0" t="n">
        <f aca="false">EQ$18*EP34</f>
        <v>23595.4267388505</v>
      </c>
      <c r="ER34" s="0" t="n">
        <f aca="false">ER$18*EQ34</f>
        <v>23595.4267388505</v>
      </c>
      <c r="ES34" s="0" t="n">
        <f aca="false">ES$18*ER34</f>
        <v>23595.4267388505</v>
      </c>
      <c r="ET34" s="0" t="n">
        <f aca="false">ET$18*ES34</f>
        <v>23595.4267388505</v>
      </c>
      <c r="EU34" s="0" t="n">
        <f aca="false">EU$18*ET34</f>
        <v>23595.4267388505</v>
      </c>
      <c r="EV34" s="0" t="n">
        <f aca="false">EV$18*EU34</f>
        <v>23595.4267388505</v>
      </c>
    </row>
    <row r="35" customFormat="false" ht="12.8" hidden="false" customHeight="false" outlineLevel="0" collapsed="false">
      <c r="A35" s="0" t="s">
        <v>184</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45"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46"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39" t="n">
        <f aca="false">BM32</f>
        <v>1349.82737781819</v>
      </c>
      <c r="BN35" s="0" t="n">
        <f aca="false">BN32</f>
        <v>1369.78750086347</v>
      </c>
      <c r="BO35" s="0" t="n">
        <f aca="false">BO32</f>
        <v>1347.44329526417</v>
      </c>
      <c r="BP35" s="0" t="n">
        <f aca="false">BP$18*BO35</f>
        <v>1299.86707320934</v>
      </c>
      <c r="BQ35" s="0" t="n">
        <f aca="false">BQ$18*BP35</f>
        <v>1304.43664305404</v>
      </c>
      <c r="BR35" s="0" t="n">
        <f aca="false">BR$18*BQ35</f>
        <v>1302.11037083343</v>
      </c>
      <c r="BS35" s="0" t="n">
        <f aca="false">BS$18*BR35</f>
        <v>1332.64367612518</v>
      </c>
      <c r="BT35" s="0" t="n">
        <f aca="false">BT$18*BS35</f>
        <v>1400.20566652949</v>
      </c>
      <c r="BU35" s="0" t="n">
        <f aca="false">BU$18*BT35</f>
        <v>1402.02426411961</v>
      </c>
      <c r="BV35" s="0" t="n">
        <f aca="false">BV$18*BU35</f>
        <v>1401.76014262144</v>
      </c>
      <c r="BW35" s="0" t="n">
        <f aca="false">BW$18*BV35</f>
        <v>1385.19759783864</v>
      </c>
      <c r="BX35" s="0" t="n">
        <f aca="false">BX$18*BW35</f>
        <v>1396.31083077634</v>
      </c>
      <c r="BY35" s="0" t="n">
        <f aca="false">BY$18*BX35</f>
        <v>1398.55695733347</v>
      </c>
      <c r="BZ35" s="0" t="n">
        <f aca="false">BZ$18*BY35</f>
        <v>1401.91036869478</v>
      </c>
      <c r="CA35" s="0" t="n">
        <f aca="false">CA$18*BZ35</f>
        <v>1427.48512164492</v>
      </c>
      <c r="CB35" s="0" t="n">
        <f aca="false">CB$18*CA35</f>
        <v>1453.27199799913</v>
      </c>
      <c r="CC35" s="0" t="n">
        <f aca="false">CC$18*CB35</f>
        <v>1468.9152539423</v>
      </c>
      <c r="CD35" s="0" t="n">
        <f aca="false">CD$18*CC35</f>
        <v>1468.9152539423</v>
      </c>
      <c r="CE35" s="0" t="n">
        <f aca="false">CE$18*CD35</f>
        <v>1468.9152539423</v>
      </c>
      <c r="CF35" s="0" t="n">
        <f aca="false">CF$18*CE35</f>
        <v>1468.9152539423</v>
      </c>
      <c r="CG35" s="0" t="n">
        <f aca="false">CG$18*CF35</f>
        <v>1479.37837401901</v>
      </c>
      <c r="CH35" s="0" t="n">
        <f aca="false">CH$18*CG35</f>
        <v>1495.14575515937</v>
      </c>
      <c r="CI35" s="0" t="n">
        <f aca="false">CI$18*CH35</f>
        <v>1495.14575515937</v>
      </c>
      <c r="CJ35" s="0" t="n">
        <f aca="false">CJ$18*CI35</f>
        <v>1495.14575515937</v>
      </c>
      <c r="CK35" s="0" t="n">
        <f aca="false">CK$18*CJ35</f>
        <v>1505.69040142289</v>
      </c>
      <c r="CL35" s="0" t="n">
        <f aca="false">CL$18*CK35</f>
        <v>1521.57933113181</v>
      </c>
      <c r="CM35" s="0" t="n">
        <f aca="false">CM$18*CL35</f>
        <v>1521.57933113181</v>
      </c>
      <c r="CN35" s="0" t="n">
        <f aca="false">CN$18*CM35</f>
        <v>1521.57933113181</v>
      </c>
      <c r="CO35" s="0" t="n">
        <f aca="false">CO$18*CN35</f>
        <v>1521.57933113181</v>
      </c>
      <c r="CP35" s="0" t="n">
        <f aca="false">CP$18*CO35</f>
        <v>1521.57933113181</v>
      </c>
      <c r="CQ35" s="0" t="n">
        <f aca="false">CQ$18*CP35</f>
        <v>1521.57933113181</v>
      </c>
      <c r="CR35" s="0" t="n">
        <f aca="false">CR$18*CQ35</f>
        <v>1521.57933113181</v>
      </c>
      <c r="CS35" s="0" t="n">
        <f aca="false">CS$18*CR35</f>
        <v>1521.57933113181</v>
      </c>
      <c r="CT35" s="0" t="n">
        <f aca="false">CT$18*CS35</f>
        <v>1521.57933113181</v>
      </c>
      <c r="CU35" s="0" t="n">
        <f aca="false">CU$18*CT35</f>
        <v>1521.57933113181</v>
      </c>
      <c r="CV35" s="0" t="n">
        <f aca="false">CV$18*CU35</f>
        <v>1521.57933113181</v>
      </c>
      <c r="CW35" s="0" t="n">
        <f aca="false">CW$18*CV35</f>
        <v>1521.57933113181</v>
      </c>
      <c r="CX35" s="0" t="n">
        <f aca="false">CX$18*CW35</f>
        <v>1521.57933113181</v>
      </c>
      <c r="CY35" s="0" t="n">
        <f aca="false">CY$18*CX35</f>
        <v>1521.57933113181</v>
      </c>
      <c r="CZ35" s="0" t="n">
        <f aca="false">CZ$18*CY35</f>
        <v>1521.57933113181</v>
      </c>
      <c r="DA35" s="0" t="n">
        <f aca="false">DA$18*CZ35</f>
        <v>1521.57933113181</v>
      </c>
      <c r="DB35" s="0" t="n">
        <f aca="false">DB$18*DA35</f>
        <v>1521.57933113181</v>
      </c>
      <c r="DC35" s="0" t="n">
        <f aca="false">DC$18*DB35</f>
        <v>1521.57933113181</v>
      </c>
      <c r="DD35" s="0" t="n">
        <f aca="false">DD$18*DC35</f>
        <v>1521.57933113181</v>
      </c>
      <c r="DE35" s="0" t="n">
        <f aca="false">DE$18*DD35</f>
        <v>1521.57933113181</v>
      </c>
      <c r="DF35" s="0" t="n">
        <f aca="false">DF$18*DE35</f>
        <v>1521.57933113181</v>
      </c>
      <c r="DG35" s="0" t="n">
        <f aca="false">DG$18*DF35</f>
        <v>1521.57933113181</v>
      </c>
      <c r="DH35" s="0" t="n">
        <f aca="false">DH$18*DG35</f>
        <v>1521.57933113181</v>
      </c>
      <c r="DI35" s="0" t="n">
        <f aca="false">DI$18*DH35</f>
        <v>1521.57933113181</v>
      </c>
      <c r="DJ35" s="0" t="n">
        <f aca="false">DJ$18*DI35</f>
        <v>1521.57933113181</v>
      </c>
      <c r="DK35" s="0" t="n">
        <f aca="false">DK$18*DJ35</f>
        <v>1521.57933113181</v>
      </c>
      <c r="DL35" s="0" t="n">
        <f aca="false">DL$18*DK35</f>
        <v>1521.57933113181</v>
      </c>
      <c r="DM35" s="0" t="n">
        <f aca="false">DM$18*DL35</f>
        <v>1521.57933113181</v>
      </c>
      <c r="DN35" s="0" t="n">
        <f aca="false">DN$18*DM35</f>
        <v>1521.57933113181</v>
      </c>
      <c r="DO35" s="0" t="n">
        <f aca="false">DO$18*DN35</f>
        <v>1521.57933113181</v>
      </c>
      <c r="DP35" s="0" t="n">
        <f aca="false">DP$18*DO35</f>
        <v>1521.57933113181</v>
      </c>
      <c r="DQ35" s="0" t="n">
        <f aca="false">DQ$18*DP35</f>
        <v>1521.57933113181</v>
      </c>
      <c r="DR35" s="0" t="n">
        <f aca="false">DR$18*DQ35</f>
        <v>1521.57933113181</v>
      </c>
      <c r="DS35" s="0" t="n">
        <f aca="false">DS$18*DR35</f>
        <v>1521.57933113181</v>
      </c>
      <c r="DT35" s="0" t="n">
        <f aca="false">DT$18*DS35</f>
        <v>1521.57933113181</v>
      </c>
      <c r="DU35" s="0" t="n">
        <f aca="false">DU$18*DT35</f>
        <v>1521.57933113181</v>
      </c>
      <c r="DV35" s="0" t="n">
        <f aca="false">DV$18*DU35</f>
        <v>1521.57933113181</v>
      </c>
      <c r="DW35" s="0" t="n">
        <f aca="false">DW$18*DV35</f>
        <v>1521.57933113181</v>
      </c>
      <c r="DX35" s="0" t="n">
        <f aca="false">DX$18*DW35</f>
        <v>1521.57933113181</v>
      </c>
      <c r="DY35" s="0" t="n">
        <f aca="false">DY$18*DX35</f>
        <v>1521.57933113181</v>
      </c>
      <c r="DZ35" s="0" t="n">
        <f aca="false">DZ$18*DY35</f>
        <v>1521.57933113181</v>
      </c>
      <c r="EA35" s="0" t="n">
        <f aca="false">EA$18*DZ35</f>
        <v>1521.57933113181</v>
      </c>
      <c r="EB35" s="0" t="n">
        <f aca="false">EB$18*EA35</f>
        <v>1521.57933113181</v>
      </c>
      <c r="EC35" s="0" t="n">
        <f aca="false">EC$18*EB35</f>
        <v>1521.57933113181</v>
      </c>
      <c r="ED35" s="0" t="n">
        <f aca="false">ED$18*EC35</f>
        <v>1521.57933113181</v>
      </c>
      <c r="EE35" s="0" t="n">
        <f aca="false">EE$18*ED35</f>
        <v>1521.57933113181</v>
      </c>
      <c r="EF35" s="0" t="n">
        <f aca="false">EF$18*EE35</f>
        <v>1521.57933113181</v>
      </c>
      <c r="EG35" s="0" t="n">
        <f aca="false">EG$18*EF35</f>
        <v>1521.57933113181</v>
      </c>
      <c r="EH35" s="0" t="n">
        <f aca="false">EH$18*EG35</f>
        <v>1521.57933113181</v>
      </c>
      <c r="EI35" s="0" t="n">
        <f aca="false">EI$18*EH35</f>
        <v>1521.57933113181</v>
      </c>
      <c r="EJ35" s="0" t="n">
        <f aca="false">EJ$18*EI35</f>
        <v>1521.57933113181</v>
      </c>
      <c r="EK35" s="0" t="n">
        <f aca="false">EK$18*EJ35</f>
        <v>1521.57933113181</v>
      </c>
      <c r="EL35" s="0" t="n">
        <f aca="false">EL$18*EK35</f>
        <v>1521.57933113181</v>
      </c>
      <c r="EM35" s="0" t="n">
        <f aca="false">EM$18*EL35</f>
        <v>1521.57933113181</v>
      </c>
      <c r="EN35" s="0" t="n">
        <f aca="false">EN$18*EM35</f>
        <v>1521.57933113181</v>
      </c>
      <c r="EO35" s="0" t="n">
        <f aca="false">EO$18*EN35</f>
        <v>1521.57933113181</v>
      </c>
      <c r="EP35" s="0" t="n">
        <f aca="false">EP$18*EO35</f>
        <v>1521.57933113181</v>
      </c>
      <c r="EQ35" s="0" t="n">
        <f aca="false">EQ$18*EP35</f>
        <v>1521.57933113181</v>
      </c>
      <c r="ER35" s="0" t="n">
        <f aca="false">ER$18*EQ35</f>
        <v>1521.57933113181</v>
      </c>
      <c r="ES35" s="0" t="n">
        <f aca="false">ES$18*ER35</f>
        <v>1521.57933113181</v>
      </c>
      <c r="ET35" s="0" t="n">
        <f aca="false">ET$18*ES35</f>
        <v>1521.57933113181</v>
      </c>
      <c r="EU35" s="0" t="n">
        <f aca="false">EU$18*ET35</f>
        <v>1521.57933113181</v>
      </c>
      <c r="EV35" s="0" t="n">
        <f aca="false">EV$18*EU35</f>
        <v>1521.57933113181</v>
      </c>
    </row>
    <row r="36" customFormat="false" ht="12.8" hidden="false" customHeight="false" outlineLevel="0" collapsed="false">
      <c r="A36" s="0" t="s">
        <v>185</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45"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46"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39" t="n">
        <f aca="false">BM30</f>
        <v>2857.15497162958</v>
      </c>
      <c r="BN36" s="0" t="n">
        <f aca="false">BN30</f>
        <v>2899.40328624861</v>
      </c>
      <c r="BO36" s="0" t="n">
        <f aca="false">BO30</f>
        <v>2852.10772901627</v>
      </c>
      <c r="BP36" s="0" t="n">
        <f aca="false">BP$28*BO36</f>
        <v>2751.40403995054</v>
      </c>
      <c r="BQ36" s="0" t="n">
        <f aca="false">BQ$28*BP36</f>
        <v>2770.59251819308</v>
      </c>
      <c r="BR36" s="0" t="n">
        <f aca="false">BR$28*BQ36</f>
        <v>2775.00336964972</v>
      </c>
      <c r="BS36" s="0" t="n">
        <f aca="false">BS$28*BR36</f>
        <v>2849.21909196584</v>
      </c>
      <c r="BT36" s="0" t="n">
        <f aca="false">BT$28*BS36</f>
        <v>3002.8373254011</v>
      </c>
      <c r="BU36" s="0" t="n">
        <f aca="false">BU$28*BT36</f>
        <v>3016.17822078464</v>
      </c>
      <c r="BV36" s="0" t="n">
        <f aca="false">BV$28*BU36</f>
        <v>3024.87699976071</v>
      </c>
      <c r="BW36" s="0" t="n">
        <f aca="false">BW$28*BV36</f>
        <v>2998.22157600399</v>
      </c>
      <c r="BX36" s="0" t="n">
        <f aca="false">BX$28*BW36</f>
        <v>3031.08147517136</v>
      </c>
      <c r="BY36" s="0" t="n">
        <f aca="false">BY$28*BX36</f>
        <v>3044.66485548998</v>
      </c>
      <c r="BZ36" s="0" t="n">
        <f aca="false">BZ$28*BY36</f>
        <v>3055.37139508168</v>
      </c>
      <c r="CA36" s="0" t="n">
        <f aca="false">CA$28*BZ36</f>
        <v>3114.52801167708</v>
      </c>
      <c r="CB36" s="0" t="n">
        <f aca="false">CB$28*CA36</f>
        <v>3174.27486425714</v>
      </c>
      <c r="CC36" s="0" t="n">
        <f aca="false">CC$28*CB36</f>
        <v>3211.9944207005</v>
      </c>
      <c r="CD36" s="0" t="n">
        <f aca="false">CD$28*CC36</f>
        <v>3215.58776455954</v>
      </c>
      <c r="CE36" s="0" t="n">
        <f aca="false">CE$28*CD36</f>
        <v>3219.18512838823</v>
      </c>
      <c r="CF36" s="0" t="n">
        <f aca="false">CF$28*CE36</f>
        <v>3222.78651668381</v>
      </c>
      <c r="CG36" s="0" t="n">
        <f aca="false">CG$28*CF36</f>
        <v>3249.34792287657</v>
      </c>
      <c r="CH36" s="0" t="n">
        <f aca="false">CH$28*CG36</f>
        <v>3287.6149708088</v>
      </c>
      <c r="CI36" s="0" t="n">
        <f aca="false">CI$28*CH36</f>
        <v>3291.2929133949</v>
      </c>
      <c r="CJ36" s="0" t="n">
        <f aca="false">CJ$28*CI36</f>
        <v>3294.97497059351</v>
      </c>
      <c r="CK36" s="0" t="n">
        <f aca="false">CK$28*CJ36</f>
        <v>3321.89924629817</v>
      </c>
      <c r="CL36" s="0" t="n">
        <f aca="false">CL$28*CK36</f>
        <v>3360.67017608076</v>
      </c>
      <c r="CM36" s="0" t="n">
        <f aca="false">CM$28*CL36</f>
        <v>3364.42984747422</v>
      </c>
      <c r="CN36" s="0" t="n">
        <f aca="false">CN$28*CM36</f>
        <v>3368.19372491239</v>
      </c>
      <c r="CO36" s="0" t="n">
        <f aca="false">CO$28*CN36</f>
        <v>3371.96181310066</v>
      </c>
      <c r="CP36" s="0" t="n">
        <f aca="false">CP$28*CO36</f>
        <v>3375.73411674974</v>
      </c>
      <c r="CQ36" s="0" t="n">
        <f aca="false">CQ$28*CP36</f>
        <v>3379.51064057555</v>
      </c>
      <c r="CR36" s="0" t="n">
        <f aca="false">CR$28*CQ36</f>
        <v>3383.29138929933</v>
      </c>
      <c r="CS36" s="0" t="n">
        <f aca="false">CS$28*CR36</f>
        <v>3387.07636764759</v>
      </c>
      <c r="CT36" s="0" t="n">
        <f aca="false">CT$28*CS36</f>
        <v>3390.86558035211</v>
      </c>
      <c r="CU36" s="0" t="n">
        <f aca="false">CU$28*CT36</f>
        <v>3394.65903214998</v>
      </c>
      <c r="CV36" s="0" t="n">
        <f aca="false">CV$28*CU36</f>
        <v>3398.4567277836</v>
      </c>
      <c r="CW36" s="0" t="n">
        <f aca="false">CW$28*CV36</f>
        <v>3402.25867200065</v>
      </c>
      <c r="CX36" s="0" t="n">
        <f aca="false">CX$28*CW36</f>
        <v>3406.06486955413</v>
      </c>
      <c r="CY36" s="0" t="n">
        <f aca="false">CY$28*CX36</f>
        <v>3409.87532520238</v>
      </c>
      <c r="CZ36" s="0" t="n">
        <f aca="false">CZ$28*CY36</f>
        <v>3413.69004370903</v>
      </c>
      <c r="DA36" s="0" t="n">
        <f aca="false">DA$28*CZ36</f>
        <v>3417.50902984305</v>
      </c>
      <c r="DB36" s="0" t="n">
        <f aca="false">DB$28*DA36</f>
        <v>3421.33228837875</v>
      </c>
      <c r="DC36" s="0" t="n">
        <f aca="false">DC$28*DB36</f>
        <v>3425.15982409579</v>
      </c>
      <c r="DD36" s="0" t="n">
        <f aca="false">DD$28*DC36</f>
        <v>3428.99164177916</v>
      </c>
      <c r="DE36" s="0" t="n">
        <f aca="false">DE$28*DD36</f>
        <v>3432.82774621922</v>
      </c>
      <c r="DF36" s="0" t="n">
        <f aca="false">DF$28*DE36</f>
        <v>3436.66814221166</v>
      </c>
      <c r="DG36" s="0" t="n">
        <f aca="false">DG$28*DF36</f>
        <v>3440.51283455756</v>
      </c>
      <c r="DH36" s="0" t="n">
        <f aca="false">DH$28*DG36</f>
        <v>3444.36182806338</v>
      </c>
      <c r="DI36" s="0" t="n">
        <f aca="false">DI$28*DH36</f>
        <v>3448.21512754092</v>
      </c>
      <c r="DJ36" s="0" t="n">
        <f aca="false">DJ$28*DI36</f>
        <v>3452.07273780741</v>
      </c>
      <c r="DK36" s="0" t="n">
        <f aca="false">DK$28*DJ36</f>
        <v>3455.93466368542</v>
      </c>
      <c r="DL36" s="0" t="n">
        <f aca="false">DL$28*DK36</f>
        <v>3459.80091000296</v>
      </c>
      <c r="DM36" s="0" t="n">
        <f aca="false">DM$28*DL36</f>
        <v>3463.67148159341</v>
      </c>
      <c r="DN36" s="0" t="n">
        <f aca="false">DN$28*DM36</f>
        <v>3467.54638329557</v>
      </c>
      <c r="DO36" s="0" t="n">
        <f aca="false">DO$28*DN36</f>
        <v>3471.42561995365</v>
      </c>
      <c r="DP36" s="0" t="n">
        <f aca="false">DP$28*DO36</f>
        <v>3475.30919641728</v>
      </c>
      <c r="DQ36" s="0" t="n">
        <f aca="false">DQ$28*DP36</f>
        <v>3479.19711754153</v>
      </c>
      <c r="DR36" s="0" t="n">
        <f aca="false">DR$28*DQ36</f>
        <v>3483.08938818687</v>
      </c>
      <c r="DS36" s="0" t="n">
        <f aca="false">DS$28*DR36</f>
        <v>3486.98601321923</v>
      </c>
      <c r="DT36" s="0" t="n">
        <f aca="false">DT$28*DS36</f>
        <v>3490.88699750998</v>
      </c>
      <c r="DU36" s="0" t="n">
        <f aca="false">DU$28*DT36</f>
        <v>3494.79234593595</v>
      </c>
      <c r="DV36" s="0" t="n">
        <f aca="false">DV$28*DU36</f>
        <v>3498.7020633794</v>
      </c>
      <c r="DW36" s="0" t="n">
        <f aca="false">DW$28*DV36</f>
        <v>3502.61615472806</v>
      </c>
      <c r="DX36" s="0" t="n">
        <f aca="false">DX$28*DW36</f>
        <v>3506.53462487516</v>
      </c>
      <c r="DY36" s="0" t="n">
        <f aca="false">DY$28*DX36</f>
        <v>3510.45747871936</v>
      </c>
      <c r="DZ36" s="0" t="n">
        <f aca="false">DZ$28*DY36</f>
        <v>3514.38472116482</v>
      </c>
      <c r="EA36" s="0" t="n">
        <f aca="false">EA$28*DZ36</f>
        <v>3518.31635712119</v>
      </c>
      <c r="EB36" s="0" t="n">
        <f aca="false">EB$28*EA36</f>
        <v>3522.2523915036</v>
      </c>
      <c r="EC36" s="0" t="n">
        <f aca="false">EC$28*EB36</f>
        <v>3526.1928292327</v>
      </c>
      <c r="ED36" s="0" t="n">
        <f aca="false">ED$28*EC36</f>
        <v>3530.13767523462</v>
      </c>
      <c r="EE36" s="0" t="n">
        <f aca="false">EE$28*ED36</f>
        <v>3534.08693444102</v>
      </c>
      <c r="EF36" s="0" t="n">
        <f aca="false">EF$28*EE36</f>
        <v>3538.04061178907</v>
      </c>
      <c r="EG36" s="0" t="n">
        <f aca="false">EG$28*EF36</f>
        <v>3541.99871222145</v>
      </c>
      <c r="EH36" s="0" t="n">
        <f aca="false">EH$28*EG36</f>
        <v>3545.9612406864</v>
      </c>
      <c r="EI36" s="0" t="n">
        <f aca="false">EI$28*EH36</f>
        <v>3549.92820213766</v>
      </c>
      <c r="EJ36" s="0" t="n">
        <f aca="false">EJ$28*EI36</f>
        <v>3553.89960153455</v>
      </c>
      <c r="EK36" s="0" t="n">
        <f aca="false">EK$28*EJ36</f>
        <v>3557.8754438419</v>
      </c>
      <c r="EL36" s="0" t="n">
        <f aca="false">EL$28*EK36</f>
        <v>3561.85573403012</v>
      </c>
      <c r="EM36" s="0" t="n">
        <f aca="false">EM$28*EL36</f>
        <v>3565.84047707518</v>
      </c>
      <c r="EN36" s="0" t="n">
        <f aca="false">EN$28*EM36</f>
        <v>3569.8296779586</v>
      </c>
      <c r="EO36" s="0" t="n">
        <f aca="false">EO$28*EN36</f>
        <v>3573.82334166748</v>
      </c>
      <c r="EP36" s="0" t="n">
        <f aca="false">EP$28*EO36</f>
        <v>3577.82147319452</v>
      </c>
      <c r="EQ36" s="0" t="n">
        <f aca="false">EQ$28*EP36</f>
        <v>3581.82407753796</v>
      </c>
      <c r="ER36" s="0" t="n">
        <f aca="false">ER$28*EQ36</f>
        <v>3585.83115970169</v>
      </c>
      <c r="ES36" s="0" t="n">
        <f aca="false">ES$28*ER36</f>
        <v>3589.84272469514</v>
      </c>
      <c r="ET36" s="0" t="n">
        <f aca="false">ET$28*ES36</f>
        <v>3593.85877753339</v>
      </c>
      <c r="EU36" s="0" t="n">
        <f aca="false">EU$28*ET36</f>
        <v>3597.8793232371</v>
      </c>
      <c r="EV36" s="0" t="n">
        <f aca="false">EV$28*EU36</f>
        <v>3601.90436683256</v>
      </c>
    </row>
    <row r="37" customFormat="false" ht="12.8" hidden="false" customHeight="false" outlineLevel="0" collapsed="false">
      <c r="A37" s="0" t="s">
        <v>186</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45"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46"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39" t="n">
        <f aca="false">BM31</f>
        <v>20932.0358677489</v>
      </c>
      <c r="BN37" s="0" t="n">
        <f aca="false">BN31</f>
        <v>21241.5612930124</v>
      </c>
      <c r="BO37" s="0" t="n">
        <f aca="false">BO31</f>
        <v>20895.0653493116</v>
      </c>
      <c r="BP37" s="0" t="n">
        <f aca="false">BP$28*BO37</f>
        <v>20157.2916170863</v>
      </c>
      <c r="BQ37" s="0" t="n">
        <f aca="false">BQ$28*BP37</f>
        <v>20297.869934922</v>
      </c>
      <c r="BR37" s="0" t="n">
        <f aca="false">BR$28*BQ37</f>
        <v>20330.1846432674</v>
      </c>
      <c r="BS37" s="0" t="n">
        <f aca="false">BS$28*BR37</f>
        <v>20873.9026634407</v>
      </c>
      <c r="BT37" s="0" t="n">
        <f aca="false">BT$28*BS37</f>
        <v>21999.3380717247</v>
      </c>
      <c r="BU37" s="0" t="n">
        <f aca="false">BU$28*BT37</f>
        <v>22097.0759229361</v>
      </c>
      <c r="BV37" s="0" t="n">
        <f aca="false">BV$28*BU37</f>
        <v>22160.8047762732</v>
      </c>
      <c r="BW37" s="0" t="n">
        <f aca="false">BW$28*BV37</f>
        <v>21965.5222434138</v>
      </c>
      <c r="BX37" s="0" t="n">
        <f aca="false">BX$28*BW37</f>
        <v>22206.2599033166</v>
      </c>
      <c r="BY37" s="0" t="n">
        <f aca="false">BY$28*BX37</f>
        <v>22305.7742437234</v>
      </c>
      <c r="BZ37" s="0" t="n">
        <f aca="false">BZ$28*BY37</f>
        <v>22384.2123202931</v>
      </c>
      <c r="CA37" s="0" t="n">
        <f aca="false">CA$28*BZ37</f>
        <v>22817.6045645725</v>
      </c>
      <c r="CB37" s="0" t="n">
        <f aca="false">CB$28*CA37</f>
        <v>23255.3209861421</v>
      </c>
      <c r="CC37" s="0" t="n">
        <f aca="false">CC$28*CB37</f>
        <v>23531.661388299</v>
      </c>
      <c r="CD37" s="0" t="n">
        <f aca="false">CD$28*CC37</f>
        <v>23557.9868857524</v>
      </c>
      <c r="CE37" s="0" t="n">
        <f aca="false">CE$28*CD37</f>
        <v>23584.3418342422</v>
      </c>
      <c r="CF37" s="0" t="n">
        <f aca="false">CF$28*CE37</f>
        <v>23610.7262667161</v>
      </c>
      <c r="CG37" s="0" t="n">
        <f aca="false">CG$28*CF37</f>
        <v>23805.3200096245</v>
      </c>
      <c r="CH37" s="0" t="n">
        <f aca="false">CH$28*CG37</f>
        <v>24085.6714350403</v>
      </c>
      <c r="CI37" s="0" t="n">
        <f aca="false">CI$28*CH37</f>
        <v>24112.6167183148</v>
      </c>
      <c r="CJ37" s="0" t="n">
        <f aca="false">CJ$28*CI37</f>
        <v>24139.5921459966</v>
      </c>
      <c r="CK37" s="0" t="n">
        <f aca="false">CK$28*CJ37</f>
        <v>24336.8443376331</v>
      </c>
      <c r="CL37" s="0" t="n">
        <f aca="false">CL$28*CK37</f>
        <v>24620.8872940821</v>
      </c>
      <c r="CM37" s="0" t="n">
        <f aca="false">CM$28*CL37</f>
        <v>24648.4313376184</v>
      </c>
      <c r="CN37" s="0" t="n">
        <f aca="false">CN$28*CM37</f>
        <v>24676.0061954112</v>
      </c>
      <c r="CO37" s="0" t="n">
        <f aca="false">CO$28*CN37</f>
        <v>24703.6119019331</v>
      </c>
      <c r="CP37" s="0" t="n">
        <f aca="false">CP$28*CO37</f>
        <v>24731.2484916954</v>
      </c>
      <c r="CQ37" s="0" t="n">
        <f aca="false">CQ$28*CP37</f>
        <v>24758.9159992481</v>
      </c>
      <c r="CR37" s="0" t="n">
        <f aca="false">CR$28*CQ37</f>
        <v>24786.6144591797</v>
      </c>
      <c r="CS37" s="0" t="n">
        <f aca="false">CS$28*CR37</f>
        <v>24814.3439061174</v>
      </c>
      <c r="CT37" s="0" t="n">
        <f aca="false">CT$28*CS37</f>
        <v>24842.1043747273</v>
      </c>
      <c r="CU37" s="0" t="n">
        <f aca="false">CU$28*CT37</f>
        <v>24869.8958997141</v>
      </c>
      <c r="CV37" s="0" t="n">
        <f aca="false">CV$28*CU37</f>
        <v>24897.7185158215</v>
      </c>
      <c r="CW37" s="0" t="n">
        <f aca="false">CW$28*CV37</f>
        <v>24925.5722578318</v>
      </c>
      <c r="CX37" s="0" t="n">
        <f aca="false">CX$28*CW37</f>
        <v>24953.4571605665</v>
      </c>
      <c r="CY37" s="0" t="n">
        <f aca="false">CY$28*CX37</f>
        <v>24981.3732588859</v>
      </c>
      <c r="CZ37" s="0" t="n">
        <f aca="false">CZ$28*CY37</f>
        <v>25009.3205876893</v>
      </c>
      <c r="DA37" s="0" t="n">
        <f aca="false">DA$28*CZ37</f>
        <v>25037.2991819152</v>
      </c>
      <c r="DB37" s="0" t="n">
        <f aca="false">DB$28*DA37</f>
        <v>25065.3090765409</v>
      </c>
      <c r="DC37" s="0" t="n">
        <f aca="false">DC$28*DB37</f>
        <v>25093.350306583</v>
      </c>
      <c r="DD37" s="0" t="n">
        <f aca="false">DD$28*DC37</f>
        <v>25121.4229070974</v>
      </c>
      <c r="DE37" s="0" t="n">
        <f aca="false">DE$28*DD37</f>
        <v>25149.526913179</v>
      </c>
      <c r="DF37" s="0" t="n">
        <f aca="false">DF$28*DE37</f>
        <v>25177.6623599621</v>
      </c>
      <c r="DG37" s="0" t="n">
        <f aca="false">DG$28*DF37</f>
        <v>25205.8292826202</v>
      </c>
      <c r="DH37" s="0" t="n">
        <f aca="false">DH$28*DG37</f>
        <v>25234.0277163661</v>
      </c>
      <c r="DI37" s="0" t="n">
        <f aca="false">DI$28*DH37</f>
        <v>25262.2576964523</v>
      </c>
      <c r="DJ37" s="0" t="n">
        <f aca="false">DJ$28*DI37</f>
        <v>25290.5192581705</v>
      </c>
      <c r="DK37" s="0" t="n">
        <f aca="false">DK$28*DJ37</f>
        <v>25318.8124368517</v>
      </c>
      <c r="DL37" s="0" t="n">
        <f aca="false">DL$28*DK37</f>
        <v>25347.1372678669</v>
      </c>
      <c r="DM37" s="0" t="n">
        <f aca="false">DM$28*DL37</f>
        <v>25375.4937866263</v>
      </c>
      <c r="DN37" s="0" t="n">
        <f aca="false">DN$28*DM37</f>
        <v>25403.8820285798</v>
      </c>
      <c r="DO37" s="0" t="n">
        <f aca="false">DO$28*DN37</f>
        <v>25432.302029217</v>
      </c>
      <c r="DP37" s="0" t="n">
        <f aca="false">DP$28*DO37</f>
        <v>25460.7538240672</v>
      </c>
      <c r="DQ37" s="0" t="n">
        <f aca="false">DQ$28*DP37</f>
        <v>25489.2374486995</v>
      </c>
      <c r="DR37" s="0" t="n">
        <f aca="false">DR$28*DQ37</f>
        <v>25517.7529387226</v>
      </c>
      <c r="DS37" s="0" t="n">
        <f aca="false">DS$28*DR37</f>
        <v>25546.3003297852</v>
      </c>
      <c r="DT37" s="0" t="n">
        <f aca="false">DT$28*DS37</f>
        <v>25574.8796575759</v>
      </c>
      <c r="DU37" s="0" t="n">
        <f aca="false">DU$28*DT37</f>
        <v>25603.4909578232</v>
      </c>
      <c r="DV37" s="0" t="n">
        <f aca="false">DV$28*DU37</f>
        <v>25632.1342662954</v>
      </c>
      <c r="DW37" s="0" t="n">
        <f aca="false">DW$28*DV37</f>
        <v>25660.809618801</v>
      </c>
      <c r="DX37" s="0" t="n">
        <f aca="false">DX$28*DW37</f>
        <v>25689.5170511886</v>
      </c>
      <c r="DY37" s="0" t="n">
        <f aca="false">DY$28*DX37</f>
        <v>25718.2565993468</v>
      </c>
      <c r="DZ37" s="0" t="n">
        <f aca="false">DZ$28*DY37</f>
        <v>25747.0282992043</v>
      </c>
      <c r="EA37" s="0" t="n">
        <f aca="false">EA$28*DZ37</f>
        <v>25775.8321867301</v>
      </c>
      <c r="EB37" s="0" t="n">
        <f aca="false">EB$28*EA37</f>
        <v>25804.6682979334</v>
      </c>
      <c r="EC37" s="0" t="n">
        <f aca="false">EC$28*EB37</f>
        <v>25833.5366688637</v>
      </c>
      <c r="ED37" s="0" t="n">
        <f aca="false">ED$28*EC37</f>
        <v>25862.4373356108</v>
      </c>
      <c r="EE37" s="0" t="n">
        <f aca="false">EE$28*ED37</f>
        <v>25891.3703343049</v>
      </c>
      <c r="EF37" s="0" t="n">
        <f aca="false">EF$28*EE37</f>
        <v>25920.3357011166</v>
      </c>
      <c r="EG37" s="0" t="n">
        <f aca="false">EG$28*EF37</f>
        <v>25949.333472257</v>
      </c>
      <c r="EH37" s="0" t="n">
        <f aca="false">EH$28*EG37</f>
        <v>25978.3636839777</v>
      </c>
      <c r="EI37" s="0" t="n">
        <f aca="false">EI$28*EH37</f>
        <v>26007.4263725708</v>
      </c>
      <c r="EJ37" s="0" t="n">
        <f aca="false">EJ$28*EI37</f>
        <v>26036.5215743691</v>
      </c>
      <c r="EK37" s="0" t="n">
        <f aca="false">EK$28*EJ37</f>
        <v>26065.6493257459</v>
      </c>
      <c r="EL37" s="0" t="n">
        <f aca="false">EL$28*EK37</f>
        <v>26094.8096631153</v>
      </c>
      <c r="EM37" s="0" t="n">
        <f aca="false">EM$28*EL37</f>
        <v>26124.0026229322</v>
      </c>
      <c r="EN37" s="0" t="n">
        <f aca="false">EN$28*EM37</f>
        <v>26153.2282416922</v>
      </c>
      <c r="EO37" s="0" t="n">
        <f aca="false">EO$28*EN37</f>
        <v>26182.4865559317</v>
      </c>
      <c r="EP37" s="0" t="n">
        <f aca="false">EP$28*EO37</f>
        <v>26211.7776022279</v>
      </c>
      <c r="EQ37" s="0" t="n">
        <f aca="false">EQ$28*EP37</f>
        <v>26241.1014171992</v>
      </c>
      <c r="ER37" s="0" t="n">
        <f aca="false">ER$28*EQ37</f>
        <v>26270.4580375047</v>
      </c>
      <c r="ES37" s="0" t="n">
        <f aca="false">ES$28*ER37</f>
        <v>26299.8474998445</v>
      </c>
      <c r="ET37" s="0" t="n">
        <f aca="false">ET$28*ES37</f>
        <v>26329.2698409601</v>
      </c>
      <c r="EU37" s="0" t="n">
        <f aca="false">EU$28*ET37</f>
        <v>26358.7250976337</v>
      </c>
      <c r="EV37" s="0" t="n">
        <f aca="false">EV$28*EU37</f>
        <v>26388.2133066888</v>
      </c>
    </row>
    <row r="38" customFormat="false" ht="17" hidden="false" customHeight="true" outlineLevel="0" collapsed="false">
      <c r="A38" s="0" t="s">
        <v>187</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45"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46"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39" t="n">
        <f aca="false">BM32</f>
        <v>1349.82737781819</v>
      </c>
      <c r="BN38" s="0" t="n">
        <f aca="false">BN32</f>
        <v>1369.78750086347</v>
      </c>
      <c r="BO38" s="0" t="n">
        <f aca="false">BO32</f>
        <v>1347.44329526417</v>
      </c>
      <c r="BP38" s="0" t="n">
        <f aca="false">BP$28*BO38</f>
        <v>1299.86707320934</v>
      </c>
      <c r="BQ38" s="0" t="n">
        <f aca="false">BQ$28*BP38</f>
        <v>1308.93243427238</v>
      </c>
      <c r="BR38" s="0" t="n">
        <f aca="false">BR$28*BQ38</f>
        <v>1311.01628691272</v>
      </c>
      <c r="BS38" s="0" t="n">
        <f aca="false">BS$28*BR38</f>
        <v>1346.07859413929</v>
      </c>
      <c r="BT38" s="0" t="n">
        <f aca="false">BT$28*BS38</f>
        <v>1418.6536433097</v>
      </c>
      <c r="BU38" s="0" t="n">
        <f aca="false">BU$28*BT38</f>
        <v>1424.95638561305</v>
      </c>
      <c r="BV38" s="0" t="n">
        <f aca="false">BV$28*BU38</f>
        <v>1429.06601698814</v>
      </c>
      <c r="BW38" s="0" t="n">
        <f aca="false">BW$28*BV38</f>
        <v>1416.47298915191</v>
      </c>
      <c r="BX38" s="0" t="n">
        <f aca="false">BX$28*BW38</f>
        <v>1431.99724525405</v>
      </c>
      <c r="BY38" s="0" t="n">
        <f aca="false">BY$28*BX38</f>
        <v>1438.41454658917</v>
      </c>
      <c r="BZ38" s="0" t="n">
        <f aca="false">BZ$28*BY38</f>
        <v>1443.47271982771</v>
      </c>
      <c r="CA38" s="0" t="n">
        <f aca="false">CA$28*BZ38</f>
        <v>1471.42053736315</v>
      </c>
      <c r="CB38" s="0" t="n">
        <f aca="false">CB$28*CA38</f>
        <v>1499.64720464613</v>
      </c>
      <c r="CC38" s="0" t="n">
        <f aca="false">CC$28*CB38</f>
        <v>1517.46734619018</v>
      </c>
      <c r="CD38" s="0" t="n">
        <f aca="false">CD$28*CC38</f>
        <v>1519.16497739855</v>
      </c>
      <c r="CE38" s="0" t="n">
        <f aca="false">CE$28*CD38</f>
        <v>1520.86450779226</v>
      </c>
      <c r="CF38" s="0" t="n">
        <f aca="false">CF$28*CE38</f>
        <v>1522.56593949596</v>
      </c>
      <c r="CG38" s="0" t="n">
        <f aca="false">CG$28*CF38</f>
        <v>1535.11454988789</v>
      </c>
      <c r="CH38" s="0" t="n">
        <f aca="false">CH$28*CG38</f>
        <v>1553.19334706699</v>
      </c>
      <c r="CI38" s="0" t="n">
        <f aca="false">CI$28*CH38</f>
        <v>1554.93094590577</v>
      </c>
      <c r="CJ38" s="0" t="n">
        <f aca="false">CJ$28*CI38</f>
        <v>1556.67048864273</v>
      </c>
      <c r="CK38" s="0" t="n">
        <f aca="false">CK$28*CJ38</f>
        <v>1569.39053228239</v>
      </c>
      <c r="CL38" s="0" t="n">
        <f aca="false">CL$28*CK38</f>
        <v>1587.70738225802</v>
      </c>
      <c r="CM38" s="0" t="n">
        <f aca="false">CM$28*CL38</f>
        <v>1589.48359286885</v>
      </c>
      <c r="CN38" s="0" t="n">
        <f aca="false">CN$28*CM38</f>
        <v>1591.26179057388</v>
      </c>
      <c r="CO38" s="0" t="n">
        <f aca="false">CO$28*CN38</f>
        <v>1593.04197759613</v>
      </c>
      <c r="CP38" s="0" t="n">
        <f aca="false">CP$28*CO38</f>
        <v>1594.8241561611</v>
      </c>
      <c r="CQ38" s="0" t="n">
        <f aca="false">CQ$28*CP38</f>
        <v>1596.60832849679</v>
      </c>
      <c r="CR38" s="0" t="n">
        <f aca="false">CR$28*CQ38</f>
        <v>1598.39449683367</v>
      </c>
      <c r="CS38" s="0" t="n">
        <f aca="false">CS$28*CR38</f>
        <v>1600.18266340472</v>
      </c>
      <c r="CT38" s="0" t="n">
        <f aca="false">CT$28*CS38</f>
        <v>1601.97283044543</v>
      </c>
      <c r="CU38" s="0" t="n">
        <f aca="false">CU$28*CT38</f>
        <v>1603.76500019377</v>
      </c>
      <c r="CV38" s="0" t="n">
        <f aca="false">CV$28*CU38</f>
        <v>1605.55917489023</v>
      </c>
      <c r="CW38" s="0" t="n">
        <f aca="false">CW$28*CV38</f>
        <v>1607.35535677779</v>
      </c>
      <c r="CX38" s="0" t="n">
        <f aca="false">CX$28*CW38</f>
        <v>1609.15354810195</v>
      </c>
      <c r="CY38" s="0" t="n">
        <f aca="false">CY$28*CX38</f>
        <v>1610.95375111073</v>
      </c>
      <c r="CZ38" s="0" t="n">
        <f aca="false">CZ$28*CY38</f>
        <v>1612.75596805464</v>
      </c>
      <c r="DA38" s="0" t="n">
        <f aca="false">DA$28*CZ38</f>
        <v>1614.56020118674</v>
      </c>
      <c r="DB38" s="0" t="n">
        <f aca="false">DB$28*DA38</f>
        <v>1616.36645276258</v>
      </c>
      <c r="DC38" s="0" t="n">
        <f aca="false">DC$28*DB38</f>
        <v>1618.17472504025</v>
      </c>
      <c r="DD38" s="0" t="n">
        <f aca="false">DD$28*DC38</f>
        <v>1619.98502028036</v>
      </c>
      <c r="DE38" s="0" t="n">
        <f aca="false">DE$28*DD38</f>
        <v>1621.79734074606</v>
      </c>
      <c r="DF38" s="0" t="n">
        <f aca="false">DF$28*DE38</f>
        <v>1623.61168870303</v>
      </c>
      <c r="DG38" s="0" t="n">
        <f aca="false">DG$28*DF38</f>
        <v>1625.42806641946</v>
      </c>
      <c r="DH38" s="0" t="n">
        <f aca="false">DH$28*DG38</f>
        <v>1627.2464761661</v>
      </c>
      <c r="DI38" s="0" t="n">
        <f aca="false">DI$28*DH38</f>
        <v>1629.06692021625</v>
      </c>
      <c r="DJ38" s="0" t="n">
        <f aca="false">DJ$28*DI38</f>
        <v>1630.88940084573</v>
      </c>
      <c r="DK38" s="0" t="n">
        <f aca="false">DK$28*DJ38</f>
        <v>1632.71392033291</v>
      </c>
      <c r="DL38" s="0" t="n">
        <f aca="false">DL$28*DK38</f>
        <v>1634.54048095873</v>
      </c>
      <c r="DM38" s="0" t="n">
        <f aca="false">DM$28*DL38</f>
        <v>1636.36908500665</v>
      </c>
      <c r="DN38" s="0" t="n">
        <f aca="false">DN$28*DM38</f>
        <v>1638.19973476271</v>
      </c>
      <c r="DO38" s="0" t="n">
        <f aca="false">DO$28*DN38</f>
        <v>1640.0324325155</v>
      </c>
      <c r="DP38" s="0" t="n">
        <f aca="false">DP$28*DO38</f>
        <v>1641.86718055616</v>
      </c>
      <c r="DQ38" s="0" t="n">
        <f aca="false">DQ$28*DP38</f>
        <v>1643.70398117841</v>
      </c>
      <c r="DR38" s="0" t="n">
        <f aca="false">DR$28*DQ38</f>
        <v>1645.54283667852</v>
      </c>
      <c r="DS38" s="0" t="n">
        <f aca="false">DS$28*DR38</f>
        <v>1647.38374935534</v>
      </c>
      <c r="DT38" s="0" t="n">
        <f aca="false">DT$28*DS38</f>
        <v>1649.2267215103</v>
      </c>
      <c r="DU38" s="0" t="n">
        <f aca="false">DU$28*DT38</f>
        <v>1651.07175544738</v>
      </c>
      <c r="DV38" s="0" t="n">
        <f aca="false">DV$28*DU38</f>
        <v>1652.91885347315</v>
      </c>
      <c r="DW38" s="0" t="n">
        <f aca="false">DW$28*DV38</f>
        <v>1654.76801789676</v>
      </c>
      <c r="DX38" s="0" t="n">
        <f aca="false">DX$28*DW38</f>
        <v>1656.61925102996</v>
      </c>
      <c r="DY38" s="0" t="n">
        <f aca="false">DY$28*DX38</f>
        <v>1658.47255518705</v>
      </c>
      <c r="DZ38" s="0" t="n">
        <f aca="false">DZ$28*DY38</f>
        <v>1660.32793268496</v>
      </c>
      <c r="EA38" s="0" t="n">
        <f aca="false">EA$28*DZ38</f>
        <v>1662.18538584317</v>
      </c>
      <c r="EB38" s="0" t="n">
        <f aca="false">EB$28*EA38</f>
        <v>1664.04491698379</v>
      </c>
      <c r="EC38" s="0" t="n">
        <f aca="false">EC$28*EB38</f>
        <v>1665.90652843152</v>
      </c>
      <c r="ED38" s="0" t="n">
        <f aca="false">ED$28*EC38</f>
        <v>1667.77022251364</v>
      </c>
      <c r="EE38" s="0" t="n">
        <f aca="false">EE$28*ED38</f>
        <v>1669.63600156006</v>
      </c>
      <c r="EF38" s="0" t="n">
        <f aca="false">EF$28*EE38</f>
        <v>1671.50386790327</v>
      </c>
      <c r="EG38" s="0" t="n">
        <f aca="false">EG$28*EF38</f>
        <v>1673.37382387841</v>
      </c>
      <c r="EH38" s="0" t="n">
        <f aca="false">EH$28*EG38</f>
        <v>1675.24587182318</v>
      </c>
      <c r="EI38" s="0" t="n">
        <f aca="false">EI$28*EH38</f>
        <v>1677.12001407794</v>
      </c>
      <c r="EJ38" s="0" t="n">
        <f aca="false">EJ$28*EI38</f>
        <v>1678.99625298565</v>
      </c>
      <c r="EK38" s="0" t="n">
        <f aca="false">EK$28*EJ38</f>
        <v>1680.87459089188</v>
      </c>
      <c r="EL38" s="0" t="n">
        <f aca="false">EL$28*EK38</f>
        <v>1682.75503014485</v>
      </c>
      <c r="EM38" s="0" t="n">
        <f aca="false">EM$28*EL38</f>
        <v>1684.63757309538</v>
      </c>
      <c r="EN38" s="0" t="n">
        <f aca="false">EN$28*EM38</f>
        <v>1686.52222209693</v>
      </c>
      <c r="EO38" s="0" t="n">
        <f aca="false">EO$28*EN38</f>
        <v>1688.40897950561</v>
      </c>
      <c r="EP38" s="0" t="n">
        <f aca="false">EP$28*EO38</f>
        <v>1690.29784768015</v>
      </c>
      <c r="EQ38" s="0" t="n">
        <f aca="false">EQ$28*EP38</f>
        <v>1692.18882898191</v>
      </c>
      <c r="ER38" s="0" t="n">
        <f aca="false">ER$28*EQ38</f>
        <v>1694.08192577491</v>
      </c>
      <c r="ES38" s="0" t="n">
        <f aca="false">ES$28*ER38</f>
        <v>1695.97714042579</v>
      </c>
      <c r="ET38" s="0" t="n">
        <f aca="false">ET$28*ES38</f>
        <v>1697.87447530388</v>
      </c>
      <c r="EU38" s="0" t="n">
        <f aca="false">EU$28*ET38</f>
        <v>1699.77393278112</v>
      </c>
      <c r="EV38" s="0" t="n">
        <f aca="false">EV$28*EU38</f>
        <v>1701.67551523212</v>
      </c>
    </row>
    <row r="39" customFormat="false" ht="13.8" hidden="false" customHeight="false" outlineLevel="0" collapsed="false">
      <c r="A39" s="0" t="s">
        <v>188</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45"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47" t="n">
        <v>1036.09115425295</v>
      </c>
      <c r="BJ39" s="0" t="n">
        <v>932.456922016935</v>
      </c>
      <c r="BK39" s="0" t="n">
        <v>805.100228671988</v>
      </c>
      <c r="BL39" s="142" t="n">
        <f aca="false">'Non taxable wage'!L13</f>
        <v>2145.11305828201</v>
      </c>
      <c r="BM39" s="157" t="n">
        <f aca="false">'Non taxable wage'!L14</f>
        <v>1922.17943566873</v>
      </c>
      <c r="BN39" s="51" t="n">
        <f aca="false">'Non taxable wage'!L15</f>
        <v>1761.42590045433</v>
      </c>
      <c r="BO39" s="162" t="n">
        <f aca="false">'Non taxable wage'!L16</f>
        <v>1544.08069885579</v>
      </c>
      <c r="BP39" s="162" t="n">
        <f aca="false">'Non taxable wage'!L17</f>
        <v>3229.9692479073</v>
      </c>
      <c r="BQ39" s="162" t="n">
        <f aca="false">'Non taxable wage'!L18</f>
        <v>2860.91714407245</v>
      </c>
      <c r="BR39" s="162" t="n">
        <f aca="false">'Non taxable wage'!L19</f>
        <v>2643.47997309892</v>
      </c>
      <c r="BS39" s="162" t="n">
        <f aca="false">'Non taxable wage'!L20</f>
        <v>2512.51870645612</v>
      </c>
      <c r="BT39" s="162" t="n">
        <f aca="false">'Non taxable wage'!L21</f>
        <v>4509.12170781377</v>
      </c>
      <c r="BU39" s="162" t="n">
        <f aca="false">'Non taxable wage'!L22</f>
        <v>4275.71059427309</v>
      </c>
      <c r="BV39" s="162" t="n">
        <f aca="false">'Non taxable wage'!L23</f>
        <v>4065.27486117849</v>
      </c>
      <c r="BW39" s="162" t="n">
        <f aca="false">'Non taxable wage'!L24</f>
        <v>3874.58132752705</v>
      </c>
      <c r="BX39" s="162" t="n">
        <f aca="false">'Non taxable wage'!L25</f>
        <v>5924.47734356129</v>
      </c>
      <c r="BY39" s="51" t="n">
        <f aca="false">'Non taxable wage'!L26</f>
        <v>5515.35022557592</v>
      </c>
      <c r="BZ39" s="51" t="n">
        <f aca="false">'Non taxable wage'!L27</f>
        <v>5171.88532138288</v>
      </c>
      <c r="CA39" s="51" t="n">
        <f aca="false">'Non taxable wage'!L28</f>
        <v>4921.71691162351</v>
      </c>
      <c r="CB39" s="51" t="n">
        <f aca="false">'Non taxable wage'!L29</f>
        <v>5852.51047905315</v>
      </c>
      <c r="CC39" s="51" t="n">
        <f aca="false">'Non taxable wage'!L30</f>
        <v>5680.38901161229</v>
      </c>
      <c r="CD39" s="51" t="n">
        <f aca="false">'Non taxable wage'!L31</f>
        <v>5513.32961106733</v>
      </c>
      <c r="CE39" s="51" t="n">
        <f aca="false">'Non taxable wage'!L32</f>
        <v>5351.18340277971</v>
      </c>
      <c r="CF39" s="51" t="n">
        <f aca="false">'Non taxable wage'!L33</f>
        <v>5852.51047905315</v>
      </c>
      <c r="CG39" s="51" t="n">
        <f aca="false">'Non taxable wage'!L34</f>
        <v>5737.05089551813</v>
      </c>
      <c r="CH39" s="51" t="n">
        <f aca="false">'Non taxable wage'!L35</f>
        <v>5651.84857181692</v>
      </c>
      <c r="CI39" s="51" t="n">
        <f aca="false">'Non taxable wage'!L36</f>
        <v>5567.91160833236</v>
      </c>
      <c r="CJ39" s="51" t="n">
        <f aca="false">'Non taxable wage'!L37</f>
        <v>5823.53765489942</v>
      </c>
      <c r="CK39" s="162" t="n">
        <f aca="false">'Non taxable wage'!L38</f>
        <v>5794.56483074569</v>
      </c>
      <c r="CL39" s="51" t="n">
        <f aca="false">'Non taxable wage'!L39</f>
        <v>5794.56483074569</v>
      </c>
      <c r="CM39" s="51" t="n">
        <f aca="false">'Non taxable wage'!L40</f>
        <v>5794.56483074569</v>
      </c>
      <c r="CN39" s="51" t="n">
        <f aca="false">'Non taxable wage'!L41</f>
        <v>5794.56483074569</v>
      </c>
      <c r="CO39" s="51" t="n">
        <f aca="false">'Non taxable wage'!L42</f>
        <v>5794.56483074569</v>
      </c>
      <c r="CP39" s="51" t="n">
        <f aca="false">'Non taxable wage'!L43</f>
        <v>5794.56483074569</v>
      </c>
      <c r="CQ39" s="0" t="n">
        <f aca="false">CP39</f>
        <v>5794.56483074569</v>
      </c>
      <c r="CR39" s="0" t="n">
        <f aca="false">CQ39</f>
        <v>5794.56483074569</v>
      </c>
      <c r="CS39" s="0" t="n">
        <f aca="false">CR39</f>
        <v>5794.56483074569</v>
      </c>
      <c r="CT39" s="0" t="n">
        <f aca="false">CS39</f>
        <v>5794.56483074569</v>
      </c>
      <c r="CU39" s="0" t="n">
        <f aca="false">CT39</f>
        <v>5794.56483074569</v>
      </c>
      <c r="CV39" s="0" t="n">
        <f aca="false">CU39</f>
        <v>5794.56483074569</v>
      </c>
      <c r="CW39" s="0" t="n">
        <f aca="false">CV39</f>
        <v>5794.56483074569</v>
      </c>
      <c r="CX39" s="0" t="n">
        <f aca="false">CW39</f>
        <v>5794.56483074569</v>
      </c>
      <c r="CY39" s="0" t="n">
        <f aca="false">CX39</f>
        <v>5794.56483074569</v>
      </c>
      <c r="CZ39" s="0" t="n">
        <f aca="false">CY39</f>
        <v>5794.56483074569</v>
      </c>
      <c r="DA39" s="0" t="n">
        <f aca="false">CZ39</f>
        <v>5794.56483074569</v>
      </c>
      <c r="DB39" s="0" t="n">
        <f aca="false">DA39</f>
        <v>5794.56483074569</v>
      </c>
      <c r="DC39" s="0" t="n">
        <f aca="false">DB39</f>
        <v>5794.56483074569</v>
      </c>
      <c r="DD39" s="0" t="n">
        <f aca="false">DC39</f>
        <v>5794.56483074569</v>
      </c>
      <c r="DE39" s="0" t="n">
        <f aca="false">DD39</f>
        <v>5794.56483074569</v>
      </c>
      <c r="DF39" s="0" t="n">
        <f aca="false">DE39</f>
        <v>5794.56483074569</v>
      </c>
      <c r="DG39" s="0" t="n">
        <f aca="false">DF39</f>
        <v>5794.56483074569</v>
      </c>
      <c r="DH39" s="0" t="n">
        <f aca="false">DG39</f>
        <v>5794.56483074569</v>
      </c>
      <c r="DI39" s="0" t="n">
        <f aca="false">DH39</f>
        <v>5794.56483074569</v>
      </c>
      <c r="DJ39" s="0" t="n">
        <f aca="false">DI39</f>
        <v>5794.56483074569</v>
      </c>
      <c r="DK39" s="0" t="n">
        <f aca="false">DJ39</f>
        <v>5794.56483074569</v>
      </c>
      <c r="DL39" s="0" t="n">
        <f aca="false">DK39</f>
        <v>5794.56483074569</v>
      </c>
      <c r="DM39" s="0" t="n">
        <f aca="false">DL39</f>
        <v>5794.56483074569</v>
      </c>
      <c r="DN39" s="0" t="n">
        <f aca="false">DM39</f>
        <v>5794.56483074569</v>
      </c>
      <c r="DO39" s="0" t="n">
        <f aca="false">DN39</f>
        <v>5794.56483074569</v>
      </c>
      <c r="DP39" s="0" t="n">
        <f aca="false">DO39</f>
        <v>5794.56483074569</v>
      </c>
      <c r="DQ39" s="0" t="n">
        <f aca="false">DP39</f>
        <v>5794.56483074569</v>
      </c>
      <c r="DR39" s="0" t="n">
        <f aca="false">DQ39</f>
        <v>5794.56483074569</v>
      </c>
      <c r="DS39" s="0" t="n">
        <f aca="false">DR39</f>
        <v>5794.56483074569</v>
      </c>
      <c r="DT39" s="0" t="n">
        <f aca="false">DS39</f>
        <v>5794.56483074569</v>
      </c>
      <c r="DU39" s="0" t="n">
        <f aca="false">DT39</f>
        <v>5794.56483074569</v>
      </c>
      <c r="DV39" s="0" t="n">
        <f aca="false">DU39</f>
        <v>5794.56483074569</v>
      </c>
      <c r="DW39" s="0" t="n">
        <f aca="false">DV39</f>
        <v>5794.56483074569</v>
      </c>
      <c r="DX39" s="0" t="n">
        <f aca="false">DW39</f>
        <v>5794.56483074569</v>
      </c>
      <c r="DY39" s="0" t="n">
        <f aca="false">DX39</f>
        <v>5794.56483074569</v>
      </c>
      <c r="DZ39" s="0" t="n">
        <f aca="false">DY39</f>
        <v>5794.56483074569</v>
      </c>
      <c r="EA39" s="0" t="n">
        <f aca="false">DZ39</f>
        <v>5794.56483074569</v>
      </c>
      <c r="EB39" s="0" t="n">
        <f aca="false">EA39</f>
        <v>5794.56483074569</v>
      </c>
      <c r="EC39" s="0" t="n">
        <f aca="false">EB39</f>
        <v>5794.56483074569</v>
      </c>
      <c r="ED39" s="0" t="n">
        <f aca="false">EC39</f>
        <v>5794.56483074569</v>
      </c>
      <c r="EE39" s="0" t="n">
        <f aca="false">ED39</f>
        <v>5794.56483074569</v>
      </c>
      <c r="EF39" s="0" t="n">
        <f aca="false">EE39</f>
        <v>5794.56483074569</v>
      </c>
      <c r="EG39" s="0" t="n">
        <f aca="false">EF39</f>
        <v>5794.56483074569</v>
      </c>
      <c r="EH39" s="0" t="n">
        <f aca="false">EG39</f>
        <v>5794.56483074569</v>
      </c>
      <c r="EI39" s="0" t="n">
        <f aca="false">EH39</f>
        <v>5794.56483074569</v>
      </c>
      <c r="EJ39" s="0" t="n">
        <f aca="false">EI39</f>
        <v>5794.56483074569</v>
      </c>
      <c r="EK39" s="0" t="n">
        <f aca="false">EJ39</f>
        <v>5794.56483074569</v>
      </c>
      <c r="EL39" s="0" t="n">
        <f aca="false">EK39</f>
        <v>5794.56483074569</v>
      </c>
      <c r="EM39" s="0" t="n">
        <f aca="false">EL39</f>
        <v>5794.56483074569</v>
      </c>
      <c r="EN39" s="0" t="n">
        <f aca="false">EM39</f>
        <v>5794.56483074569</v>
      </c>
      <c r="EO39" s="0" t="n">
        <f aca="false">EN39</f>
        <v>5794.56483074569</v>
      </c>
      <c r="EP39" s="0" t="n">
        <f aca="false">EO39</f>
        <v>5794.56483074569</v>
      </c>
      <c r="EQ39" s="0" t="n">
        <f aca="false">EP39</f>
        <v>5794.56483074569</v>
      </c>
      <c r="ER39" s="0" t="n">
        <f aca="false">EQ39</f>
        <v>5794.56483074569</v>
      </c>
      <c r="ES39" s="0" t="n">
        <f aca="false">ER39</f>
        <v>5794.56483074569</v>
      </c>
      <c r="ET39" s="0" t="n">
        <f aca="false">ES39</f>
        <v>5794.56483074569</v>
      </c>
      <c r="EU39" s="0" t="n">
        <f aca="false">ET39</f>
        <v>5794.56483074569</v>
      </c>
      <c r="EV39" s="0" t="n">
        <f aca="false">EU39</f>
        <v>5794.56483074569</v>
      </c>
    </row>
    <row r="40" customFormat="false" ht="12.8" hidden="false" customHeight="false" outlineLevel="0" collapsed="false">
      <c r="A40" s="0" t="s">
        <v>189</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45"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47" t="n">
        <f aca="false">BH40</f>
        <v>0.207</v>
      </c>
      <c r="BJ40" s="0" t="n">
        <f aca="false">BI40</f>
        <v>0.207</v>
      </c>
      <c r="BK40" s="0" t="n">
        <f aca="false">BJ40</f>
        <v>0.207</v>
      </c>
      <c r="BL40" s="0" t="n">
        <v>0.204</v>
      </c>
      <c r="BM40" s="139"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190</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45"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47" t="n">
        <f aca="false">BH41</f>
        <v>0.175</v>
      </c>
      <c r="BJ41" s="0" t="n">
        <f aca="false">BI41</f>
        <v>0.175</v>
      </c>
      <c r="BK41" s="0" t="n">
        <f aca="false">BJ41</f>
        <v>0.175</v>
      </c>
      <c r="BL41" s="0" t="n">
        <v>0.18</v>
      </c>
      <c r="BM41" s="139"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191</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45"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47" t="n">
        <f aca="false">BH42</f>
        <v>0.17</v>
      </c>
      <c r="BJ42" s="0" t="n">
        <f aca="false">BI42</f>
        <v>0.17</v>
      </c>
      <c r="BK42" s="0" t="n">
        <f aca="false">BJ42</f>
        <v>0.17</v>
      </c>
      <c r="BL42" s="0" t="n">
        <v>0.17</v>
      </c>
      <c r="BM42" s="139"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64" t="s">
        <v>192</v>
      </c>
      <c r="B43" s="164" t="n">
        <v>0</v>
      </c>
      <c r="C43" s="164" t="n">
        <v>0</v>
      </c>
      <c r="D43" s="164" t="n">
        <v>0</v>
      </c>
      <c r="E43" s="164" t="n">
        <v>0</v>
      </c>
      <c r="F43" s="164" t="n">
        <v>0</v>
      </c>
      <c r="G43" s="164" t="n">
        <v>0</v>
      </c>
      <c r="H43" s="164" t="n">
        <v>0</v>
      </c>
      <c r="I43" s="164" t="n">
        <v>0</v>
      </c>
      <c r="J43" s="164" t="n">
        <v>0</v>
      </c>
      <c r="K43" s="164" t="n">
        <v>0</v>
      </c>
      <c r="L43" s="164" t="n">
        <v>0</v>
      </c>
      <c r="M43" s="164" t="n">
        <v>0</v>
      </c>
      <c r="N43" s="164" t="n">
        <v>0</v>
      </c>
      <c r="O43" s="164" t="n">
        <v>0</v>
      </c>
      <c r="P43" s="164" t="n">
        <v>0</v>
      </c>
      <c r="Q43" s="164" t="n">
        <v>0</v>
      </c>
      <c r="R43" s="164" t="n">
        <v>0</v>
      </c>
      <c r="S43" s="164" t="n">
        <v>0</v>
      </c>
      <c r="T43" s="164" t="n">
        <v>0</v>
      </c>
      <c r="U43" s="164" t="n">
        <v>0</v>
      </c>
      <c r="V43" s="164" t="n">
        <v>0</v>
      </c>
      <c r="W43" s="164" t="n">
        <v>0</v>
      </c>
      <c r="X43" s="165" t="n">
        <v>0</v>
      </c>
      <c r="Y43" s="164" t="n">
        <v>0</v>
      </c>
      <c r="Z43" s="164" t="n">
        <v>0</v>
      </c>
      <c r="AA43" s="164" t="n">
        <v>0</v>
      </c>
      <c r="AB43" s="164" t="n">
        <v>0</v>
      </c>
      <c r="AC43" s="164" t="n">
        <v>0</v>
      </c>
      <c r="AD43" s="164" t="n">
        <v>0</v>
      </c>
      <c r="AE43" s="164" t="n">
        <v>0</v>
      </c>
      <c r="AF43" s="164" t="n">
        <v>0</v>
      </c>
      <c r="AG43" s="164" t="n">
        <v>0</v>
      </c>
      <c r="AH43" s="164" t="n">
        <v>0</v>
      </c>
      <c r="AI43" s="164" t="n">
        <v>0</v>
      </c>
      <c r="AJ43" s="164" t="n">
        <v>0</v>
      </c>
      <c r="AK43" s="164" t="n">
        <v>0</v>
      </c>
      <c r="AL43" s="164" t="n">
        <v>0</v>
      </c>
      <c r="AM43" s="164" t="n">
        <v>0</v>
      </c>
      <c r="AN43" s="164" t="n">
        <v>0</v>
      </c>
      <c r="AO43" s="164" t="n">
        <v>0</v>
      </c>
      <c r="AP43" s="164" t="n">
        <v>0</v>
      </c>
      <c r="AQ43" s="164" t="n">
        <v>0</v>
      </c>
      <c r="AR43" s="149"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50" t="n">
        <v>809.190685891736</v>
      </c>
      <c r="BJ43" s="51" t="n">
        <v>757.818210348853</v>
      </c>
      <c r="BK43" s="51" t="n">
        <v>709.707180209903</v>
      </c>
      <c r="BL43" s="51" t="n">
        <v>0</v>
      </c>
      <c r="BM43" s="151"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64" t="s">
        <v>193</v>
      </c>
      <c r="B44" s="164" t="n">
        <v>0</v>
      </c>
      <c r="C44" s="164" t="n">
        <v>0</v>
      </c>
      <c r="D44" s="164" t="n">
        <v>0</v>
      </c>
      <c r="E44" s="164" t="n">
        <v>0</v>
      </c>
      <c r="F44" s="164" t="n">
        <v>0</v>
      </c>
      <c r="G44" s="164" t="n">
        <v>0</v>
      </c>
      <c r="H44" s="164" t="n">
        <v>0</v>
      </c>
      <c r="I44" s="164" t="n">
        <v>0</v>
      </c>
      <c r="J44" s="164" t="n">
        <v>0</v>
      </c>
      <c r="K44" s="164" t="n">
        <v>0</v>
      </c>
      <c r="L44" s="164" t="n">
        <v>0</v>
      </c>
      <c r="M44" s="164" t="n">
        <v>0</v>
      </c>
      <c r="N44" s="164" t="n">
        <v>0</v>
      </c>
      <c r="O44" s="164" t="n">
        <v>0</v>
      </c>
      <c r="P44" s="164" t="n">
        <v>0</v>
      </c>
      <c r="Q44" s="164" t="n">
        <v>0</v>
      </c>
      <c r="R44" s="164" t="n">
        <v>0</v>
      </c>
      <c r="S44" s="164" t="n">
        <v>0</v>
      </c>
      <c r="T44" s="164" t="n">
        <v>0</v>
      </c>
      <c r="U44" s="164" t="n">
        <v>0</v>
      </c>
      <c r="V44" s="164" t="n">
        <v>0</v>
      </c>
      <c r="W44" s="164" t="n">
        <v>0</v>
      </c>
      <c r="X44" s="165" t="n">
        <v>0</v>
      </c>
      <c r="Y44" s="164" t="n">
        <v>0</v>
      </c>
      <c r="Z44" s="164" t="n">
        <v>0</v>
      </c>
      <c r="AA44" s="164" t="n">
        <v>0</v>
      </c>
      <c r="AB44" s="164" t="n">
        <v>0</v>
      </c>
      <c r="AC44" s="164" t="n">
        <v>0</v>
      </c>
      <c r="AD44" s="164" t="n">
        <v>0</v>
      </c>
      <c r="AE44" s="164" t="n">
        <v>0</v>
      </c>
      <c r="AF44" s="164" t="n">
        <v>0</v>
      </c>
      <c r="AG44" s="164" t="n">
        <v>0</v>
      </c>
      <c r="AH44" s="164" t="n">
        <v>0</v>
      </c>
      <c r="AI44" s="164" t="n">
        <v>0</v>
      </c>
      <c r="AJ44" s="164" t="n">
        <v>0</v>
      </c>
      <c r="AK44" s="164" t="n">
        <v>0</v>
      </c>
      <c r="AL44" s="164" t="n">
        <v>0</v>
      </c>
      <c r="AM44" s="164" t="n">
        <v>0</v>
      </c>
      <c r="AN44" s="164" t="n">
        <v>0</v>
      </c>
      <c r="AO44" s="164" t="n">
        <v>0</v>
      </c>
      <c r="AP44" s="164" t="n">
        <v>0</v>
      </c>
      <c r="AQ44" s="164" t="n">
        <v>0</v>
      </c>
      <c r="AR44" s="149"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50" t="n">
        <v>1849.09124128749</v>
      </c>
      <c r="BJ44" s="51" t="n">
        <v>1867.73709902079</v>
      </c>
      <c r="BK44" s="51" t="n">
        <v>1866.79900116626</v>
      </c>
      <c r="BL44" s="51" t="n">
        <v>1908.32000972408</v>
      </c>
      <c r="BM44" s="151" t="n">
        <f aca="false">'Rent autonomous'!D20</f>
        <v>2003.73432027656</v>
      </c>
      <c r="BN44" s="51" t="n">
        <f aca="false">'Rent autonomous'!D23</f>
        <v>2036.96879500633</v>
      </c>
      <c r="BO44" s="51" t="n">
        <f aca="false">BO$5/0.32*BO61</f>
        <v>2082.44342183649</v>
      </c>
      <c r="BP44" s="51" t="n">
        <f aca="false">BP$5/0.32*BP61</f>
        <v>2040.86362538404</v>
      </c>
      <c r="BQ44" s="51" t="n">
        <f aca="false">BQ$5/0.32*BQ61</f>
        <v>1961.57860918593</v>
      </c>
      <c r="BR44" s="51" t="n">
        <f aca="false">BR$5/0.32*BR61</f>
        <v>1964.71806380984</v>
      </c>
      <c r="BS44" s="51" t="n">
        <f aca="false">BS$5/0.32*BS61</f>
        <v>1957.51204161985</v>
      </c>
      <c r="BT44" s="51" t="n">
        <f aca="false">BT$5/0.32*BT61</f>
        <v>1999.57244210149</v>
      </c>
      <c r="BU44" s="51" t="n">
        <f aca="false">BU$5/0.32*BU61</f>
        <v>2096.85589672284</v>
      </c>
      <c r="BV44" s="51" t="n">
        <f aca="false">BV$5/0.32*BV61</f>
        <v>2095.67576088785</v>
      </c>
      <c r="BW44" s="51" t="n">
        <f aca="false">BW$5/0.32*BW61</f>
        <v>2091.41336667053</v>
      </c>
      <c r="BX44" s="51" t="n">
        <f aca="false">BX$5/0.32*BX61</f>
        <v>2062.94735394335</v>
      </c>
      <c r="BY44" s="51" t="n">
        <f aca="false">BY$5/0.32*BY61</f>
        <v>2075.67876610737</v>
      </c>
      <c r="BZ44" s="51" t="n">
        <f aca="false">BZ$5/0.32*BZ61</f>
        <v>2080.95749435751</v>
      </c>
      <c r="CA44" s="51" t="n">
        <f aca="false">CA$5/0.32*CA61</f>
        <v>2085.94434480807</v>
      </c>
      <c r="CB44" s="51" t="n">
        <f aca="false">CB$5/0.32*CB61</f>
        <v>2123.97645107355</v>
      </c>
      <c r="CC44" s="51" t="n">
        <f aca="false">CC$5/0.32*CC61</f>
        <v>2162.32361999264</v>
      </c>
      <c r="CD44" s="51" t="n">
        <f aca="false">CD$5/0.32*CD61</f>
        <v>2185.58617427095</v>
      </c>
      <c r="CE44" s="51" t="n">
        <f aca="false">CE$5/0.32*CE61</f>
        <v>2185.58617427095</v>
      </c>
      <c r="CF44" s="51" t="n">
        <f aca="false">CF$5/0.32*CF61</f>
        <v>2185.58617427095</v>
      </c>
      <c r="CG44" s="51" t="n">
        <f aca="false">CG$5/0.32*CG61</f>
        <v>2185.58617427095</v>
      </c>
      <c r="CH44" s="51" t="n">
        <f aca="false">CH$5/0.32*CH61</f>
        <v>2201.14543165575</v>
      </c>
      <c r="CI44" s="51" t="n">
        <f aca="false">CI$5/0.32*CI61</f>
        <v>2224.59233534416</v>
      </c>
      <c r="CJ44" s="51" t="n">
        <f aca="false">CJ$5/0.32*CJ61</f>
        <v>2224.59233534416</v>
      </c>
      <c r="CK44" s="51" t="n">
        <f aca="false">CK$5/0.32*CK61</f>
        <v>2224.59233534416</v>
      </c>
      <c r="CL44" s="51" t="n">
        <f aca="false">CL$5/0.32*CL61</f>
        <v>2240.27267195047</v>
      </c>
      <c r="CM44" s="51" t="n">
        <f aca="false">CM$5/0.32*CM61</f>
        <v>2263.90009213785</v>
      </c>
      <c r="CN44" s="51" t="n">
        <f aca="false">CN$5/0.32*CN61</f>
        <v>2263.90009213785</v>
      </c>
      <c r="CO44" s="51" t="n">
        <f aca="false">CO$5/0.32*CO61</f>
        <v>2263.90009213785</v>
      </c>
      <c r="CP44" s="51" t="n">
        <f aca="false">CP$5/0.32*CP61</f>
        <v>2263.90009213785</v>
      </c>
      <c r="CQ44" s="51" t="n">
        <f aca="false">CQ$5/0.32*CQ61</f>
        <v>2263.90009213785</v>
      </c>
      <c r="CR44" s="51" t="n">
        <f aca="false">CR$5/0.32*CR61</f>
        <v>2263.90009213785</v>
      </c>
      <c r="CS44" s="51" t="n">
        <f aca="false">CS$5/0.32*CS61</f>
        <v>2263.90009213785</v>
      </c>
      <c r="CT44" s="51" t="n">
        <f aca="false">CT$5/0.32*CT61</f>
        <v>2263.90009213785</v>
      </c>
      <c r="CU44" s="51" t="n">
        <f aca="false">CU$5/0.32*CU61</f>
        <v>2263.90009213785</v>
      </c>
      <c r="CV44" s="51" t="n">
        <f aca="false">CV$5/0.32*CV61</f>
        <v>2263.90009213785</v>
      </c>
      <c r="CW44" s="51" t="n">
        <f aca="false">CW$5/0.32*CW61</f>
        <v>2263.90009213785</v>
      </c>
      <c r="CX44" s="51" t="n">
        <f aca="false">CX$5/0.32*CX61</f>
        <v>2263.90009213785</v>
      </c>
      <c r="CY44" s="51" t="n">
        <f aca="false">CY$5/0.32*CY61</f>
        <v>2263.90009213785</v>
      </c>
      <c r="CZ44" s="51" t="n">
        <f aca="false">CZ$5/0.32*CZ61</f>
        <v>2263.90009213785</v>
      </c>
      <c r="DA44" s="51" t="n">
        <f aca="false">DA$5/0.32*DA61</f>
        <v>2263.90009213785</v>
      </c>
      <c r="DB44" s="51" t="n">
        <f aca="false">DB$5/0.32*DB61</f>
        <v>2263.90009213785</v>
      </c>
      <c r="DC44" s="51" t="n">
        <f aca="false">DC$5/0.32*DC61</f>
        <v>2263.90009213785</v>
      </c>
      <c r="DD44" s="51" t="n">
        <f aca="false">DD$5/0.32*DD61</f>
        <v>2263.90009213785</v>
      </c>
      <c r="DE44" s="51" t="n">
        <f aca="false">DE$5/0.32*DE61</f>
        <v>2263.90009213785</v>
      </c>
      <c r="DF44" s="51" t="n">
        <f aca="false">DF$5/0.32*DF61</f>
        <v>2263.90009213785</v>
      </c>
      <c r="DG44" s="51" t="n">
        <f aca="false">DG$5/0.32*DG61</f>
        <v>2263.90009213785</v>
      </c>
      <c r="DH44" s="51" t="n">
        <f aca="false">DH$5/0.32*DH61</f>
        <v>2263.90009213785</v>
      </c>
      <c r="DI44" s="51" t="n">
        <f aca="false">DI$5/0.32*DI61</f>
        <v>2263.90009213785</v>
      </c>
      <c r="DJ44" s="51" t="n">
        <f aca="false">DJ$5/0.32*DJ61</f>
        <v>2263.90009213785</v>
      </c>
      <c r="DK44" s="51" t="n">
        <f aca="false">DK$5/0.32*DK61</f>
        <v>2263.90009213785</v>
      </c>
      <c r="DL44" s="51" t="n">
        <f aca="false">DL$5/0.32*DL61</f>
        <v>2263.90009213785</v>
      </c>
      <c r="DM44" s="51" t="n">
        <f aca="false">DM$5/0.32*DM61</f>
        <v>2263.90009213785</v>
      </c>
      <c r="DN44" s="51" t="n">
        <f aca="false">DN$5/0.32*DN61</f>
        <v>2263.90009213785</v>
      </c>
      <c r="DO44" s="51" t="n">
        <f aca="false">DO$5/0.32*DO61</f>
        <v>2263.90009213785</v>
      </c>
      <c r="DP44" s="51" t="n">
        <f aca="false">DP$5/0.32*DP61</f>
        <v>2263.90009213785</v>
      </c>
      <c r="DQ44" s="51" t="n">
        <f aca="false">DQ$5/0.32*DQ61</f>
        <v>2263.90009213785</v>
      </c>
      <c r="DR44" s="51" t="n">
        <f aca="false">DR$5/0.32*DR61</f>
        <v>2263.90009213785</v>
      </c>
      <c r="DS44" s="51" t="n">
        <f aca="false">DS$5/0.32*DS61</f>
        <v>2263.90009213785</v>
      </c>
      <c r="DT44" s="51" t="n">
        <f aca="false">DT$5/0.32*DT61</f>
        <v>2263.90009213785</v>
      </c>
      <c r="DU44" s="51" t="n">
        <f aca="false">DU$5/0.32*DU61</f>
        <v>2263.90009213785</v>
      </c>
      <c r="DV44" s="51" t="n">
        <f aca="false">DV$5/0.32*DV61</f>
        <v>2263.90009213785</v>
      </c>
      <c r="DW44" s="51" t="n">
        <f aca="false">DW$5/0.32*DW61</f>
        <v>2263.90009213785</v>
      </c>
      <c r="DX44" s="51" t="n">
        <f aca="false">DX$5/0.32*DX61</f>
        <v>2263.90009213785</v>
      </c>
      <c r="DY44" s="51" t="n">
        <f aca="false">DY$5/0.32*DY61</f>
        <v>2263.90009213785</v>
      </c>
      <c r="DZ44" s="51" t="n">
        <f aca="false">DZ$5/0.32*DZ61</f>
        <v>2263.90009213785</v>
      </c>
      <c r="EA44" s="51" t="n">
        <f aca="false">EA$5/0.32*EA61</f>
        <v>2263.90009213785</v>
      </c>
      <c r="EB44" s="51" t="n">
        <f aca="false">EB$5/0.32*EB61</f>
        <v>2263.90009213785</v>
      </c>
      <c r="EC44" s="51" t="n">
        <f aca="false">EC$5/0.32*EC61</f>
        <v>2263.90009213785</v>
      </c>
      <c r="ED44" s="51" t="n">
        <f aca="false">ED$5/0.32*ED61</f>
        <v>2263.90009213785</v>
      </c>
      <c r="EE44" s="51" t="n">
        <f aca="false">EE$5/0.32*EE61</f>
        <v>2263.90009213785</v>
      </c>
      <c r="EF44" s="51" t="n">
        <f aca="false">EF$5/0.32*EF61</f>
        <v>2263.90009213785</v>
      </c>
      <c r="EG44" s="51" t="n">
        <f aca="false">EG$5/0.32*EG61</f>
        <v>2263.90009213785</v>
      </c>
      <c r="EH44" s="51" t="n">
        <f aca="false">EH$5/0.32*EH61</f>
        <v>2263.90009213785</v>
      </c>
      <c r="EI44" s="51" t="n">
        <f aca="false">EI$5/0.32*EI61</f>
        <v>2263.90009213785</v>
      </c>
      <c r="EJ44" s="51" t="n">
        <f aca="false">EJ$5/0.32*EJ61</f>
        <v>2263.90009213785</v>
      </c>
      <c r="EK44" s="51" t="n">
        <f aca="false">EK$5/0.32*EK61</f>
        <v>2263.90009213785</v>
      </c>
      <c r="EL44" s="51" t="n">
        <f aca="false">EL$5/0.32*EL61</f>
        <v>2263.90009213785</v>
      </c>
      <c r="EM44" s="51" t="n">
        <f aca="false">EM$5/0.32*EM61</f>
        <v>2263.90009213785</v>
      </c>
      <c r="EN44" s="51" t="n">
        <f aca="false">EN$5/0.32*EN61</f>
        <v>2263.90009213785</v>
      </c>
      <c r="EO44" s="51" t="n">
        <f aca="false">EO$5/0.32*EO61</f>
        <v>2263.90009213785</v>
      </c>
      <c r="EP44" s="51" t="n">
        <f aca="false">EP$5/0.32*EP61</f>
        <v>2263.90009213785</v>
      </c>
      <c r="EQ44" s="51" t="n">
        <f aca="false">EQ$5/0.32*EQ61</f>
        <v>2263.90009213785</v>
      </c>
      <c r="ER44" s="51" t="n">
        <f aca="false">ER$5/0.32*ER61</f>
        <v>2263.90009213785</v>
      </c>
      <c r="ES44" s="51" t="n">
        <f aca="false">ES$5/0.32*ES61</f>
        <v>2263.90009213785</v>
      </c>
      <c r="ET44" s="51" t="n">
        <f aca="false">ET$5/0.32*ET61</f>
        <v>2263.90009213785</v>
      </c>
      <c r="EU44" s="51" t="n">
        <f aca="false">EU$5/0.32*EU61</f>
        <v>2263.90009213785</v>
      </c>
      <c r="EV44" s="51" t="n">
        <f aca="false">EV$5/0.32*EV61</f>
        <v>2263.90009213785</v>
      </c>
    </row>
    <row r="45" customFormat="false" ht="12.8" hidden="false" customHeight="false" outlineLevel="0" collapsed="false">
      <c r="A45" s="164" t="s">
        <v>194</v>
      </c>
      <c r="B45" s="164" t="n">
        <v>0</v>
      </c>
      <c r="C45" s="164" t="n">
        <v>0</v>
      </c>
      <c r="D45" s="164" t="n">
        <v>0</v>
      </c>
      <c r="E45" s="164" t="n">
        <v>0</v>
      </c>
      <c r="F45" s="164" t="n">
        <v>0</v>
      </c>
      <c r="G45" s="164" t="n">
        <v>0</v>
      </c>
      <c r="H45" s="164" t="n">
        <v>0</v>
      </c>
      <c r="I45" s="164" t="n">
        <v>0</v>
      </c>
      <c r="J45" s="164" t="n">
        <v>0</v>
      </c>
      <c r="K45" s="164" t="n">
        <v>0</v>
      </c>
      <c r="L45" s="164" t="n">
        <v>0</v>
      </c>
      <c r="M45" s="164" t="n">
        <v>0</v>
      </c>
      <c r="N45" s="164" t="n">
        <v>0</v>
      </c>
      <c r="O45" s="164" t="n">
        <v>0</v>
      </c>
      <c r="P45" s="164" t="n">
        <v>0</v>
      </c>
      <c r="Q45" s="164" t="n">
        <v>0</v>
      </c>
      <c r="R45" s="164" t="n">
        <v>0</v>
      </c>
      <c r="S45" s="164" t="n">
        <v>0</v>
      </c>
      <c r="T45" s="164" t="n">
        <v>0</v>
      </c>
      <c r="U45" s="164" t="n">
        <v>0</v>
      </c>
      <c r="V45" s="164" t="n">
        <v>0</v>
      </c>
      <c r="W45" s="164" t="n">
        <v>0</v>
      </c>
      <c r="X45" s="165" t="n">
        <v>0</v>
      </c>
      <c r="Y45" s="164" t="n">
        <v>0</v>
      </c>
      <c r="Z45" s="164" t="n">
        <v>0</v>
      </c>
      <c r="AA45" s="164" t="n">
        <v>0</v>
      </c>
      <c r="AB45" s="164" t="n">
        <v>0</v>
      </c>
      <c r="AC45" s="164" t="n">
        <v>0</v>
      </c>
      <c r="AD45" s="164" t="n">
        <v>0</v>
      </c>
      <c r="AE45" s="164" t="n">
        <v>0</v>
      </c>
      <c r="AF45" s="164" t="n">
        <v>0</v>
      </c>
      <c r="AG45" s="164" t="n">
        <v>0</v>
      </c>
      <c r="AH45" s="164" t="n">
        <v>0</v>
      </c>
      <c r="AI45" s="164" t="n">
        <v>0</v>
      </c>
      <c r="AJ45" s="164" t="n">
        <v>0</v>
      </c>
      <c r="AK45" s="164" t="n">
        <v>0</v>
      </c>
      <c r="AL45" s="164" t="n">
        <v>0</v>
      </c>
      <c r="AM45" s="164" t="n">
        <v>0</v>
      </c>
      <c r="AN45" s="164" t="n">
        <v>0</v>
      </c>
      <c r="AO45" s="164" t="n">
        <v>0</v>
      </c>
      <c r="AP45" s="164" t="n">
        <v>0</v>
      </c>
      <c r="AQ45" s="164" t="n">
        <v>0</v>
      </c>
      <c r="AR45" s="149"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50" t="n">
        <v>2588.72253298006</v>
      </c>
      <c r="BJ45" s="51" t="n">
        <v>2614.8219900987</v>
      </c>
      <c r="BK45" s="51" t="n">
        <v>2613.5232621056</v>
      </c>
      <c r="BL45" s="51" t="n">
        <v>2671.64801361372</v>
      </c>
      <c r="BM45" s="151" t="n">
        <f aca="false">'Rent autonomous'!F20</f>
        <v>2805.20729720325</v>
      </c>
      <c r="BN45" s="51" t="n">
        <f aca="false">'Rent autonomous'!F22</f>
        <v>2851.74297838351</v>
      </c>
      <c r="BO45" s="51" t="n">
        <f aca="false">BO$5/0.32*BO62</f>
        <v>2915.40715825482</v>
      </c>
      <c r="BP45" s="51" t="n">
        <f aca="false">BP$5/0.32*BP62</f>
        <v>2857.19571541554</v>
      </c>
      <c r="BQ45" s="51" t="n">
        <f aca="false">BQ$5/0.32*BQ62</f>
        <v>2746.19721176233</v>
      </c>
      <c r="BR45" s="51" t="n">
        <f aca="false">BR$5/0.32*BR62</f>
        <v>2750.59242768397</v>
      </c>
      <c r="BS45" s="51" t="n">
        <f aca="false">BS$5/0.32*BS62</f>
        <v>2740.50404379082</v>
      </c>
      <c r="BT45" s="51" t="n">
        <f aca="false">BT$5/0.32*BT62</f>
        <v>2799.38832912478</v>
      </c>
      <c r="BU45" s="51" t="n">
        <f aca="false">BU$5/0.32*BU62</f>
        <v>2935.58452874721</v>
      </c>
      <c r="BV45" s="51" t="n">
        <f aca="false">BV$5/0.32*BV62</f>
        <v>2933.93234630375</v>
      </c>
      <c r="BW45" s="51" t="n">
        <f aca="false">BW$5/0.32*BW62</f>
        <v>2927.96502230244</v>
      </c>
      <c r="BX45" s="51" t="n">
        <f aca="false">BX$5/0.32*BX62</f>
        <v>2888.11279083168</v>
      </c>
      <c r="BY45" s="51" t="n">
        <f aca="false">BY$5/0.32*BY62</f>
        <v>2905.93668451756</v>
      </c>
      <c r="BZ45" s="51" t="n">
        <f aca="false">BZ$5/0.32*BZ62</f>
        <v>2913.32686951158</v>
      </c>
      <c r="CA45" s="51" t="n">
        <f aca="false">CA$5/0.32*CA62</f>
        <v>2920.30842749691</v>
      </c>
      <c r="CB45" s="51" t="n">
        <f aca="false">CB$5/0.32*CB62</f>
        <v>2973.5531272987</v>
      </c>
      <c r="CC45" s="51" t="n">
        <f aca="false">CC$5/0.32*CC62</f>
        <v>3027.23891275304</v>
      </c>
      <c r="CD45" s="51" t="n">
        <f aca="false">CD$5/0.32*CD62</f>
        <v>3059.80633645883</v>
      </c>
      <c r="CE45" s="51" t="n">
        <f aca="false">CE$5/0.32*CE62</f>
        <v>3059.80633645883</v>
      </c>
      <c r="CF45" s="51" t="n">
        <f aca="false">CF$5/0.32*CF62</f>
        <v>3059.80633645883</v>
      </c>
      <c r="CG45" s="51" t="n">
        <f aca="false">CG$5/0.32*CG62</f>
        <v>3059.80633645883</v>
      </c>
      <c r="CH45" s="51" t="n">
        <f aca="false">CH$5/0.32*CH62</f>
        <v>3081.58919494185</v>
      </c>
      <c r="CI45" s="51" t="n">
        <f aca="false">CI$5/0.32*CI62</f>
        <v>3114.41470661496</v>
      </c>
      <c r="CJ45" s="51" t="n">
        <f aca="false">CJ$5/0.32*CJ62</f>
        <v>3114.41470661496</v>
      </c>
      <c r="CK45" s="51" t="n">
        <f aca="false">CK$5/0.32*CK62</f>
        <v>3114.41470661496</v>
      </c>
      <c r="CL45" s="51" t="n">
        <f aca="false">CL$5/0.32*CL62</f>
        <v>3136.36707521549</v>
      </c>
      <c r="CM45" s="51" t="n">
        <f aca="false">CM$5/0.32*CM62</f>
        <v>3169.44530880545</v>
      </c>
      <c r="CN45" s="51" t="n">
        <f aca="false">CN$5/0.32*CN62</f>
        <v>3169.44530880545</v>
      </c>
      <c r="CO45" s="51" t="n">
        <f aca="false">CO$5/0.32*CO62</f>
        <v>3169.44530880545</v>
      </c>
      <c r="CP45" s="51" t="n">
        <f aca="false">CP$5/0.32*CP62</f>
        <v>3169.44530880545</v>
      </c>
      <c r="CQ45" s="51" t="n">
        <f aca="false">CQ$5/0.32*CQ62</f>
        <v>3169.44530880545</v>
      </c>
      <c r="CR45" s="51" t="n">
        <f aca="false">CR$5/0.32*CR62</f>
        <v>3169.44530880545</v>
      </c>
      <c r="CS45" s="51" t="n">
        <f aca="false">CS$5/0.32*CS62</f>
        <v>3169.44530880545</v>
      </c>
      <c r="CT45" s="51" t="n">
        <f aca="false">CT$5/0.32*CT62</f>
        <v>3169.44530880545</v>
      </c>
      <c r="CU45" s="51" t="n">
        <f aca="false">CU$5/0.32*CU62</f>
        <v>3169.44530880545</v>
      </c>
      <c r="CV45" s="51" t="n">
        <f aca="false">CV$5/0.32*CV62</f>
        <v>3169.44530880545</v>
      </c>
      <c r="CW45" s="51" t="n">
        <f aca="false">CW$5/0.32*CW62</f>
        <v>3169.44530880545</v>
      </c>
      <c r="CX45" s="51" t="n">
        <f aca="false">CX$5/0.32*CX62</f>
        <v>3169.44530880545</v>
      </c>
      <c r="CY45" s="51" t="n">
        <f aca="false">CY$5/0.32*CY62</f>
        <v>3169.44530880545</v>
      </c>
      <c r="CZ45" s="51" t="n">
        <f aca="false">CZ$5/0.32*CZ62</f>
        <v>3169.44530880545</v>
      </c>
      <c r="DA45" s="51" t="n">
        <f aca="false">DA$5/0.32*DA62</f>
        <v>3169.44530880545</v>
      </c>
      <c r="DB45" s="51" t="n">
        <f aca="false">DB$5/0.32*DB62</f>
        <v>3169.44530880545</v>
      </c>
      <c r="DC45" s="51" t="n">
        <f aca="false">DC$5/0.32*DC62</f>
        <v>3169.44530880545</v>
      </c>
      <c r="DD45" s="51" t="n">
        <f aca="false">DD$5/0.32*DD62</f>
        <v>3169.44530880545</v>
      </c>
      <c r="DE45" s="51" t="n">
        <f aca="false">DE$5/0.32*DE62</f>
        <v>3169.44530880545</v>
      </c>
      <c r="DF45" s="51" t="n">
        <f aca="false">DF$5/0.32*DF62</f>
        <v>3169.44530880545</v>
      </c>
      <c r="DG45" s="51" t="n">
        <f aca="false">DG$5/0.32*DG62</f>
        <v>3169.44530880545</v>
      </c>
      <c r="DH45" s="51" t="n">
        <f aca="false">DH$5/0.32*DH62</f>
        <v>3169.44530880545</v>
      </c>
      <c r="DI45" s="51" t="n">
        <f aca="false">DI$5/0.32*DI62</f>
        <v>3169.44530880545</v>
      </c>
      <c r="DJ45" s="51" t="n">
        <f aca="false">DJ$5/0.32*DJ62</f>
        <v>3169.44530880545</v>
      </c>
      <c r="DK45" s="51" t="n">
        <f aca="false">DK$5/0.32*DK62</f>
        <v>3169.44530880545</v>
      </c>
      <c r="DL45" s="51" t="n">
        <f aca="false">DL$5/0.32*DL62</f>
        <v>3169.44530880545</v>
      </c>
      <c r="DM45" s="51" t="n">
        <f aca="false">DM$5/0.32*DM62</f>
        <v>3169.44530880545</v>
      </c>
      <c r="DN45" s="51" t="n">
        <f aca="false">DN$5/0.32*DN62</f>
        <v>3169.44530880545</v>
      </c>
      <c r="DO45" s="51" t="n">
        <f aca="false">DO$5/0.32*DO62</f>
        <v>3169.44530880545</v>
      </c>
      <c r="DP45" s="51" t="n">
        <f aca="false">DP$5/0.32*DP62</f>
        <v>3169.44530880545</v>
      </c>
      <c r="DQ45" s="51" t="n">
        <f aca="false">DQ$5/0.32*DQ62</f>
        <v>3169.44530880545</v>
      </c>
      <c r="DR45" s="51" t="n">
        <f aca="false">DR$5/0.32*DR62</f>
        <v>3169.44530880545</v>
      </c>
      <c r="DS45" s="51" t="n">
        <f aca="false">DS$5/0.32*DS62</f>
        <v>3169.44530880545</v>
      </c>
      <c r="DT45" s="51" t="n">
        <f aca="false">DT$5/0.32*DT62</f>
        <v>3169.44530880545</v>
      </c>
      <c r="DU45" s="51" t="n">
        <f aca="false">DU$5/0.32*DU62</f>
        <v>3169.44530880545</v>
      </c>
      <c r="DV45" s="51" t="n">
        <f aca="false">DV$5/0.32*DV62</f>
        <v>3169.44530880545</v>
      </c>
      <c r="DW45" s="51" t="n">
        <f aca="false">DW$5/0.32*DW62</f>
        <v>3169.44530880545</v>
      </c>
      <c r="DX45" s="51" t="n">
        <f aca="false">DX$5/0.32*DX62</f>
        <v>3169.44530880545</v>
      </c>
      <c r="DY45" s="51" t="n">
        <f aca="false">DY$5/0.32*DY62</f>
        <v>3169.44530880545</v>
      </c>
      <c r="DZ45" s="51" t="n">
        <f aca="false">DZ$5/0.32*DZ62</f>
        <v>3169.44530880545</v>
      </c>
      <c r="EA45" s="51" t="n">
        <f aca="false">EA$5/0.32*EA62</f>
        <v>3169.44530880545</v>
      </c>
      <c r="EB45" s="51" t="n">
        <f aca="false">EB$5/0.32*EB62</f>
        <v>3169.44530880545</v>
      </c>
      <c r="EC45" s="51" t="n">
        <f aca="false">EC$5/0.32*EC62</f>
        <v>3169.44530880545</v>
      </c>
      <c r="ED45" s="51" t="n">
        <f aca="false">ED$5/0.32*ED62</f>
        <v>3169.44530880545</v>
      </c>
      <c r="EE45" s="51" t="n">
        <f aca="false">EE$5/0.32*EE62</f>
        <v>3169.44530880545</v>
      </c>
      <c r="EF45" s="51" t="n">
        <f aca="false">EF$5/0.32*EF62</f>
        <v>3169.44530880545</v>
      </c>
      <c r="EG45" s="51" t="n">
        <f aca="false">EG$5/0.32*EG62</f>
        <v>3169.44530880545</v>
      </c>
      <c r="EH45" s="51" t="n">
        <f aca="false">EH$5/0.32*EH62</f>
        <v>3169.44530880545</v>
      </c>
      <c r="EI45" s="51" t="n">
        <f aca="false">EI$5/0.32*EI62</f>
        <v>3169.44530880545</v>
      </c>
      <c r="EJ45" s="51" t="n">
        <f aca="false">EJ$5/0.32*EJ62</f>
        <v>3169.44530880545</v>
      </c>
      <c r="EK45" s="51" t="n">
        <f aca="false">EK$5/0.32*EK62</f>
        <v>3169.44530880545</v>
      </c>
      <c r="EL45" s="51" t="n">
        <f aca="false">EL$5/0.32*EL62</f>
        <v>3169.44530880545</v>
      </c>
      <c r="EM45" s="51" t="n">
        <f aca="false">EM$5/0.32*EM62</f>
        <v>3169.44530880545</v>
      </c>
      <c r="EN45" s="51" t="n">
        <f aca="false">EN$5/0.32*EN62</f>
        <v>3169.44530880545</v>
      </c>
      <c r="EO45" s="51" t="n">
        <f aca="false">EO$5/0.32*EO62</f>
        <v>3169.44530880545</v>
      </c>
      <c r="EP45" s="51" t="n">
        <f aca="false">EP$5/0.32*EP62</f>
        <v>3169.44530880545</v>
      </c>
      <c r="EQ45" s="51" t="n">
        <f aca="false">EQ$5/0.32*EQ62</f>
        <v>3169.44530880545</v>
      </c>
      <c r="ER45" s="51" t="n">
        <f aca="false">ER$5/0.32*ER62</f>
        <v>3169.44530880545</v>
      </c>
      <c r="ES45" s="51" t="n">
        <f aca="false">ES$5/0.32*ES62</f>
        <v>3169.44530880545</v>
      </c>
      <c r="ET45" s="51" t="n">
        <f aca="false">ET$5/0.32*ET62</f>
        <v>3169.44530880545</v>
      </c>
      <c r="EU45" s="51" t="n">
        <f aca="false">EU$5/0.32*EU62</f>
        <v>3169.44530880545</v>
      </c>
      <c r="EV45" s="51" t="n">
        <f aca="false">EV$5/0.32*EV62</f>
        <v>3169.44530880545</v>
      </c>
    </row>
    <row r="46" customFormat="false" ht="13.8" hidden="false" customHeight="false" outlineLevel="0" collapsed="false">
      <c r="A46" s="164" t="s">
        <v>195</v>
      </c>
      <c r="B46" s="164" t="n">
        <v>0</v>
      </c>
      <c r="C46" s="164" t="n">
        <v>0</v>
      </c>
      <c r="D46" s="164" t="n">
        <v>0</v>
      </c>
      <c r="E46" s="164" t="n">
        <v>0</v>
      </c>
      <c r="F46" s="164" t="n">
        <v>0</v>
      </c>
      <c r="G46" s="164" t="n">
        <v>0</v>
      </c>
      <c r="H46" s="164" t="n">
        <v>0</v>
      </c>
      <c r="I46" s="164" t="n">
        <v>0</v>
      </c>
      <c r="J46" s="164" t="n">
        <v>0</v>
      </c>
      <c r="K46" s="164" t="n">
        <v>0</v>
      </c>
      <c r="L46" s="164" t="n">
        <v>0</v>
      </c>
      <c r="M46" s="164" t="n">
        <v>0</v>
      </c>
      <c r="N46" s="164" t="n">
        <v>0</v>
      </c>
      <c r="O46" s="164" t="n">
        <v>0</v>
      </c>
      <c r="P46" s="164" t="n">
        <v>0</v>
      </c>
      <c r="Q46" s="164" t="n">
        <v>0</v>
      </c>
      <c r="R46" s="164" t="n">
        <v>0</v>
      </c>
      <c r="S46" s="164" t="n">
        <v>0</v>
      </c>
      <c r="T46" s="164" t="n">
        <v>0</v>
      </c>
      <c r="U46" s="164" t="n">
        <v>0</v>
      </c>
      <c r="V46" s="164" t="n">
        <v>0</v>
      </c>
      <c r="W46" s="164" t="n">
        <v>0</v>
      </c>
      <c r="X46" s="165" t="n">
        <v>0</v>
      </c>
      <c r="Y46" s="164" t="n">
        <v>0</v>
      </c>
      <c r="Z46" s="164" t="n">
        <v>0</v>
      </c>
      <c r="AA46" s="164" t="n">
        <v>0</v>
      </c>
      <c r="AB46" s="164" t="n">
        <v>0</v>
      </c>
      <c r="AC46" s="164" t="n">
        <v>0</v>
      </c>
      <c r="AD46" s="164" t="n">
        <v>0</v>
      </c>
      <c r="AE46" s="164" t="n">
        <v>0</v>
      </c>
      <c r="AF46" s="164" t="n">
        <v>0</v>
      </c>
      <c r="AG46" s="164" t="n">
        <v>0</v>
      </c>
      <c r="AH46" s="164" t="n">
        <v>0</v>
      </c>
      <c r="AI46" s="164" t="n">
        <v>0</v>
      </c>
      <c r="AJ46" s="164" t="n">
        <v>0</v>
      </c>
      <c r="AK46" s="164" t="n">
        <v>0</v>
      </c>
      <c r="AL46" s="164" t="n">
        <v>0</v>
      </c>
      <c r="AM46" s="164" t="n">
        <v>0</v>
      </c>
      <c r="AN46" s="164" t="n">
        <v>0</v>
      </c>
      <c r="AO46" s="164" t="n">
        <v>0</v>
      </c>
      <c r="AP46" s="164" t="n">
        <v>0</v>
      </c>
      <c r="AQ46" s="164" t="n">
        <v>0</v>
      </c>
      <c r="AR46" s="149"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50" t="n">
        <v>539.460457261157</v>
      </c>
      <c r="BJ46" s="51" t="n">
        <v>505.212140232569</v>
      </c>
      <c r="BK46" s="51" t="n">
        <v>473.138120139935</v>
      </c>
      <c r="BL46" s="51" t="n">
        <v>0</v>
      </c>
      <c r="BM46" s="151"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64" t="s">
        <v>196</v>
      </c>
      <c r="B47" s="164" t="n">
        <v>0</v>
      </c>
      <c r="C47" s="164" t="n">
        <v>0</v>
      </c>
      <c r="D47" s="164" t="n">
        <v>0</v>
      </c>
      <c r="E47" s="164" t="n">
        <v>0</v>
      </c>
      <c r="F47" s="164" t="n">
        <v>0</v>
      </c>
      <c r="G47" s="164" t="n">
        <v>0</v>
      </c>
      <c r="H47" s="164" t="n">
        <v>0</v>
      </c>
      <c r="I47" s="164" t="n">
        <v>0</v>
      </c>
      <c r="J47" s="164" t="n">
        <v>0</v>
      </c>
      <c r="K47" s="164" t="n">
        <v>0</v>
      </c>
      <c r="L47" s="164" t="n">
        <v>0</v>
      </c>
      <c r="M47" s="164" t="n">
        <v>0</v>
      </c>
      <c r="N47" s="164" t="n">
        <v>0</v>
      </c>
      <c r="O47" s="164" t="n">
        <v>0</v>
      </c>
      <c r="P47" s="164" t="n">
        <v>0</v>
      </c>
      <c r="Q47" s="164" t="n">
        <v>0</v>
      </c>
      <c r="R47" s="164" t="n">
        <v>0</v>
      </c>
      <c r="S47" s="164" t="n">
        <v>0</v>
      </c>
      <c r="T47" s="164" t="n">
        <v>0</v>
      </c>
      <c r="U47" s="164" t="n">
        <v>0</v>
      </c>
      <c r="V47" s="164" t="n">
        <v>0</v>
      </c>
      <c r="W47" s="164" t="n">
        <v>0</v>
      </c>
      <c r="X47" s="165" t="n">
        <v>0</v>
      </c>
      <c r="Y47" s="164" t="n">
        <v>0</v>
      </c>
      <c r="Z47" s="164" t="n">
        <v>0</v>
      </c>
      <c r="AA47" s="164" t="n">
        <v>0</v>
      </c>
      <c r="AB47" s="164" t="n">
        <v>0</v>
      </c>
      <c r="AC47" s="164" t="n">
        <v>0</v>
      </c>
      <c r="AD47" s="164" t="n">
        <v>0</v>
      </c>
      <c r="AE47" s="164" t="n">
        <v>0</v>
      </c>
      <c r="AF47" s="164" t="n">
        <v>0</v>
      </c>
      <c r="AG47" s="164" t="n">
        <v>0</v>
      </c>
      <c r="AH47" s="164" t="n">
        <v>0</v>
      </c>
      <c r="AI47" s="164" t="n">
        <v>0</v>
      </c>
      <c r="AJ47" s="164" t="n">
        <v>0</v>
      </c>
      <c r="AK47" s="164" t="n">
        <v>0</v>
      </c>
      <c r="AL47" s="164" t="n">
        <v>0</v>
      </c>
      <c r="AM47" s="164" t="n">
        <v>0</v>
      </c>
      <c r="AN47" s="164" t="n">
        <v>0</v>
      </c>
      <c r="AO47" s="164" t="n">
        <v>0</v>
      </c>
      <c r="AP47" s="164" t="n">
        <v>0</v>
      </c>
      <c r="AQ47" s="164" t="n">
        <v>0</v>
      </c>
      <c r="AR47" s="149"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50" t="n">
        <v>3698.18248257499</v>
      </c>
      <c r="BJ47" s="51" t="n">
        <v>3735.47419804159</v>
      </c>
      <c r="BK47" s="51" t="n">
        <v>3733.62130469672</v>
      </c>
      <c r="BL47" s="51" t="n">
        <v>3816.65107000124</v>
      </c>
      <c r="BM47" s="151" t="n">
        <f aca="false">'Rent autonomous'!H20</f>
        <v>4007.46864055312</v>
      </c>
      <c r="BN47" s="51" t="n">
        <f aca="false">'Rent autonomous'!H23</f>
        <v>4073.92806528027</v>
      </c>
      <c r="BO47" s="51" t="n">
        <f aca="false">BO$5/0.32*BO63</f>
        <v>4164.87710630422</v>
      </c>
      <c r="BP47" s="51" t="n">
        <f aca="false">BP$5/0.32*BP63</f>
        <v>4081.71770782371</v>
      </c>
      <c r="BQ47" s="51" t="n">
        <f aca="false">BQ$5/0.32*BQ63</f>
        <v>3923.14804615903</v>
      </c>
      <c r="BR47" s="51" t="n">
        <f aca="false">BR$5/0.32*BR63</f>
        <v>3929.42694072696</v>
      </c>
      <c r="BS47" s="51" t="n">
        <f aca="false">BS$5/0.32*BS63</f>
        <v>3915.01493004187</v>
      </c>
      <c r="BT47" s="51" t="n">
        <f aca="false">BT$5/0.32*BT63</f>
        <v>3999.13553433348</v>
      </c>
      <c r="BU47" s="51" t="n">
        <f aca="false">BU$5/0.32*BU63</f>
        <v>4193.70198868513</v>
      </c>
      <c r="BV47" s="51" t="n">
        <f aca="false">BV$5/0.32*BV63</f>
        <v>4191.34172253339</v>
      </c>
      <c r="BW47" s="51" t="n">
        <f aca="false">BW$5/0.32*BW63</f>
        <v>4182.81695402942</v>
      </c>
      <c r="BX47" s="51" t="n">
        <f aca="false">BX$5/0.32*BX63</f>
        <v>4125.88506168027</v>
      </c>
      <c r="BY47" s="51" t="n">
        <f aca="false">BY$5/0.32*BY63</f>
        <v>4151.34782647706</v>
      </c>
      <c r="BZ47" s="51" t="n">
        <f aca="false">BZ$5/0.32*BZ63</f>
        <v>4161.90525829435</v>
      </c>
      <c r="CA47" s="51" t="n">
        <f aca="false">CA$5/0.32*CA63</f>
        <v>4171.87893587729</v>
      </c>
      <c r="CB47" s="51" t="n">
        <f aca="false">CB$5/0.32*CB63</f>
        <v>4247.94297057262</v>
      </c>
      <c r="CC47" s="51" t="n">
        <f aca="false">CC$5/0.32*CC63</f>
        <v>4324.63712910195</v>
      </c>
      <c r="CD47" s="51" t="n">
        <f aca="false">CD$5/0.32*CD63</f>
        <v>4371.1621288844</v>
      </c>
      <c r="CE47" s="51" t="n">
        <f aca="false">CE$5/0.32*CE63</f>
        <v>4371.1621288844</v>
      </c>
      <c r="CF47" s="51" t="n">
        <f aca="false">CF$5/0.32*CF63</f>
        <v>4371.1621288844</v>
      </c>
      <c r="CG47" s="51" t="n">
        <f aca="false">CG$5/0.32*CG63</f>
        <v>4371.1621288844</v>
      </c>
      <c r="CH47" s="51" t="n">
        <f aca="false">CH$5/0.32*CH63</f>
        <v>4402.28057089993</v>
      </c>
      <c r="CI47" s="51" t="n">
        <f aca="false">CI$5/0.32*CI63</f>
        <v>4449.17426864056</v>
      </c>
      <c r="CJ47" s="51" t="n">
        <f aca="false">CJ$5/0.32*CJ63</f>
        <v>4449.17426864056</v>
      </c>
      <c r="CK47" s="51" t="n">
        <f aca="false">CK$5/0.32*CK63</f>
        <v>4449.17426864056</v>
      </c>
      <c r="CL47" s="51" t="n">
        <f aca="false">CL$5/0.32*CL63</f>
        <v>4480.53486853296</v>
      </c>
      <c r="CM47" s="51" t="n">
        <f aca="false">CM$5/0.32*CM63</f>
        <v>4527.78959842745</v>
      </c>
      <c r="CN47" s="51" t="n">
        <f aca="false">CN$5/0.32*CN63</f>
        <v>4527.78959842746</v>
      </c>
      <c r="CO47" s="51" t="n">
        <f aca="false">CO$5/0.32*CO63</f>
        <v>4527.78959842746</v>
      </c>
      <c r="CP47" s="51" t="n">
        <f aca="false">CP$5/0.32*CP63</f>
        <v>4527.78959842746</v>
      </c>
      <c r="CQ47" s="51" t="n">
        <f aca="false">CQ$5/0.32*CQ63</f>
        <v>4527.78959842746</v>
      </c>
      <c r="CR47" s="51" t="n">
        <f aca="false">CR$5/0.32*CR63</f>
        <v>4527.78959842745</v>
      </c>
      <c r="CS47" s="51" t="n">
        <f aca="false">CS$5/0.32*CS63</f>
        <v>4527.78959842745</v>
      </c>
      <c r="CT47" s="51" t="n">
        <f aca="false">CT$5/0.32*CT63</f>
        <v>4527.78959842745</v>
      </c>
      <c r="CU47" s="51" t="n">
        <f aca="false">CU$5/0.32*CU63</f>
        <v>4527.78959842745</v>
      </c>
      <c r="CV47" s="51" t="n">
        <f aca="false">CV$5/0.32*CV63</f>
        <v>4527.78959842745</v>
      </c>
      <c r="CW47" s="51" t="n">
        <f aca="false">CW$5/0.32*CW63</f>
        <v>4527.78959842745</v>
      </c>
      <c r="CX47" s="51" t="n">
        <f aca="false">CX$5/0.32*CX63</f>
        <v>4527.78959842746</v>
      </c>
      <c r="CY47" s="51" t="n">
        <f aca="false">CY$5/0.32*CY63</f>
        <v>4527.78959842746</v>
      </c>
      <c r="CZ47" s="51" t="n">
        <f aca="false">CZ$5/0.32*CZ63</f>
        <v>4527.78959842745</v>
      </c>
      <c r="DA47" s="51" t="n">
        <f aca="false">DA$5/0.32*DA63</f>
        <v>4527.78959842746</v>
      </c>
      <c r="DB47" s="51" t="n">
        <f aca="false">DB$5/0.32*DB63</f>
        <v>4527.78959842746</v>
      </c>
      <c r="DC47" s="51" t="n">
        <f aca="false">DC$5/0.32*DC63</f>
        <v>4527.78959842746</v>
      </c>
      <c r="DD47" s="51" t="n">
        <f aca="false">DD$5/0.32*DD63</f>
        <v>4527.78959842746</v>
      </c>
      <c r="DE47" s="51" t="n">
        <f aca="false">DE$5/0.32*DE63</f>
        <v>4527.78959842746</v>
      </c>
      <c r="DF47" s="51" t="n">
        <f aca="false">DF$5/0.32*DF63</f>
        <v>4527.78959842746</v>
      </c>
      <c r="DG47" s="51" t="n">
        <f aca="false">DG$5/0.32*DG63</f>
        <v>4527.78959842746</v>
      </c>
      <c r="DH47" s="51" t="n">
        <f aca="false">DH$5/0.32*DH63</f>
        <v>4527.78959842746</v>
      </c>
      <c r="DI47" s="51" t="n">
        <f aca="false">DI$5/0.32*DI63</f>
        <v>4527.78959842746</v>
      </c>
      <c r="DJ47" s="51" t="n">
        <f aca="false">DJ$5/0.32*DJ63</f>
        <v>4527.78959842746</v>
      </c>
      <c r="DK47" s="51" t="n">
        <f aca="false">DK$5/0.32*DK63</f>
        <v>4527.78959842746</v>
      </c>
      <c r="DL47" s="51" t="n">
        <f aca="false">DL$5/0.32*DL63</f>
        <v>4527.78959842746</v>
      </c>
      <c r="DM47" s="51" t="n">
        <f aca="false">DM$5/0.32*DM63</f>
        <v>4527.78959842746</v>
      </c>
      <c r="DN47" s="51" t="n">
        <f aca="false">DN$5/0.32*DN63</f>
        <v>4527.78959842745</v>
      </c>
      <c r="DO47" s="51" t="n">
        <f aca="false">DO$5/0.32*DO63</f>
        <v>4527.78959842745</v>
      </c>
      <c r="DP47" s="51" t="n">
        <f aca="false">DP$5/0.32*DP63</f>
        <v>4527.78959842746</v>
      </c>
      <c r="DQ47" s="51" t="n">
        <f aca="false">DQ$5/0.32*DQ63</f>
        <v>4527.78959842746</v>
      </c>
      <c r="DR47" s="51" t="n">
        <f aca="false">DR$5/0.32*DR63</f>
        <v>4527.78959842746</v>
      </c>
      <c r="DS47" s="51" t="n">
        <f aca="false">DS$5/0.32*DS63</f>
        <v>4527.78959842746</v>
      </c>
      <c r="DT47" s="51" t="n">
        <f aca="false">DT$5/0.32*DT63</f>
        <v>4527.78959842746</v>
      </c>
      <c r="DU47" s="51" t="n">
        <f aca="false">DU$5/0.32*DU63</f>
        <v>4527.78959842746</v>
      </c>
      <c r="DV47" s="51" t="n">
        <f aca="false">DV$5/0.32*DV63</f>
        <v>4527.78959842746</v>
      </c>
      <c r="DW47" s="51" t="n">
        <f aca="false">DW$5/0.32*DW63</f>
        <v>4527.78959842746</v>
      </c>
      <c r="DX47" s="51" t="n">
        <f aca="false">DX$5/0.32*DX63</f>
        <v>4527.78959842746</v>
      </c>
      <c r="DY47" s="51" t="n">
        <f aca="false">DY$5/0.32*DY63</f>
        <v>4527.78959842746</v>
      </c>
      <c r="DZ47" s="51" t="n">
        <f aca="false">DZ$5/0.32*DZ63</f>
        <v>4527.78959842746</v>
      </c>
      <c r="EA47" s="51" t="n">
        <f aca="false">EA$5/0.32*EA63</f>
        <v>4527.78959842746</v>
      </c>
      <c r="EB47" s="51" t="n">
        <f aca="false">EB$5/0.32*EB63</f>
        <v>4527.78959842746</v>
      </c>
      <c r="EC47" s="51" t="n">
        <f aca="false">EC$5/0.32*EC63</f>
        <v>4527.78959842746</v>
      </c>
      <c r="ED47" s="51" t="n">
        <f aca="false">ED$5/0.32*ED63</f>
        <v>4527.78959842746</v>
      </c>
      <c r="EE47" s="51" t="n">
        <f aca="false">EE$5/0.32*EE63</f>
        <v>4527.78959842746</v>
      </c>
      <c r="EF47" s="51" t="n">
        <f aca="false">EF$5/0.32*EF63</f>
        <v>4527.78959842746</v>
      </c>
      <c r="EG47" s="51" t="n">
        <f aca="false">EG$5/0.32*EG63</f>
        <v>4527.78959842746</v>
      </c>
      <c r="EH47" s="51" t="n">
        <f aca="false">EH$5/0.32*EH63</f>
        <v>4527.78959842746</v>
      </c>
      <c r="EI47" s="51" t="n">
        <f aca="false">EI$5/0.32*EI63</f>
        <v>4527.78959842746</v>
      </c>
      <c r="EJ47" s="51" t="n">
        <f aca="false">EJ$5/0.32*EJ63</f>
        <v>4527.78959842746</v>
      </c>
      <c r="EK47" s="51" t="n">
        <f aca="false">EK$5/0.32*EK63</f>
        <v>4527.78959842746</v>
      </c>
      <c r="EL47" s="51" t="n">
        <f aca="false">EL$5/0.32*EL63</f>
        <v>4527.78959842746</v>
      </c>
      <c r="EM47" s="51" t="n">
        <f aca="false">EM$5/0.32*EM63</f>
        <v>4527.78959842746</v>
      </c>
      <c r="EN47" s="51" t="n">
        <f aca="false">EN$5/0.32*EN63</f>
        <v>4527.78959842746</v>
      </c>
      <c r="EO47" s="51" t="n">
        <f aca="false">EO$5/0.32*EO63</f>
        <v>4527.78959842746</v>
      </c>
      <c r="EP47" s="51" t="n">
        <f aca="false">EP$5/0.32*EP63</f>
        <v>4527.78959842746</v>
      </c>
      <c r="EQ47" s="51" t="n">
        <f aca="false">EQ$5/0.32*EQ63</f>
        <v>4527.78959842746</v>
      </c>
      <c r="ER47" s="51" t="n">
        <f aca="false">ER$5/0.32*ER63</f>
        <v>4527.78959842746</v>
      </c>
      <c r="ES47" s="51" t="n">
        <f aca="false">ES$5/0.32*ES63</f>
        <v>4527.78959842746</v>
      </c>
      <c r="ET47" s="51" t="n">
        <f aca="false">ET$5/0.32*ET63</f>
        <v>4527.78959842746</v>
      </c>
      <c r="EU47" s="51" t="n">
        <f aca="false">EU$5/0.32*EU63</f>
        <v>4527.78959842746</v>
      </c>
      <c r="EV47" s="51" t="n">
        <f aca="false">EV$5/0.32*EV63</f>
        <v>4527.78959842746</v>
      </c>
    </row>
    <row r="48" customFormat="false" ht="12.8" hidden="false" customHeight="false" outlineLevel="0" collapsed="false">
      <c r="A48" s="164" t="s">
        <v>197</v>
      </c>
      <c r="B48" s="164" t="n">
        <v>0</v>
      </c>
      <c r="C48" s="164" t="n">
        <v>0</v>
      </c>
      <c r="D48" s="164" t="n">
        <v>0</v>
      </c>
      <c r="E48" s="164" t="n">
        <v>0</v>
      </c>
      <c r="F48" s="164" t="n">
        <v>0</v>
      </c>
      <c r="G48" s="164" t="n">
        <v>0</v>
      </c>
      <c r="H48" s="164" t="n">
        <v>0</v>
      </c>
      <c r="I48" s="164" t="n">
        <v>0</v>
      </c>
      <c r="J48" s="164" t="n">
        <v>0</v>
      </c>
      <c r="K48" s="164" t="n">
        <v>0</v>
      </c>
      <c r="L48" s="164" t="n">
        <v>0</v>
      </c>
      <c r="M48" s="164" t="n">
        <v>0</v>
      </c>
      <c r="N48" s="164" t="n">
        <v>0</v>
      </c>
      <c r="O48" s="164" t="n">
        <v>0</v>
      </c>
      <c r="P48" s="164" t="n">
        <v>0</v>
      </c>
      <c r="Q48" s="164" t="n">
        <v>0</v>
      </c>
      <c r="R48" s="164" t="n">
        <v>0</v>
      </c>
      <c r="S48" s="164" t="n">
        <v>0</v>
      </c>
      <c r="T48" s="164" t="n">
        <v>0</v>
      </c>
      <c r="U48" s="164" t="n">
        <v>0</v>
      </c>
      <c r="V48" s="164" t="n">
        <v>0</v>
      </c>
      <c r="W48" s="164" t="n">
        <v>0</v>
      </c>
      <c r="X48" s="165" t="n">
        <v>0</v>
      </c>
      <c r="Y48" s="164" t="n">
        <v>0</v>
      </c>
      <c r="Z48" s="164" t="n">
        <v>0</v>
      </c>
      <c r="AA48" s="164" t="n">
        <v>0</v>
      </c>
      <c r="AB48" s="164" t="n">
        <v>0</v>
      </c>
      <c r="AC48" s="164" t="n">
        <v>0</v>
      </c>
      <c r="AD48" s="164" t="n">
        <v>0</v>
      </c>
      <c r="AE48" s="164" t="n">
        <v>0</v>
      </c>
      <c r="AF48" s="164" t="n">
        <v>0</v>
      </c>
      <c r="AG48" s="164" t="n">
        <v>0</v>
      </c>
      <c r="AH48" s="164" t="n">
        <v>0</v>
      </c>
      <c r="AI48" s="164" t="n">
        <v>0</v>
      </c>
      <c r="AJ48" s="164" t="n">
        <v>0</v>
      </c>
      <c r="AK48" s="164" t="n">
        <v>0</v>
      </c>
      <c r="AL48" s="164" t="n">
        <v>0</v>
      </c>
      <c r="AM48" s="164" t="n">
        <v>0</v>
      </c>
      <c r="AN48" s="164" t="n">
        <v>0</v>
      </c>
      <c r="AO48" s="164" t="n">
        <v>0</v>
      </c>
      <c r="AP48" s="164" t="n">
        <v>0</v>
      </c>
      <c r="AQ48" s="164" t="n">
        <v>0</v>
      </c>
      <c r="AR48" s="149"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50" t="n">
        <v>1078.92091452231</v>
      </c>
      <c r="BJ48" s="51" t="n">
        <v>1010.42428046514</v>
      </c>
      <c r="BK48" s="51" t="n">
        <v>946.276240279871</v>
      </c>
      <c r="BL48" s="51" t="n">
        <v>0</v>
      </c>
      <c r="BM48" s="151"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64" t="s">
        <v>198</v>
      </c>
      <c r="B49" s="164" t="n">
        <v>0</v>
      </c>
      <c r="C49" s="164" t="n">
        <v>0</v>
      </c>
      <c r="D49" s="164" t="n">
        <v>0</v>
      </c>
      <c r="E49" s="164" t="n">
        <v>0</v>
      </c>
      <c r="F49" s="164" t="n">
        <v>0</v>
      </c>
      <c r="G49" s="164" t="n">
        <v>0</v>
      </c>
      <c r="H49" s="164" t="n">
        <v>0</v>
      </c>
      <c r="I49" s="164" t="n">
        <v>0</v>
      </c>
      <c r="J49" s="164" t="n">
        <v>0</v>
      </c>
      <c r="K49" s="164" t="n">
        <v>0</v>
      </c>
      <c r="L49" s="164" t="n">
        <v>0</v>
      </c>
      <c r="M49" s="164" t="n">
        <v>0</v>
      </c>
      <c r="N49" s="164" t="n">
        <v>0</v>
      </c>
      <c r="O49" s="164" t="n">
        <v>0</v>
      </c>
      <c r="P49" s="164" t="n">
        <v>0</v>
      </c>
      <c r="Q49" s="164" t="n">
        <v>0</v>
      </c>
      <c r="R49" s="164" t="n">
        <v>0</v>
      </c>
      <c r="S49" s="164" t="n">
        <v>0</v>
      </c>
      <c r="T49" s="164" t="n">
        <v>0</v>
      </c>
      <c r="U49" s="164" t="n">
        <v>0</v>
      </c>
      <c r="V49" s="164" t="n">
        <v>0</v>
      </c>
      <c r="W49" s="164" t="n">
        <v>0</v>
      </c>
      <c r="X49" s="165" t="n">
        <v>0</v>
      </c>
      <c r="Y49" s="164" t="n">
        <v>0</v>
      </c>
      <c r="Z49" s="164" t="n">
        <v>0</v>
      </c>
      <c r="AA49" s="164" t="n">
        <v>0</v>
      </c>
      <c r="AB49" s="164" t="n">
        <v>0</v>
      </c>
      <c r="AC49" s="164" t="n">
        <v>0</v>
      </c>
      <c r="AD49" s="164" t="n">
        <v>0</v>
      </c>
      <c r="AE49" s="164" t="n">
        <v>0</v>
      </c>
      <c r="AF49" s="164" t="n">
        <v>0</v>
      </c>
      <c r="AG49" s="164" t="n">
        <v>0</v>
      </c>
      <c r="AH49" s="164" t="n">
        <v>0</v>
      </c>
      <c r="AI49" s="164" t="n">
        <v>0</v>
      </c>
      <c r="AJ49" s="164" t="n">
        <v>0</v>
      </c>
      <c r="AK49" s="164" t="n">
        <v>0</v>
      </c>
      <c r="AL49" s="164" t="n">
        <v>0</v>
      </c>
      <c r="AM49" s="164" t="n">
        <v>0</v>
      </c>
      <c r="AN49" s="164" t="n">
        <v>0</v>
      </c>
      <c r="AO49" s="164" t="n">
        <v>0</v>
      </c>
      <c r="AP49" s="164" t="n">
        <v>0</v>
      </c>
      <c r="AQ49" s="164" t="n">
        <v>0</v>
      </c>
      <c r="AR49" s="149"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50" t="n">
        <v>5917.10238176484</v>
      </c>
      <c r="BJ49" s="51" t="n">
        <v>5976.75374260133</v>
      </c>
      <c r="BK49" s="51" t="n">
        <v>5973.78243633264</v>
      </c>
      <c r="BL49" s="51" t="n">
        <v>6106.62403111707</v>
      </c>
      <c r="BM49" s="151" t="n">
        <f aca="false">'Rent autonomous'!J20</f>
        <v>6411.92907370106</v>
      </c>
      <c r="BN49" s="162" t="n">
        <f aca="false">'Rent autonomous'!J21</f>
        <v>6518.2887143414</v>
      </c>
      <c r="BO49" s="51" t="n">
        <f aca="false">BO$5/0.32*BO64</f>
        <v>6663.80726503426</v>
      </c>
      <c r="BP49" s="51" t="n">
        <f aca="false">BP$5/0.32*BP64</f>
        <v>6530.75214969568</v>
      </c>
      <c r="BQ49" s="51" t="n">
        <f aca="false">BQ$5/0.32*BQ64</f>
        <v>6277.04054273957</v>
      </c>
      <c r="BR49" s="51" t="n">
        <f aca="false">BR$5/0.32*BR64</f>
        <v>6287.08677992023</v>
      </c>
      <c r="BS49" s="51" t="n">
        <f aca="false">BS$5/0.32*BS64</f>
        <v>6264.02754934612</v>
      </c>
      <c r="BT49" s="51" t="n">
        <f aca="false">BT$5/0.32*BT64</f>
        <v>6398.62059488136</v>
      </c>
      <c r="BU49" s="51" t="n">
        <f aca="false">BU$5/0.32*BU64</f>
        <v>6709.92710380043</v>
      </c>
      <c r="BV49" s="51" t="n">
        <f aca="false">BV$5/0.32*BV64</f>
        <v>6706.15067575036</v>
      </c>
      <c r="BW49" s="51" t="n">
        <f aca="false">BW$5/0.32*BW64</f>
        <v>6692.51103817172</v>
      </c>
      <c r="BX49" s="51" t="n">
        <f aca="false">BX$5/0.32*BX64</f>
        <v>6601.419957171</v>
      </c>
      <c r="BY49" s="51" t="n">
        <f aca="false">BY$5/0.32*BY64</f>
        <v>6642.16040465836</v>
      </c>
      <c r="BZ49" s="51" t="n">
        <f aca="false">BZ$5/0.32*BZ64</f>
        <v>6659.05230543922</v>
      </c>
      <c r="CA49" s="51" t="n">
        <f aca="false">CA$5/0.32*CA64</f>
        <v>6675.01019889921</v>
      </c>
      <c r="CB49" s="51" t="n">
        <f aca="false">CB$5/0.32*CB64</f>
        <v>6796.71272554599</v>
      </c>
      <c r="CC49" s="51" t="n">
        <f aca="false">CC$5/0.32*CC64</f>
        <v>6919.42345091646</v>
      </c>
      <c r="CD49" s="51" t="n">
        <f aca="false">CD$5/0.32*CD64</f>
        <v>6993.86349407804</v>
      </c>
      <c r="CE49" s="51" t="n">
        <f aca="false">CE$5/0.32*CE64</f>
        <v>6993.86349407804</v>
      </c>
      <c r="CF49" s="51" t="n">
        <f aca="false">CF$5/0.32*CF64</f>
        <v>6993.86349407805</v>
      </c>
      <c r="CG49" s="51" t="n">
        <f aca="false">CG$5/0.32*CG64</f>
        <v>6993.86349407805</v>
      </c>
      <c r="CH49" s="51" t="n">
        <f aca="false">CH$5/0.32*CH64</f>
        <v>7043.65303040453</v>
      </c>
      <c r="CI49" s="51" t="n">
        <f aca="false">CI$5/0.32*CI64</f>
        <v>7118.682990644</v>
      </c>
      <c r="CJ49" s="51" t="n">
        <f aca="false">CJ$5/0.32*CJ64</f>
        <v>7118.682990644</v>
      </c>
      <c r="CK49" s="51" t="n">
        <f aca="false">CK$5/0.32*CK64</f>
        <v>7118.682990644</v>
      </c>
      <c r="CL49" s="51" t="n">
        <f aca="false">CL$5/0.32*CL64</f>
        <v>7168.85997979993</v>
      </c>
      <c r="CM49" s="51" t="n">
        <f aca="false">CM$5/0.32*CM64</f>
        <v>7244.46759182323</v>
      </c>
      <c r="CN49" s="51" t="n">
        <f aca="false">CN$5/0.32*CN64</f>
        <v>7244.46759182323</v>
      </c>
      <c r="CO49" s="51" t="n">
        <f aca="false">CO$5/0.32*CO64</f>
        <v>7244.46759182323</v>
      </c>
      <c r="CP49" s="51" t="n">
        <f aca="false">CP$5/0.32*CP64</f>
        <v>7244.46759182323</v>
      </c>
      <c r="CQ49" s="51" t="n">
        <f aca="false">CQ$5/0.32*CQ64</f>
        <v>7244.46759182323</v>
      </c>
      <c r="CR49" s="51" t="n">
        <f aca="false">CR$5/0.32*CR64</f>
        <v>7244.46759182323</v>
      </c>
      <c r="CS49" s="51" t="n">
        <f aca="false">CS$5/0.32*CS64</f>
        <v>7244.46759182323</v>
      </c>
      <c r="CT49" s="51" t="n">
        <f aca="false">CT$5/0.32*CT64</f>
        <v>7244.46759182323</v>
      </c>
      <c r="CU49" s="51" t="n">
        <f aca="false">CU$5/0.32*CU64</f>
        <v>7244.46759182323</v>
      </c>
      <c r="CV49" s="51" t="n">
        <f aca="false">CV$5/0.32*CV64</f>
        <v>7244.46759182323</v>
      </c>
      <c r="CW49" s="51" t="n">
        <f aca="false">CW$5/0.32*CW64</f>
        <v>7244.46759182323</v>
      </c>
      <c r="CX49" s="51" t="n">
        <f aca="false">CX$5/0.32*CX64</f>
        <v>7244.46759182323</v>
      </c>
      <c r="CY49" s="51" t="n">
        <f aca="false">CY$5/0.32*CY64</f>
        <v>7244.46759182323</v>
      </c>
      <c r="CZ49" s="51" t="n">
        <f aca="false">CZ$5/0.32*CZ64</f>
        <v>7244.46759182323</v>
      </c>
      <c r="DA49" s="51" t="n">
        <f aca="false">DA$5/0.32*DA64</f>
        <v>7244.46759182323</v>
      </c>
      <c r="DB49" s="51" t="n">
        <f aca="false">DB$5/0.32*DB64</f>
        <v>7244.46759182323</v>
      </c>
      <c r="DC49" s="51" t="n">
        <f aca="false">DC$5/0.32*DC64</f>
        <v>7244.46759182323</v>
      </c>
      <c r="DD49" s="51" t="n">
        <f aca="false">DD$5/0.32*DD64</f>
        <v>7244.46759182323</v>
      </c>
      <c r="DE49" s="51" t="n">
        <f aca="false">DE$5/0.32*DE64</f>
        <v>7244.46759182323</v>
      </c>
      <c r="DF49" s="51" t="n">
        <f aca="false">DF$5/0.32*DF64</f>
        <v>7244.46759182323</v>
      </c>
      <c r="DG49" s="51" t="n">
        <f aca="false">DG$5/0.32*DG64</f>
        <v>7244.46759182323</v>
      </c>
      <c r="DH49" s="51" t="n">
        <f aca="false">DH$5/0.32*DH64</f>
        <v>7244.46759182323</v>
      </c>
      <c r="DI49" s="51" t="n">
        <f aca="false">DI$5/0.32*DI64</f>
        <v>7244.46759182323</v>
      </c>
      <c r="DJ49" s="51" t="n">
        <f aca="false">DJ$5/0.32*DJ64</f>
        <v>7244.46759182323</v>
      </c>
      <c r="DK49" s="51" t="n">
        <f aca="false">DK$5/0.32*DK64</f>
        <v>7244.46759182323</v>
      </c>
      <c r="DL49" s="51" t="n">
        <f aca="false">DL$5/0.32*DL64</f>
        <v>7244.46759182323</v>
      </c>
      <c r="DM49" s="51" t="n">
        <f aca="false">DM$5/0.32*DM64</f>
        <v>7244.46759182323</v>
      </c>
      <c r="DN49" s="51" t="n">
        <f aca="false">DN$5/0.32*DN64</f>
        <v>7244.46759182323</v>
      </c>
      <c r="DO49" s="51" t="n">
        <f aca="false">DO$5/0.32*DO64</f>
        <v>7244.46759182323</v>
      </c>
      <c r="DP49" s="51" t="n">
        <f aca="false">DP$5/0.32*DP64</f>
        <v>7244.46759182323</v>
      </c>
      <c r="DQ49" s="51" t="n">
        <f aca="false">DQ$5/0.32*DQ64</f>
        <v>7244.46759182323</v>
      </c>
      <c r="DR49" s="51" t="n">
        <f aca="false">DR$5/0.32*DR64</f>
        <v>7244.46759182323</v>
      </c>
      <c r="DS49" s="51" t="n">
        <f aca="false">DS$5/0.32*DS64</f>
        <v>7244.46759182323</v>
      </c>
      <c r="DT49" s="51" t="n">
        <f aca="false">DT$5/0.32*DT64</f>
        <v>7244.46759182323</v>
      </c>
      <c r="DU49" s="51" t="n">
        <f aca="false">DU$5/0.32*DU64</f>
        <v>7244.46759182323</v>
      </c>
      <c r="DV49" s="51" t="n">
        <f aca="false">DV$5/0.32*DV64</f>
        <v>7244.46759182323</v>
      </c>
      <c r="DW49" s="51" t="n">
        <f aca="false">DW$5/0.32*DW64</f>
        <v>7244.46759182323</v>
      </c>
      <c r="DX49" s="51" t="n">
        <f aca="false">DX$5/0.32*DX64</f>
        <v>7244.46759182323</v>
      </c>
      <c r="DY49" s="51" t="n">
        <f aca="false">DY$5/0.32*DY64</f>
        <v>7244.46759182323</v>
      </c>
      <c r="DZ49" s="51" t="n">
        <f aca="false">DZ$5/0.32*DZ64</f>
        <v>7244.46759182323</v>
      </c>
      <c r="EA49" s="51" t="n">
        <f aca="false">EA$5/0.32*EA64</f>
        <v>7244.46759182323</v>
      </c>
      <c r="EB49" s="51" t="n">
        <f aca="false">EB$5/0.32*EB64</f>
        <v>7244.46759182323</v>
      </c>
      <c r="EC49" s="51" t="n">
        <f aca="false">EC$5/0.32*EC64</f>
        <v>7244.46759182323</v>
      </c>
      <c r="ED49" s="51" t="n">
        <f aca="false">ED$5/0.32*ED64</f>
        <v>7244.46759182323</v>
      </c>
      <c r="EE49" s="51" t="n">
        <f aca="false">EE$5/0.32*EE64</f>
        <v>7244.46759182323</v>
      </c>
      <c r="EF49" s="51" t="n">
        <f aca="false">EF$5/0.32*EF64</f>
        <v>7244.46759182323</v>
      </c>
      <c r="EG49" s="51" t="n">
        <f aca="false">EG$5/0.32*EG64</f>
        <v>7244.46759182323</v>
      </c>
      <c r="EH49" s="51" t="n">
        <f aca="false">EH$5/0.32*EH64</f>
        <v>7244.46759182323</v>
      </c>
      <c r="EI49" s="51" t="n">
        <f aca="false">EI$5/0.32*EI64</f>
        <v>7244.46759182323</v>
      </c>
      <c r="EJ49" s="51" t="n">
        <f aca="false">EJ$5/0.32*EJ64</f>
        <v>7244.46759182323</v>
      </c>
      <c r="EK49" s="51" t="n">
        <f aca="false">EK$5/0.32*EK64</f>
        <v>7244.46759182323</v>
      </c>
      <c r="EL49" s="51" t="n">
        <f aca="false">EL$5/0.32*EL64</f>
        <v>7244.46759182323</v>
      </c>
      <c r="EM49" s="51" t="n">
        <f aca="false">EM$5/0.32*EM64</f>
        <v>7244.46759182323</v>
      </c>
      <c r="EN49" s="51" t="n">
        <f aca="false">EN$5/0.32*EN64</f>
        <v>7244.46759182323</v>
      </c>
      <c r="EO49" s="51" t="n">
        <f aca="false">EO$5/0.32*EO64</f>
        <v>7244.46759182323</v>
      </c>
      <c r="EP49" s="51" t="n">
        <f aca="false">EP$5/0.32*EP64</f>
        <v>7244.46759182323</v>
      </c>
      <c r="EQ49" s="51" t="n">
        <f aca="false">EQ$5/0.32*EQ64</f>
        <v>7244.46759182323</v>
      </c>
      <c r="ER49" s="51" t="n">
        <f aca="false">ER$5/0.32*ER64</f>
        <v>7244.46759182323</v>
      </c>
      <c r="ES49" s="51" t="n">
        <f aca="false">ES$5/0.32*ES64</f>
        <v>7244.46759182323</v>
      </c>
      <c r="ET49" s="51" t="n">
        <f aca="false">ET$5/0.32*ET64</f>
        <v>7244.46759182323</v>
      </c>
      <c r="EU49" s="51" t="n">
        <f aca="false">EU$5/0.32*EU64</f>
        <v>7244.46759182323</v>
      </c>
      <c r="EV49" s="51" t="n">
        <f aca="false">EV$5/0.32*EV64</f>
        <v>7244.46759182323</v>
      </c>
    </row>
    <row r="50" customFormat="false" ht="12.8" hidden="false" customHeight="false" outlineLevel="0" collapsed="false">
      <c r="A50" s="164" t="s">
        <v>199</v>
      </c>
      <c r="B50" s="164" t="n">
        <v>0</v>
      </c>
      <c r="C50" s="164" t="n">
        <v>0</v>
      </c>
      <c r="D50" s="164" t="n">
        <v>0</v>
      </c>
      <c r="E50" s="164" t="n">
        <v>0</v>
      </c>
      <c r="F50" s="164" t="n">
        <v>0</v>
      </c>
      <c r="G50" s="164" t="n">
        <v>0</v>
      </c>
      <c r="H50" s="164" t="n">
        <v>0</v>
      </c>
      <c r="I50" s="164" t="n">
        <v>0</v>
      </c>
      <c r="J50" s="164" t="n">
        <v>0</v>
      </c>
      <c r="K50" s="164" t="n">
        <v>0</v>
      </c>
      <c r="L50" s="164" t="n">
        <v>0</v>
      </c>
      <c r="M50" s="164" t="n">
        <v>0</v>
      </c>
      <c r="N50" s="164" t="n">
        <v>0</v>
      </c>
      <c r="O50" s="164" t="n">
        <v>0</v>
      </c>
      <c r="P50" s="164" t="n">
        <v>0</v>
      </c>
      <c r="Q50" s="164" t="n">
        <v>0</v>
      </c>
      <c r="R50" s="164" t="n">
        <v>0</v>
      </c>
      <c r="S50" s="164" t="n">
        <v>0</v>
      </c>
      <c r="T50" s="164" t="n">
        <v>0</v>
      </c>
      <c r="U50" s="164" t="n">
        <v>0</v>
      </c>
      <c r="V50" s="164" t="n">
        <v>0</v>
      </c>
      <c r="W50" s="164" t="n">
        <v>0</v>
      </c>
      <c r="X50" s="165" t="n">
        <v>0</v>
      </c>
      <c r="Y50" s="164" t="n">
        <v>0</v>
      </c>
      <c r="Z50" s="164" t="n">
        <v>0</v>
      </c>
      <c r="AA50" s="164" t="n">
        <v>0</v>
      </c>
      <c r="AB50" s="164" t="n">
        <v>0</v>
      </c>
      <c r="AC50" s="164" t="n">
        <v>0</v>
      </c>
      <c r="AD50" s="164" t="n">
        <v>0</v>
      </c>
      <c r="AE50" s="164" t="n">
        <v>0</v>
      </c>
      <c r="AF50" s="164" t="n">
        <v>0</v>
      </c>
      <c r="AG50" s="164" t="n">
        <v>0</v>
      </c>
      <c r="AH50" s="164" t="n">
        <v>0</v>
      </c>
      <c r="AI50" s="164" t="n">
        <v>0</v>
      </c>
      <c r="AJ50" s="164" t="n">
        <v>0</v>
      </c>
      <c r="AK50" s="164" t="n">
        <v>0</v>
      </c>
      <c r="AL50" s="164" t="n">
        <v>0</v>
      </c>
      <c r="AM50" s="164" t="n">
        <v>0</v>
      </c>
      <c r="AN50" s="164" t="n">
        <v>0</v>
      </c>
      <c r="AO50" s="164" t="n">
        <v>0</v>
      </c>
      <c r="AP50" s="164" t="n">
        <v>0</v>
      </c>
      <c r="AQ50" s="164" t="n">
        <v>0</v>
      </c>
      <c r="AR50" s="149"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50" t="n">
        <v>8135.99625684254</v>
      </c>
      <c r="BJ50" s="51" t="n">
        <v>8218.03328716108</v>
      </c>
      <c r="BK50" s="51" t="n">
        <v>8213.94356796857</v>
      </c>
      <c r="BL50" s="51" t="n">
        <v>8396.60804278597</v>
      </c>
      <c r="BM50" s="151" t="n">
        <f aca="false">'Rent autonomous'!L20</f>
        <v>8816.41025803294</v>
      </c>
      <c r="BN50" s="51" t="n">
        <f aca="false">'Rent autonomous'!L23</f>
        <v>8962.63983867012</v>
      </c>
      <c r="BO50" s="51" t="n">
        <f aca="false">BO$5/0.32*BO65</f>
        <v>9162.72768639553</v>
      </c>
      <c r="BP50" s="51" t="n">
        <f aca="false">BP$5/0.32*BP65</f>
        <v>8979.77704862329</v>
      </c>
      <c r="BQ50" s="51" t="n">
        <f aca="false">BQ$5/0.32*BQ65</f>
        <v>8630.92386710729</v>
      </c>
      <c r="BR50" s="51" t="n">
        <f aca="false">BR$5/0.32*BR65</f>
        <v>8644.73743222077</v>
      </c>
      <c r="BS50" s="51" t="n">
        <f aca="false">BS$5/0.32*BS65</f>
        <v>8613.03101545254</v>
      </c>
      <c r="BT50" s="51" t="n">
        <f aca="false">BT$5/0.32*BT65</f>
        <v>8798.09630555974</v>
      </c>
      <c r="BU50" s="51" t="n">
        <f aca="false">BU$5/0.32*BU65</f>
        <v>9226.14241415518</v>
      </c>
      <c r="BV50" s="51" t="n">
        <f aca="false">BV$5/0.32*BV65</f>
        <v>9220.949829725</v>
      </c>
      <c r="BW50" s="51" t="n">
        <f aca="false">BW$5/0.32*BW65</f>
        <v>9202.19534300239</v>
      </c>
      <c r="BX50" s="51" t="n">
        <f aca="false">BX$5/0.32*BX65</f>
        <v>9076.9452064553</v>
      </c>
      <c r="BY50" s="51" t="n">
        <f aca="false">BY$5/0.32*BY65</f>
        <v>9132.96327710198</v>
      </c>
      <c r="BZ50" s="51" t="n">
        <f aca="false">BZ$5/0.32*BZ65</f>
        <v>9156.18962216343</v>
      </c>
      <c r="CA50" s="51" t="n">
        <f aca="false">CA$5/0.32*CA65</f>
        <v>9178.13170818227</v>
      </c>
      <c r="CB50" s="51" t="n">
        <f aca="false">CB$5/0.32*CB65</f>
        <v>9345.47254894487</v>
      </c>
      <c r="CC50" s="51" t="n">
        <f aca="false">CC$5/0.32*CC65</f>
        <v>9514.19966184763</v>
      </c>
      <c r="CD50" s="51" t="n">
        <f aca="false">CD$5/0.32*CD65</f>
        <v>9616.55463961418</v>
      </c>
      <c r="CE50" s="51" t="n">
        <f aca="false">CE$5/0.32*CE65</f>
        <v>9616.55463961418</v>
      </c>
      <c r="CF50" s="51" t="n">
        <f aca="false">CF$5/0.32*CF65</f>
        <v>9616.55463961418</v>
      </c>
      <c r="CG50" s="51" t="n">
        <f aca="false">CG$5/0.32*CG65</f>
        <v>9616.55463961418</v>
      </c>
      <c r="CH50" s="51" t="n">
        <f aca="false">CH$5/0.32*CH65</f>
        <v>9685.01519749754</v>
      </c>
      <c r="CI50" s="51" t="n">
        <f aca="false">CI$5/0.32*CI65</f>
        <v>9788.18131059968</v>
      </c>
      <c r="CJ50" s="51" t="n">
        <f aca="false">CJ$5/0.32*CJ65</f>
        <v>9788.18131059968</v>
      </c>
      <c r="CK50" s="51" t="n">
        <f aca="false">CK$5/0.32*CK65</f>
        <v>9788.18131059968</v>
      </c>
      <c r="CL50" s="51" t="n">
        <f aca="false">CL$5/0.32*CL65</f>
        <v>9857.17461569892</v>
      </c>
      <c r="CM50" s="51" t="n">
        <f aca="false">CM$5/0.32*CM65</f>
        <v>9961.13499937075</v>
      </c>
      <c r="CN50" s="51" t="n">
        <f aca="false">CN$5/0.32*CN65</f>
        <v>9961.13499937075</v>
      </c>
      <c r="CO50" s="51" t="n">
        <f aca="false">CO$5/0.32*CO65</f>
        <v>9961.13499937075</v>
      </c>
      <c r="CP50" s="51" t="n">
        <f aca="false">CP$5/0.32*CP65</f>
        <v>9961.13499937075</v>
      </c>
      <c r="CQ50" s="51" t="n">
        <f aca="false">CQ$5/0.32*CQ65</f>
        <v>9961.13499937075</v>
      </c>
      <c r="CR50" s="51" t="n">
        <f aca="false">CR$5/0.32*CR65</f>
        <v>9961.13499937075</v>
      </c>
      <c r="CS50" s="51" t="n">
        <f aca="false">CS$5/0.32*CS65</f>
        <v>9961.13499937075</v>
      </c>
      <c r="CT50" s="51" t="n">
        <f aca="false">CT$5/0.32*CT65</f>
        <v>9961.13499937075</v>
      </c>
      <c r="CU50" s="51" t="n">
        <f aca="false">CU$5/0.32*CU65</f>
        <v>9961.13499937075</v>
      </c>
      <c r="CV50" s="51" t="n">
        <f aca="false">CV$5/0.32*CV65</f>
        <v>9961.13499937075</v>
      </c>
      <c r="CW50" s="51" t="n">
        <f aca="false">CW$5/0.32*CW65</f>
        <v>9961.13499937075</v>
      </c>
      <c r="CX50" s="51" t="n">
        <f aca="false">CX$5/0.32*CX65</f>
        <v>9961.13499937075</v>
      </c>
      <c r="CY50" s="51" t="n">
        <f aca="false">CY$5/0.32*CY65</f>
        <v>9961.13499937075</v>
      </c>
      <c r="CZ50" s="51" t="n">
        <f aca="false">CZ$5/0.32*CZ65</f>
        <v>9961.13499937075</v>
      </c>
      <c r="DA50" s="51" t="n">
        <f aca="false">DA$5/0.32*DA65</f>
        <v>9961.13499937075</v>
      </c>
      <c r="DB50" s="51" t="n">
        <f aca="false">DB$5/0.32*DB65</f>
        <v>9961.13499937075</v>
      </c>
      <c r="DC50" s="51" t="n">
        <f aca="false">DC$5/0.32*DC65</f>
        <v>9961.13499937075</v>
      </c>
      <c r="DD50" s="51" t="n">
        <f aca="false">DD$5/0.32*DD65</f>
        <v>9961.13499937075</v>
      </c>
      <c r="DE50" s="51" t="n">
        <f aca="false">DE$5/0.32*DE65</f>
        <v>9961.13499937075</v>
      </c>
      <c r="DF50" s="51" t="n">
        <f aca="false">DF$5/0.32*DF65</f>
        <v>9961.13499937075</v>
      </c>
      <c r="DG50" s="51" t="n">
        <f aca="false">DG$5/0.32*DG65</f>
        <v>9961.13499937075</v>
      </c>
      <c r="DH50" s="51" t="n">
        <f aca="false">DH$5/0.32*DH65</f>
        <v>9961.13499937075</v>
      </c>
      <c r="DI50" s="51" t="n">
        <f aca="false">DI$5/0.32*DI65</f>
        <v>9961.13499937075</v>
      </c>
      <c r="DJ50" s="51" t="n">
        <f aca="false">DJ$5/0.32*DJ65</f>
        <v>9961.13499937075</v>
      </c>
      <c r="DK50" s="51" t="n">
        <f aca="false">DK$5/0.32*DK65</f>
        <v>9961.13499937075</v>
      </c>
      <c r="DL50" s="51" t="n">
        <f aca="false">DL$5/0.32*DL65</f>
        <v>9961.13499937075</v>
      </c>
      <c r="DM50" s="51" t="n">
        <f aca="false">DM$5/0.32*DM65</f>
        <v>9961.13499937075</v>
      </c>
      <c r="DN50" s="51" t="n">
        <f aca="false">DN$5/0.32*DN65</f>
        <v>9961.13499937075</v>
      </c>
      <c r="DO50" s="51" t="n">
        <f aca="false">DO$5/0.32*DO65</f>
        <v>9961.13499937075</v>
      </c>
      <c r="DP50" s="51" t="n">
        <f aca="false">DP$5/0.32*DP65</f>
        <v>9961.13499937075</v>
      </c>
      <c r="DQ50" s="51" t="n">
        <f aca="false">DQ$5/0.32*DQ65</f>
        <v>9961.13499937075</v>
      </c>
      <c r="DR50" s="51" t="n">
        <f aca="false">DR$5/0.32*DR65</f>
        <v>9961.13499937075</v>
      </c>
      <c r="DS50" s="51" t="n">
        <f aca="false">DS$5/0.32*DS65</f>
        <v>9961.13499937075</v>
      </c>
      <c r="DT50" s="51" t="n">
        <f aca="false">DT$5/0.32*DT65</f>
        <v>9961.13499937076</v>
      </c>
      <c r="DU50" s="51" t="n">
        <f aca="false">DU$5/0.32*DU65</f>
        <v>9961.13499937075</v>
      </c>
      <c r="DV50" s="51" t="n">
        <f aca="false">DV$5/0.32*DV65</f>
        <v>9961.13499937076</v>
      </c>
      <c r="DW50" s="51" t="n">
        <f aca="false">DW$5/0.32*DW65</f>
        <v>9961.13499937076</v>
      </c>
      <c r="DX50" s="51" t="n">
        <f aca="false">DX$5/0.32*DX65</f>
        <v>9961.13499937076</v>
      </c>
      <c r="DY50" s="51" t="n">
        <f aca="false">DY$5/0.32*DY65</f>
        <v>9961.13499937075</v>
      </c>
      <c r="DZ50" s="51" t="n">
        <f aca="false">DZ$5/0.32*DZ65</f>
        <v>9961.13499937075</v>
      </c>
      <c r="EA50" s="51" t="n">
        <f aca="false">EA$5/0.32*EA65</f>
        <v>9961.13499937075</v>
      </c>
      <c r="EB50" s="51" t="n">
        <f aca="false">EB$5/0.32*EB65</f>
        <v>9961.13499937076</v>
      </c>
      <c r="EC50" s="51" t="n">
        <f aca="false">EC$5/0.32*EC65</f>
        <v>9961.13499937076</v>
      </c>
      <c r="ED50" s="51" t="n">
        <f aca="false">ED$5/0.32*ED65</f>
        <v>9961.13499937076</v>
      </c>
      <c r="EE50" s="51" t="n">
        <f aca="false">EE$5/0.32*EE65</f>
        <v>9961.13499937075</v>
      </c>
      <c r="EF50" s="51" t="n">
        <f aca="false">EF$5/0.32*EF65</f>
        <v>9961.13499937076</v>
      </c>
      <c r="EG50" s="51" t="n">
        <f aca="false">EG$5/0.32*EG65</f>
        <v>9961.13499937076</v>
      </c>
      <c r="EH50" s="51" t="n">
        <f aca="false">EH$5/0.32*EH65</f>
        <v>9961.13499937076</v>
      </c>
      <c r="EI50" s="51" t="n">
        <f aca="false">EI$5/0.32*EI65</f>
        <v>9961.13499937076</v>
      </c>
      <c r="EJ50" s="51" t="n">
        <f aca="false">EJ$5/0.32*EJ65</f>
        <v>9961.13499937076</v>
      </c>
      <c r="EK50" s="51" t="n">
        <f aca="false">EK$5/0.32*EK65</f>
        <v>9961.13499937076</v>
      </c>
      <c r="EL50" s="51" t="n">
        <f aca="false">EL$5/0.32*EL65</f>
        <v>9961.13499937076</v>
      </c>
      <c r="EM50" s="51" t="n">
        <f aca="false">EM$5/0.32*EM65</f>
        <v>9961.13499937076</v>
      </c>
      <c r="EN50" s="51" t="n">
        <f aca="false">EN$5/0.32*EN65</f>
        <v>9961.13499937076</v>
      </c>
      <c r="EO50" s="51" t="n">
        <f aca="false">EO$5/0.32*EO65</f>
        <v>9961.13499937076</v>
      </c>
      <c r="EP50" s="51" t="n">
        <f aca="false">EP$5/0.32*EP65</f>
        <v>9961.13499937076</v>
      </c>
      <c r="EQ50" s="51" t="n">
        <f aca="false">EQ$5/0.32*EQ65</f>
        <v>9961.13499937076</v>
      </c>
      <c r="ER50" s="51" t="n">
        <f aca="false">ER$5/0.32*ER65</f>
        <v>9961.13499937076</v>
      </c>
      <c r="ES50" s="51" t="n">
        <f aca="false">ES$5/0.32*ES65</f>
        <v>9961.13499937076</v>
      </c>
      <c r="ET50" s="51" t="n">
        <f aca="false">ET$5/0.32*ET65</f>
        <v>9961.13499937076</v>
      </c>
      <c r="EU50" s="51" t="n">
        <f aca="false">EU$5/0.32*EU65</f>
        <v>9961.13499937076</v>
      </c>
      <c r="EV50" s="51" t="n">
        <f aca="false">EV$5/0.32*EV65</f>
        <v>9961.13499937076</v>
      </c>
    </row>
    <row r="51" customFormat="false" ht="12.8" hidden="false" customHeight="false" outlineLevel="0" collapsed="false">
      <c r="A51" s="164" t="s">
        <v>200</v>
      </c>
      <c r="B51" s="164" t="n">
        <f aca="false">B44</f>
        <v>0</v>
      </c>
      <c r="C51" s="164" t="n">
        <f aca="false">C44</f>
        <v>0</v>
      </c>
      <c r="D51" s="164" t="n">
        <f aca="false">D44</f>
        <v>0</v>
      </c>
      <c r="E51" s="164" t="n">
        <f aca="false">E44</f>
        <v>0</v>
      </c>
      <c r="F51" s="164" t="n">
        <f aca="false">F44</f>
        <v>0</v>
      </c>
      <c r="G51" s="164" t="n">
        <f aca="false">G44</f>
        <v>0</v>
      </c>
      <c r="H51" s="164" t="n">
        <f aca="false">H44</f>
        <v>0</v>
      </c>
      <c r="I51" s="164" t="n">
        <f aca="false">I44</f>
        <v>0</v>
      </c>
      <c r="J51" s="164" t="n">
        <f aca="false">J44</f>
        <v>0</v>
      </c>
      <c r="K51" s="164" t="n">
        <f aca="false">K44</f>
        <v>0</v>
      </c>
      <c r="L51" s="164" t="n">
        <f aca="false">L44</f>
        <v>0</v>
      </c>
      <c r="M51" s="164" t="n">
        <f aca="false">M44</f>
        <v>0</v>
      </c>
      <c r="N51" s="164" t="n">
        <f aca="false">N44</f>
        <v>0</v>
      </c>
      <c r="O51" s="164" t="n">
        <f aca="false">O44</f>
        <v>0</v>
      </c>
      <c r="P51" s="164" t="n">
        <f aca="false">P44</f>
        <v>0</v>
      </c>
      <c r="Q51" s="164" t="n">
        <f aca="false">Q44</f>
        <v>0</v>
      </c>
      <c r="R51" s="164" t="n">
        <f aca="false">R44</f>
        <v>0</v>
      </c>
      <c r="S51" s="164" t="n">
        <f aca="false">S44</f>
        <v>0</v>
      </c>
      <c r="T51" s="164" t="n">
        <f aca="false">T44</f>
        <v>0</v>
      </c>
      <c r="U51" s="164" t="n">
        <f aca="false">U44</f>
        <v>0</v>
      </c>
      <c r="V51" s="164" t="n">
        <f aca="false">V44</f>
        <v>0</v>
      </c>
      <c r="W51" s="164" t="n">
        <f aca="false">W44</f>
        <v>0</v>
      </c>
      <c r="X51" s="164" t="n">
        <f aca="false">X44</f>
        <v>0</v>
      </c>
      <c r="Y51" s="164" t="n">
        <f aca="false">Y44</f>
        <v>0</v>
      </c>
      <c r="Z51" s="164" t="n">
        <f aca="false">Z44</f>
        <v>0</v>
      </c>
      <c r="AA51" s="164" t="n">
        <f aca="false">AA44</f>
        <v>0</v>
      </c>
      <c r="AB51" s="164" t="n">
        <f aca="false">AB44</f>
        <v>0</v>
      </c>
      <c r="AC51" s="164" t="n">
        <f aca="false">AC44</f>
        <v>0</v>
      </c>
      <c r="AD51" s="164" t="n">
        <f aca="false">AD44</f>
        <v>0</v>
      </c>
      <c r="AE51" s="164" t="n">
        <f aca="false">AE44</f>
        <v>0</v>
      </c>
      <c r="AF51" s="164" t="n">
        <f aca="false">AF44</f>
        <v>0</v>
      </c>
      <c r="AG51" s="164" t="n">
        <f aca="false">AG44</f>
        <v>0</v>
      </c>
      <c r="AH51" s="164" t="n">
        <f aca="false">AH44</f>
        <v>0</v>
      </c>
      <c r="AI51" s="164" t="n">
        <f aca="false">AI44</f>
        <v>0</v>
      </c>
      <c r="AJ51" s="164" t="n">
        <f aca="false">AJ44</f>
        <v>0</v>
      </c>
      <c r="AK51" s="164" t="n">
        <f aca="false">AK44</f>
        <v>0</v>
      </c>
      <c r="AL51" s="164" t="n">
        <f aca="false">AL44</f>
        <v>0</v>
      </c>
      <c r="AM51" s="164" t="n">
        <f aca="false">AM44</f>
        <v>0</v>
      </c>
      <c r="AN51" s="164" t="n">
        <f aca="false">AN44</f>
        <v>0</v>
      </c>
      <c r="AO51" s="164" t="n">
        <f aca="false">AO44</f>
        <v>0</v>
      </c>
      <c r="AP51" s="164" t="n">
        <f aca="false">AP44</f>
        <v>0</v>
      </c>
      <c r="AQ51" s="164" t="n">
        <f aca="false">AQ44</f>
        <v>0</v>
      </c>
      <c r="AR51" s="166" t="n">
        <f aca="false">AR44</f>
        <v>1873.411463724</v>
      </c>
      <c r="AS51" s="166" t="n">
        <f aca="false">AS44</f>
        <v>1873.37249958253</v>
      </c>
      <c r="AT51" s="166" t="n">
        <f aca="false">AT44</f>
        <v>1873.37249958253</v>
      </c>
      <c r="AU51" s="166" t="n">
        <f aca="false">AU44</f>
        <v>1873.4069098443</v>
      </c>
      <c r="AV51" s="166" t="n">
        <f aca="false">AV44</f>
        <v>1873.4069098443</v>
      </c>
      <c r="AW51" s="166" t="n">
        <f aca="false">AW44</f>
        <v>1873.4069098443</v>
      </c>
      <c r="AX51" s="166" t="n">
        <f aca="false">AX44</f>
        <v>1873.4069098443</v>
      </c>
      <c r="AY51" s="166" t="n">
        <f aca="false">AY44</f>
        <v>1873.4069098443</v>
      </c>
      <c r="AZ51" s="166" t="n">
        <f aca="false">AZ44</f>
        <v>1873.4069098443</v>
      </c>
      <c r="BA51" s="166" t="n">
        <f aca="false">BA44</f>
        <v>1873.4069098443</v>
      </c>
      <c r="BB51" s="166" t="n">
        <f aca="false">BB44</f>
        <v>1873.4069098443</v>
      </c>
      <c r="BC51" s="166" t="n">
        <f aca="false">BC44</f>
        <v>1873.4069098443</v>
      </c>
      <c r="BD51" s="166" t="n">
        <f aca="false">BD44</f>
        <v>1873.4069098443</v>
      </c>
      <c r="BE51" s="166" t="n">
        <f aca="false">BE44</f>
        <v>1873.4069098443</v>
      </c>
      <c r="BF51" s="166" t="n">
        <f aca="false">BF44</f>
        <v>1873.4069098443</v>
      </c>
      <c r="BG51" s="166" t="n">
        <f aca="false">BG44</f>
        <v>1873.4069098443</v>
      </c>
      <c r="BH51" s="166" t="n">
        <f aca="false">BH44</f>
        <v>1873.4069098443</v>
      </c>
      <c r="BI51" s="150" t="n">
        <f aca="false">BI44</f>
        <v>1849.09124128749</v>
      </c>
      <c r="BJ51" s="166" t="n">
        <f aca="false">BJ44</f>
        <v>1867.73709902079</v>
      </c>
      <c r="BK51" s="166" t="n">
        <f aca="false">BK44</f>
        <v>1866.79900116626</v>
      </c>
      <c r="BL51" s="166" t="n">
        <f aca="false">BL44</f>
        <v>1908.32000972408</v>
      </c>
      <c r="BM51" s="167" t="n">
        <f aca="false">BM44</f>
        <v>2003.73432027656</v>
      </c>
      <c r="BN51" s="166" t="n">
        <f aca="false">BN44</f>
        <v>2036.96879500633</v>
      </c>
      <c r="BO51" s="166" t="n">
        <f aca="false">BO$6/0.32*BO111</f>
        <v>2082.44342183649</v>
      </c>
      <c r="BP51" s="166" t="n">
        <f aca="false">BP$6/0.32*BP111</f>
        <v>2040.86362538404</v>
      </c>
      <c r="BQ51" s="166" t="n">
        <f aca="false">BQ$6/0.32*BQ111</f>
        <v>1961.57860918593</v>
      </c>
      <c r="BR51" s="166" t="n">
        <f aca="false">BR$6/0.32*BR111</f>
        <v>1961.33772601367</v>
      </c>
      <c r="BS51" s="166" t="n">
        <f aca="false">BS$6/0.32*BS111</f>
        <v>1950.82663427386</v>
      </c>
      <c r="BT51" s="166" t="n">
        <f aca="false">BT$6/0.32*BT111</f>
        <v>1989.50406243189</v>
      </c>
      <c r="BU51" s="166" t="n">
        <f aca="false">BU$6/0.32*BU111</f>
        <v>2083.05395790248</v>
      </c>
      <c r="BV51" s="166" t="n">
        <f aca="false">BV$6/0.32*BV111</f>
        <v>2078.54626993517</v>
      </c>
      <c r="BW51" s="166" t="n">
        <f aca="false">BW$6/0.32*BW111</f>
        <v>2071.04973035629</v>
      </c>
      <c r="BX51" s="166" t="n">
        <f aca="false">BX$6/0.32*BX111</f>
        <v>2039.66099527008</v>
      </c>
      <c r="BY51" s="166" t="n">
        <f aca="false">BY$6/0.32*BY111</f>
        <v>2049.15222407988</v>
      </c>
      <c r="BZ51" s="166" t="n">
        <f aca="false">BZ$6/0.32*BZ111</f>
        <v>2051.29789712482</v>
      </c>
      <c r="CA51" s="166" t="n">
        <f aca="false">CA$6/0.32*CA111</f>
        <v>2055.0636917677</v>
      </c>
      <c r="CB51" s="166" t="n">
        <f aca="false">CB$6/0.32*CB111</f>
        <v>2091.38067459467</v>
      </c>
      <c r="CC51" s="166" t="n">
        <f aca="false">CC$6/0.32*CC111</f>
        <v>2127.96689583818</v>
      </c>
      <c r="CD51" s="166" t="n">
        <f aca="false">CD$6/0.32*CD111</f>
        <v>2149.6668757198</v>
      </c>
      <c r="CE51" s="166" t="n">
        <f aca="false">CE$6/0.32*CE111</f>
        <v>2148.46175012489</v>
      </c>
      <c r="CF51" s="166" t="n">
        <f aca="false">CF$6/0.32*CF111</f>
        <v>2147.25730013592</v>
      </c>
      <c r="CG51" s="166" t="n">
        <f aca="false">CG$6/0.32*CG111</f>
        <v>2146.05352537413</v>
      </c>
      <c r="CH51" s="166" t="n">
        <f aca="false">CH$6/0.32*CH111</f>
        <v>2160.12824866281</v>
      </c>
      <c r="CI51" s="166" t="n">
        <f aca="false">CI$6/0.32*CI111</f>
        <v>2181.92724133079</v>
      </c>
      <c r="CJ51" s="166" t="n">
        <f aca="false">CJ$6/0.32*CJ111</f>
        <v>2180.7040302396</v>
      </c>
      <c r="CK51" s="166" t="n">
        <f aca="false">CK$6/0.32*CK111</f>
        <v>2179.48150489326</v>
      </c>
      <c r="CL51" s="166" t="n">
        <f aca="false">CL$6/0.32*CL111</f>
        <v>2193.62203179181</v>
      </c>
      <c r="CM51" s="166" t="n">
        <f aca="false">CM$6/0.32*CM111</f>
        <v>2215.52767568477</v>
      </c>
      <c r="CN51" s="166" t="n">
        <f aca="false">CN$6/0.32*CN111</f>
        <v>2214.28562784083</v>
      </c>
      <c r="CO51" s="166" t="n">
        <f aca="false">CO$6/0.32*CO111</f>
        <v>2213.04427630181</v>
      </c>
      <c r="CP51" s="166" t="n">
        <f aca="false">CP$6/0.32*CP111</f>
        <v>2211.80362067737</v>
      </c>
      <c r="CQ51" s="166" t="n">
        <f aca="false">CQ$6/0.32*CQ111</f>
        <v>2210.56366057738</v>
      </c>
      <c r="CR51" s="166" t="n">
        <f aca="false">CR$6/0.32*CR111</f>
        <v>2209.3243956119</v>
      </c>
      <c r="CS51" s="166" t="n">
        <f aca="false">CS$6/0.32*CS111</f>
        <v>2208.08582539124</v>
      </c>
      <c r="CT51" s="166" t="n">
        <f aca="false">CT$6/0.32*CT111</f>
        <v>2206.84794952592</v>
      </c>
      <c r="CU51" s="166" t="n">
        <f aca="false">CU$6/0.32*CU111</f>
        <v>2205.61076762668</v>
      </c>
      <c r="CV51" s="166" t="n">
        <f aca="false">CV$6/0.32*CV111</f>
        <v>2204.37427930447</v>
      </c>
      <c r="CW51" s="166" t="n">
        <f aca="false">CW$6/0.32*CW111</f>
        <v>2203.13848417047</v>
      </c>
      <c r="CX51" s="166" t="n">
        <f aca="false">CX$6/0.32*CX111</f>
        <v>2201.90338183607</v>
      </c>
      <c r="CY51" s="166" t="n">
        <f aca="false">CY$6/0.32*CY111</f>
        <v>2200.66897191287</v>
      </c>
      <c r="CZ51" s="166" t="n">
        <f aca="false">CZ$6/0.32*CZ111</f>
        <v>2199.4352540127</v>
      </c>
      <c r="DA51" s="166" t="n">
        <f aca="false">DA$6/0.32*DA111</f>
        <v>2198.20222774762</v>
      </c>
      <c r="DB51" s="166" t="n">
        <f aca="false">DB$6/0.32*DB111</f>
        <v>2196.96989272987</v>
      </c>
      <c r="DC51" s="166" t="n">
        <f aca="false">DC$6/0.32*DC111</f>
        <v>2195.73824857195</v>
      </c>
      <c r="DD51" s="166" t="n">
        <f aca="false">DD$6/0.32*DD111</f>
        <v>2194.50729488654</v>
      </c>
      <c r="DE51" s="166" t="n">
        <f aca="false">DE$6/0.32*DE111</f>
        <v>2193.27703128656</v>
      </c>
      <c r="DF51" s="166" t="n">
        <f aca="false">DF$6/0.32*DF111</f>
        <v>2192.04745738515</v>
      </c>
      <c r="DG51" s="166" t="n">
        <f aca="false">DG$6/0.32*DG111</f>
        <v>2190.81857279564</v>
      </c>
      <c r="DH51" s="166" t="n">
        <f aca="false">DH$6/0.32*DH111</f>
        <v>2189.59037713161</v>
      </c>
      <c r="DI51" s="166" t="n">
        <f aca="false">DI$6/0.32*DI111</f>
        <v>2188.36287000684</v>
      </c>
      <c r="DJ51" s="166" t="n">
        <f aca="false">DJ$6/0.32*DJ111</f>
        <v>2187.13605103531</v>
      </c>
      <c r="DK51" s="166" t="n">
        <f aca="false">DK$6/0.32*DK111</f>
        <v>2185.90991983126</v>
      </c>
      <c r="DL51" s="166" t="n">
        <f aca="false">DL$6/0.32*DL111</f>
        <v>2184.6844760091</v>
      </c>
      <c r="DM51" s="166" t="n">
        <f aca="false">DM$6/0.32*DM111</f>
        <v>2183.45971918349</v>
      </c>
      <c r="DN51" s="166" t="n">
        <f aca="false">DN$6/0.32*DN111</f>
        <v>2182.23564896928</v>
      </c>
      <c r="DO51" s="166" t="n">
        <f aca="false">DO$6/0.32*DO111</f>
        <v>2181.01226498156</v>
      </c>
      <c r="DP51" s="166" t="n">
        <f aca="false">DP$6/0.32*DP111</f>
        <v>2179.78956683562</v>
      </c>
      <c r="DQ51" s="166" t="n">
        <f aca="false">DQ$6/0.32*DQ111</f>
        <v>2178.56755414697</v>
      </c>
      <c r="DR51" s="166" t="n">
        <f aca="false">DR$6/0.32*DR111</f>
        <v>2177.34622653134</v>
      </c>
      <c r="DS51" s="166" t="n">
        <f aca="false">DS$6/0.32*DS111</f>
        <v>2176.12558360466</v>
      </c>
      <c r="DT51" s="166" t="n">
        <f aca="false">DT$6/0.32*DT111</f>
        <v>2174.90562498309</v>
      </c>
      <c r="DU51" s="166" t="n">
        <f aca="false">DU$6/0.32*DU111</f>
        <v>2173.68635028301</v>
      </c>
      <c r="DV51" s="166" t="n">
        <f aca="false">DV$6/0.32*DV111</f>
        <v>2172.467759121</v>
      </c>
      <c r="DW51" s="166" t="n">
        <f aca="false">DW$6/0.32*DW111</f>
        <v>2171.24985111386</v>
      </c>
      <c r="DX51" s="166" t="n">
        <f aca="false">DX$6/0.32*DX111</f>
        <v>2170.0326258786</v>
      </c>
      <c r="DY51" s="166" t="n">
        <f aca="false">DY$6/0.32*DY111</f>
        <v>2168.81608303247</v>
      </c>
      <c r="DZ51" s="166" t="n">
        <f aca="false">DZ$6/0.32*DZ111</f>
        <v>2167.6002221929</v>
      </c>
      <c r="EA51" s="166" t="n">
        <f aca="false">EA$6/0.32*EA111</f>
        <v>2166.38504297756</v>
      </c>
      <c r="EB51" s="166" t="n">
        <f aca="false">EB$6/0.32*EB111</f>
        <v>2165.17054500432</v>
      </c>
      <c r="EC51" s="166" t="n">
        <f aca="false">EC$6/0.32*EC111</f>
        <v>2163.95672789126</v>
      </c>
      <c r="ED51" s="166" t="n">
        <f aca="false">ED$6/0.32*ED111</f>
        <v>2162.74359125669</v>
      </c>
      <c r="EE51" s="166" t="n">
        <f aca="false">EE$6/0.32*EE111</f>
        <v>2161.53113471913</v>
      </c>
      <c r="EF51" s="166" t="n">
        <f aca="false">EF$6/0.32*EF111</f>
        <v>2160.31935789731</v>
      </c>
      <c r="EG51" s="166" t="n">
        <f aca="false">EG$6/0.32*EG111</f>
        <v>2159.10826041017</v>
      </c>
      <c r="EH51" s="166" t="n">
        <f aca="false">EH$6/0.32*EH111</f>
        <v>2157.89784187687</v>
      </c>
      <c r="EI51" s="166" t="n">
        <f aca="false">EI$6/0.32*EI111</f>
        <v>2156.68810191678</v>
      </c>
      <c r="EJ51" s="166" t="n">
        <f aca="false">EJ$6/0.32*EJ111</f>
        <v>2155.47904014949</v>
      </c>
      <c r="EK51" s="166" t="n">
        <f aca="false">EK$6/0.32*EK111</f>
        <v>2154.27065619479</v>
      </c>
      <c r="EL51" s="166" t="n">
        <f aca="false">EL$6/0.32*EL111</f>
        <v>2153.0629496727</v>
      </c>
      <c r="EM51" s="166" t="n">
        <f aca="false">EM$6/0.32*EM111</f>
        <v>2151.85592020344</v>
      </c>
      <c r="EN51" s="166" t="n">
        <f aca="false">EN$6/0.32*EN111</f>
        <v>2150.64956740744</v>
      </c>
      <c r="EO51" s="166" t="n">
        <f aca="false">EO$6/0.32*EO111</f>
        <v>2149.44389090536</v>
      </c>
      <c r="EP51" s="166" t="n">
        <f aca="false">EP$6/0.32*EP111</f>
        <v>2148.23889031806</v>
      </c>
      <c r="EQ51" s="166" t="n">
        <f aca="false">EQ$6/0.32*EQ111</f>
        <v>2147.03456526661</v>
      </c>
      <c r="ER51" s="166" t="n">
        <f aca="false">ER$6/0.32*ER111</f>
        <v>2145.83091537231</v>
      </c>
      <c r="ES51" s="166" t="n">
        <f aca="false">ES$6/0.32*ES111</f>
        <v>2144.62794025665</v>
      </c>
      <c r="ET51" s="166" t="n">
        <f aca="false">ET$6/0.32*ET111</f>
        <v>2143.42563954134</v>
      </c>
      <c r="EU51" s="166" t="n">
        <f aca="false">EU$6/0.32*EU111</f>
        <v>2142.22401284831</v>
      </c>
      <c r="EV51" s="166" t="n">
        <f aca="false">EV$6/0.32*EV111</f>
        <v>2141.02305979969</v>
      </c>
    </row>
    <row r="52" customFormat="false" ht="12.8" hidden="false" customHeight="false" outlineLevel="0" collapsed="false">
      <c r="A52" s="164" t="s">
        <v>201</v>
      </c>
      <c r="B52" s="164" t="n">
        <f aca="false">B45</f>
        <v>0</v>
      </c>
      <c r="C52" s="164" t="n">
        <f aca="false">C45</f>
        <v>0</v>
      </c>
      <c r="D52" s="164" t="n">
        <f aca="false">D45</f>
        <v>0</v>
      </c>
      <c r="E52" s="164" t="n">
        <f aca="false">E45</f>
        <v>0</v>
      </c>
      <c r="F52" s="164" t="n">
        <f aca="false">F45</f>
        <v>0</v>
      </c>
      <c r="G52" s="164" t="n">
        <f aca="false">G45</f>
        <v>0</v>
      </c>
      <c r="H52" s="164" t="n">
        <f aca="false">H45</f>
        <v>0</v>
      </c>
      <c r="I52" s="164" t="n">
        <f aca="false">I45</f>
        <v>0</v>
      </c>
      <c r="J52" s="164" t="n">
        <f aca="false">J45</f>
        <v>0</v>
      </c>
      <c r="K52" s="164" t="n">
        <f aca="false">K45</f>
        <v>0</v>
      </c>
      <c r="L52" s="164" t="n">
        <f aca="false">L45</f>
        <v>0</v>
      </c>
      <c r="M52" s="164" t="n">
        <f aca="false">M45</f>
        <v>0</v>
      </c>
      <c r="N52" s="164" t="n">
        <f aca="false">N45</f>
        <v>0</v>
      </c>
      <c r="O52" s="164" t="n">
        <f aca="false">O45</f>
        <v>0</v>
      </c>
      <c r="P52" s="164" t="n">
        <f aca="false">P45</f>
        <v>0</v>
      </c>
      <c r="Q52" s="164" t="n">
        <f aca="false">Q45</f>
        <v>0</v>
      </c>
      <c r="R52" s="164" t="n">
        <f aca="false">R45</f>
        <v>0</v>
      </c>
      <c r="S52" s="164" t="n">
        <f aca="false">S45</f>
        <v>0</v>
      </c>
      <c r="T52" s="164" t="n">
        <f aca="false">T45</f>
        <v>0</v>
      </c>
      <c r="U52" s="164" t="n">
        <f aca="false">U45</f>
        <v>0</v>
      </c>
      <c r="V52" s="164" t="n">
        <f aca="false">V45</f>
        <v>0</v>
      </c>
      <c r="W52" s="164" t="n">
        <f aca="false">W45</f>
        <v>0</v>
      </c>
      <c r="X52" s="164" t="n">
        <f aca="false">X45</f>
        <v>0</v>
      </c>
      <c r="Y52" s="164" t="n">
        <f aca="false">Y45</f>
        <v>0</v>
      </c>
      <c r="Z52" s="164" t="n">
        <f aca="false">Z45</f>
        <v>0</v>
      </c>
      <c r="AA52" s="164" t="n">
        <f aca="false">AA45</f>
        <v>0</v>
      </c>
      <c r="AB52" s="164" t="n">
        <f aca="false">AB45</f>
        <v>0</v>
      </c>
      <c r="AC52" s="164" t="n">
        <f aca="false">AC45</f>
        <v>0</v>
      </c>
      <c r="AD52" s="164" t="n">
        <f aca="false">AD45</f>
        <v>0</v>
      </c>
      <c r="AE52" s="164" t="n">
        <f aca="false">AE45</f>
        <v>0</v>
      </c>
      <c r="AF52" s="164" t="n">
        <f aca="false">AF45</f>
        <v>0</v>
      </c>
      <c r="AG52" s="164" t="n">
        <f aca="false">AG45</f>
        <v>0</v>
      </c>
      <c r="AH52" s="164" t="n">
        <f aca="false">AH45</f>
        <v>0</v>
      </c>
      <c r="AI52" s="164" t="n">
        <f aca="false">AI45</f>
        <v>0</v>
      </c>
      <c r="AJ52" s="164" t="n">
        <f aca="false">AJ45</f>
        <v>0</v>
      </c>
      <c r="AK52" s="164" t="n">
        <f aca="false">AK45</f>
        <v>0</v>
      </c>
      <c r="AL52" s="164" t="n">
        <f aca="false">AL45</f>
        <v>0</v>
      </c>
      <c r="AM52" s="164" t="n">
        <f aca="false">AM45</f>
        <v>0</v>
      </c>
      <c r="AN52" s="164" t="n">
        <f aca="false">AN45</f>
        <v>0</v>
      </c>
      <c r="AO52" s="164" t="n">
        <f aca="false">AO45</f>
        <v>0</v>
      </c>
      <c r="AP52" s="164" t="n">
        <f aca="false">AP45</f>
        <v>0</v>
      </c>
      <c r="AQ52" s="164" t="n">
        <f aca="false">AQ45</f>
        <v>0</v>
      </c>
      <c r="AR52" s="166" t="n">
        <f aca="false">AR45</f>
        <v>2622.76039320142</v>
      </c>
      <c r="AS52" s="166" t="n">
        <f aca="false">AS45</f>
        <v>2622.70584372899</v>
      </c>
      <c r="AT52" s="166" t="n">
        <f aca="false">AT45</f>
        <v>2622.70584372899</v>
      </c>
      <c r="AU52" s="166" t="n">
        <f aca="false">AU45</f>
        <v>2622.7540178079</v>
      </c>
      <c r="AV52" s="166" t="n">
        <f aca="false">AV45</f>
        <v>2622.7540178079</v>
      </c>
      <c r="AW52" s="166" t="n">
        <f aca="false">AW45</f>
        <v>2622.7540178079</v>
      </c>
      <c r="AX52" s="166" t="n">
        <f aca="false">AX45</f>
        <v>2622.7540178079</v>
      </c>
      <c r="AY52" s="166" t="n">
        <f aca="false">AY45</f>
        <v>2622.7540178079</v>
      </c>
      <c r="AZ52" s="166" t="n">
        <f aca="false">AZ45</f>
        <v>2622.7540178079</v>
      </c>
      <c r="BA52" s="166" t="n">
        <f aca="false">BA45</f>
        <v>2622.7540178079</v>
      </c>
      <c r="BB52" s="166" t="n">
        <f aca="false">BB45</f>
        <v>2622.7540178079</v>
      </c>
      <c r="BC52" s="166" t="n">
        <f aca="false">BC45</f>
        <v>2622.7540178079</v>
      </c>
      <c r="BD52" s="166" t="n">
        <f aca="false">BD45</f>
        <v>2622.7540178079</v>
      </c>
      <c r="BE52" s="166" t="n">
        <f aca="false">BE45</f>
        <v>2622.75401780791</v>
      </c>
      <c r="BF52" s="166" t="n">
        <f aca="false">BF45</f>
        <v>2622.75401780791</v>
      </c>
      <c r="BG52" s="166" t="n">
        <f aca="false">BG45</f>
        <v>2622.7540178079</v>
      </c>
      <c r="BH52" s="166" t="n">
        <f aca="false">BH45</f>
        <v>2622.7540178079</v>
      </c>
      <c r="BI52" s="150" t="n">
        <f aca="false">BI45</f>
        <v>2588.72253298006</v>
      </c>
      <c r="BJ52" s="166" t="n">
        <f aca="false">BJ45</f>
        <v>2614.8219900987</v>
      </c>
      <c r="BK52" s="166" t="n">
        <f aca="false">BK45</f>
        <v>2613.5232621056</v>
      </c>
      <c r="BL52" s="166" t="n">
        <f aca="false">BL45</f>
        <v>2671.64801361372</v>
      </c>
      <c r="BM52" s="167" t="n">
        <f aca="false">BM45</f>
        <v>2805.20729720325</v>
      </c>
      <c r="BN52" s="166" t="n">
        <f aca="false">BN45</f>
        <v>2851.74297838351</v>
      </c>
      <c r="BO52" s="166" t="n">
        <f aca="false">BO$6/0.32*BO112</f>
        <v>2915.40715825482</v>
      </c>
      <c r="BP52" s="166" t="n">
        <f aca="false">BP$6/0.32*BP112</f>
        <v>2857.19571541554</v>
      </c>
      <c r="BQ52" s="166" t="n">
        <f aca="false">BQ$6/0.32*BQ112</f>
        <v>2746.19721176233</v>
      </c>
      <c r="BR52" s="166" t="n">
        <f aca="false">BR$6/0.32*BR112</f>
        <v>2745.85997689806</v>
      </c>
      <c r="BS52" s="166" t="n">
        <f aca="false">BS$6/0.32*BS112</f>
        <v>2731.14451727117</v>
      </c>
      <c r="BT52" s="166" t="n">
        <f aca="false">BT$6/0.32*BT112</f>
        <v>2785.29266349805</v>
      </c>
      <c r="BU52" s="166" t="n">
        <f aca="false">BU$6/0.32*BU112</f>
        <v>2916.26190475045</v>
      </c>
      <c r="BV52" s="166" t="n">
        <f aca="false">BV$6/0.32*BV112</f>
        <v>2909.95117110492</v>
      </c>
      <c r="BW52" s="166" t="n">
        <f aca="false">BW$6/0.32*BW112</f>
        <v>2899.45606476915</v>
      </c>
      <c r="BX52" s="166" t="n">
        <f aca="false">BX$6/0.32*BX112</f>
        <v>2855.51204112879</v>
      </c>
      <c r="BY52" s="166" t="n">
        <f aca="false">BY$6/0.32*BY112</f>
        <v>2868.79969932999</v>
      </c>
      <c r="BZ52" s="166" t="n">
        <f aca="false">BZ$6/0.32*BZ112</f>
        <v>2871.80362754668</v>
      </c>
      <c r="CA52" s="166" t="n">
        <f aca="false">CA$6/0.32*CA112</f>
        <v>2877.07571539466</v>
      </c>
      <c r="CB52" s="166" t="n">
        <f aca="false">CB$6/0.32*CB112</f>
        <v>2927.91925361026</v>
      </c>
      <c r="CC52" s="166" t="n">
        <f aca="false">CC$6/0.32*CC112</f>
        <v>2979.13972384649</v>
      </c>
      <c r="CD52" s="166" t="n">
        <f aca="false">CD$6/0.32*CD112</f>
        <v>3009.519553626</v>
      </c>
      <c r="CE52" s="166" t="n">
        <f aca="false">CE$6/0.32*CE112</f>
        <v>3007.83238568226</v>
      </c>
      <c r="CF52" s="166" t="n">
        <f aca="false">CF$6/0.32*CF112</f>
        <v>3006.1461635824</v>
      </c>
      <c r="CG52" s="166" t="n">
        <f aca="false">CG$6/0.32*CG112</f>
        <v>3004.46088679618</v>
      </c>
      <c r="CH52" s="166" t="n">
        <f aca="false">CH$6/0.32*CH112</f>
        <v>3024.16540726285</v>
      </c>
      <c r="CI52" s="166" t="n">
        <f aca="false">CI$6/0.32*CI112</f>
        <v>3054.6838542951</v>
      </c>
      <c r="CJ52" s="166" t="n">
        <f aca="false">CJ$6/0.32*CJ112</f>
        <v>3052.97136677495</v>
      </c>
      <c r="CK52" s="166" t="n">
        <f aca="false">CK$6/0.32*CK112</f>
        <v>3051.2598392931</v>
      </c>
      <c r="CL52" s="166" t="n">
        <f aca="false">CL$6/0.32*CL112</f>
        <v>3071.05648438283</v>
      </c>
      <c r="CM52" s="166" t="n">
        <f aca="false">CM$6/0.32*CM112</f>
        <v>3101.72424243188</v>
      </c>
      <c r="CN52" s="166" t="n">
        <f aca="false">CN$6/0.32*CN112</f>
        <v>3099.98538358118</v>
      </c>
      <c r="CO52" s="166" t="n">
        <f aca="false">CO$6/0.32*CO112</f>
        <v>3098.24749955283</v>
      </c>
      <c r="CP52" s="166" t="n">
        <f aca="false">CP$6/0.32*CP112</f>
        <v>3096.51058980033</v>
      </c>
      <c r="CQ52" s="166" t="n">
        <f aca="false">CQ$6/0.32*CQ112</f>
        <v>3094.77465377749</v>
      </c>
      <c r="CR52" s="166" t="n">
        <f aca="false">CR$6/0.32*CR112</f>
        <v>3093.03969093843</v>
      </c>
      <c r="CS52" s="166" t="n">
        <f aca="false">CS$6/0.32*CS112</f>
        <v>3091.30570073758</v>
      </c>
      <c r="CT52" s="166" t="n">
        <f aca="false">CT$6/0.32*CT112</f>
        <v>3089.57268262965</v>
      </c>
      <c r="CU52" s="166" t="n">
        <f aca="false">CU$6/0.32*CU112</f>
        <v>3087.84063606969</v>
      </c>
      <c r="CV52" s="166" t="n">
        <f aca="false">CV$6/0.32*CV112</f>
        <v>3086.10956051303</v>
      </c>
      <c r="CW52" s="166" t="n">
        <f aca="false">CW$6/0.32*CW112</f>
        <v>3084.37945541532</v>
      </c>
      <c r="CX52" s="166" t="n">
        <f aca="false">CX$6/0.32*CX112</f>
        <v>3082.65032023251</v>
      </c>
      <c r="CY52" s="166" t="n">
        <f aca="false">CY$6/0.32*CY112</f>
        <v>3080.92215442086</v>
      </c>
      <c r="CZ52" s="166" t="n">
        <f aca="false">CZ$6/0.32*CZ112</f>
        <v>3079.19495743693</v>
      </c>
      <c r="DA52" s="166" t="n">
        <f aca="false">DA$6/0.32*DA112</f>
        <v>3077.46872873758</v>
      </c>
      <c r="DB52" s="166" t="n">
        <f aca="false">DB$6/0.32*DB112</f>
        <v>3075.74346777998</v>
      </c>
      <c r="DC52" s="166" t="n">
        <f aca="false">DC$6/0.32*DC112</f>
        <v>3074.01917402161</v>
      </c>
      <c r="DD52" s="166" t="n">
        <f aca="false">DD$6/0.32*DD112</f>
        <v>3072.29584692024</v>
      </c>
      <c r="DE52" s="166" t="n">
        <f aca="false">DE$6/0.32*DE112</f>
        <v>3070.57348593396</v>
      </c>
      <c r="DF52" s="166" t="n">
        <f aca="false">DF$6/0.32*DF112</f>
        <v>3068.85209052115</v>
      </c>
      <c r="DG52" s="166" t="n">
        <f aca="false">DG$6/0.32*DG112</f>
        <v>3067.13166014049</v>
      </c>
      <c r="DH52" s="166" t="n">
        <f aca="false">DH$6/0.32*DH112</f>
        <v>3065.412194251</v>
      </c>
      <c r="DI52" s="166" t="n">
        <f aca="false">DI$6/0.32*DI112</f>
        <v>3063.69369231195</v>
      </c>
      <c r="DJ52" s="166" t="n">
        <f aca="false">DJ$6/0.32*DJ112</f>
        <v>3061.97615378296</v>
      </c>
      <c r="DK52" s="166" t="n">
        <f aca="false">DK$6/0.32*DK112</f>
        <v>3060.25957812391</v>
      </c>
      <c r="DL52" s="166" t="n">
        <f aca="false">DL$6/0.32*DL112</f>
        <v>3058.54396479503</v>
      </c>
      <c r="DM52" s="166" t="n">
        <f aca="false">DM$6/0.32*DM112</f>
        <v>3056.8293132568</v>
      </c>
      <c r="DN52" s="166" t="n">
        <f aca="false">DN$6/0.32*DN112</f>
        <v>3055.11562297006</v>
      </c>
      <c r="DO52" s="166" t="n">
        <f aca="false">DO$6/0.32*DO112</f>
        <v>3053.4028933959</v>
      </c>
      <c r="DP52" s="166" t="n">
        <f aca="false">DP$6/0.32*DP112</f>
        <v>3051.69112399574</v>
      </c>
      <c r="DQ52" s="166" t="n">
        <f aca="false">DQ$6/0.32*DQ112</f>
        <v>3049.9803142313</v>
      </c>
      <c r="DR52" s="166" t="n">
        <f aca="false">DR$6/0.32*DR112</f>
        <v>3048.2704635646</v>
      </c>
      <c r="DS52" s="166" t="n">
        <f aca="false">DS$6/0.32*DS112</f>
        <v>3046.56157145795</v>
      </c>
      <c r="DT52" s="166" t="n">
        <f aca="false">DT$6/0.32*DT112</f>
        <v>3044.85363737399</v>
      </c>
      <c r="DU52" s="166" t="n">
        <f aca="false">DU$6/0.32*DU112</f>
        <v>3043.14666077562</v>
      </c>
      <c r="DV52" s="166" t="n">
        <f aca="false">DV$6/0.32*DV112</f>
        <v>3041.44064112607</v>
      </c>
      <c r="DW52" s="166" t="n">
        <f aca="false">DW$6/0.32*DW112</f>
        <v>3039.73557788888</v>
      </c>
      <c r="DX52" s="166" t="n">
        <f aca="false">DX$6/0.32*DX112</f>
        <v>3038.03147052786</v>
      </c>
      <c r="DY52" s="166" t="n">
        <f aca="false">DY$6/0.32*DY112</f>
        <v>3036.32831850713</v>
      </c>
      <c r="DZ52" s="166" t="n">
        <f aca="false">DZ$6/0.32*DZ112</f>
        <v>3034.62612129114</v>
      </c>
      <c r="EA52" s="166" t="n">
        <f aca="false">EA$6/0.32*EA112</f>
        <v>3032.9248783446</v>
      </c>
      <c r="EB52" s="166" t="n">
        <f aca="false">EB$6/0.32*EB112</f>
        <v>3031.22458913253</v>
      </c>
      <c r="EC52" s="166" t="n">
        <f aca="false">EC$6/0.32*EC112</f>
        <v>3029.52525312027</v>
      </c>
      <c r="ED52" s="166" t="n">
        <f aca="false">ED$6/0.32*ED112</f>
        <v>3027.82686977345</v>
      </c>
      <c r="EE52" s="166" t="n">
        <f aca="false">EE$6/0.32*EE112</f>
        <v>3026.12943855798</v>
      </c>
      <c r="EF52" s="166" t="n">
        <f aca="false">EF$6/0.32*EF112</f>
        <v>3024.43295894009</v>
      </c>
      <c r="EG52" s="166" t="n">
        <f aca="false">EG$6/0.32*EG112</f>
        <v>3022.73743038631</v>
      </c>
      <c r="EH52" s="166" t="n">
        <f aca="false">EH$6/0.32*EH112</f>
        <v>3021.04285236347</v>
      </c>
      <c r="EI52" s="166" t="n">
        <f aca="false">EI$6/0.32*EI112</f>
        <v>3019.34922433867</v>
      </c>
      <c r="EJ52" s="166" t="n">
        <f aca="false">EJ$6/0.32*EJ112</f>
        <v>3017.65654577936</v>
      </c>
      <c r="EK52" s="166" t="n">
        <f aca="false">EK$6/0.32*EK112</f>
        <v>3015.96481615323</v>
      </c>
      <c r="EL52" s="166" t="n">
        <f aca="false">EL$6/0.32*EL112</f>
        <v>3014.27403492832</v>
      </c>
      <c r="EM52" s="166" t="n">
        <f aca="false">EM$6/0.32*EM112</f>
        <v>3012.58420157294</v>
      </c>
      <c r="EN52" s="166" t="n">
        <f aca="false">EN$6/0.32*EN112</f>
        <v>3010.8953155557</v>
      </c>
      <c r="EO52" s="166" t="n">
        <f aca="false">EO$6/0.32*EO112</f>
        <v>3009.20737634552</v>
      </c>
      <c r="EP52" s="166" t="n">
        <f aca="false">EP$6/0.32*EP112</f>
        <v>3007.5203834116</v>
      </c>
      <c r="EQ52" s="166" t="n">
        <f aca="false">EQ$6/0.32*EQ112</f>
        <v>3005.83433622346</v>
      </c>
      <c r="ER52" s="166" t="n">
        <f aca="false">ER$6/0.32*ER112</f>
        <v>3004.1492342509</v>
      </c>
      <c r="ES52" s="166" t="n">
        <f aca="false">ES$6/0.32*ES112</f>
        <v>3002.46507696402</v>
      </c>
      <c r="ET52" s="166" t="n">
        <f aca="false">ET$6/0.32*ET112</f>
        <v>3000.78186383322</v>
      </c>
      <c r="EU52" s="166" t="n">
        <f aca="false">EU$6/0.32*EU112</f>
        <v>2999.09959432919</v>
      </c>
      <c r="EV52" s="166" t="n">
        <f aca="false">EV$6/0.32*EV112</f>
        <v>2997.41826792294</v>
      </c>
    </row>
    <row r="53" customFormat="false" ht="12.8" hidden="false" customHeight="false" outlineLevel="0" collapsed="false">
      <c r="A53" s="164" t="s">
        <v>202</v>
      </c>
      <c r="B53" s="164" t="n">
        <f aca="false">B47</f>
        <v>0</v>
      </c>
      <c r="C53" s="164" t="n">
        <f aca="false">C47</f>
        <v>0</v>
      </c>
      <c r="D53" s="164" t="n">
        <f aca="false">D47</f>
        <v>0</v>
      </c>
      <c r="E53" s="164" t="n">
        <f aca="false">E47</f>
        <v>0</v>
      </c>
      <c r="F53" s="164" t="n">
        <f aca="false">F47</f>
        <v>0</v>
      </c>
      <c r="G53" s="164" t="n">
        <f aca="false">G47</f>
        <v>0</v>
      </c>
      <c r="H53" s="164" t="n">
        <f aca="false">H47</f>
        <v>0</v>
      </c>
      <c r="I53" s="164" t="n">
        <f aca="false">I47</f>
        <v>0</v>
      </c>
      <c r="J53" s="164" t="n">
        <f aca="false">J47</f>
        <v>0</v>
      </c>
      <c r="K53" s="164" t="n">
        <f aca="false">K47</f>
        <v>0</v>
      </c>
      <c r="L53" s="164" t="n">
        <f aca="false">L47</f>
        <v>0</v>
      </c>
      <c r="M53" s="164" t="n">
        <f aca="false">M47</f>
        <v>0</v>
      </c>
      <c r="N53" s="164" t="n">
        <f aca="false">N47</f>
        <v>0</v>
      </c>
      <c r="O53" s="164" t="n">
        <f aca="false">O47</f>
        <v>0</v>
      </c>
      <c r="P53" s="164" t="n">
        <f aca="false">P47</f>
        <v>0</v>
      </c>
      <c r="Q53" s="164" t="n">
        <f aca="false">Q47</f>
        <v>0</v>
      </c>
      <c r="R53" s="164" t="n">
        <f aca="false">R47</f>
        <v>0</v>
      </c>
      <c r="S53" s="164" t="n">
        <f aca="false">S47</f>
        <v>0</v>
      </c>
      <c r="T53" s="164" t="n">
        <f aca="false">T47</f>
        <v>0</v>
      </c>
      <c r="U53" s="164" t="n">
        <f aca="false">U47</f>
        <v>0</v>
      </c>
      <c r="V53" s="164" t="n">
        <f aca="false">V47</f>
        <v>0</v>
      </c>
      <c r="W53" s="164" t="n">
        <f aca="false">W47</f>
        <v>0</v>
      </c>
      <c r="X53" s="164" t="n">
        <f aca="false">X47</f>
        <v>0</v>
      </c>
      <c r="Y53" s="164" t="n">
        <f aca="false">Y47</f>
        <v>0</v>
      </c>
      <c r="Z53" s="164" t="n">
        <f aca="false">Z47</f>
        <v>0</v>
      </c>
      <c r="AA53" s="164" t="n">
        <f aca="false">AA47</f>
        <v>0</v>
      </c>
      <c r="AB53" s="164" t="n">
        <f aca="false">AB47</f>
        <v>0</v>
      </c>
      <c r="AC53" s="164" t="n">
        <f aca="false">AC47</f>
        <v>0</v>
      </c>
      <c r="AD53" s="164" t="n">
        <f aca="false">AD47</f>
        <v>0</v>
      </c>
      <c r="AE53" s="164" t="n">
        <f aca="false">AE47</f>
        <v>0</v>
      </c>
      <c r="AF53" s="164" t="n">
        <f aca="false">AF47</f>
        <v>0</v>
      </c>
      <c r="AG53" s="164" t="n">
        <f aca="false">AG47</f>
        <v>0</v>
      </c>
      <c r="AH53" s="164" t="n">
        <f aca="false">AH47</f>
        <v>0</v>
      </c>
      <c r="AI53" s="164" t="n">
        <f aca="false">AI47</f>
        <v>0</v>
      </c>
      <c r="AJ53" s="164" t="n">
        <f aca="false">AJ47</f>
        <v>0</v>
      </c>
      <c r="AK53" s="164" t="n">
        <f aca="false">AK47</f>
        <v>0</v>
      </c>
      <c r="AL53" s="164" t="n">
        <f aca="false">AL47</f>
        <v>0</v>
      </c>
      <c r="AM53" s="164" t="n">
        <f aca="false">AM47</f>
        <v>0</v>
      </c>
      <c r="AN53" s="164" t="n">
        <f aca="false">AN47</f>
        <v>0</v>
      </c>
      <c r="AO53" s="164" t="n">
        <f aca="false">AO47</f>
        <v>0</v>
      </c>
      <c r="AP53" s="164" t="n">
        <f aca="false">AP47</f>
        <v>0</v>
      </c>
      <c r="AQ53" s="164" t="n">
        <f aca="false">AQ47</f>
        <v>0</v>
      </c>
      <c r="AR53" s="166" t="n">
        <f aca="false">AR47</f>
        <v>3746.822927448</v>
      </c>
      <c r="AS53" s="166" t="n">
        <f aca="false">AS47</f>
        <v>3746.74499916506</v>
      </c>
      <c r="AT53" s="166" t="n">
        <f aca="false">AT47</f>
        <v>3746.74499916506</v>
      </c>
      <c r="AU53" s="166" t="n">
        <f aca="false">AU47</f>
        <v>3746.8138196886</v>
      </c>
      <c r="AV53" s="166" t="n">
        <f aca="false">AV47</f>
        <v>3746.8138196886</v>
      </c>
      <c r="AW53" s="166" t="n">
        <f aca="false">AW47</f>
        <v>3746.8138196886</v>
      </c>
      <c r="AX53" s="166" t="n">
        <f aca="false">AX47</f>
        <v>3746.8138196886</v>
      </c>
      <c r="AY53" s="166" t="n">
        <f aca="false">AY47</f>
        <v>3746.8138196886</v>
      </c>
      <c r="AZ53" s="166" t="n">
        <f aca="false">AZ47</f>
        <v>3746.8138196886</v>
      </c>
      <c r="BA53" s="166" t="n">
        <f aca="false">BA47</f>
        <v>3746.8138196886</v>
      </c>
      <c r="BB53" s="166" t="n">
        <f aca="false">BB47</f>
        <v>3746.8138196886</v>
      </c>
      <c r="BC53" s="166" t="n">
        <f aca="false">BC47</f>
        <v>3746.81381968861</v>
      </c>
      <c r="BD53" s="166" t="n">
        <f aca="false">BD47</f>
        <v>3746.81381968861</v>
      </c>
      <c r="BE53" s="166" t="n">
        <f aca="false">BE47</f>
        <v>3746.81381968861</v>
      </c>
      <c r="BF53" s="166" t="n">
        <f aca="false">BF47</f>
        <v>3746.81381968861</v>
      </c>
      <c r="BG53" s="166" t="n">
        <f aca="false">BG47</f>
        <v>3746.8138196886</v>
      </c>
      <c r="BH53" s="166" t="n">
        <f aca="false">BH47</f>
        <v>3746.8138196886</v>
      </c>
      <c r="BI53" s="150" t="n">
        <f aca="false">BI47</f>
        <v>3698.18248257499</v>
      </c>
      <c r="BJ53" s="166" t="n">
        <f aca="false">BJ47</f>
        <v>3735.47419804159</v>
      </c>
      <c r="BK53" s="166" t="n">
        <f aca="false">BK47</f>
        <v>3733.62130469672</v>
      </c>
      <c r="BL53" s="166" t="n">
        <f aca="false">BL47</f>
        <v>3816.65107000124</v>
      </c>
      <c r="BM53" s="167" t="n">
        <f aca="false">BM47</f>
        <v>4007.46864055312</v>
      </c>
      <c r="BN53" s="166" t="n">
        <f aca="false">BN47</f>
        <v>4073.92806528027</v>
      </c>
      <c r="BO53" s="166" t="n">
        <f aca="false">BO$6/0.32*BO113</f>
        <v>4164.87710630422</v>
      </c>
      <c r="BP53" s="166" t="n">
        <f aca="false">BP$6/0.32*BP113</f>
        <v>4081.71770782371</v>
      </c>
      <c r="BQ53" s="166" t="n">
        <f aca="false">BQ$6/0.32*BQ113</f>
        <v>3923.14804615903</v>
      </c>
      <c r="BR53" s="166" t="n">
        <f aca="false">BR$6/0.32*BR113</f>
        <v>3922.66628094086</v>
      </c>
      <c r="BS53" s="166" t="n">
        <f aca="false">BS$6/0.32*BS113</f>
        <v>3901.64414661041</v>
      </c>
      <c r="BT53" s="166" t="n">
        <f aca="false">BT$6/0.32*BT113</f>
        <v>3978.99882207335</v>
      </c>
      <c r="BU53" s="166" t="n">
        <f aca="false">BU$6/0.32*BU113</f>
        <v>4166.09817558138</v>
      </c>
      <c r="BV53" s="166" t="n">
        <f aca="false">BV$6/0.32*BV113</f>
        <v>4157.08282072439</v>
      </c>
      <c r="BW53" s="166" t="n">
        <f aca="false">BW$6/0.32*BW113</f>
        <v>4142.08977661997</v>
      </c>
      <c r="BX53" s="166" t="n">
        <f aca="false">BX$6/0.32*BX113</f>
        <v>4079.31245321922</v>
      </c>
      <c r="BY53" s="166" t="n">
        <f aca="false">BY$6/0.32*BY113</f>
        <v>4098.29486645844</v>
      </c>
      <c r="BZ53" s="166" t="n">
        <f aca="false">BZ$6/0.32*BZ113</f>
        <v>4102.58620251531</v>
      </c>
      <c r="CA53" s="166" t="n">
        <f aca="false">CA$6/0.32*CA113</f>
        <v>4110.11777419245</v>
      </c>
      <c r="CB53" s="166" t="n">
        <f aca="false">CB$6/0.32*CB113</f>
        <v>4182.75157003057</v>
      </c>
      <c r="CC53" s="166" t="n">
        <f aca="false">CC$6/0.32*CC113</f>
        <v>4255.92384144281</v>
      </c>
      <c r="CD53" s="166" t="n">
        <f aca="false">CD$6/0.32*CD113</f>
        <v>4299.32369973837</v>
      </c>
      <c r="CE53" s="166" t="n">
        <f aca="false">CE$6/0.32*CE113</f>
        <v>4296.91345418364</v>
      </c>
      <c r="CF53" s="166" t="n">
        <f aca="false">CF$6/0.32*CF113</f>
        <v>4294.50455983763</v>
      </c>
      <c r="CG53" s="166" t="n">
        <f aca="false">CG$6/0.32*CG113</f>
        <v>4292.09701594283</v>
      </c>
      <c r="CH53" s="166" t="n">
        <f aca="false">CH$6/0.32*CH113</f>
        <v>4320.2463967077</v>
      </c>
      <c r="CI53" s="166" t="n">
        <f aca="false">CI$6/0.32*CI113</f>
        <v>4363.844280113</v>
      </c>
      <c r="CJ53" s="166" t="n">
        <f aca="false">CJ$6/0.32*CJ113</f>
        <v>4361.39786365027</v>
      </c>
      <c r="CK53" s="166" t="n">
        <f aca="false">CK$6/0.32*CK113</f>
        <v>4358.95281867404</v>
      </c>
      <c r="CL53" s="166" t="n">
        <f aca="false">CL$6/0.32*CL113</f>
        <v>4387.23380635098</v>
      </c>
      <c r="CM53" s="166" t="n">
        <f aca="false">CM$6/0.32*CM113</f>
        <v>4431.04499170754</v>
      </c>
      <c r="CN53" s="166" t="n">
        <f aca="false">CN$6/0.32*CN113</f>
        <v>4428.56090182738</v>
      </c>
      <c r="CO53" s="166" t="n">
        <f aca="false">CO$6/0.32*CO113</f>
        <v>4426.07820455384</v>
      </c>
      <c r="CP53" s="166" t="n">
        <f aca="false">CP$6/0.32*CP113</f>
        <v>4423.59689910618</v>
      </c>
      <c r="CQ53" s="166" t="n">
        <f aca="false">CQ$6/0.32*CQ113</f>
        <v>4421.11698470416</v>
      </c>
      <c r="CR53" s="166" t="n">
        <f aca="false">CR$6/0.32*CR113</f>
        <v>4418.63846056792</v>
      </c>
      <c r="CS53" s="166" t="n">
        <f aca="false">CS$6/0.32*CS113</f>
        <v>4416.16132591808</v>
      </c>
      <c r="CT53" s="166" t="n">
        <f aca="false">CT$6/0.32*CT113</f>
        <v>4413.68557997567</v>
      </c>
      <c r="CU53" s="166" t="n">
        <f aca="false">CU$6/0.32*CU113</f>
        <v>4411.21122196217</v>
      </c>
      <c r="CV53" s="166" t="n">
        <f aca="false">CV$6/0.32*CV113</f>
        <v>4408.73825109949</v>
      </c>
      <c r="CW53" s="166" t="n">
        <f aca="false">CW$6/0.32*CW113</f>
        <v>4406.26666660998</v>
      </c>
      <c r="CX53" s="166" t="n">
        <f aca="false">CX$6/0.32*CX113</f>
        <v>4403.79646771643</v>
      </c>
      <c r="CY53" s="166" t="n">
        <f aca="false">CY$6/0.32*CY113</f>
        <v>4401.32765364205</v>
      </c>
      <c r="CZ53" s="166" t="n">
        <f aca="false">CZ$6/0.32*CZ113</f>
        <v>4398.86022361051</v>
      </c>
      <c r="DA53" s="166" t="n">
        <f aca="false">DA$6/0.32*DA113</f>
        <v>4396.39417684589</v>
      </c>
      <c r="DB53" s="166" t="n">
        <f aca="false">DB$6/0.32*DB113</f>
        <v>4393.92951257271</v>
      </c>
      <c r="DC53" s="166" t="n">
        <f aca="false">DC$6/0.32*DC113</f>
        <v>4391.46623001595</v>
      </c>
      <c r="DD53" s="166" t="n">
        <f aca="false">DD$6/0.32*DD113</f>
        <v>4389.004328401</v>
      </c>
      <c r="DE53" s="166" t="n">
        <f aca="false">DE$6/0.32*DE113</f>
        <v>4386.54380695367</v>
      </c>
      <c r="DF53" s="166" t="n">
        <f aca="false">DF$6/0.32*DF113</f>
        <v>4384.08466490025</v>
      </c>
      <c r="DG53" s="166" t="n">
        <f aca="false">DG$6/0.32*DG113</f>
        <v>4381.62690146742</v>
      </c>
      <c r="DH53" s="166" t="n">
        <f aca="false">DH$6/0.32*DH113</f>
        <v>4379.17051588232</v>
      </c>
      <c r="DI53" s="166" t="n">
        <f aca="false">DI$6/0.32*DI113</f>
        <v>4376.71550737251</v>
      </c>
      <c r="DJ53" s="166" t="n">
        <f aca="false">DJ$6/0.32*DJ113</f>
        <v>4374.26187516599</v>
      </c>
      <c r="DK53" s="166" t="n">
        <f aca="false">DK$6/0.32*DK113</f>
        <v>4371.8096184912</v>
      </c>
      <c r="DL53" s="166" t="n">
        <f aca="false">DL$6/0.32*DL113</f>
        <v>4369.35873657698</v>
      </c>
      <c r="DM53" s="166" t="n">
        <f aca="false">DM$6/0.32*DM113</f>
        <v>4366.90922865263</v>
      </c>
      <c r="DN53" s="166" t="n">
        <f aca="false">DN$6/0.32*DN113</f>
        <v>4364.46109394789</v>
      </c>
      <c r="DO53" s="166" t="n">
        <f aca="false">DO$6/0.32*DO113</f>
        <v>4362.01433169292</v>
      </c>
      <c r="DP53" s="166" t="n">
        <f aca="false">DP$6/0.32*DP113</f>
        <v>4359.56894111829</v>
      </c>
      <c r="DQ53" s="166" t="n">
        <f aca="false">DQ$6/0.32*DQ113</f>
        <v>4357.12492145504</v>
      </c>
      <c r="DR53" s="166" t="n">
        <f aca="false">DR$6/0.32*DR113</f>
        <v>4354.68227193462</v>
      </c>
      <c r="DS53" s="166" t="n">
        <f aca="false">DS$6/0.32*DS113</f>
        <v>4352.24099178891</v>
      </c>
      <c r="DT53" s="166" t="n">
        <f aca="false">DT$6/0.32*DT113</f>
        <v>4349.80108025022</v>
      </c>
      <c r="DU53" s="166" t="n">
        <f aca="false">DU$6/0.32*DU113</f>
        <v>4347.36253655131</v>
      </c>
      <c r="DV53" s="166" t="n">
        <f aca="false">DV$6/0.32*DV113</f>
        <v>4344.92535992533</v>
      </c>
      <c r="DW53" s="166" t="n">
        <f aca="false">DW$6/0.32*DW113</f>
        <v>4342.48954960591</v>
      </c>
      <c r="DX53" s="166" t="n">
        <f aca="false">DX$6/0.32*DX113</f>
        <v>4340.05510482707</v>
      </c>
      <c r="DY53" s="166" t="n">
        <f aca="false">DY$6/0.32*DY113</f>
        <v>4337.62202482328</v>
      </c>
      <c r="DZ53" s="166" t="n">
        <f aca="false">DZ$6/0.32*DZ113</f>
        <v>4335.19030882943</v>
      </c>
      <c r="EA53" s="166" t="n">
        <f aca="false">EA$6/0.32*EA113</f>
        <v>4332.75995608084</v>
      </c>
      <c r="EB53" s="166" t="n">
        <f aca="false">EB$6/0.32*EB113</f>
        <v>4330.33096581327</v>
      </c>
      <c r="EC53" s="166" t="n">
        <f aca="false">EC$6/0.32*EC113</f>
        <v>4327.90333726288</v>
      </c>
      <c r="ED53" s="166" t="n">
        <f aca="false">ED$6/0.32*ED113</f>
        <v>4325.4770696663</v>
      </c>
      <c r="EE53" s="166" t="n">
        <f aca="false">EE$6/0.32*EE113</f>
        <v>4323.05216226055</v>
      </c>
      <c r="EF53" s="166" t="n">
        <f aca="false">EF$6/0.32*EF113</f>
        <v>4320.62861428309</v>
      </c>
      <c r="EG53" s="166" t="n">
        <f aca="false">EG$6/0.32*EG113</f>
        <v>4318.20642497183</v>
      </c>
      <c r="EH53" s="166" t="n">
        <f aca="false">EH$6/0.32*EH113</f>
        <v>4315.78559356506</v>
      </c>
      <c r="EI53" s="166" t="n">
        <f aca="false">EI$6/0.32*EI113</f>
        <v>4313.36611930155</v>
      </c>
      <c r="EJ53" s="166" t="n">
        <f aca="false">EJ$6/0.32*EJ113</f>
        <v>4310.94800142046</v>
      </c>
      <c r="EK53" s="166" t="n">
        <f aca="false">EK$6/0.32*EK113</f>
        <v>4308.53123916139</v>
      </c>
      <c r="EL53" s="166" t="n">
        <f aca="false">EL$6/0.32*EL113</f>
        <v>4306.11583176436</v>
      </c>
      <c r="EM53" s="166" t="n">
        <f aca="false">EM$6/0.32*EM113</f>
        <v>4303.70177846982</v>
      </c>
      <c r="EN53" s="166" t="n">
        <f aca="false">EN$6/0.32*EN113</f>
        <v>4301.28907851866</v>
      </c>
      <c r="EO53" s="166" t="n">
        <f aca="false">EO$6/0.32*EO113</f>
        <v>4298.87773115216</v>
      </c>
      <c r="EP53" s="166" t="n">
        <f aca="false">EP$6/0.32*EP113</f>
        <v>4296.46773561206</v>
      </c>
      <c r="EQ53" s="166" t="n">
        <f aca="false">EQ$6/0.32*EQ113</f>
        <v>4294.05909114052</v>
      </c>
      <c r="ER53" s="166" t="n">
        <f aca="false">ER$6/0.32*ER113</f>
        <v>4291.65179698009</v>
      </c>
      <c r="ES53" s="166" t="n">
        <f aca="false">ES$6/0.32*ES113</f>
        <v>4289.2458523738</v>
      </c>
      <c r="ET53" s="166" t="n">
        <f aca="false">ET$6/0.32*ET113</f>
        <v>4286.84125656507</v>
      </c>
      <c r="EU53" s="166" t="n">
        <f aca="false">EU$6/0.32*EU113</f>
        <v>4284.43800879773</v>
      </c>
      <c r="EV53" s="166" t="n">
        <f aca="false">EV$6/0.32*EV113</f>
        <v>4282.03610831608</v>
      </c>
    </row>
    <row r="54" customFormat="false" ht="12.8" hidden="false" customHeight="false" outlineLevel="0" collapsed="false">
      <c r="A54" s="164" t="s">
        <v>203</v>
      </c>
      <c r="B54" s="164" t="n">
        <f aca="false">B49</f>
        <v>0</v>
      </c>
      <c r="C54" s="164" t="n">
        <f aca="false">C49</f>
        <v>0</v>
      </c>
      <c r="D54" s="164" t="n">
        <f aca="false">D49</f>
        <v>0</v>
      </c>
      <c r="E54" s="164" t="n">
        <f aca="false">E49</f>
        <v>0</v>
      </c>
      <c r="F54" s="164" t="n">
        <f aca="false">F49</f>
        <v>0</v>
      </c>
      <c r="G54" s="164" t="n">
        <f aca="false">G49</f>
        <v>0</v>
      </c>
      <c r="H54" s="164" t="n">
        <f aca="false">H49</f>
        <v>0</v>
      </c>
      <c r="I54" s="164" t="n">
        <f aca="false">I49</f>
        <v>0</v>
      </c>
      <c r="J54" s="164" t="n">
        <f aca="false">J49</f>
        <v>0</v>
      </c>
      <c r="K54" s="164" t="n">
        <f aca="false">K49</f>
        <v>0</v>
      </c>
      <c r="L54" s="164" t="n">
        <f aca="false">L49</f>
        <v>0</v>
      </c>
      <c r="M54" s="164" t="n">
        <f aca="false">M49</f>
        <v>0</v>
      </c>
      <c r="N54" s="164" t="n">
        <f aca="false">N49</f>
        <v>0</v>
      </c>
      <c r="O54" s="164" t="n">
        <f aca="false">O49</f>
        <v>0</v>
      </c>
      <c r="P54" s="164" t="n">
        <f aca="false">P49</f>
        <v>0</v>
      </c>
      <c r="Q54" s="164" t="n">
        <f aca="false">Q49</f>
        <v>0</v>
      </c>
      <c r="R54" s="164" t="n">
        <f aca="false">R49</f>
        <v>0</v>
      </c>
      <c r="S54" s="164" t="n">
        <f aca="false">S49</f>
        <v>0</v>
      </c>
      <c r="T54" s="164" t="n">
        <f aca="false">T49</f>
        <v>0</v>
      </c>
      <c r="U54" s="164" t="n">
        <f aca="false">U49</f>
        <v>0</v>
      </c>
      <c r="V54" s="164" t="n">
        <f aca="false">V49</f>
        <v>0</v>
      </c>
      <c r="W54" s="164" t="n">
        <f aca="false">W49</f>
        <v>0</v>
      </c>
      <c r="X54" s="164" t="n">
        <f aca="false">X49</f>
        <v>0</v>
      </c>
      <c r="Y54" s="164" t="n">
        <f aca="false">Y49</f>
        <v>0</v>
      </c>
      <c r="Z54" s="164" t="n">
        <f aca="false">Z49</f>
        <v>0</v>
      </c>
      <c r="AA54" s="164" t="n">
        <f aca="false">AA49</f>
        <v>0</v>
      </c>
      <c r="AB54" s="164" t="n">
        <f aca="false">AB49</f>
        <v>0</v>
      </c>
      <c r="AC54" s="164" t="n">
        <f aca="false">AC49</f>
        <v>0</v>
      </c>
      <c r="AD54" s="164" t="n">
        <f aca="false">AD49</f>
        <v>0</v>
      </c>
      <c r="AE54" s="164" t="n">
        <f aca="false">AE49</f>
        <v>0</v>
      </c>
      <c r="AF54" s="164" t="n">
        <f aca="false">AF49</f>
        <v>0</v>
      </c>
      <c r="AG54" s="164" t="n">
        <f aca="false">AG49</f>
        <v>0</v>
      </c>
      <c r="AH54" s="164" t="n">
        <f aca="false">AH49</f>
        <v>0</v>
      </c>
      <c r="AI54" s="164" t="n">
        <f aca="false">AI49</f>
        <v>0</v>
      </c>
      <c r="AJ54" s="164" t="n">
        <f aca="false">AJ49</f>
        <v>0</v>
      </c>
      <c r="AK54" s="164" t="n">
        <f aca="false">AK49</f>
        <v>0</v>
      </c>
      <c r="AL54" s="164" t="n">
        <f aca="false">AL49</f>
        <v>0</v>
      </c>
      <c r="AM54" s="164" t="n">
        <f aca="false">AM49</f>
        <v>0</v>
      </c>
      <c r="AN54" s="164" t="n">
        <f aca="false">AN49</f>
        <v>0</v>
      </c>
      <c r="AO54" s="164" t="n">
        <f aca="false">AO49</f>
        <v>0</v>
      </c>
      <c r="AP54" s="164" t="n">
        <f aca="false">AP49</f>
        <v>0</v>
      </c>
      <c r="AQ54" s="164" t="n">
        <f aca="false">AQ49</f>
        <v>0</v>
      </c>
      <c r="AR54" s="166" t="n">
        <f aca="false">AR49</f>
        <v>5994.90885591071</v>
      </c>
      <c r="AS54" s="166" t="n">
        <f aca="false">AS49</f>
        <v>5994.78417082082</v>
      </c>
      <c r="AT54" s="166" t="n">
        <f aca="false">AT49</f>
        <v>5994.78417082082</v>
      </c>
      <c r="AU54" s="166" t="n">
        <f aca="false">AU49</f>
        <v>5994.8942835147</v>
      </c>
      <c r="AV54" s="166" t="n">
        <f aca="false">AV49</f>
        <v>5994.8942835147</v>
      </c>
      <c r="AW54" s="166" t="n">
        <f aca="false">AW49</f>
        <v>5994.8942835147</v>
      </c>
      <c r="AX54" s="166" t="n">
        <f aca="false">AX49</f>
        <v>5994.8942835147</v>
      </c>
      <c r="AY54" s="166" t="n">
        <f aca="false">AY49</f>
        <v>5994.8942835147</v>
      </c>
      <c r="AZ54" s="166" t="n">
        <f aca="false">AZ49</f>
        <v>5994.8942835147</v>
      </c>
      <c r="BA54" s="166" t="n">
        <f aca="false">BA49</f>
        <v>5994.8942835147</v>
      </c>
      <c r="BB54" s="166" t="n">
        <f aca="false">BB49</f>
        <v>5994.8942835147</v>
      </c>
      <c r="BC54" s="166" t="n">
        <f aca="false">BC49</f>
        <v>5994.89428351472</v>
      </c>
      <c r="BD54" s="166" t="n">
        <f aca="false">BD49</f>
        <v>5994.89428351472</v>
      </c>
      <c r="BE54" s="166" t="n">
        <f aca="false">BE49</f>
        <v>5994.89428351472</v>
      </c>
      <c r="BF54" s="166" t="n">
        <f aca="false">BF49</f>
        <v>5994.89428351472</v>
      </c>
      <c r="BG54" s="166" t="n">
        <f aca="false">BG49</f>
        <v>5994.89428351471</v>
      </c>
      <c r="BH54" s="166" t="n">
        <f aca="false">BH49</f>
        <v>5994.89428351471</v>
      </c>
      <c r="BI54" s="150" t="n">
        <f aca="false">BI49</f>
        <v>5917.10238176484</v>
      </c>
      <c r="BJ54" s="166" t="n">
        <f aca="false">BJ49</f>
        <v>5976.75374260133</v>
      </c>
      <c r="BK54" s="166" t="n">
        <f aca="false">BK49</f>
        <v>5973.78243633264</v>
      </c>
      <c r="BL54" s="166" t="n">
        <f aca="false">BL49</f>
        <v>6106.62403111707</v>
      </c>
      <c r="BM54" s="167" t="n">
        <f aca="false">BM49</f>
        <v>6411.92907370106</v>
      </c>
      <c r="BN54" s="166" t="n">
        <f aca="false">BN49</f>
        <v>6518.2887143414</v>
      </c>
      <c r="BO54" s="166" t="n">
        <f aca="false">BO$6/0.32*BO114</f>
        <v>6663.80726503426</v>
      </c>
      <c r="BP54" s="166" t="n">
        <f aca="false">BP$6/0.32*BP114</f>
        <v>6530.75214969568</v>
      </c>
      <c r="BQ54" s="166" t="n">
        <f aca="false">BQ$6/0.32*BQ114</f>
        <v>6277.04054273957</v>
      </c>
      <c r="BR54" s="166" t="n">
        <f aca="false">BR$6/0.32*BR114</f>
        <v>6276.26971793996</v>
      </c>
      <c r="BS54" s="166" t="n">
        <f aca="false">BS$6/0.32*BS114</f>
        <v>6242.63428335158</v>
      </c>
      <c r="BT54" s="166" t="n">
        <f aca="false">BT$6/0.32*BT114</f>
        <v>6366.40183643353</v>
      </c>
      <c r="BU54" s="166" t="n">
        <f aca="false">BU$6/0.32*BU114</f>
        <v>6665.76097701964</v>
      </c>
      <c r="BV54" s="166" t="n">
        <f aca="false">BV$6/0.32*BV114</f>
        <v>6651.33640081741</v>
      </c>
      <c r="BW54" s="166" t="n">
        <f aca="false">BW$6/0.32*BW114</f>
        <v>6627.34751622899</v>
      </c>
      <c r="BX54" s="166" t="n">
        <f aca="false">BX$6/0.32*BX114</f>
        <v>6526.90374007913</v>
      </c>
      <c r="BY54" s="166" t="n">
        <f aca="false">BY$6/0.32*BY114</f>
        <v>6557.27561901403</v>
      </c>
      <c r="BZ54" s="166" t="n">
        <f aca="false">BZ$6/0.32*BZ114</f>
        <v>6564.14176071823</v>
      </c>
      <c r="CA54" s="166" t="n">
        <f aca="false">CA$6/0.32*CA114</f>
        <v>6576.1922824451</v>
      </c>
      <c r="CB54" s="166" t="n">
        <f aca="false">CB$6/0.32*CB114</f>
        <v>6692.40642371242</v>
      </c>
      <c r="CC54" s="166" t="n">
        <f aca="false">CC$6/0.32*CC114</f>
        <v>6809.48212640192</v>
      </c>
      <c r="CD54" s="166" t="n">
        <f aca="false">CD$6/0.32*CD114</f>
        <v>6878.92194026188</v>
      </c>
      <c r="CE54" s="166" t="n">
        <f aca="false">CE$6/0.32*CE114</f>
        <v>6875.06554512028</v>
      </c>
      <c r="CF54" s="166" t="n">
        <f aca="false">CF$6/0.32*CF114</f>
        <v>6871.21131191389</v>
      </c>
      <c r="CG54" s="166" t="n">
        <f aca="false">CG$6/0.32*CG114</f>
        <v>6867.3592394307</v>
      </c>
      <c r="CH54" s="166" t="n">
        <f aca="false">CH$6/0.32*CH114</f>
        <v>6912.39827497949</v>
      </c>
      <c r="CI54" s="166" t="n">
        <f aca="false">CI$6/0.32*CI114</f>
        <v>6982.15492920024</v>
      </c>
      <c r="CJ54" s="166" t="n">
        <f aca="false">CJ$6/0.32*CJ114</f>
        <v>6978.24066057201</v>
      </c>
      <c r="CK54" s="166" t="n">
        <f aca="false">CK$6/0.32*CK114</f>
        <v>6974.32858632346</v>
      </c>
      <c r="CL54" s="166" t="n">
        <f aca="false">CL$6/0.32*CL114</f>
        <v>7019.57819305463</v>
      </c>
      <c r="CM54" s="166" t="n">
        <f aca="false">CM$6/0.32*CM114</f>
        <v>7089.67613059687</v>
      </c>
      <c r="CN54" s="166" t="n">
        <f aca="false">CN$6/0.32*CN114</f>
        <v>7085.70158446552</v>
      </c>
      <c r="CO54" s="166" t="n">
        <f aca="false">CO$6/0.32*CO114</f>
        <v>7081.72926650605</v>
      </c>
      <c r="CP54" s="166" t="n">
        <f aca="false">CP$6/0.32*CP114</f>
        <v>7077.75917546932</v>
      </c>
      <c r="CQ54" s="166" t="n">
        <f aca="false">CQ$6/0.32*CQ114</f>
        <v>7073.79131010689</v>
      </c>
      <c r="CR54" s="166" t="n">
        <f aca="false">CR$6/0.32*CR114</f>
        <v>7069.82566917102</v>
      </c>
      <c r="CS54" s="166" t="n">
        <f aca="false">CS$6/0.32*CS114</f>
        <v>7065.86225141469</v>
      </c>
      <c r="CT54" s="166" t="n">
        <f aca="false">CT$6/0.32*CT114</f>
        <v>7061.90105559154</v>
      </c>
      <c r="CU54" s="166" t="n">
        <f aca="false">CU$6/0.32*CU114</f>
        <v>7057.94208045595</v>
      </c>
      <c r="CV54" s="166" t="n">
        <f aca="false">CV$6/0.32*CV114</f>
        <v>7053.98532476297</v>
      </c>
      <c r="CW54" s="166" t="n">
        <f aca="false">CW$6/0.32*CW114</f>
        <v>7050.03078726836</v>
      </c>
      <c r="CX54" s="166" t="n">
        <f aca="false">CX$6/0.32*CX114</f>
        <v>7046.07846672857</v>
      </c>
      <c r="CY54" s="166" t="n">
        <f aca="false">CY$6/0.32*CY114</f>
        <v>7042.12836190076</v>
      </c>
      <c r="CZ54" s="166" t="n">
        <f aca="false">CZ$6/0.32*CZ114</f>
        <v>7038.18047154277</v>
      </c>
      <c r="DA54" s="166" t="n">
        <f aca="false">DA$6/0.32*DA114</f>
        <v>7034.23479441316</v>
      </c>
      <c r="DB54" s="166" t="n">
        <f aca="false">DB$6/0.32*DB114</f>
        <v>7030.29132927115</v>
      </c>
      <c r="DC54" s="166" t="n">
        <f aca="false">DC$6/0.32*DC114</f>
        <v>7026.3500748767</v>
      </c>
      <c r="DD54" s="166" t="n">
        <f aca="false">DD$6/0.32*DD114</f>
        <v>7022.41102999043</v>
      </c>
      <c r="DE54" s="166" t="n">
        <f aca="false">DE$6/0.32*DE114</f>
        <v>7018.47419337366</v>
      </c>
      <c r="DF54" s="166" t="n">
        <f aca="false">DF$6/0.32*DF114</f>
        <v>7014.53956378842</v>
      </c>
      <c r="DG54" s="166" t="n">
        <f aca="false">DG$6/0.32*DG114</f>
        <v>7010.60713999742</v>
      </c>
      <c r="DH54" s="166" t="n">
        <f aca="false">DH$6/0.32*DH114</f>
        <v>7006.67692076408</v>
      </c>
      <c r="DI54" s="166" t="n">
        <f aca="false">DI$6/0.32*DI114</f>
        <v>7002.74890485249</v>
      </c>
      <c r="DJ54" s="166" t="n">
        <f aca="false">DJ$6/0.32*DJ114</f>
        <v>6998.82309102745</v>
      </c>
      <c r="DK54" s="166" t="n">
        <f aca="false">DK$6/0.32*DK114</f>
        <v>6994.89947805444</v>
      </c>
      <c r="DL54" s="166" t="n">
        <f aca="false">DL$6/0.32*DL114</f>
        <v>6990.97806469965</v>
      </c>
      <c r="DM54" s="166" t="n">
        <f aca="false">DM$6/0.32*DM114</f>
        <v>6987.05884972995</v>
      </c>
      <c r="DN54" s="166" t="n">
        <f aca="false">DN$6/0.32*DN114</f>
        <v>6983.1418319129</v>
      </c>
      <c r="DO54" s="166" t="n">
        <f aca="false">DO$6/0.32*DO114</f>
        <v>6979.22701001675</v>
      </c>
      <c r="DP54" s="166" t="n">
        <f aca="false">DP$6/0.32*DP114</f>
        <v>6975.31438281045</v>
      </c>
      <c r="DQ54" s="166" t="n">
        <f aca="false">DQ$6/0.32*DQ114</f>
        <v>6971.40394906363</v>
      </c>
      <c r="DR54" s="166" t="n">
        <f aca="false">DR$6/0.32*DR114</f>
        <v>6967.49570754662</v>
      </c>
      <c r="DS54" s="166" t="n">
        <f aca="false">DS$6/0.32*DS114</f>
        <v>6963.58965703042</v>
      </c>
      <c r="DT54" s="166" t="n">
        <f aca="false">DT$6/0.32*DT114</f>
        <v>6959.68579628674</v>
      </c>
      <c r="DU54" s="166" t="n">
        <f aca="false">DU$6/0.32*DU114</f>
        <v>6955.78412408798</v>
      </c>
      <c r="DV54" s="166" t="n">
        <f aca="false">DV$6/0.32*DV114</f>
        <v>6951.8846392072</v>
      </c>
      <c r="DW54" s="166" t="n">
        <f aca="false">DW$6/0.32*DW114</f>
        <v>6947.98734041818</v>
      </c>
      <c r="DX54" s="166" t="n">
        <f aca="false">DX$6/0.32*DX114</f>
        <v>6944.09222649537</v>
      </c>
      <c r="DY54" s="166" t="n">
        <f aca="false">DY$6/0.32*DY114</f>
        <v>6940.19929621392</v>
      </c>
      <c r="DZ54" s="166" t="n">
        <f aca="false">DZ$6/0.32*DZ114</f>
        <v>6936.30854834964</v>
      </c>
      <c r="EA54" s="166" t="n">
        <f aca="false">EA$6/0.32*EA114</f>
        <v>6932.41998167906</v>
      </c>
      <c r="EB54" s="166" t="n">
        <f aca="false">EB$6/0.32*EB114</f>
        <v>6928.53359497937</v>
      </c>
      <c r="EC54" s="166" t="n">
        <f aca="false">EC$6/0.32*EC114</f>
        <v>6924.64938702847</v>
      </c>
      <c r="ED54" s="166" t="n">
        <f aca="false">ED$6/0.32*ED114</f>
        <v>6920.76735660491</v>
      </c>
      <c r="EE54" s="166" t="n">
        <f aca="false">EE$6/0.32*EE114</f>
        <v>6916.88750248796</v>
      </c>
      <c r="EF54" s="166" t="n">
        <f aca="false">EF$6/0.32*EF114</f>
        <v>6913.00982345756</v>
      </c>
      <c r="EG54" s="166" t="n">
        <f aca="false">EG$6/0.32*EG114</f>
        <v>6909.13431829433</v>
      </c>
      <c r="EH54" s="166" t="n">
        <f aca="false">EH$6/0.32*EH114</f>
        <v>6905.26098577958</v>
      </c>
      <c r="EI54" s="166" t="n">
        <f aca="false">EI$6/0.32*EI114</f>
        <v>6901.38982469529</v>
      </c>
      <c r="EJ54" s="166" t="n">
        <f aca="false">EJ$6/0.32*EJ114</f>
        <v>6897.52083382415</v>
      </c>
      <c r="EK54" s="166" t="n">
        <f aca="false">EK$6/0.32*EK114</f>
        <v>6893.6540119495</v>
      </c>
      <c r="EL54" s="166" t="n">
        <f aca="false">EL$6/0.32*EL114</f>
        <v>6889.78935785539</v>
      </c>
      <c r="EM54" s="166" t="n">
        <f aca="false">EM$6/0.32*EM114</f>
        <v>6885.92687032654</v>
      </c>
      <c r="EN54" s="166" t="n">
        <f aca="false">EN$6/0.32*EN114</f>
        <v>6882.06654814834</v>
      </c>
      <c r="EO54" s="166" t="n">
        <f aca="false">EO$6/0.32*EO114</f>
        <v>6878.20839010688</v>
      </c>
      <c r="EP54" s="166" t="n">
        <f aca="false">EP$6/0.32*EP114</f>
        <v>6874.35239498892</v>
      </c>
      <c r="EQ54" s="166" t="n">
        <f aca="false">EQ$6/0.32*EQ114</f>
        <v>6870.49856158191</v>
      </c>
      <c r="ER54" s="166" t="n">
        <f aca="false">ER$6/0.32*ER114</f>
        <v>6866.64688867396</v>
      </c>
      <c r="ES54" s="166" t="n">
        <f aca="false">ES$6/0.32*ES114</f>
        <v>6862.79737505388</v>
      </c>
      <c r="ET54" s="166" t="n">
        <f aca="false">ET$6/0.32*ET114</f>
        <v>6858.95001951115</v>
      </c>
      <c r="EU54" s="166" t="n">
        <f aca="false">EU$6/0.32*EU114</f>
        <v>6855.10482083593</v>
      </c>
      <c r="EV54" s="166" t="n">
        <f aca="false">EV$6/0.32*EV114</f>
        <v>6851.26177781905</v>
      </c>
    </row>
    <row r="55" customFormat="false" ht="12.8" hidden="false" customHeight="false" outlineLevel="0" collapsed="false">
      <c r="A55" s="164" t="s">
        <v>204</v>
      </c>
      <c r="B55" s="164" t="n">
        <f aca="false">B50</f>
        <v>0</v>
      </c>
      <c r="C55" s="164" t="n">
        <f aca="false">C50</f>
        <v>0</v>
      </c>
      <c r="D55" s="164" t="n">
        <f aca="false">D50</f>
        <v>0</v>
      </c>
      <c r="E55" s="164" t="n">
        <f aca="false">E50</f>
        <v>0</v>
      </c>
      <c r="F55" s="164" t="n">
        <f aca="false">F50</f>
        <v>0</v>
      </c>
      <c r="G55" s="164" t="n">
        <f aca="false">G50</f>
        <v>0</v>
      </c>
      <c r="H55" s="164" t="n">
        <f aca="false">H50</f>
        <v>0</v>
      </c>
      <c r="I55" s="164" t="n">
        <f aca="false">I50</f>
        <v>0</v>
      </c>
      <c r="J55" s="164" t="n">
        <f aca="false">J50</f>
        <v>0</v>
      </c>
      <c r="K55" s="164" t="n">
        <f aca="false">K50</f>
        <v>0</v>
      </c>
      <c r="L55" s="164" t="n">
        <f aca="false">L50</f>
        <v>0</v>
      </c>
      <c r="M55" s="164" t="n">
        <f aca="false">M50</f>
        <v>0</v>
      </c>
      <c r="N55" s="164" t="n">
        <f aca="false">N50</f>
        <v>0</v>
      </c>
      <c r="O55" s="164" t="n">
        <f aca="false">O50</f>
        <v>0</v>
      </c>
      <c r="P55" s="164" t="n">
        <f aca="false">P50</f>
        <v>0</v>
      </c>
      <c r="Q55" s="164" t="n">
        <f aca="false">Q50</f>
        <v>0</v>
      </c>
      <c r="R55" s="164" t="n">
        <f aca="false">R50</f>
        <v>0</v>
      </c>
      <c r="S55" s="164" t="n">
        <f aca="false">S50</f>
        <v>0</v>
      </c>
      <c r="T55" s="164" t="n">
        <f aca="false">T50</f>
        <v>0</v>
      </c>
      <c r="U55" s="164" t="n">
        <f aca="false">U50</f>
        <v>0</v>
      </c>
      <c r="V55" s="164" t="n">
        <f aca="false">V50</f>
        <v>0</v>
      </c>
      <c r="W55" s="164" t="n">
        <f aca="false">W50</f>
        <v>0</v>
      </c>
      <c r="X55" s="164" t="n">
        <f aca="false">X50</f>
        <v>0</v>
      </c>
      <c r="Y55" s="164" t="n">
        <f aca="false">Y50</f>
        <v>0</v>
      </c>
      <c r="Z55" s="164" t="n">
        <f aca="false">Z50</f>
        <v>0</v>
      </c>
      <c r="AA55" s="164" t="n">
        <f aca="false">AA50</f>
        <v>0</v>
      </c>
      <c r="AB55" s="164" t="n">
        <f aca="false">AB50</f>
        <v>0</v>
      </c>
      <c r="AC55" s="164" t="n">
        <f aca="false">AC50</f>
        <v>0</v>
      </c>
      <c r="AD55" s="164" t="n">
        <f aca="false">AD50</f>
        <v>0</v>
      </c>
      <c r="AE55" s="164" t="n">
        <f aca="false">AE50</f>
        <v>0</v>
      </c>
      <c r="AF55" s="164" t="n">
        <f aca="false">AF50</f>
        <v>0</v>
      </c>
      <c r="AG55" s="164" t="n">
        <f aca="false">AG50</f>
        <v>0</v>
      </c>
      <c r="AH55" s="164" t="n">
        <f aca="false">AH50</f>
        <v>0</v>
      </c>
      <c r="AI55" s="164" t="n">
        <f aca="false">AI50</f>
        <v>0</v>
      </c>
      <c r="AJ55" s="164" t="n">
        <f aca="false">AJ50</f>
        <v>0</v>
      </c>
      <c r="AK55" s="164" t="n">
        <f aca="false">AK50</f>
        <v>0</v>
      </c>
      <c r="AL55" s="164" t="n">
        <f aca="false">AL50</f>
        <v>0</v>
      </c>
      <c r="AM55" s="164" t="n">
        <f aca="false">AM50</f>
        <v>0</v>
      </c>
      <c r="AN55" s="164" t="n">
        <f aca="false">AN50</f>
        <v>0</v>
      </c>
      <c r="AO55" s="164" t="n">
        <f aca="false">AO50</f>
        <v>0</v>
      </c>
      <c r="AP55" s="164" t="n">
        <f aca="false">AP50</f>
        <v>0</v>
      </c>
      <c r="AQ55" s="164" t="n">
        <f aca="false">AQ50</f>
        <v>0</v>
      </c>
      <c r="AR55" s="166" t="n">
        <f aca="false">AR50</f>
        <v>8242.99478437342</v>
      </c>
      <c r="AS55" s="166" t="n">
        <f aca="false">AS50</f>
        <v>8242.82334247657</v>
      </c>
      <c r="AT55" s="166" t="n">
        <f aca="false">AT50</f>
        <v>8242.82334247657</v>
      </c>
      <c r="AU55" s="166" t="n">
        <f aca="false">AU50</f>
        <v>8242.9747473408</v>
      </c>
      <c r="AV55" s="166" t="n">
        <f aca="false">AV50</f>
        <v>8242.9747473408</v>
      </c>
      <c r="AW55" s="166" t="n">
        <f aca="false">AW50</f>
        <v>8242.9747473408</v>
      </c>
      <c r="AX55" s="166" t="n">
        <f aca="false">AX50</f>
        <v>8242.9747473408</v>
      </c>
      <c r="AY55" s="166" t="n">
        <f aca="false">AY50</f>
        <v>8242.97474734083</v>
      </c>
      <c r="AZ55" s="166" t="n">
        <f aca="false">AZ50</f>
        <v>8242.97474734083</v>
      </c>
      <c r="BA55" s="166" t="n">
        <f aca="false">BA50</f>
        <v>8242.97474734083</v>
      </c>
      <c r="BB55" s="166" t="n">
        <f aca="false">BB50</f>
        <v>8242.97474734083</v>
      </c>
      <c r="BC55" s="166" t="n">
        <f aca="false">BC50</f>
        <v>8242.97474734085</v>
      </c>
      <c r="BD55" s="166" t="n">
        <f aca="false">BD50</f>
        <v>8242.97474734085</v>
      </c>
      <c r="BE55" s="166" t="n">
        <f aca="false">BE50</f>
        <v>8242.97474734085</v>
      </c>
      <c r="BF55" s="166" t="n">
        <f aca="false">BF50</f>
        <v>8242.97474734085</v>
      </c>
      <c r="BG55" s="166" t="n">
        <f aca="false">BG50</f>
        <v>8242.97474734084</v>
      </c>
      <c r="BH55" s="166" t="n">
        <f aca="false">BH50</f>
        <v>8242.97474734084</v>
      </c>
      <c r="BI55" s="150" t="n">
        <f aca="false">BI50</f>
        <v>8135.99625684254</v>
      </c>
      <c r="BJ55" s="166" t="n">
        <f aca="false">BJ50</f>
        <v>8218.03328716108</v>
      </c>
      <c r="BK55" s="166" t="n">
        <f aca="false">BK50</f>
        <v>8213.94356796857</v>
      </c>
      <c r="BL55" s="166" t="n">
        <f aca="false">BL50</f>
        <v>8396.60804278597</v>
      </c>
      <c r="BM55" s="167" t="n">
        <f aca="false">BM50</f>
        <v>8816.41025803294</v>
      </c>
      <c r="BN55" s="166" t="n">
        <f aca="false">BN50</f>
        <v>8962.63983867012</v>
      </c>
      <c r="BO55" s="166" t="n">
        <f aca="false">BO$6/0.32*BO115</f>
        <v>9162.72768639553</v>
      </c>
      <c r="BP55" s="166" t="n">
        <f aca="false">BP$6/0.32*BP115</f>
        <v>8979.77704862329</v>
      </c>
      <c r="BQ55" s="166" t="n">
        <f aca="false">BQ$6/0.32*BQ115</f>
        <v>8630.92386710729</v>
      </c>
      <c r="BR55" s="166" t="n">
        <f aca="false">BR$6/0.32*BR115</f>
        <v>8629.86398385259</v>
      </c>
      <c r="BS55" s="166" t="n">
        <f aca="false">BS$6/0.32*BS115</f>
        <v>8583.61529815544</v>
      </c>
      <c r="BT55" s="166" t="n">
        <f aca="false">BT$6/0.32*BT115</f>
        <v>8753.79554800328</v>
      </c>
      <c r="BU55" s="166" t="n">
        <f aca="false">BU$6/0.32*BU115</f>
        <v>9165.41403823431</v>
      </c>
      <c r="BV55" s="166" t="n">
        <f aca="false">BV$6/0.32*BV115</f>
        <v>9145.58026176448</v>
      </c>
      <c r="BW55" s="166" t="n">
        <f aca="false">BW$6/0.32*BW115</f>
        <v>9112.5955717454</v>
      </c>
      <c r="BX55" s="166" t="n">
        <f aca="false">BX$6/0.32*BX115</f>
        <v>8974.48548961809</v>
      </c>
      <c r="BY55" s="166" t="n">
        <f aca="false">BY$6/0.32*BY115</f>
        <v>9016.24678986831</v>
      </c>
      <c r="BZ55" s="166" t="n">
        <f aca="false">BZ$6/0.32*BZ115</f>
        <v>9025.68772718682</v>
      </c>
      <c r="CA55" s="166" t="n">
        <f aca="false">CA$6/0.32*CA115</f>
        <v>9042.2571813548</v>
      </c>
      <c r="CB55" s="166" t="n">
        <f aca="false">CB$6/0.32*CB115</f>
        <v>9202.0514982355</v>
      </c>
      <c r="CC55" s="166" t="n">
        <f aca="false">CC$6/0.32*CC115</f>
        <v>9363.03046112748</v>
      </c>
      <c r="CD55" s="166" t="n">
        <f aca="false">CD$6/0.32*CD115</f>
        <v>9458.51012908416</v>
      </c>
      <c r="CE55" s="166" t="n">
        <f aca="false">CE$6/0.32*CE115</f>
        <v>9453.20758999079</v>
      </c>
      <c r="CF55" s="166" t="n">
        <f aca="false">CF$6/0.32*CF115</f>
        <v>9447.90802355595</v>
      </c>
      <c r="CG55" s="166" t="n">
        <f aca="false">CG$6/0.32*CG115</f>
        <v>9442.61142811314</v>
      </c>
      <c r="CH55" s="166" t="n">
        <f aca="false">CH$6/0.32*CH115</f>
        <v>9504.54005263336</v>
      </c>
      <c r="CI55" s="166" t="n">
        <f aca="false">CI$6/0.32*CI115</f>
        <v>9600.45537573889</v>
      </c>
      <c r="CJ55" s="166" t="n">
        <f aca="false">CJ$6/0.32*CJ115</f>
        <v>9595.07326066482</v>
      </c>
      <c r="CK55" s="166" t="n">
        <f aca="false">CK$6/0.32*CK115</f>
        <v>9589.6941628604</v>
      </c>
      <c r="CL55" s="166" t="n">
        <f aca="false">CL$6/0.32*CL115</f>
        <v>9651.91232252563</v>
      </c>
      <c r="CM55" s="166" t="n">
        <f aca="false">CM$6/0.32*CM115</f>
        <v>9748.29690982419</v>
      </c>
      <c r="CN55" s="166" t="n">
        <f aca="false">CN$6/0.32*CN115</f>
        <v>9742.8319132494</v>
      </c>
      <c r="CO55" s="166" t="n">
        <f aca="false">CO$6/0.32*CO115</f>
        <v>9737.36998040848</v>
      </c>
      <c r="CP55" s="166" t="n">
        <f aca="false">CP$6/0.32*CP115</f>
        <v>9731.91110958389</v>
      </c>
      <c r="CQ55" s="166" t="n">
        <f aca="false">CQ$6/0.32*CQ115</f>
        <v>9726.45529905903</v>
      </c>
      <c r="CR55" s="166" t="n">
        <f aca="false">CR$6/0.32*CR115</f>
        <v>9721.00254711825</v>
      </c>
      <c r="CS55" s="166" t="n">
        <f aca="false">CS$6/0.32*CS115</f>
        <v>9715.5528520469</v>
      </c>
      <c r="CT55" s="166" t="n">
        <f aca="false">CT$6/0.32*CT115</f>
        <v>9710.10621213124</v>
      </c>
      <c r="CU55" s="166" t="n">
        <f aca="false">CU$6/0.32*CU115</f>
        <v>9704.66262565854</v>
      </c>
      <c r="CV55" s="166" t="n">
        <f aca="false">CV$6/0.32*CV115</f>
        <v>9699.22209091699</v>
      </c>
      <c r="CW55" s="166" t="n">
        <f aca="false">CW$6/0.32*CW115</f>
        <v>9693.78460619577</v>
      </c>
      <c r="CX55" s="166" t="n">
        <f aca="false">CX$6/0.32*CX115</f>
        <v>9688.35016978501</v>
      </c>
      <c r="CY55" s="166" t="n">
        <f aca="false">CY$6/0.32*CY115</f>
        <v>9682.91877997578</v>
      </c>
      <c r="CZ55" s="166" t="n">
        <f aca="false">CZ$6/0.32*CZ115</f>
        <v>9677.49043506014</v>
      </c>
      <c r="DA55" s="166" t="n">
        <f aca="false">DA$6/0.32*DA115</f>
        <v>9672.06513333108</v>
      </c>
      <c r="DB55" s="166" t="n">
        <f aca="false">DB$6/0.32*DB115</f>
        <v>9666.64287308257</v>
      </c>
      <c r="DC55" s="166" t="n">
        <f aca="false">DC$6/0.32*DC115</f>
        <v>9661.22365260951</v>
      </c>
      <c r="DD55" s="166" t="n">
        <f aca="false">DD$6/0.32*DD115</f>
        <v>9655.80747020777</v>
      </c>
      <c r="DE55" s="166" t="n">
        <f aca="false">DE$6/0.32*DE115</f>
        <v>9650.39432417419</v>
      </c>
      <c r="DF55" s="166" t="n">
        <f aca="false">DF$6/0.32*DF115</f>
        <v>9644.98421280654</v>
      </c>
      <c r="DG55" s="166" t="n">
        <f aca="false">DG$6/0.32*DG115</f>
        <v>9639.57713440356</v>
      </c>
      <c r="DH55" s="166" t="n">
        <f aca="false">DH$6/0.32*DH115</f>
        <v>9634.17308726493</v>
      </c>
      <c r="DI55" s="166" t="n">
        <f aca="false">DI$6/0.32*DI115</f>
        <v>9628.7720696913</v>
      </c>
      <c r="DJ55" s="166" t="n">
        <f aca="false">DJ$6/0.32*DJ115</f>
        <v>9623.37407998426</v>
      </c>
      <c r="DK55" s="166" t="n">
        <f aca="false">DK$6/0.32*DK115</f>
        <v>9617.97911644637</v>
      </c>
      <c r="DL55" s="166" t="n">
        <f aca="false">DL$6/0.32*DL115</f>
        <v>9612.5871773811</v>
      </c>
      <c r="DM55" s="166" t="n">
        <f aca="false">DM$6/0.32*DM115</f>
        <v>9607.19826109293</v>
      </c>
      <c r="DN55" s="166" t="n">
        <f aca="false">DN$6/0.32*DN115</f>
        <v>9601.81236588723</v>
      </c>
      <c r="DO55" s="166" t="n">
        <f aca="false">DO$6/0.32*DO115</f>
        <v>9596.42949007038</v>
      </c>
      <c r="DP55" s="166" t="n">
        <f aca="false">DP$6/0.32*DP115</f>
        <v>9591.04963194966</v>
      </c>
      <c r="DQ55" s="166" t="n">
        <f aca="false">DQ$6/0.32*DQ115</f>
        <v>9585.67278983332</v>
      </c>
      <c r="DR55" s="166" t="n">
        <f aca="false">DR$6/0.32*DR115</f>
        <v>9580.29896203056</v>
      </c>
      <c r="DS55" s="166" t="n">
        <f aca="false">DS$6/0.32*DS115</f>
        <v>9574.92814685152</v>
      </c>
      <c r="DT55" s="166" t="n">
        <f aca="false">DT$6/0.32*DT115</f>
        <v>9569.5603426073</v>
      </c>
      <c r="DU55" s="166" t="n">
        <f aca="false">DU$6/0.32*DU115</f>
        <v>9564.19554760993</v>
      </c>
      <c r="DV55" s="166" t="n">
        <f aca="false">DV$6/0.32*DV115</f>
        <v>9558.83376017241</v>
      </c>
      <c r="DW55" s="166" t="n">
        <f aca="false">DW$6/0.32*DW115</f>
        <v>9553.47497860865</v>
      </c>
      <c r="DX55" s="166" t="n">
        <f aca="false">DX$6/0.32*DX115</f>
        <v>9548.11920123353</v>
      </c>
      <c r="DY55" s="166" t="n">
        <f aca="false">DY$6/0.32*DY115</f>
        <v>9542.76642636289</v>
      </c>
      <c r="DZ55" s="166" t="n">
        <f aca="false">DZ$6/0.32*DZ115</f>
        <v>9537.41665231347</v>
      </c>
      <c r="EA55" s="166" t="n">
        <f aca="false">EA$6/0.32*EA115</f>
        <v>9532.069877403</v>
      </c>
      <c r="EB55" s="166" t="n">
        <f aca="false">EB$6/0.32*EB115</f>
        <v>9526.72609995011</v>
      </c>
      <c r="EC55" s="166" t="n">
        <f aca="false">EC$6/0.32*EC115</f>
        <v>9521.38531827442</v>
      </c>
      <c r="ED55" s="166" t="n">
        <f aca="false">ED$6/0.32*ED115</f>
        <v>9516.04753069644</v>
      </c>
      <c r="EE55" s="166" t="n">
        <f aca="false">EE$6/0.32*EE115</f>
        <v>9510.71273553766</v>
      </c>
      <c r="EF55" s="166" t="n">
        <f aca="false">EF$6/0.32*EF115</f>
        <v>9505.3809311205</v>
      </c>
      <c r="EG55" s="166" t="n">
        <f aca="false">EG$6/0.32*EG115</f>
        <v>9500.05211576831</v>
      </c>
      <c r="EH55" s="166" t="n">
        <f aca="false">EH$6/0.32*EH115</f>
        <v>9494.7262878054</v>
      </c>
      <c r="EI55" s="166" t="n">
        <f aca="false">EI$6/0.32*EI115</f>
        <v>9489.40344555701</v>
      </c>
      <c r="EJ55" s="166" t="n">
        <f aca="false">EJ$6/0.32*EJ115</f>
        <v>9484.08358734931</v>
      </c>
      <c r="EK55" s="166" t="n">
        <f aca="false">EK$6/0.32*EK115</f>
        <v>9478.76671150941</v>
      </c>
      <c r="EL55" s="166" t="n">
        <f aca="false">EL$6/0.32*EL115</f>
        <v>9473.45281636538</v>
      </c>
      <c r="EM55" s="166" t="n">
        <f aca="false">EM$6/0.32*EM115</f>
        <v>9468.1419002462</v>
      </c>
      <c r="EN55" s="166" t="n">
        <f aca="false">EN$6/0.32*EN115</f>
        <v>9462.8339614818</v>
      </c>
      <c r="EO55" s="166" t="n">
        <f aca="false">EO$6/0.32*EO115</f>
        <v>9457.52899840304</v>
      </c>
      <c r="EP55" s="166" t="n">
        <f aca="false">EP$6/0.32*EP115</f>
        <v>9452.22700934173</v>
      </c>
      <c r="EQ55" s="166" t="n">
        <f aca="false">EQ$6/0.32*EQ115</f>
        <v>9446.92799263059</v>
      </c>
      <c r="ER55" s="166" t="n">
        <f aca="false">ER$6/0.32*ER115</f>
        <v>9441.63194660331</v>
      </c>
      <c r="ES55" s="166" t="n">
        <f aca="false">ES$6/0.32*ES115</f>
        <v>9436.33886959447</v>
      </c>
      <c r="ET55" s="166" t="n">
        <f aca="false">ET$6/0.32*ET115</f>
        <v>9431.04875993962</v>
      </c>
      <c r="EU55" s="166" t="n">
        <f aca="false">EU$6/0.32*EU115</f>
        <v>9425.76161597524</v>
      </c>
      <c r="EV55" s="166" t="n">
        <f aca="false">EV$6/0.32*EV115</f>
        <v>9420.47743603871</v>
      </c>
    </row>
    <row r="56" customFormat="false" ht="12.8" hidden="false" customHeight="false" outlineLevel="0" collapsed="false">
      <c r="A56" s="164" t="s">
        <v>205</v>
      </c>
      <c r="B56" s="164" t="n">
        <f aca="false">B44</f>
        <v>0</v>
      </c>
      <c r="C56" s="164" t="n">
        <f aca="false">C44</f>
        <v>0</v>
      </c>
      <c r="D56" s="164" t="n">
        <f aca="false">D44</f>
        <v>0</v>
      </c>
      <c r="E56" s="164" t="n">
        <f aca="false">E44</f>
        <v>0</v>
      </c>
      <c r="F56" s="164" t="n">
        <f aca="false">F44</f>
        <v>0</v>
      </c>
      <c r="G56" s="164" t="n">
        <f aca="false">G44</f>
        <v>0</v>
      </c>
      <c r="H56" s="164" t="n">
        <f aca="false">H44</f>
        <v>0</v>
      </c>
      <c r="I56" s="164" t="n">
        <f aca="false">I44</f>
        <v>0</v>
      </c>
      <c r="J56" s="164" t="n">
        <f aca="false">J44</f>
        <v>0</v>
      </c>
      <c r="K56" s="164" t="n">
        <f aca="false">K44</f>
        <v>0</v>
      </c>
      <c r="L56" s="164" t="n">
        <f aca="false">L44</f>
        <v>0</v>
      </c>
      <c r="M56" s="164" t="n">
        <f aca="false">M44</f>
        <v>0</v>
      </c>
      <c r="N56" s="164" t="n">
        <f aca="false">N44</f>
        <v>0</v>
      </c>
      <c r="O56" s="164" t="n">
        <f aca="false">O44</f>
        <v>0</v>
      </c>
      <c r="P56" s="164" t="n">
        <f aca="false">P44</f>
        <v>0</v>
      </c>
      <c r="Q56" s="164" t="n">
        <f aca="false">Q44</f>
        <v>0</v>
      </c>
      <c r="R56" s="164" t="n">
        <f aca="false">R44</f>
        <v>0</v>
      </c>
      <c r="S56" s="164" t="n">
        <f aca="false">S44</f>
        <v>0</v>
      </c>
      <c r="T56" s="164" t="n">
        <f aca="false">T44</f>
        <v>0</v>
      </c>
      <c r="U56" s="164" t="n">
        <f aca="false">U44</f>
        <v>0</v>
      </c>
      <c r="V56" s="164" t="n">
        <f aca="false">V44</f>
        <v>0</v>
      </c>
      <c r="W56" s="164" t="n">
        <f aca="false">W44</f>
        <v>0</v>
      </c>
      <c r="X56" s="164" t="n">
        <f aca="false">X44</f>
        <v>0</v>
      </c>
      <c r="Y56" s="164" t="n">
        <f aca="false">Y44</f>
        <v>0</v>
      </c>
      <c r="Z56" s="164" t="n">
        <f aca="false">Z44</f>
        <v>0</v>
      </c>
      <c r="AA56" s="164" t="n">
        <f aca="false">AA44</f>
        <v>0</v>
      </c>
      <c r="AB56" s="164" t="n">
        <f aca="false">AB44</f>
        <v>0</v>
      </c>
      <c r="AC56" s="164" t="n">
        <f aca="false">AC44</f>
        <v>0</v>
      </c>
      <c r="AD56" s="164" t="n">
        <f aca="false">AD44</f>
        <v>0</v>
      </c>
      <c r="AE56" s="164" t="n">
        <f aca="false">AE44</f>
        <v>0</v>
      </c>
      <c r="AF56" s="164" t="n">
        <f aca="false">AF44</f>
        <v>0</v>
      </c>
      <c r="AG56" s="164" t="n">
        <f aca="false">AG44</f>
        <v>0</v>
      </c>
      <c r="AH56" s="164" t="n">
        <f aca="false">AH44</f>
        <v>0</v>
      </c>
      <c r="AI56" s="164" t="n">
        <f aca="false">AI44</f>
        <v>0</v>
      </c>
      <c r="AJ56" s="164" t="n">
        <f aca="false">AJ44</f>
        <v>0</v>
      </c>
      <c r="AK56" s="164" t="n">
        <f aca="false">AK44</f>
        <v>0</v>
      </c>
      <c r="AL56" s="164" t="n">
        <f aca="false">AL44</f>
        <v>0</v>
      </c>
      <c r="AM56" s="164" t="n">
        <f aca="false">AM44</f>
        <v>0</v>
      </c>
      <c r="AN56" s="164" t="n">
        <f aca="false">AN44</f>
        <v>0</v>
      </c>
      <c r="AO56" s="164" t="n">
        <f aca="false">AO44</f>
        <v>0</v>
      </c>
      <c r="AP56" s="164" t="n">
        <f aca="false">AP44</f>
        <v>0</v>
      </c>
      <c r="AQ56" s="164" t="n">
        <f aca="false">AQ44</f>
        <v>0</v>
      </c>
      <c r="AR56" s="166" t="n">
        <f aca="false">AR44</f>
        <v>1873.411463724</v>
      </c>
      <c r="AS56" s="166" t="n">
        <f aca="false">AS44</f>
        <v>1873.37249958253</v>
      </c>
      <c r="AT56" s="166" t="n">
        <f aca="false">AT44</f>
        <v>1873.37249958253</v>
      </c>
      <c r="AU56" s="166" t="n">
        <f aca="false">AU44</f>
        <v>1873.4069098443</v>
      </c>
      <c r="AV56" s="166" t="n">
        <f aca="false">AV44</f>
        <v>1873.4069098443</v>
      </c>
      <c r="AW56" s="166" t="n">
        <f aca="false">AW44</f>
        <v>1873.4069098443</v>
      </c>
      <c r="AX56" s="166" t="n">
        <f aca="false">AX44</f>
        <v>1873.4069098443</v>
      </c>
      <c r="AY56" s="166" t="n">
        <f aca="false">AY44</f>
        <v>1873.4069098443</v>
      </c>
      <c r="AZ56" s="166" t="n">
        <f aca="false">AZ44</f>
        <v>1873.4069098443</v>
      </c>
      <c r="BA56" s="166" t="n">
        <f aca="false">BA44</f>
        <v>1873.4069098443</v>
      </c>
      <c r="BB56" s="166" t="n">
        <f aca="false">BB44</f>
        <v>1873.4069098443</v>
      </c>
      <c r="BC56" s="166" t="n">
        <f aca="false">BC44</f>
        <v>1873.4069098443</v>
      </c>
      <c r="BD56" s="166" t="n">
        <f aca="false">BD44</f>
        <v>1873.4069098443</v>
      </c>
      <c r="BE56" s="166" t="n">
        <f aca="false">BE44</f>
        <v>1873.4069098443</v>
      </c>
      <c r="BF56" s="166" t="n">
        <f aca="false">BF44</f>
        <v>1873.4069098443</v>
      </c>
      <c r="BG56" s="166" t="n">
        <f aca="false">BG44</f>
        <v>1873.4069098443</v>
      </c>
      <c r="BH56" s="166" t="n">
        <f aca="false">BH44</f>
        <v>1873.4069098443</v>
      </c>
      <c r="BI56" s="150" t="n">
        <f aca="false">BI44</f>
        <v>1849.09124128749</v>
      </c>
      <c r="BJ56" s="166" t="n">
        <f aca="false">BJ44</f>
        <v>1867.73709902079</v>
      </c>
      <c r="BK56" s="166" t="n">
        <f aca="false">BK44</f>
        <v>1866.79900116626</v>
      </c>
      <c r="BL56" s="166" t="n">
        <f aca="false">BL44</f>
        <v>1908.32000972408</v>
      </c>
      <c r="BM56" s="167" t="n">
        <f aca="false">BM44</f>
        <v>2003.73432027656</v>
      </c>
      <c r="BN56" s="166" t="n">
        <f aca="false">BN44</f>
        <v>2036.96879500633</v>
      </c>
      <c r="BO56" s="166" t="n">
        <f aca="false">BO$4/0.32*BO161</f>
        <v>2082.44342183649</v>
      </c>
      <c r="BP56" s="166" t="n">
        <f aca="false">BP$4/0.32*BP161</f>
        <v>2037.2451849142</v>
      </c>
      <c r="BQ56" s="166" t="n">
        <f aca="false">BQ$4/0.32*BQ161</f>
        <v>1954.73319574196</v>
      </c>
      <c r="BR56" s="166" t="n">
        <f aca="false">BR$4/0.32*BR161</f>
        <v>1957.95611037831</v>
      </c>
      <c r="BS56" s="166" t="n">
        <f aca="false">BS$4/0.32*BS161</f>
        <v>1950.88191559318</v>
      </c>
      <c r="BT56" s="166" t="n">
        <f aca="false">BT$4/0.32*BT161</f>
        <v>1992.82478637014</v>
      </c>
      <c r="BU56" s="166" t="n">
        <f aca="false">BU$4/0.32*BU161</f>
        <v>2089.72053854859</v>
      </c>
      <c r="BV56" s="166" t="n">
        <f aca="false">BV$4/0.32*BV161</f>
        <v>2088.63542970371</v>
      </c>
      <c r="BW56" s="166" t="n">
        <f aca="false">BW$4/0.32*BW161</f>
        <v>2084.47899837294</v>
      </c>
      <c r="BX56" s="166" t="n">
        <f aca="false">BX$4/0.32*BX161</f>
        <v>2056.22911349798</v>
      </c>
      <c r="BY56" s="166" t="n">
        <f aca="false">BY$4/0.32*BY161</f>
        <v>2068.97913729428</v>
      </c>
      <c r="BZ56" s="166" t="n">
        <f aca="false">BZ$4/0.32*BZ161</f>
        <v>2075.92858983908</v>
      </c>
      <c r="CA56" s="166" t="n">
        <f aca="false">CA$4/0.32*CA161</f>
        <v>2080.90061706567</v>
      </c>
      <c r="CB56" s="166" t="n">
        <f aca="false">CB$4/0.32*CB161</f>
        <v>2118.81962382682</v>
      </c>
      <c r="CC56" s="166" t="n">
        <f aca="false">CC$4/0.32*CC161</f>
        <v>2157.05237486374</v>
      </c>
      <c r="CD56" s="166" t="n">
        <f aca="false">CD$4/0.32*CD161</f>
        <v>2180.24529061411</v>
      </c>
      <c r="CE56" s="166" t="n">
        <f aca="false">CE$4/0.32*CE161</f>
        <v>2180.24529061411</v>
      </c>
      <c r="CF56" s="166" t="n">
        <f aca="false">CF$4/0.32*CF161</f>
        <v>2180.24529061411</v>
      </c>
      <c r="CG56" s="166" t="n">
        <f aca="false">CG$4/0.32*CG161</f>
        <v>2180.24529061411</v>
      </c>
      <c r="CH56" s="166" t="n">
        <f aca="false">CH$4/0.32*CH161</f>
        <v>2195.7578779799</v>
      </c>
      <c r="CI56" s="166" t="n">
        <f aca="false">CI$4/0.32*CI161</f>
        <v>2219.13436057138</v>
      </c>
      <c r="CJ56" s="166" t="n">
        <f aca="false">CJ$4/0.32*CJ161</f>
        <v>2219.13436057138</v>
      </c>
      <c r="CK56" s="166" t="n">
        <f aca="false">CK$4/0.32*CK161</f>
        <v>2219.13436057138</v>
      </c>
      <c r="CL56" s="166" t="n">
        <f aca="false">CL$4/0.32*CL161</f>
        <v>2234.76751060151</v>
      </c>
      <c r="CM56" s="166" t="n">
        <f aca="false">CM$4/0.32*CM161</f>
        <v>2258.32373731995</v>
      </c>
      <c r="CN56" s="166" t="n">
        <f aca="false">CN$4/0.32*CN161</f>
        <v>2258.32373731995</v>
      </c>
      <c r="CO56" s="166" t="n">
        <f aca="false">CO$4/0.32*CO161</f>
        <v>2258.32373731995</v>
      </c>
      <c r="CP56" s="166" t="n">
        <f aca="false">CP$4/0.32*CP161</f>
        <v>2258.32373731995</v>
      </c>
      <c r="CQ56" s="166" t="n">
        <f aca="false">CQ$4/0.32*CQ161</f>
        <v>2258.32373731995</v>
      </c>
      <c r="CR56" s="166" t="n">
        <f aca="false">CR$4/0.32*CR161</f>
        <v>2258.32373731995</v>
      </c>
      <c r="CS56" s="166" t="n">
        <f aca="false">CS$4/0.32*CS161</f>
        <v>2258.32373731995</v>
      </c>
      <c r="CT56" s="166" t="n">
        <f aca="false">CT$4/0.32*CT161</f>
        <v>2258.32373731995</v>
      </c>
      <c r="CU56" s="166" t="n">
        <f aca="false">CU$4/0.32*CU161</f>
        <v>2258.32373731995</v>
      </c>
      <c r="CV56" s="166" t="n">
        <f aca="false">CV$4/0.32*CV161</f>
        <v>2258.32373731995</v>
      </c>
      <c r="CW56" s="166" t="n">
        <f aca="false">CW$4/0.32*CW161</f>
        <v>2258.32373731995</v>
      </c>
      <c r="CX56" s="166" t="n">
        <f aca="false">CX$4/0.32*CX161</f>
        <v>2258.32373731995</v>
      </c>
      <c r="CY56" s="166" t="n">
        <f aca="false">CY$4/0.32*CY161</f>
        <v>2258.32373731995</v>
      </c>
      <c r="CZ56" s="166" t="n">
        <f aca="false">CZ$4/0.32*CZ161</f>
        <v>2258.32373731995</v>
      </c>
      <c r="DA56" s="166" t="n">
        <f aca="false">DA$4/0.32*DA161</f>
        <v>2258.32373731995</v>
      </c>
      <c r="DB56" s="166" t="n">
        <f aca="false">DB$4/0.32*DB161</f>
        <v>2258.32373731995</v>
      </c>
      <c r="DC56" s="166" t="n">
        <f aca="false">DC$4/0.32*DC161</f>
        <v>2258.32373731995</v>
      </c>
      <c r="DD56" s="166" t="n">
        <f aca="false">DD$4/0.32*DD161</f>
        <v>2258.32373731995</v>
      </c>
      <c r="DE56" s="166" t="n">
        <f aca="false">DE$4/0.32*DE161</f>
        <v>2258.32373731995</v>
      </c>
      <c r="DF56" s="166" t="n">
        <f aca="false">DF$4/0.32*DF161</f>
        <v>2258.32373731995</v>
      </c>
      <c r="DG56" s="166" t="n">
        <f aca="false">DG$4/0.32*DG161</f>
        <v>2258.32373731995</v>
      </c>
      <c r="DH56" s="166" t="n">
        <f aca="false">DH$4/0.32*DH161</f>
        <v>2258.32373731995</v>
      </c>
      <c r="DI56" s="166" t="n">
        <f aca="false">DI$4/0.32*DI161</f>
        <v>2258.32373731995</v>
      </c>
      <c r="DJ56" s="166" t="n">
        <f aca="false">DJ$4/0.32*DJ161</f>
        <v>2258.32373731995</v>
      </c>
      <c r="DK56" s="166" t="n">
        <f aca="false">DK$4/0.32*DK161</f>
        <v>2258.32373731995</v>
      </c>
      <c r="DL56" s="166" t="n">
        <f aca="false">DL$4/0.32*DL161</f>
        <v>2258.32373731995</v>
      </c>
      <c r="DM56" s="166" t="n">
        <f aca="false">DM$4/0.32*DM161</f>
        <v>2258.32373731995</v>
      </c>
      <c r="DN56" s="166" t="n">
        <f aca="false">DN$4/0.32*DN161</f>
        <v>2258.32373731995</v>
      </c>
      <c r="DO56" s="166" t="n">
        <f aca="false">DO$4/0.32*DO161</f>
        <v>2258.32373731995</v>
      </c>
      <c r="DP56" s="166" t="n">
        <f aca="false">DP$4/0.32*DP161</f>
        <v>2258.32373731995</v>
      </c>
      <c r="DQ56" s="166" t="n">
        <f aca="false">DQ$4/0.32*DQ161</f>
        <v>2258.32373731995</v>
      </c>
      <c r="DR56" s="166" t="n">
        <f aca="false">DR$4/0.32*DR161</f>
        <v>2258.32373731995</v>
      </c>
      <c r="DS56" s="166" t="n">
        <f aca="false">DS$4/0.32*DS161</f>
        <v>2258.32373731995</v>
      </c>
      <c r="DT56" s="166" t="n">
        <f aca="false">DT$4/0.32*DT161</f>
        <v>2258.32373731995</v>
      </c>
      <c r="DU56" s="166" t="n">
        <f aca="false">DU$4/0.32*DU161</f>
        <v>2258.32373731995</v>
      </c>
      <c r="DV56" s="166" t="n">
        <f aca="false">DV$4/0.32*DV161</f>
        <v>2258.32373731995</v>
      </c>
      <c r="DW56" s="166" t="n">
        <f aca="false">DW$4/0.32*DW161</f>
        <v>2258.32373731995</v>
      </c>
      <c r="DX56" s="166" t="n">
        <f aca="false">DX$4/0.32*DX161</f>
        <v>2258.32373731995</v>
      </c>
      <c r="DY56" s="166" t="n">
        <f aca="false">DY$4/0.32*DY161</f>
        <v>2258.32373731995</v>
      </c>
      <c r="DZ56" s="166" t="n">
        <f aca="false">DZ$4/0.32*DZ161</f>
        <v>2258.32373731995</v>
      </c>
      <c r="EA56" s="166" t="n">
        <f aca="false">EA$4/0.32*EA161</f>
        <v>2258.32373731995</v>
      </c>
      <c r="EB56" s="166" t="n">
        <f aca="false">EB$4/0.32*EB161</f>
        <v>2258.32373731995</v>
      </c>
      <c r="EC56" s="166" t="n">
        <f aca="false">EC$4/0.32*EC161</f>
        <v>2258.32373731995</v>
      </c>
      <c r="ED56" s="166" t="n">
        <f aca="false">ED$4/0.32*ED161</f>
        <v>2258.32373731995</v>
      </c>
      <c r="EE56" s="166" t="n">
        <f aca="false">EE$4/0.32*EE161</f>
        <v>2258.32373731995</v>
      </c>
      <c r="EF56" s="166" t="n">
        <f aca="false">EF$4/0.32*EF161</f>
        <v>2258.32373731995</v>
      </c>
      <c r="EG56" s="166" t="n">
        <f aca="false">EG$4/0.32*EG161</f>
        <v>2258.32373731995</v>
      </c>
      <c r="EH56" s="166" t="n">
        <f aca="false">EH$4/0.32*EH161</f>
        <v>2258.32373731995</v>
      </c>
      <c r="EI56" s="166" t="n">
        <f aca="false">EI$4/0.32*EI161</f>
        <v>2258.32373731995</v>
      </c>
      <c r="EJ56" s="166" t="n">
        <f aca="false">EJ$4/0.32*EJ161</f>
        <v>2258.32373731995</v>
      </c>
      <c r="EK56" s="166" t="n">
        <f aca="false">EK$4/0.32*EK161</f>
        <v>2258.32373731995</v>
      </c>
      <c r="EL56" s="166" t="n">
        <f aca="false">EL$4/0.32*EL161</f>
        <v>2258.32373731995</v>
      </c>
      <c r="EM56" s="166" t="n">
        <f aca="false">EM$4/0.32*EM161</f>
        <v>2258.32373731995</v>
      </c>
      <c r="EN56" s="166" t="n">
        <f aca="false">EN$4/0.32*EN161</f>
        <v>2258.32373731995</v>
      </c>
      <c r="EO56" s="166" t="n">
        <f aca="false">EO$4/0.32*EO161</f>
        <v>2258.32373731995</v>
      </c>
      <c r="EP56" s="166" t="n">
        <f aca="false">EP$4/0.32*EP161</f>
        <v>2258.32373731995</v>
      </c>
      <c r="EQ56" s="166" t="n">
        <f aca="false">EQ$4/0.32*EQ161</f>
        <v>2258.32373731995</v>
      </c>
      <c r="ER56" s="166" t="n">
        <f aca="false">ER$4/0.32*ER161</f>
        <v>2258.32373731995</v>
      </c>
      <c r="ES56" s="166" t="n">
        <f aca="false">ES$4/0.32*ES161</f>
        <v>2258.32373731995</v>
      </c>
      <c r="ET56" s="166" t="n">
        <f aca="false">ET$4/0.32*ET161</f>
        <v>2258.32373731995</v>
      </c>
      <c r="EU56" s="166" t="n">
        <f aca="false">EU$4/0.32*EU161</f>
        <v>2258.32373731995</v>
      </c>
      <c r="EV56" s="166" t="n">
        <f aca="false">EV$4/0.32*EV161</f>
        <v>2258.32373731995</v>
      </c>
    </row>
    <row r="57" customFormat="false" ht="12.8" hidden="false" customHeight="false" outlineLevel="0" collapsed="false">
      <c r="A57" s="164" t="s">
        <v>206</v>
      </c>
      <c r="B57" s="164" t="n">
        <f aca="false">B45</f>
        <v>0</v>
      </c>
      <c r="C57" s="164" t="n">
        <f aca="false">C45</f>
        <v>0</v>
      </c>
      <c r="D57" s="164" t="n">
        <f aca="false">D45</f>
        <v>0</v>
      </c>
      <c r="E57" s="164" t="n">
        <f aca="false">E45</f>
        <v>0</v>
      </c>
      <c r="F57" s="164" t="n">
        <f aca="false">F45</f>
        <v>0</v>
      </c>
      <c r="G57" s="164" t="n">
        <f aca="false">G45</f>
        <v>0</v>
      </c>
      <c r="H57" s="164" t="n">
        <f aca="false">H45</f>
        <v>0</v>
      </c>
      <c r="I57" s="164" t="n">
        <f aca="false">I45</f>
        <v>0</v>
      </c>
      <c r="J57" s="164" t="n">
        <f aca="false">J45</f>
        <v>0</v>
      </c>
      <c r="K57" s="164" t="n">
        <f aca="false">K45</f>
        <v>0</v>
      </c>
      <c r="L57" s="164" t="n">
        <f aca="false">L45</f>
        <v>0</v>
      </c>
      <c r="M57" s="164" t="n">
        <f aca="false">M45</f>
        <v>0</v>
      </c>
      <c r="N57" s="164" t="n">
        <f aca="false">N45</f>
        <v>0</v>
      </c>
      <c r="O57" s="164" t="n">
        <f aca="false">O45</f>
        <v>0</v>
      </c>
      <c r="P57" s="164" t="n">
        <f aca="false">P45</f>
        <v>0</v>
      </c>
      <c r="Q57" s="164" t="n">
        <f aca="false">Q45</f>
        <v>0</v>
      </c>
      <c r="R57" s="164" t="n">
        <f aca="false">R45</f>
        <v>0</v>
      </c>
      <c r="S57" s="164" t="n">
        <f aca="false">S45</f>
        <v>0</v>
      </c>
      <c r="T57" s="164" t="n">
        <f aca="false">T45</f>
        <v>0</v>
      </c>
      <c r="U57" s="164" t="n">
        <f aca="false">U45</f>
        <v>0</v>
      </c>
      <c r="V57" s="164" t="n">
        <f aca="false">V45</f>
        <v>0</v>
      </c>
      <c r="W57" s="164" t="n">
        <f aca="false">W45</f>
        <v>0</v>
      </c>
      <c r="X57" s="164" t="n">
        <f aca="false">X45</f>
        <v>0</v>
      </c>
      <c r="Y57" s="164" t="n">
        <f aca="false">Y45</f>
        <v>0</v>
      </c>
      <c r="Z57" s="164" t="n">
        <f aca="false">Z45</f>
        <v>0</v>
      </c>
      <c r="AA57" s="164" t="n">
        <f aca="false">AA45</f>
        <v>0</v>
      </c>
      <c r="AB57" s="164" t="n">
        <f aca="false">AB45</f>
        <v>0</v>
      </c>
      <c r="AC57" s="164" t="n">
        <f aca="false">AC45</f>
        <v>0</v>
      </c>
      <c r="AD57" s="164" t="n">
        <f aca="false">AD45</f>
        <v>0</v>
      </c>
      <c r="AE57" s="164" t="n">
        <f aca="false">AE45</f>
        <v>0</v>
      </c>
      <c r="AF57" s="164" t="n">
        <f aca="false">AF45</f>
        <v>0</v>
      </c>
      <c r="AG57" s="164" t="n">
        <f aca="false">AG45</f>
        <v>0</v>
      </c>
      <c r="AH57" s="164" t="n">
        <f aca="false">AH45</f>
        <v>0</v>
      </c>
      <c r="AI57" s="164" t="n">
        <f aca="false">AI45</f>
        <v>0</v>
      </c>
      <c r="AJ57" s="164" t="n">
        <f aca="false">AJ45</f>
        <v>0</v>
      </c>
      <c r="AK57" s="164" t="n">
        <f aca="false">AK45</f>
        <v>0</v>
      </c>
      <c r="AL57" s="164" t="n">
        <f aca="false">AL45</f>
        <v>0</v>
      </c>
      <c r="AM57" s="164" t="n">
        <f aca="false">AM45</f>
        <v>0</v>
      </c>
      <c r="AN57" s="164" t="n">
        <f aca="false">AN45</f>
        <v>0</v>
      </c>
      <c r="AO57" s="164" t="n">
        <f aca="false">AO45</f>
        <v>0</v>
      </c>
      <c r="AP57" s="164" t="n">
        <f aca="false">AP45</f>
        <v>0</v>
      </c>
      <c r="AQ57" s="164" t="n">
        <f aca="false">AQ45</f>
        <v>0</v>
      </c>
      <c r="AR57" s="166" t="n">
        <f aca="false">AR45</f>
        <v>2622.76039320142</v>
      </c>
      <c r="AS57" s="166" t="n">
        <f aca="false">AS45</f>
        <v>2622.70584372899</v>
      </c>
      <c r="AT57" s="166" t="n">
        <f aca="false">AT45</f>
        <v>2622.70584372899</v>
      </c>
      <c r="AU57" s="166" t="n">
        <f aca="false">AU45</f>
        <v>2622.7540178079</v>
      </c>
      <c r="AV57" s="166" t="n">
        <f aca="false">AV45</f>
        <v>2622.7540178079</v>
      </c>
      <c r="AW57" s="166" t="n">
        <f aca="false">AW45</f>
        <v>2622.7540178079</v>
      </c>
      <c r="AX57" s="166" t="n">
        <f aca="false">AX45</f>
        <v>2622.7540178079</v>
      </c>
      <c r="AY57" s="166" t="n">
        <f aca="false">AY45</f>
        <v>2622.7540178079</v>
      </c>
      <c r="AZ57" s="166" t="n">
        <f aca="false">AZ45</f>
        <v>2622.7540178079</v>
      </c>
      <c r="BA57" s="166" t="n">
        <f aca="false">BA45</f>
        <v>2622.7540178079</v>
      </c>
      <c r="BB57" s="166" t="n">
        <f aca="false">BB45</f>
        <v>2622.7540178079</v>
      </c>
      <c r="BC57" s="166" t="n">
        <f aca="false">BC45</f>
        <v>2622.7540178079</v>
      </c>
      <c r="BD57" s="166" t="n">
        <f aca="false">BD45</f>
        <v>2622.7540178079</v>
      </c>
      <c r="BE57" s="166" t="n">
        <f aca="false">BE45</f>
        <v>2622.75401780791</v>
      </c>
      <c r="BF57" s="166" t="n">
        <f aca="false">BF45</f>
        <v>2622.75401780791</v>
      </c>
      <c r="BG57" s="166" t="n">
        <f aca="false">BG45</f>
        <v>2622.7540178079</v>
      </c>
      <c r="BH57" s="166" t="n">
        <f aca="false">BH45</f>
        <v>2622.7540178079</v>
      </c>
      <c r="BI57" s="150" t="n">
        <f aca="false">BI45</f>
        <v>2588.72253298006</v>
      </c>
      <c r="BJ57" s="166" t="n">
        <f aca="false">BJ45</f>
        <v>2614.8219900987</v>
      </c>
      <c r="BK57" s="166" t="n">
        <f aca="false">BK45</f>
        <v>2613.5232621056</v>
      </c>
      <c r="BL57" s="166" t="n">
        <f aca="false">BL45</f>
        <v>2671.64801361372</v>
      </c>
      <c r="BM57" s="167" t="n">
        <f aca="false">BM45</f>
        <v>2805.20729720325</v>
      </c>
      <c r="BN57" s="166" t="n">
        <f aca="false">BN45</f>
        <v>2851.74297838351</v>
      </c>
      <c r="BO57" s="166" t="n">
        <f aca="false">BO$4/0.32*BO162</f>
        <v>2915.40715825482</v>
      </c>
      <c r="BP57" s="166" t="n">
        <f aca="false">BP$4/0.32*BP162</f>
        <v>2852.1299224452</v>
      </c>
      <c r="BQ57" s="166" t="n">
        <f aca="false">BQ$4/0.32*BQ162</f>
        <v>2736.61367775296</v>
      </c>
      <c r="BR57" s="166" t="n">
        <f aca="false">BR$4/0.32*BR162</f>
        <v>2741.12573714565</v>
      </c>
      <c r="BS57" s="166" t="n">
        <f aca="false">BS$4/0.32*BS162</f>
        <v>2731.22191075633</v>
      </c>
      <c r="BT57" s="166" t="n">
        <f aca="false">BT$4/0.32*BT162</f>
        <v>2789.94165527313</v>
      </c>
      <c r="BU57" s="166" t="n">
        <f aca="false">BU$4/0.32*BU162</f>
        <v>2925.59507401351</v>
      </c>
      <c r="BV57" s="166" t="n">
        <f aca="false">BV$4/0.32*BV162</f>
        <v>2924.07592873413</v>
      </c>
      <c r="BW57" s="166" t="n">
        <f aca="false">BW$4/0.32*BW162</f>
        <v>2918.25695208033</v>
      </c>
      <c r="BX57" s="166" t="n">
        <f aca="false">BX$4/0.32*BX162</f>
        <v>2878.70729818784</v>
      </c>
      <c r="BY57" s="166" t="n">
        <f aca="false">BY$4/0.32*BY162</f>
        <v>2896.55724803707</v>
      </c>
      <c r="BZ57" s="166" t="n">
        <f aca="false">BZ$4/0.32*BZ162</f>
        <v>2906.28643610654</v>
      </c>
      <c r="CA57" s="166" t="n">
        <f aca="false">CA$4/0.32*CA162</f>
        <v>2913.24724167535</v>
      </c>
      <c r="CB57" s="166" t="n">
        <f aca="false">CB$4/0.32*CB162</f>
        <v>2966.33360291146</v>
      </c>
      <c r="CC57" s="166" t="n">
        <f aca="false">CC$4/0.32*CC162</f>
        <v>3019.85920407976</v>
      </c>
      <c r="CD57" s="166" t="n">
        <f aca="false">CD$4/0.32*CD162</f>
        <v>3052.32913430232</v>
      </c>
      <c r="CE57" s="166" t="n">
        <f aca="false">CE$4/0.32*CE162</f>
        <v>3052.32913430232</v>
      </c>
      <c r="CF57" s="166" t="n">
        <f aca="false">CF$4/0.32*CF162</f>
        <v>3052.32913430232</v>
      </c>
      <c r="CG57" s="166" t="n">
        <f aca="false">CG$4/0.32*CG162</f>
        <v>3052.32913430232</v>
      </c>
      <c r="CH57" s="166" t="n">
        <f aca="false">CH$4/0.32*CH162</f>
        <v>3074.04665506425</v>
      </c>
      <c r="CI57" s="166" t="n">
        <f aca="false">CI$4/0.32*CI162</f>
        <v>3106.77357766266</v>
      </c>
      <c r="CJ57" s="166" t="n">
        <f aca="false">CJ$4/0.32*CJ162</f>
        <v>3106.77357766266</v>
      </c>
      <c r="CK57" s="166" t="n">
        <f aca="false">CK$4/0.32*CK162</f>
        <v>3106.77357766266</v>
      </c>
      <c r="CL57" s="166" t="n">
        <f aca="false">CL$4/0.32*CL162</f>
        <v>3128.65988536543</v>
      </c>
      <c r="CM57" s="166" t="n">
        <f aca="false">CM$4/0.32*CM162</f>
        <v>3161.63844856492</v>
      </c>
      <c r="CN57" s="166" t="n">
        <f aca="false">CN$4/0.32*CN162</f>
        <v>3161.63844856492</v>
      </c>
      <c r="CO57" s="166" t="n">
        <f aca="false">CO$4/0.32*CO162</f>
        <v>3161.63844856492</v>
      </c>
      <c r="CP57" s="166" t="n">
        <f aca="false">CP$4/0.32*CP162</f>
        <v>3161.63844856492</v>
      </c>
      <c r="CQ57" s="166" t="n">
        <f aca="false">CQ$4/0.32*CQ162</f>
        <v>3161.63844856492</v>
      </c>
      <c r="CR57" s="166" t="n">
        <f aca="false">CR$4/0.32*CR162</f>
        <v>3161.63844856492</v>
      </c>
      <c r="CS57" s="166" t="n">
        <f aca="false">CS$4/0.32*CS162</f>
        <v>3161.63844856492</v>
      </c>
      <c r="CT57" s="166" t="n">
        <f aca="false">CT$4/0.32*CT162</f>
        <v>3161.63844856492</v>
      </c>
      <c r="CU57" s="166" t="n">
        <f aca="false">CU$4/0.32*CU162</f>
        <v>3161.63844856492</v>
      </c>
      <c r="CV57" s="166" t="n">
        <f aca="false">CV$4/0.32*CV162</f>
        <v>3161.63844856492</v>
      </c>
      <c r="CW57" s="166" t="n">
        <f aca="false">CW$4/0.32*CW162</f>
        <v>3161.63844856492</v>
      </c>
      <c r="CX57" s="166" t="n">
        <f aca="false">CX$4/0.32*CX162</f>
        <v>3161.63844856492</v>
      </c>
      <c r="CY57" s="166" t="n">
        <f aca="false">CY$4/0.32*CY162</f>
        <v>3161.63844856492</v>
      </c>
      <c r="CZ57" s="166" t="n">
        <f aca="false">CZ$4/0.32*CZ162</f>
        <v>3161.63844856492</v>
      </c>
      <c r="DA57" s="166" t="n">
        <f aca="false">DA$4/0.32*DA162</f>
        <v>3161.63844856492</v>
      </c>
      <c r="DB57" s="166" t="n">
        <f aca="false">DB$4/0.32*DB162</f>
        <v>3161.63844856492</v>
      </c>
      <c r="DC57" s="166" t="n">
        <f aca="false">DC$4/0.32*DC162</f>
        <v>3161.63844856492</v>
      </c>
      <c r="DD57" s="166" t="n">
        <f aca="false">DD$4/0.32*DD162</f>
        <v>3161.63844856492</v>
      </c>
      <c r="DE57" s="166" t="n">
        <f aca="false">DE$4/0.32*DE162</f>
        <v>3161.63844856492</v>
      </c>
      <c r="DF57" s="166" t="n">
        <f aca="false">DF$4/0.32*DF162</f>
        <v>3161.63844856492</v>
      </c>
      <c r="DG57" s="166" t="n">
        <f aca="false">DG$4/0.32*DG162</f>
        <v>3161.63844856492</v>
      </c>
      <c r="DH57" s="166" t="n">
        <f aca="false">DH$4/0.32*DH162</f>
        <v>3161.63844856492</v>
      </c>
      <c r="DI57" s="166" t="n">
        <f aca="false">DI$4/0.32*DI162</f>
        <v>3161.63844856492</v>
      </c>
      <c r="DJ57" s="166" t="n">
        <f aca="false">DJ$4/0.32*DJ162</f>
        <v>3161.63844856492</v>
      </c>
      <c r="DK57" s="166" t="n">
        <f aca="false">DK$4/0.32*DK162</f>
        <v>3161.63844856492</v>
      </c>
      <c r="DL57" s="166" t="n">
        <f aca="false">DL$4/0.32*DL162</f>
        <v>3161.63844856492</v>
      </c>
      <c r="DM57" s="166" t="n">
        <f aca="false">DM$4/0.32*DM162</f>
        <v>3161.63844856492</v>
      </c>
      <c r="DN57" s="166" t="n">
        <f aca="false">DN$4/0.32*DN162</f>
        <v>3161.63844856492</v>
      </c>
      <c r="DO57" s="166" t="n">
        <f aca="false">DO$4/0.32*DO162</f>
        <v>3161.63844856492</v>
      </c>
      <c r="DP57" s="166" t="n">
        <f aca="false">DP$4/0.32*DP162</f>
        <v>3161.63844856492</v>
      </c>
      <c r="DQ57" s="166" t="n">
        <f aca="false">DQ$4/0.32*DQ162</f>
        <v>3161.63844856492</v>
      </c>
      <c r="DR57" s="166" t="n">
        <f aca="false">DR$4/0.32*DR162</f>
        <v>3161.63844856492</v>
      </c>
      <c r="DS57" s="166" t="n">
        <f aca="false">DS$4/0.32*DS162</f>
        <v>3161.63844856492</v>
      </c>
      <c r="DT57" s="166" t="n">
        <f aca="false">DT$4/0.32*DT162</f>
        <v>3161.63844856492</v>
      </c>
      <c r="DU57" s="166" t="n">
        <f aca="false">DU$4/0.32*DU162</f>
        <v>3161.63844856492</v>
      </c>
      <c r="DV57" s="166" t="n">
        <f aca="false">DV$4/0.32*DV162</f>
        <v>3161.63844856492</v>
      </c>
      <c r="DW57" s="166" t="n">
        <f aca="false">DW$4/0.32*DW162</f>
        <v>3161.63844856492</v>
      </c>
      <c r="DX57" s="166" t="n">
        <f aca="false">DX$4/0.32*DX162</f>
        <v>3161.63844856492</v>
      </c>
      <c r="DY57" s="166" t="n">
        <f aca="false">DY$4/0.32*DY162</f>
        <v>3161.63844856492</v>
      </c>
      <c r="DZ57" s="166" t="n">
        <f aca="false">DZ$4/0.32*DZ162</f>
        <v>3161.63844856492</v>
      </c>
      <c r="EA57" s="166" t="n">
        <f aca="false">EA$4/0.32*EA162</f>
        <v>3161.63844856492</v>
      </c>
      <c r="EB57" s="166" t="n">
        <f aca="false">EB$4/0.32*EB162</f>
        <v>3161.63844856492</v>
      </c>
      <c r="EC57" s="166" t="n">
        <f aca="false">EC$4/0.32*EC162</f>
        <v>3161.63844856492</v>
      </c>
      <c r="ED57" s="166" t="n">
        <f aca="false">ED$4/0.32*ED162</f>
        <v>3161.63844856492</v>
      </c>
      <c r="EE57" s="166" t="n">
        <f aca="false">EE$4/0.32*EE162</f>
        <v>3161.63844856492</v>
      </c>
      <c r="EF57" s="166" t="n">
        <f aca="false">EF$4/0.32*EF162</f>
        <v>3161.63844856492</v>
      </c>
      <c r="EG57" s="166" t="n">
        <f aca="false">EG$4/0.32*EG162</f>
        <v>3161.63844856492</v>
      </c>
      <c r="EH57" s="166" t="n">
        <f aca="false">EH$4/0.32*EH162</f>
        <v>3161.63844856492</v>
      </c>
      <c r="EI57" s="166" t="n">
        <f aca="false">EI$4/0.32*EI162</f>
        <v>3161.63844856492</v>
      </c>
      <c r="EJ57" s="166" t="n">
        <f aca="false">EJ$4/0.32*EJ162</f>
        <v>3161.63844856492</v>
      </c>
      <c r="EK57" s="166" t="n">
        <f aca="false">EK$4/0.32*EK162</f>
        <v>3161.63844856492</v>
      </c>
      <c r="EL57" s="166" t="n">
        <f aca="false">EL$4/0.32*EL162</f>
        <v>3161.63844856492</v>
      </c>
      <c r="EM57" s="166" t="n">
        <f aca="false">EM$4/0.32*EM162</f>
        <v>3161.63844856492</v>
      </c>
      <c r="EN57" s="166" t="n">
        <f aca="false">EN$4/0.32*EN162</f>
        <v>3161.63844856492</v>
      </c>
      <c r="EO57" s="166" t="n">
        <f aca="false">EO$4/0.32*EO162</f>
        <v>3161.63844856492</v>
      </c>
      <c r="EP57" s="166" t="n">
        <f aca="false">EP$4/0.32*EP162</f>
        <v>3161.63844856492</v>
      </c>
      <c r="EQ57" s="166" t="n">
        <f aca="false">EQ$4/0.32*EQ162</f>
        <v>3161.63844856492</v>
      </c>
      <c r="ER57" s="166" t="n">
        <f aca="false">ER$4/0.32*ER162</f>
        <v>3161.63844856492</v>
      </c>
      <c r="ES57" s="166" t="n">
        <f aca="false">ES$4/0.32*ES162</f>
        <v>3161.63844856492</v>
      </c>
      <c r="ET57" s="166" t="n">
        <f aca="false">ET$4/0.32*ET162</f>
        <v>3161.63844856492</v>
      </c>
      <c r="EU57" s="166" t="n">
        <f aca="false">EU$4/0.32*EU162</f>
        <v>3161.63844856492</v>
      </c>
      <c r="EV57" s="166" t="n">
        <f aca="false">EV$4/0.32*EV162</f>
        <v>3161.63844856492</v>
      </c>
    </row>
    <row r="58" customFormat="false" ht="12.8" hidden="false" customHeight="false" outlineLevel="0" collapsed="false">
      <c r="A58" s="164" t="s">
        <v>207</v>
      </c>
      <c r="B58" s="164" t="n">
        <f aca="false">B47</f>
        <v>0</v>
      </c>
      <c r="C58" s="164" t="n">
        <f aca="false">C47</f>
        <v>0</v>
      </c>
      <c r="D58" s="164" t="n">
        <f aca="false">D47</f>
        <v>0</v>
      </c>
      <c r="E58" s="164" t="n">
        <f aca="false">E47</f>
        <v>0</v>
      </c>
      <c r="F58" s="164" t="n">
        <f aca="false">F47</f>
        <v>0</v>
      </c>
      <c r="G58" s="164" t="n">
        <f aca="false">G47</f>
        <v>0</v>
      </c>
      <c r="H58" s="164" t="n">
        <f aca="false">H47</f>
        <v>0</v>
      </c>
      <c r="I58" s="164" t="n">
        <f aca="false">I47</f>
        <v>0</v>
      </c>
      <c r="J58" s="164" t="n">
        <f aca="false">J47</f>
        <v>0</v>
      </c>
      <c r="K58" s="164" t="n">
        <f aca="false">K47</f>
        <v>0</v>
      </c>
      <c r="L58" s="164" t="n">
        <f aca="false">L47</f>
        <v>0</v>
      </c>
      <c r="M58" s="164" t="n">
        <f aca="false">M47</f>
        <v>0</v>
      </c>
      <c r="N58" s="164" t="n">
        <f aca="false">N47</f>
        <v>0</v>
      </c>
      <c r="O58" s="164" t="n">
        <f aca="false">O47</f>
        <v>0</v>
      </c>
      <c r="P58" s="164" t="n">
        <f aca="false">P47</f>
        <v>0</v>
      </c>
      <c r="Q58" s="164" t="n">
        <f aca="false">Q47</f>
        <v>0</v>
      </c>
      <c r="R58" s="164" t="n">
        <f aca="false">R47</f>
        <v>0</v>
      </c>
      <c r="S58" s="164" t="n">
        <f aca="false">S47</f>
        <v>0</v>
      </c>
      <c r="T58" s="164" t="n">
        <f aca="false">T47</f>
        <v>0</v>
      </c>
      <c r="U58" s="164" t="n">
        <f aca="false">U47</f>
        <v>0</v>
      </c>
      <c r="V58" s="164" t="n">
        <f aca="false">V47</f>
        <v>0</v>
      </c>
      <c r="W58" s="164" t="n">
        <f aca="false">W47</f>
        <v>0</v>
      </c>
      <c r="X58" s="164" t="n">
        <f aca="false">X47</f>
        <v>0</v>
      </c>
      <c r="Y58" s="164" t="n">
        <f aca="false">Y47</f>
        <v>0</v>
      </c>
      <c r="Z58" s="164" t="n">
        <f aca="false">Z47</f>
        <v>0</v>
      </c>
      <c r="AA58" s="164" t="n">
        <f aca="false">AA47</f>
        <v>0</v>
      </c>
      <c r="AB58" s="164" t="n">
        <f aca="false">AB47</f>
        <v>0</v>
      </c>
      <c r="AC58" s="164" t="n">
        <f aca="false">AC47</f>
        <v>0</v>
      </c>
      <c r="AD58" s="164" t="n">
        <f aca="false">AD47</f>
        <v>0</v>
      </c>
      <c r="AE58" s="164" t="n">
        <f aca="false">AE47</f>
        <v>0</v>
      </c>
      <c r="AF58" s="164" t="n">
        <f aca="false">AF47</f>
        <v>0</v>
      </c>
      <c r="AG58" s="164" t="n">
        <f aca="false">AG47</f>
        <v>0</v>
      </c>
      <c r="AH58" s="164" t="n">
        <f aca="false">AH47</f>
        <v>0</v>
      </c>
      <c r="AI58" s="164" t="n">
        <f aca="false">AI47</f>
        <v>0</v>
      </c>
      <c r="AJ58" s="164" t="n">
        <f aca="false">AJ47</f>
        <v>0</v>
      </c>
      <c r="AK58" s="164" t="n">
        <f aca="false">AK47</f>
        <v>0</v>
      </c>
      <c r="AL58" s="164" t="n">
        <f aca="false">AL47</f>
        <v>0</v>
      </c>
      <c r="AM58" s="164" t="n">
        <f aca="false">AM47</f>
        <v>0</v>
      </c>
      <c r="AN58" s="164" t="n">
        <f aca="false">AN47</f>
        <v>0</v>
      </c>
      <c r="AO58" s="164" t="n">
        <f aca="false">AO47</f>
        <v>0</v>
      </c>
      <c r="AP58" s="164" t="n">
        <f aca="false">AP47</f>
        <v>0</v>
      </c>
      <c r="AQ58" s="164" t="n">
        <f aca="false">AQ47</f>
        <v>0</v>
      </c>
      <c r="AR58" s="166" t="n">
        <f aca="false">AR47</f>
        <v>3746.822927448</v>
      </c>
      <c r="AS58" s="166" t="n">
        <f aca="false">AS47</f>
        <v>3746.74499916506</v>
      </c>
      <c r="AT58" s="166" t="n">
        <f aca="false">AT47</f>
        <v>3746.74499916506</v>
      </c>
      <c r="AU58" s="166" t="n">
        <f aca="false">AU47</f>
        <v>3746.8138196886</v>
      </c>
      <c r="AV58" s="166" t="n">
        <f aca="false">AV47</f>
        <v>3746.8138196886</v>
      </c>
      <c r="AW58" s="166" t="n">
        <f aca="false">AW47</f>
        <v>3746.8138196886</v>
      </c>
      <c r="AX58" s="166" t="n">
        <f aca="false">AX47</f>
        <v>3746.8138196886</v>
      </c>
      <c r="AY58" s="166" t="n">
        <f aca="false">AY47</f>
        <v>3746.8138196886</v>
      </c>
      <c r="AZ58" s="166" t="n">
        <f aca="false">AZ47</f>
        <v>3746.8138196886</v>
      </c>
      <c r="BA58" s="166" t="n">
        <f aca="false">BA47</f>
        <v>3746.8138196886</v>
      </c>
      <c r="BB58" s="166" t="n">
        <f aca="false">BB47</f>
        <v>3746.8138196886</v>
      </c>
      <c r="BC58" s="166" t="n">
        <f aca="false">BC47</f>
        <v>3746.81381968861</v>
      </c>
      <c r="BD58" s="166" t="n">
        <f aca="false">BD47</f>
        <v>3746.81381968861</v>
      </c>
      <c r="BE58" s="166" t="n">
        <f aca="false">BE47</f>
        <v>3746.81381968861</v>
      </c>
      <c r="BF58" s="166" t="n">
        <f aca="false">BF47</f>
        <v>3746.81381968861</v>
      </c>
      <c r="BG58" s="166" t="n">
        <f aca="false">BG47</f>
        <v>3746.8138196886</v>
      </c>
      <c r="BH58" s="166" t="n">
        <f aca="false">BH47</f>
        <v>3746.8138196886</v>
      </c>
      <c r="BI58" s="150" t="n">
        <f aca="false">BI47</f>
        <v>3698.18248257499</v>
      </c>
      <c r="BJ58" s="166" t="n">
        <f aca="false">BJ47</f>
        <v>3735.47419804159</v>
      </c>
      <c r="BK58" s="166" t="n">
        <f aca="false">BK47</f>
        <v>3733.62130469672</v>
      </c>
      <c r="BL58" s="166" t="n">
        <f aca="false">BL47</f>
        <v>3816.65107000124</v>
      </c>
      <c r="BM58" s="167" t="n">
        <f aca="false">BM47</f>
        <v>4007.46864055312</v>
      </c>
      <c r="BN58" s="166" t="n">
        <f aca="false">BN47</f>
        <v>4073.92806528027</v>
      </c>
      <c r="BO58" s="166" t="n">
        <f aca="false">BO$4/0.32*BO163</f>
        <v>4164.87710630422</v>
      </c>
      <c r="BP58" s="166" t="n">
        <f aca="false">BP$4/0.32*BP163</f>
        <v>4074.48084380363</v>
      </c>
      <c r="BQ58" s="166" t="n">
        <f aca="false">BQ$4/0.32*BQ163</f>
        <v>3909.45725127978</v>
      </c>
      <c r="BR58" s="166" t="n">
        <f aca="false">BR$4/0.32*BR163</f>
        <v>3915.90306548235</v>
      </c>
      <c r="BS58" s="166" t="n">
        <f aca="false">BS$4/0.32*BS163</f>
        <v>3901.75470899056</v>
      </c>
      <c r="BT58" s="166" t="n">
        <f aca="false">BT$4/0.32*BT163</f>
        <v>3985.64025442238</v>
      </c>
      <c r="BU58" s="166" t="n">
        <f aca="false">BU$4/0.32*BU163</f>
        <v>4179.4313057011</v>
      </c>
      <c r="BV58" s="166" t="n">
        <f aca="false">BV$4/0.32*BV163</f>
        <v>4177.26109308523</v>
      </c>
      <c r="BW58" s="166" t="n">
        <f aca="false">BW$4/0.32*BW163</f>
        <v>4168.94824985889</v>
      </c>
      <c r="BX58" s="166" t="n">
        <f aca="false">BX$4/0.32*BX163</f>
        <v>4112.44861220358</v>
      </c>
      <c r="BY58" s="166" t="n">
        <f aca="false">BY$4/0.32*BY163</f>
        <v>4137.9486001779</v>
      </c>
      <c r="BZ58" s="166" t="n">
        <f aca="false">BZ$4/0.32*BZ163</f>
        <v>4151.84747277233</v>
      </c>
      <c r="CA58" s="166" t="n">
        <f aca="false">CA$4/0.32*CA163</f>
        <v>4161.79150397664</v>
      </c>
      <c r="CB58" s="166" t="n">
        <f aca="false">CB$4/0.32*CB163</f>
        <v>4237.62934019215</v>
      </c>
      <c r="CC58" s="166" t="n">
        <f aca="false">CC$4/0.32*CC163</f>
        <v>4314.09466349214</v>
      </c>
      <c r="CD58" s="166" t="n">
        <f aca="false">CD$4/0.32*CD163</f>
        <v>4360.48038654434</v>
      </c>
      <c r="CE58" s="166" t="n">
        <f aca="false">CE$4/0.32*CE163</f>
        <v>4360.48038654434</v>
      </c>
      <c r="CF58" s="166" t="n">
        <f aca="false">CF$4/0.32*CF163</f>
        <v>4360.48038654434</v>
      </c>
      <c r="CG58" s="166" t="n">
        <f aca="false">CG$4/0.32*CG163</f>
        <v>4360.48038654434</v>
      </c>
      <c r="CH58" s="166" t="n">
        <f aca="false">CH$4/0.32*CH163</f>
        <v>4391.50548874008</v>
      </c>
      <c r="CI58" s="166" t="n">
        <f aca="false">CI$4/0.32*CI163</f>
        <v>4438.25834461614</v>
      </c>
      <c r="CJ58" s="166" t="n">
        <f aca="false">CJ$4/0.32*CJ163</f>
        <v>4438.25834461614</v>
      </c>
      <c r="CK58" s="166" t="n">
        <f aca="false">CK$4/0.32*CK163</f>
        <v>4438.25834461614</v>
      </c>
      <c r="CL58" s="166" t="n">
        <f aca="false">CL$4/0.32*CL163</f>
        <v>4469.52457157682</v>
      </c>
      <c r="CM58" s="166" t="n">
        <f aca="false">CM$4/0.32*CM163</f>
        <v>4516.63691486632</v>
      </c>
      <c r="CN58" s="166" t="n">
        <f aca="false">CN$4/0.32*CN163</f>
        <v>4516.63691486632</v>
      </c>
      <c r="CO58" s="166" t="n">
        <f aca="false">CO$4/0.32*CO163</f>
        <v>4516.63691486632</v>
      </c>
      <c r="CP58" s="166" t="n">
        <f aca="false">CP$4/0.32*CP163</f>
        <v>4516.63691486632</v>
      </c>
      <c r="CQ58" s="166" t="n">
        <f aca="false">CQ$4/0.32*CQ163</f>
        <v>4516.63691486632</v>
      </c>
      <c r="CR58" s="166" t="n">
        <f aca="false">CR$4/0.32*CR163</f>
        <v>4516.63691486632</v>
      </c>
      <c r="CS58" s="166" t="n">
        <f aca="false">CS$4/0.32*CS163</f>
        <v>4516.63691486632</v>
      </c>
      <c r="CT58" s="166" t="n">
        <f aca="false">CT$4/0.32*CT163</f>
        <v>4516.63691486632</v>
      </c>
      <c r="CU58" s="166" t="n">
        <f aca="false">CU$4/0.32*CU163</f>
        <v>4516.63691486632</v>
      </c>
      <c r="CV58" s="166" t="n">
        <f aca="false">CV$4/0.32*CV163</f>
        <v>4516.63691486632</v>
      </c>
      <c r="CW58" s="166" t="n">
        <f aca="false">CW$4/0.32*CW163</f>
        <v>4516.63691486632</v>
      </c>
      <c r="CX58" s="166" t="n">
        <f aca="false">CX$4/0.32*CX163</f>
        <v>4516.63691486632</v>
      </c>
      <c r="CY58" s="166" t="n">
        <f aca="false">CY$4/0.32*CY163</f>
        <v>4516.63691486632</v>
      </c>
      <c r="CZ58" s="166" t="n">
        <f aca="false">CZ$4/0.32*CZ163</f>
        <v>4516.63691486632</v>
      </c>
      <c r="DA58" s="166" t="n">
        <f aca="false">DA$4/0.32*DA163</f>
        <v>4516.63691486632</v>
      </c>
      <c r="DB58" s="166" t="n">
        <f aca="false">DB$4/0.32*DB163</f>
        <v>4516.63691486632</v>
      </c>
      <c r="DC58" s="166" t="n">
        <f aca="false">DC$4/0.32*DC163</f>
        <v>4516.63691486632</v>
      </c>
      <c r="DD58" s="166" t="n">
        <f aca="false">DD$4/0.32*DD163</f>
        <v>4516.63691486632</v>
      </c>
      <c r="DE58" s="166" t="n">
        <f aca="false">DE$4/0.32*DE163</f>
        <v>4516.63691486632</v>
      </c>
      <c r="DF58" s="166" t="n">
        <f aca="false">DF$4/0.32*DF163</f>
        <v>4516.63691486632</v>
      </c>
      <c r="DG58" s="166" t="n">
        <f aca="false">DG$4/0.32*DG163</f>
        <v>4516.63691486632</v>
      </c>
      <c r="DH58" s="166" t="n">
        <f aca="false">DH$4/0.32*DH163</f>
        <v>4516.63691486632</v>
      </c>
      <c r="DI58" s="166" t="n">
        <f aca="false">DI$4/0.32*DI163</f>
        <v>4516.63691486633</v>
      </c>
      <c r="DJ58" s="166" t="n">
        <f aca="false">DJ$4/0.32*DJ163</f>
        <v>4516.63691486633</v>
      </c>
      <c r="DK58" s="166" t="n">
        <f aca="false">DK$4/0.32*DK163</f>
        <v>4516.63691486632</v>
      </c>
      <c r="DL58" s="166" t="n">
        <f aca="false">DL$4/0.32*DL163</f>
        <v>4516.63691486632</v>
      </c>
      <c r="DM58" s="166" t="n">
        <f aca="false">DM$4/0.32*DM163</f>
        <v>4516.63691486632</v>
      </c>
      <c r="DN58" s="166" t="n">
        <f aca="false">DN$4/0.32*DN163</f>
        <v>4516.63691486632</v>
      </c>
      <c r="DO58" s="166" t="n">
        <f aca="false">DO$4/0.32*DO163</f>
        <v>4516.63691486632</v>
      </c>
      <c r="DP58" s="166" t="n">
        <f aca="false">DP$4/0.32*DP163</f>
        <v>4516.63691486632</v>
      </c>
      <c r="DQ58" s="166" t="n">
        <f aca="false">DQ$4/0.32*DQ163</f>
        <v>4516.63691486632</v>
      </c>
      <c r="DR58" s="166" t="n">
        <f aca="false">DR$4/0.32*DR163</f>
        <v>4516.63691486632</v>
      </c>
      <c r="DS58" s="166" t="n">
        <f aca="false">DS$4/0.32*DS163</f>
        <v>4516.63691486632</v>
      </c>
      <c r="DT58" s="166" t="n">
        <f aca="false">DT$4/0.32*DT163</f>
        <v>4516.63691486632</v>
      </c>
      <c r="DU58" s="166" t="n">
        <f aca="false">DU$4/0.32*DU163</f>
        <v>4516.63691486632</v>
      </c>
      <c r="DV58" s="166" t="n">
        <f aca="false">DV$4/0.32*DV163</f>
        <v>4516.63691486632</v>
      </c>
      <c r="DW58" s="166" t="n">
        <f aca="false">DW$4/0.32*DW163</f>
        <v>4516.63691486632</v>
      </c>
      <c r="DX58" s="166" t="n">
        <f aca="false">DX$4/0.32*DX163</f>
        <v>4516.63691486632</v>
      </c>
      <c r="DY58" s="166" t="n">
        <f aca="false">DY$4/0.32*DY163</f>
        <v>4516.63691486632</v>
      </c>
      <c r="DZ58" s="166" t="n">
        <f aca="false">DZ$4/0.32*DZ163</f>
        <v>4516.63691486632</v>
      </c>
      <c r="EA58" s="166" t="n">
        <f aca="false">EA$4/0.32*EA163</f>
        <v>4516.63691486632</v>
      </c>
      <c r="EB58" s="166" t="n">
        <f aca="false">EB$4/0.32*EB163</f>
        <v>4516.63691486632</v>
      </c>
      <c r="EC58" s="166" t="n">
        <f aca="false">EC$4/0.32*EC163</f>
        <v>4516.63691486632</v>
      </c>
      <c r="ED58" s="166" t="n">
        <f aca="false">ED$4/0.32*ED163</f>
        <v>4516.63691486633</v>
      </c>
      <c r="EE58" s="166" t="n">
        <f aca="false">EE$4/0.32*EE163</f>
        <v>4516.63691486633</v>
      </c>
      <c r="EF58" s="166" t="n">
        <f aca="false">EF$4/0.32*EF163</f>
        <v>4516.63691486632</v>
      </c>
      <c r="EG58" s="166" t="n">
        <f aca="false">EG$4/0.32*EG163</f>
        <v>4516.63691486633</v>
      </c>
      <c r="EH58" s="166" t="n">
        <f aca="false">EH$4/0.32*EH163</f>
        <v>4516.63691486632</v>
      </c>
      <c r="EI58" s="166" t="n">
        <f aca="false">EI$4/0.32*EI163</f>
        <v>4516.63691486632</v>
      </c>
      <c r="EJ58" s="166" t="n">
        <f aca="false">EJ$4/0.32*EJ163</f>
        <v>4516.63691486632</v>
      </c>
      <c r="EK58" s="166" t="n">
        <f aca="false">EK$4/0.32*EK163</f>
        <v>4516.63691486633</v>
      </c>
      <c r="EL58" s="166" t="n">
        <f aca="false">EL$4/0.32*EL163</f>
        <v>4516.63691486632</v>
      </c>
      <c r="EM58" s="166" t="n">
        <f aca="false">EM$4/0.32*EM163</f>
        <v>4516.63691486633</v>
      </c>
      <c r="EN58" s="166" t="n">
        <f aca="false">EN$4/0.32*EN163</f>
        <v>4516.63691486632</v>
      </c>
      <c r="EO58" s="166" t="n">
        <f aca="false">EO$4/0.32*EO163</f>
        <v>4516.63691486633</v>
      </c>
      <c r="EP58" s="166" t="n">
        <f aca="false">EP$4/0.32*EP163</f>
        <v>4516.63691486633</v>
      </c>
      <c r="EQ58" s="166" t="n">
        <f aca="false">EQ$4/0.32*EQ163</f>
        <v>4516.63691486633</v>
      </c>
      <c r="ER58" s="166" t="n">
        <f aca="false">ER$4/0.32*ER163</f>
        <v>4516.63691486633</v>
      </c>
      <c r="ES58" s="166" t="n">
        <f aca="false">ES$4/0.32*ES163</f>
        <v>4516.63691486632</v>
      </c>
      <c r="ET58" s="166" t="n">
        <f aca="false">ET$4/0.32*ET163</f>
        <v>4516.63691486633</v>
      </c>
      <c r="EU58" s="166" t="n">
        <f aca="false">EU$4/0.32*EU163</f>
        <v>4516.63691486633</v>
      </c>
      <c r="EV58" s="166" t="n">
        <f aca="false">EV$4/0.32*EV163</f>
        <v>4516.63691486633</v>
      </c>
    </row>
    <row r="59" customFormat="false" ht="12.8" hidden="false" customHeight="false" outlineLevel="0" collapsed="false">
      <c r="A59" s="164" t="s">
        <v>208</v>
      </c>
      <c r="B59" s="164" t="n">
        <f aca="false">B49</f>
        <v>0</v>
      </c>
      <c r="C59" s="164" t="n">
        <f aca="false">C49</f>
        <v>0</v>
      </c>
      <c r="D59" s="164" t="n">
        <f aca="false">D49</f>
        <v>0</v>
      </c>
      <c r="E59" s="164" t="n">
        <f aca="false">E49</f>
        <v>0</v>
      </c>
      <c r="F59" s="164" t="n">
        <f aca="false">F49</f>
        <v>0</v>
      </c>
      <c r="G59" s="164" t="n">
        <f aca="false">G49</f>
        <v>0</v>
      </c>
      <c r="H59" s="164" t="n">
        <f aca="false">H49</f>
        <v>0</v>
      </c>
      <c r="I59" s="164" t="n">
        <f aca="false">I49</f>
        <v>0</v>
      </c>
      <c r="J59" s="164" t="n">
        <f aca="false">J49</f>
        <v>0</v>
      </c>
      <c r="K59" s="164" t="n">
        <f aca="false">K49</f>
        <v>0</v>
      </c>
      <c r="L59" s="164" t="n">
        <f aca="false">L49</f>
        <v>0</v>
      </c>
      <c r="M59" s="164" t="n">
        <f aca="false">M49</f>
        <v>0</v>
      </c>
      <c r="N59" s="164" t="n">
        <f aca="false">N49</f>
        <v>0</v>
      </c>
      <c r="O59" s="164" t="n">
        <f aca="false">O49</f>
        <v>0</v>
      </c>
      <c r="P59" s="164" t="n">
        <f aca="false">P49</f>
        <v>0</v>
      </c>
      <c r="Q59" s="164" t="n">
        <f aca="false">Q49</f>
        <v>0</v>
      </c>
      <c r="R59" s="164" t="n">
        <f aca="false">R49</f>
        <v>0</v>
      </c>
      <c r="S59" s="164" t="n">
        <f aca="false">S49</f>
        <v>0</v>
      </c>
      <c r="T59" s="164" t="n">
        <f aca="false">T49</f>
        <v>0</v>
      </c>
      <c r="U59" s="164" t="n">
        <f aca="false">U49</f>
        <v>0</v>
      </c>
      <c r="V59" s="164" t="n">
        <f aca="false">V49</f>
        <v>0</v>
      </c>
      <c r="W59" s="164" t="n">
        <f aca="false">W49</f>
        <v>0</v>
      </c>
      <c r="X59" s="164" t="n">
        <f aca="false">X49</f>
        <v>0</v>
      </c>
      <c r="Y59" s="164" t="n">
        <f aca="false">Y49</f>
        <v>0</v>
      </c>
      <c r="Z59" s="164" t="n">
        <f aca="false">Z49</f>
        <v>0</v>
      </c>
      <c r="AA59" s="164" t="n">
        <f aca="false">AA49</f>
        <v>0</v>
      </c>
      <c r="AB59" s="164" t="n">
        <f aca="false">AB49</f>
        <v>0</v>
      </c>
      <c r="AC59" s="164" t="n">
        <f aca="false">AC49</f>
        <v>0</v>
      </c>
      <c r="AD59" s="164" t="n">
        <f aca="false">AD49</f>
        <v>0</v>
      </c>
      <c r="AE59" s="164" t="n">
        <f aca="false">AE49</f>
        <v>0</v>
      </c>
      <c r="AF59" s="164" t="n">
        <f aca="false">AF49</f>
        <v>0</v>
      </c>
      <c r="AG59" s="164" t="n">
        <f aca="false">AG49</f>
        <v>0</v>
      </c>
      <c r="AH59" s="164" t="n">
        <f aca="false">AH49</f>
        <v>0</v>
      </c>
      <c r="AI59" s="164" t="n">
        <f aca="false">AI49</f>
        <v>0</v>
      </c>
      <c r="AJ59" s="164" t="n">
        <f aca="false">AJ49</f>
        <v>0</v>
      </c>
      <c r="AK59" s="164" t="n">
        <f aca="false">AK49</f>
        <v>0</v>
      </c>
      <c r="AL59" s="164" t="n">
        <f aca="false">AL49</f>
        <v>0</v>
      </c>
      <c r="AM59" s="164" t="n">
        <f aca="false">AM49</f>
        <v>0</v>
      </c>
      <c r="AN59" s="164" t="n">
        <f aca="false">AN49</f>
        <v>0</v>
      </c>
      <c r="AO59" s="164" t="n">
        <f aca="false">AO49</f>
        <v>0</v>
      </c>
      <c r="AP59" s="164" t="n">
        <f aca="false">AP49</f>
        <v>0</v>
      </c>
      <c r="AQ59" s="164" t="n">
        <f aca="false">AQ49</f>
        <v>0</v>
      </c>
      <c r="AR59" s="166" t="n">
        <f aca="false">AR49</f>
        <v>5994.90885591071</v>
      </c>
      <c r="AS59" s="166" t="n">
        <f aca="false">AS49</f>
        <v>5994.78417082082</v>
      </c>
      <c r="AT59" s="166" t="n">
        <f aca="false">AT49</f>
        <v>5994.78417082082</v>
      </c>
      <c r="AU59" s="166" t="n">
        <f aca="false">AU49</f>
        <v>5994.8942835147</v>
      </c>
      <c r="AV59" s="166" t="n">
        <f aca="false">AV49</f>
        <v>5994.8942835147</v>
      </c>
      <c r="AW59" s="166" t="n">
        <f aca="false">AW49</f>
        <v>5994.8942835147</v>
      </c>
      <c r="AX59" s="166" t="n">
        <f aca="false">AX49</f>
        <v>5994.8942835147</v>
      </c>
      <c r="AY59" s="166" t="n">
        <f aca="false">AY49</f>
        <v>5994.8942835147</v>
      </c>
      <c r="AZ59" s="166" t="n">
        <f aca="false">AZ49</f>
        <v>5994.8942835147</v>
      </c>
      <c r="BA59" s="166" t="n">
        <f aca="false">BA49</f>
        <v>5994.8942835147</v>
      </c>
      <c r="BB59" s="166" t="n">
        <f aca="false">BB49</f>
        <v>5994.8942835147</v>
      </c>
      <c r="BC59" s="166" t="n">
        <f aca="false">BC49</f>
        <v>5994.89428351472</v>
      </c>
      <c r="BD59" s="166" t="n">
        <f aca="false">BD49</f>
        <v>5994.89428351472</v>
      </c>
      <c r="BE59" s="166" t="n">
        <f aca="false">BE49</f>
        <v>5994.89428351472</v>
      </c>
      <c r="BF59" s="166" t="n">
        <f aca="false">BF49</f>
        <v>5994.89428351472</v>
      </c>
      <c r="BG59" s="166" t="n">
        <f aca="false">BG49</f>
        <v>5994.89428351471</v>
      </c>
      <c r="BH59" s="166" t="n">
        <f aca="false">BH49</f>
        <v>5994.89428351471</v>
      </c>
      <c r="BI59" s="150" t="n">
        <f aca="false">BI49</f>
        <v>5917.10238176484</v>
      </c>
      <c r="BJ59" s="166" t="n">
        <f aca="false">BJ49</f>
        <v>5976.75374260133</v>
      </c>
      <c r="BK59" s="166" t="n">
        <f aca="false">BK49</f>
        <v>5973.78243633264</v>
      </c>
      <c r="BL59" s="166" t="n">
        <f aca="false">BL49</f>
        <v>6106.62403111707</v>
      </c>
      <c r="BM59" s="167" t="n">
        <f aca="false">BM49</f>
        <v>6411.92907370106</v>
      </c>
      <c r="BN59" s="166" t="n">
        <f aca="false">BN49</f>
        <v>6518.2887143414</v>
      </c>
      <c r="BO59" s="166" t="n">
        <f aca="false">BO$4/0.32*BO164</f>
        <v>6663.80726503426</v>
      </c>
      <c r="BP59" s="166" t="n">
        <f aca="false">BP$4/0.32*BP164</f>
        <v>6519.17316049572</v>
      </c>
      <c r="BQ59" s="166" t="n">
        <f aca="false">BQ$4/0.32*BQ164</f>
        <v>6255.1352581293</v>
      </c>
      <c r="BR59" s="166" t="n">
        <f aca="false">BR$4/0.32*BR164</f>
        <v>6265.44856688146</v>
      </c>
      <c r="BS59" s="166" t="n">
        <f aca="false">BS$4/0.32*BS164</f>
        <v>6242.81118326321</v>
      </c>
      <c r="BT59" s="166" t="n">
        <f aca="false">BT$4/0.32*BT164</f>
        <v>6377.02813440296</v>
      </c>
      <c r="BU59" s="166" t="n">
        <f aca="false">BU$4/0.32*BU164</f>
        <v>6687.09399768019</v>
      </c>
      <c r="BV59" s="166" t="n">
        <f aca="false">BV$4/0.32*BV164</f>
        <v>6683.62165546524</v>
      </c>
      <c r="BW59" s="166" t="n">
        <f aca="false">BW$4/0.32*BW164</f>
        <v>6670.32109852901</v>
      </c>
      <c r="BX59" s="166" t="n">
        <f aca="false">BX$4/0.32*BX164</f>
        <v>6579.92162544269</v>
      </c>
      <c r="BY59" s="166" t="n">
        <f aca="false">BY$4/0.32*BY164</f>
        <v>6620.72163004891</v>
      </c>
      <c r="BZ59" s="166" t="n">
        <f aca="false">BZ$4/0.32*BZ164</f>
        <v>6642.95983919806</v>
      </c>
      <c r="CA59" s="166" t="n">
        <f aca="false">CA$4/0.32*CA164</f>
        <v>6658.8702984245</v>
      </c>
      <c r="CB59" s="166" t="n">
        <f aca="false">CB$4/0.32*CB164</f>
        <v>6780.21090729204</v>
      </c>
      <c r="CC59" s="166" t="n">
        <f aca="false">CC$4/0.32*CC164</f>
        <v>6902.55549608156</v>
      </c>
      <c r="CD59" s="166" t="n">
        <f aca="false">CD$4/0.32*CD164</f>
        <v>6976.77269634449</v>
      </c>
      <c r="CE59" s="166" t="n">
        <f aca="false">CE$4/0.32*CE164</f>
        <v>6976.77269634449</v>
      </c>
      <c r="CF59" s="166" t="n">
        <f aca="false">CF$4/0.32*CF164</f>
        <v>6976.77269634449</v>
      </c>
      <c r="CG59" s="166" t="n">
        <f aca="false">CG$4/0.32*CG164</f>
        <v>6976.77269634449</v>
      </c>
      <c r="CH59" s="166" t="n">
        <f aca="false">CH$4/0.32*CH164</f>
        <v>7026.41288887202</v>
      </c>
      <c r="CI59" s="166" t="n">
        <f aca="false">CI$4/0.32*CI164</f>
        <v>7101.21750199648</v>
      </c>
      <c r="CJ59" s="166" t="n">
        <f aca="false">CJ$4/0.32*CJ164</f>
        <v>7101.21750199648</v>
      </c>
      <c r="CK59" s="166" t="n">
        <f aca="false">CK$4/0.32*CK164</f>
        <v>7101.21750199648</v>
      </c>
      <c r="CL59" s="166" t="n">
        <f aca="false">CL$4/0.32*CL164</f>
        <v>7151.2434943734</v>
      </c>
      <c r="CM59" s="166" t="n">
        <f aca="false">CM$4/0.32*CM164</f>
        <v>7226.62328769555</v>
      </c>
      <c r="CN59" s="166" t="n">
        <f aca="false">CN$4/0.32*CN164</f>
        <v>7226.62328769555</v>
      </c>
      <c r="CO59" s="166" t="n">
        <f aca="false">CO$4/0.32*CO164</f>
        <v>7226.62328769555</v>
      </c>
      <c r="CP59" s="166" t="n">
        <f aca="false">CP$4/0.32*CP164</f>
        <v>7226.62328769555</v>
      </c>
      <c r="CQ59" s="166" t="n">
        <f aca="false">CQ$4/0.32*CQ164</f>
        <v>7226.62328769555</v>
      </c>
      <c r="CR59" s="166" t="n">
        <f aca="false">CR$4/0.32*CR164</f>
        <v>7226.62328769555</v>
      </c>
      <c r="CS59" s="166" t="n">
        <f aca="false">CS$4/0.32*CS164</f>
        <v>7226.62328769555</v>
      </c>
      <c r="CT59" s="166" t="n">
        <f aca="false">CT$4/0.32*CT164</f>
        <v>7226.62328769555</v>
      </c>
      <c r="CU59" s="166" t="n">
        <f aca="false">CU$4/0.32*CU164</f>
        <v>7226.62328769555</v>
      </c>
      <c r="CV59" s="166" t="n">
        <f aca="false">CV$4/0.32*CV164</f>
        <v>7226.62328769555</v>
      </c>
      <c r="CW59" s="166" t="n">
        <f aca="false">CW$4/0.32*CW164</f>
        <v>7226.62328769555</v>
      </c>
      <c r="CX59" s="166" t="n">
        <f aca="false">CX$4/0.32*CX164</f>
        <v>7226.62328769555</v>
      </c>
      <c r="CY59" s="166" t="n">
        <f aca="false">CY$4/0.32*CY164</f>
        <v>7226.62328769555</v>
      </c>
      <c r="CZ59" s="166" t="n">
        <f aca="false">CZ$4/0.32*CZ164</f>
        <v>7226.62328769555</v>
      </c>
      <c r="DA59" s="166" t="n">
        <f aca="false">DA$4/0.32*DA164</f>
        <v>7226.62328769555</v>
      </c>
      <c r="DB59" s="166" t="n">
        <f aca="false">DB$4/0.32*DB164</f>
        <v>7226.62328769555</v>
      </c>
      <c r="DC59" s="166" t="n">
        <f aca="false">DC$4/0.32*DC164</f>
        <v>7226.62328769555</v>
      </c>
      <c r="DD59" s="166" t="n">
        <f aca="false">DD$4/0.32*DD164</f>
        <v>7226.62328769555</v>
      </c>
      <c r="DE59" s="166" t="n">
        <f aca="false">DE$4/0.32*DE164</f>
        <v>7226.62328769555</v>
      </c>
      <c r="DF59" s="166" t="n">
        <f aca="false">DF$4/0.32*DF164</f>
        <v>7226.62328769554</v>
      </c>
      <c r="DG59" s="166" t="n">
        <f aca="false">DG$4/0.32*DG164</f>
        <v>7226.62328769555</v>
      </c>
      <c r="DH59" s="166" t="n">
        <f aca="false">DH$4/0.32*DH164</f>
        <v>7226.62328769555</v>
      </c>
      <c r="DI59" s="166" t="n">
        <f aca="false">DI$4/0.32*DI164</f>
        <v>7226.62328769555</v>
      </c>
      <c r="DJ59" s="166" t="n">
        <f aca="false">DJ$4/0.32*DJ164</f>
        <v>7226.62328769555</v>
      </c>
      <c r="DK59" s="166" t="n">
        <f aca="false">DK$4/0.32*DK164</f>
        <v>7226.62328769555</v>
      </c>
      <c r="DL59" s="166" t="n">
        <f aca="false">DL$4/0.32*DL164</f>
        <v>7226.62328769555</v>
      </c>
      <c r="DM59" s="166" t="n">
        <f aca="false">DM$4/0.32*DM164</f>
        <v>7226.62328769555</v>
      </c>
      <c r="DN59" s="166" t="n">
        <f aca="false">DN$4/0.32*DN164</f>
        <v>7226.62328769555</v>
      </c>
      <c r="DO59" s="166" t="n">
        <f aca="false">DO$4/0.32*DO164</f>
        <v>7226.62328769555</v>
      </c>
      <c r="DP59" s="166" t="n">
        <f aca="false">DP$4/0.32*DP164</f>
        <v>7226.62328769555</v>
      </c>
      <c r="DQ59" s="166" t="n">
        <f aca="false">DQ$4/0.32*DQ164</f>
        <v>7226.62328769555</v>
      </c>
      <c r="DR59" s="166" t="n">
        <f aca="false">DR$4/0.32*DR164</f>
        <v>7226.62328769555</v>
      </c>
      <c r="DS59" s="166" t="n">
        <f aca="false">DS$4/0.32*DS164</f>
        <v>7226.62328769555</v>
      </c>
      <c r="DT59" s="166" t="n">
        <f aca="false">DT$4/0.32*DT164</f>
        <v>7226.62328769555</v>
      </c>
      <c r="DU59" s="166" t="n">
        <f aca="false">DU$4/0.32*DU164</f>
        <v>7226.62328769555</v>
      </c>
      <c r="DV59" s="166" t="n">
        <f aca="false">DV$4/0.32*DV164</f>
        <v>7226.62328769555</v>
      </c>
      <c r="DW59" s="166" t="n">
        <f aca="false">DW$4/0.32*DW164</f>
        <v>7226.62328769555</v>
      </c>
      <c r="DX59" s="166" t="n">
        <f aca="false">DX$4/0.32*DX164</f>
        <v>7226.62328769554</v>
      </c>
      <c r="DY59" s="166" t="n">
        <f aca="false">DY$4/0.32*DY164</f>
        <v>7226.62328769555</v>
      </c>
      <c r="DZ59" s="166" t="n">
        <f aca="false">DZ$4/0.32*DZ164</f>
        <v>7226.62328769555</v>
      </c>
      <c r="EA59" s="166" t="n">
        <f aca="false">EA$4/0.32*EA164</f>
        <v>7226.62328769555</v>
      </c>
      <c r="EB59" s="166" t="n">
        <f aca="false">EB$4/0.32*EB164</f>
        <v>7226.62328769555</v>
      </c>
      <c r="EC59" s="166" t="n">
        <f aca="false">EC$4/0.32*EC164</f>
        <v>7226.62328769555</v>
      </c>
      <c r="ED59" s="166" t="n">
        <f aca="false">ED$4/0.32*ED164</f>
        <v>7226.62328769555</v>
      </c>
      <c r="EE59" s="166" t="n">
        <f aca="false">EE$4/0.32*EE164</f>
        <v>7226.62328769555</v>
      </c>
      <c r="EF59" s="166" t="n">
        <f aca="false">EF$4/0.32*EF164</f>
        <v>7226.62328769555</v>
      </c>
      <c r="EG59" s="166" t="n">
        <f aca="false">EG$4/0.32*EG164</f>
        <v>7226.62328769555</v>
      </c>
      <c r="EH59" s="166" t="n">
        <f aca="false">EH$4/0.32*EH164</f>
        <v>7226.62328769554</v>
      </c>
      <c r="EI59" s="166" t="n">
        <f aca="false">EI$4/0.32*EI164</f>
        <v>7226.62328769554</v>
      </c>
      <c r="EJ59" s="166" t="n">
        <f aca="false">EJ$4/0.32*EJ164</f>
        <v>7226.62328769554</v>
      </c>
      <c r="EK59" s="166" t="n">
        <f aca="false">EK$4/0.32*EK164</f>
        <v>7226.62328769554</v>
      </c>
      <c r="EL59" s="166" t="n">
        <f aca="false">EL$4/0.32*EL164</f>
        <v>7226.62328769554</v>
      </c>
      <c r="EM59" s="166" t="n">
        <f aca="false">EM$4/0.32*EM164</f>
        <v>7226.62328769554</v>
      </c>
      <c r="EN59" s="166" t="n">
        <f aca="false">EN$4/0.32*EN164</f>
        <v>7226.62328769555</v>
      </c>
      <c r="EO59" s="166" t="n">
        <f aca="false">EO$4/0.32*EO164</f>
        <v>7226.62328769555</v>
      </c>
      <c r="EP59" s="166" t="n">
        <f aca="false">EP$4/0.32*EP164</f>
        <v>7226.62328769555</v>
      </c>
      <c r="EQ59" s="166" t="n">
        <f aca="false">EQ$4/0.32*EQ164</f>
        <v>7226.62328769555</v>
      </c>
      <c r="ER59" s="166" t="n">
        <f aca="false">ER$4/0.32*ER164</f>
        <v>7226.62328769555</v>
      </c>
      <c r="ES59" s="166" t="n">
        <f aca="false">ES$4/0.32*ES164</f>
        <v>7226.62328769555</v>
      </c>
      <c r="ET59" s="166" t="n">
        <f aca="false">ET$4/0.32*ET164</f>
        <v>7226.62328769554</v>
      </c>
      <c r="EU59" s="166" t="n">
        <f aca="false">EU$4/0.32*EU164</f>
        <v>7226.62328769554</v>
      </c>
      <c r="EV59" s="166" t="n">
        <f aca="false">EV$4/0.32*EV164</f>
        <v>7226.62328769554</v>
      </c>
    </row>
    <row r="60" customFormat="false" ht="12.8" hidden="false" customHeight="false" outlineLevel="0" collapsed="false">
      <c r="A60" s="164" t="s">
        <v>209</v>
      </c>
      <c r="B60" s="164" t="n">
        <f aca="false">B50</f>
        <v>0</v>
      </c>
      <c r="C60" s="164" t="n">
        <f aca="false">C50</f>
        <v>0</v>
      </c>
      <c r="D60" s="164" t="n">
        <f aca="false">D50</f>
        <v>0</v>
      </c>
      <c r="E60" s="164" t="n">
        <f aca="false">E50</f>
        <v>0</v>
      </c>
      <c r="F60" s="164" t="n">
        <f aca="false">F50</f>
        <v>0</v>
      </c>
      <c r="G60" s="164" t="n">
        <f aca="false">G50</f>
        <v>0</v>
      </c>
      <c r="H60" s="164" t="n">
        <f aca="false">H50</f>
        <v>0</v>
      </c>
      <c r="I60" s="164" t="n">
        <f aca="false">I50</f>
        <v>0</v>
      </c>
      <c r="J60" s="164" t="n">
        <f aca="false">J50</f>
        <v>0</v>
      </c>
      <c r="K60" s="164" t="n">
        <f aca="false">K50</f>
        <v>0</v>
      </c>
      <c r="L60" s="164" t="n">
        <f aca="false">L50</f>
        <v>0</v>
      </c>
      <c r="M60" s="164" t="n">
        <f aca="false">M50</f>
        <v>0</v>
      </c>
      <c r="N60" s="164" t="n">
        <f aca="false">N50</f>
        <v>0</v>
      </c>
      <c r="O60" s="164" t="n">
        <f aca="false">O50</f>
        <v>0</v>
      </c>
      <c r="P60" s="164" t="n">
        <f aca="false">P50</f>
        <v>0</v>
      </c>
      <c r="Q60" s="164" t="n">
        <f aca="false">Q50</f>
        <v>0</v>
      </c>
      <c r="R60" s="164" t="n">
        <f aca="false">R50</f>
        <v>0</v>
      </c>
      <c r="S60" s="164" t="n">
        <f aca="false">S50</f>
        <v>0</v>
      </c>
      <c r="T60" s="164" t="n">
        <f aca="false">T50</f>
        <v>0</v>
      </c>
      <c r="U60" s="164" t="n">
        <f aca="false">U50</f>
        <v>0</v>
      </c>
      <c r="V60" s="164" t="n">
        <f aca="false">V50</f>
        <v>0</v>
      </c>
      <c r="W60" s="164" t="n">
        <f aca="false">W50</f>
        <v>0</v>
      </c>
      <c r="X60" s="164" t="n">
        <f aca="false">X50</f>
        <v>0</v>
      </c>
      <c r="Y60" s="164" t="n">
        <f aca="false">Y50</f>
        <v>0</v>
      </c>
      <c r="Z60" s="164" t="n">
        <f aca="false">Z50</f>
        <v>0</v>
      </c>
      <c r="AA60" s="164" t="n">
        <f aca="false">AA50</f>
        <v>0</v>
      </c>
      <c r="AB60" s="164" t="n">
        <f aca="false">AB50</f>
        <v>0</v>
      </c>
      <c r="AC60" s="164" t="n">
        <f aca="false">AC50</f>
        <v>0</v>
      </c>
      <c r="AD60" s="164" t="n">
        <f aca="false">AD50</f>
        <v>0</v>
      </c>
      <c r="AE60" s="164" t="n">
        <f aca="false">AE50</f>
        <v>0</v>
      </c>
      <c r="AF60" s="164" t="n">
        <f aca="false">AF50</f>
        <v>0</v>
      </c>
      <c r="AG60" s="164" t="n">
        <f aca="false">AG50</f>
        <v>0</v>
      </c>
      <c r="AH60" s="164" t="n">
        <f aca="false">AH50</f>
        <v>0</v>
      </c>
      <c r="AI60" s="164" t="n">
        <f aca="false">AI50</f>
        <v>0</v>
      </c>
      <c r="AJ60" s="164" t="n">
        <f aca="false">AJ50</f>
        <v>0</v>
      </c>
      <c r="AK60" s="164" t="n">
        <f aca="false">AK50</f>
        <v>0</v>
      </c>
      <c r="AL60" s="164" t="n">
        <f aca="false">AL50</f>
        <v>0</v>
      </c>
      <c r="AM60" s="164" t="n">
        <f aca="false">AM50</f>
        <v>0</v>
      </c>
      <c r="AN60" s="164" t="n">
        <f aca="false">AN50</f>
        <v>0</v>
      </c>
      <c r="AO60" s="164" t="n">
        <f aca="false">AO50</f>
        <v>0</v>
      </c>
      <c r="AP60" s="164" t="n">
        <f aca="false">AP50</f>
        <v>0</v>
      </c>
      <c r="AQ60" s="164" t="n">
        <f aca="false">AQ50</f>
        <v>0</v>
      </c>
      <c r="AR60" s="166" t="n">
        <f aca="false">AR50</f>
        <v>8242.99478437342</v>
      </c>
      <c r="AS60" s="166" t="n">
        <f aca="false">AS50</f>
        <v>8242.82334247657</v>
      </c>
      <c r="AT60" s="166" t="n">
        <f aca="false">AT50</f>
        <v>8242.82334247657</v>
      </c>
      <c r="AU60" s="166" t="n">
        <f aca="false">AU50</f>
        <v>8242.9747473408</v>
      </c>
      <c r="AV60" s="166" t="n">
        <f aca="false">AV50</f>
        <v>8242.9747473408</v>
      </c>
      <c r="AW60" s="166" t="n">
        <f aca="false">AW50</f>
        <v>8242.9747473408</v>
      </c>
      <c r="AX60" s="166" t="n">
        <f aca="false">AX50</f>
        <v>8242.9747473408</v>
      </c>
      <c r="AY60" s="166" t="n">
        <f aca="false">AY50</f>
        <v>8242.97474734083</v>
      </c>
      <c r="AZ60" s="166" t="n">
        <f aca="false">AZ50</f>
        <v>8242.97474734083</v>
      </c>
      <c r="BA60" s="166" t="n">
        <f aca="false">BA50</f>
        <v>8242.97474734083</v>
      </c>
      <c r="BB60" s="166" t="n">
        <f aca="false">BB50</f>
        <v>8242.97474734083</v>
      </c>
      <c r="BC60" s="166" t="n">
        <f aca="false">BC50</f>
        <v>8242.97474734085</v>
      </c>
      <c r="BD60" s="166" t="n">
        <f aca="false">BD50</f>
        <v>8242.97474734085</v>
      </c>
      <c r="BE60" s="166" t="n">
        <f aca="false">BE50</f>
        <v>8242.97474734085</v>
      </c>
      <c r="BF60" s="166" t="n">
        <f aca="false">BF50</f>
        <v>8242.97474734085</v>
      </c>
      <c r="BG60" s="166" t="n">
        <f aca="false">BG50</f>
        <v>8242.97474734084</v>
      </c>
      <c r="BH60" s="166" t="n">
        <f aca="false">BH50</f>
        <v>8242.97474734084</v>
      </c>
      <c r="BI60" s="150" t="n">
        <f aca="false">BI50</f>
        <v>8135.99625684254</v>
      </c>
      <c r="BJ60" s="166" t="n">
        <f aca="false">BJ50</f>
        <v>8218.03328716108</v>
      </c>
      <c r="BK60" s="166" t="n">
        <f aca="false">BK50</f>
        <v>8213.94356796857</v>
      </c>
      <c r="BL60" s="166" t="n">
        <f aca="false">BL50</f>
        <v>8396.60804278597</v>
      </c>
      <c r="BM60" s="167" t="n">
        <f aca="false">BM50</f>
        <v>8816.41025803294</v>
      </c>
      <c r="BN60" s="166" t="n">
        <f aca="false">BN50</f>
        <v>8962.63983867012</v>
      </c>
      <c r="BO60" s="166" t="n">
        <f aca="false">BO$4/0.32*BO165</f>
        <v>9162.72768639553</v>
      </c>
      <c r="BP60" s="166" t="n">
        <f aca="false">BP$4/0.32*BP165</f>
        <v>8963.85595116303</v>
      </c>
      <c r="BQ60" s="166" t="n">
        <f aca="false">BQ$4/0.32*BQ165</f>
        <v>8600.8041247747</v>
      </c>
      <c r="BR60" s="166" t="n">
        <f aca="false">BR$4/0.32*BR165</f>
        <v>8614.98491300631</v>
      </c>
      <c r="BS60" s="166" t="n">
        <f aca="false">BS$4/0.32*BS165</f>
        <v>8583.85853534006</v>
      </c>
      <c r="BT60" s="166" t="n">
        <f aca="false">BT$4/0.32*BT165</f>
        <v>8768.40669606564</v>
      </c>
      <c r="BU60" s="166" t="n">
        <f aca="false">BU$4/0.32*BU165</f>
        <v>9194.7469182632</v>
      </c>
      <c r="BV60" s="166" t="n">
        <f aca="false">BV$4/0.32*BV165</f>
        <v>9189.97245152307</v>
      </c>
      <c r="BW60" s="166" t="n">
        <f aca="false">BW$4/0.32*BW165</f>
        <v>9171.68420031215</v>
      </c>
      <c r="BX60" s="166" t="n">
        <f aca="false">BX$4/0.32*BX165</f>
        <v>9047.38502388941</v>
      </c>
      <c r="BY60" s="166" t="n">
        <f aca="false">BY$4/0.32*BY165</f>
        <v>9103.48498550926</v>
      </c>
      <c r="BZ60" s="166" t="n">
        <f aca="false">BZ$4/0.32*BZ165</f>
        <v>9134.06249871795</v>
      </c>
      <c r="CA60" s="166" t="n">
        <f aca="false">CA$4/0.32*CA165</f>
        <v>9155.93936271766</v>
      </c>
      <c r="CB60" s="166" t="n">
        <f aca="false">CB$4/0.32*CB165</f>
        <v>9322.78256693043</v>
      </c>
      <c r="CC60" s="166" t="n">
        <f aca="false">CC$4/0.32*CC165</f>
        <v>9491.00624243564</v>
      </c>
      <c r="CD60" s="166" t="n">
        <f aca="false">CD$4/0.32*CD165</f>
        <v>9593.05481146076</v>
      </c>
      <c r="CE60" s="166" t="n">
        <f aca="false">CE$4/0.32*CE165</f>
        <v>9593.05481146076</v>
      </c>
      <c r="CF60" s="166" t="n">
        <f aca="false">CF$4/0.32*CF165</f>
        <v>9593.05481146076</v>
      </c>
      <c r="CG60" s="166" t="n">
        <f aca="false">CG$4/0.32*CG165</f>
        <v>9593.05481146076</v>
      </c>
      <c r="CH60" s="166" t="n">
        <f aca="false">CH$4/0.32*CH165</f>
        <v>9661.31002178424</v>
      </c>
      <c r="CI60" s="166" t="n">
        <f aca="false">CI$4/0.32*CI165</f>
        <v>9764.16628285019</v>
      </c>
      <c r="CJ60" s="166" t="n">
        <f aca="false">CJ$4/0.32*CJ165</f>
        <v>9764.16628285019</v>
      </c>
      <c r="CK60" s="166" t="n">
        <f aca="false">CK$4/0.32*CK165</f>
        <v>9764.16628285019</v>
      </c>
      <c r="CL60" s="166" t="n">
        <f aca="false">CL$4/0.32*CL165</f>
        <v>9832.95196754377</v>
      </c>
      <c r="CM60" s="166" t="n">
        <f aca="false">CM$4/0.32*CM165</f>
        <v>9936.5991007512</v>
      </c>
      <c r="CN60" s="166" t="n">
        <f aca="false">CN$4/0.32*CN165</f>
        <v>9936.5991007512</v>
      </c>
      <c r="CO60" s="166" t="n">
        <f aca="false">CO$4/0.32*CO165</f>
        <v>9936.5991007512</v>
      </c>
      <c r="CP60" s="166" t="n">
        <f aca="false">CP$4/0.32*CP165</f>
        <v>9936.5991007512</v>
      </c>
      <c r="CQ60" s="166" t="n">
        <f aca="false">CQ$4/0.32*CQ165</f>
        <v>9936.5991007512</v>
      </c>
      <c r="CR60" s="166" t="n">
        <f aca="false">CR$4/0.32*CR165</f>
        <v>9936.5991007512</v>
      </c>
      <c r="CS60" s="166" t="n">
        <f aca="false">CS$4/0.32*CS165</f>
        <v>9936.5991007512</v>
      </c>
      <c r="CT60" s="166" t="n">
        <f aca="false">CT$4/0.32*CT165</f>
        <v>9936.5991007512</v>
      </c>
      <c r="CU60" s="166" t="n">
        <f aca="false">CU$4/0.32*CU165</f>
        <v>9936.5991007512</v>
      </c>
      <c r="CV60" s="166" t="n">
        <f aca="false">CV$4/0.32*CV165</f>
        <v>9936.5991007512</v>
      </c>
      <c r="CW60" s="166" t="n">
        <f aca="false">CW$4/0.32*CW165</f>
        <v>9936.5991007512</v>
      </c>
      <c r="CX60" s="166" t="n">
        <f aca="false">CX$4/0.32*CX165</f>
        <v>9936.5991007512</v>
      </c>
      <c r="CY60" s="166" t="n">
        <f aca="false">CY$4/0.32*CY165</f>
        <v>9936.5991007512</v>
      </c>
      <c r="CZ60" s="166" t="n">
        <f aca="false">CZ$4/0.32*CZ165</f>
        <v>9936.5991007512</v>
      </c>
      <c r="DA60" s="166" t="n">
        <f aca="false">DA$4/0.32*DA165</f>
        <v>9936.5991007512</v>
      </c>
      <c r="DB60" s="166" t="n">
        <f aca="false">DB$4/0.32*DB165</f>
        <v>9936.5991007512</v>
      </c>
      <c r="DC60" s="166" t="n">
        <f aca="false">DC$4/0.32*DC165</f>
        <v>9936.5991007512</v>
      </c>
      <c r="DD60" s="166" t="n">
        <f aca="false">DD$4/0.32*DD165</f>
        <v>9936.59910075119</v>
      </c>
      <c r="DE60" s="166" t="n">
        <f aca="false">DE$4/0.32*DE165</f>
        <v>9936.59910075119</v>
      </c>
      <c r="DF60" s="166" t="n">
        <f aca="false">DF$4/0.32*DF165</f>
        <v>9936.59910075119</v>
      </c>
      <c r="DG60" s="166" t="n">
        <f aca="false">DG$4/0.32*DG165</f>
        <v>9936.59910075119</v>
      </c>
      <c r="DH60" s="166" t="n">
        <f aca="false">DH$4/0.32*DH165</f>
        <v>9936.59910075119</v>
      </c>
      <c r="DI60" s="166" t="n">
        <f aca="false">DI$4/0.32*DI165</f>
        <v>9936.5991007512</v>
      </c>
      <c r="DJ60" s="166" t="n">
        <f aca="false">DJ$4/0.32*DJ165</f>
        <v>9936.59910075119</v>
      </c>
      <c r="DK60" s="166" t="n">
        <f aca="false">DK$4/0.32*DK165</f>
        <v>9936.5991007512</v>
      </c>
      <c r="DL60" s="166" t="n">
        <f aca="false">DL$4/0.32*DL165</f>
        <v>9936.5991007512</v>
      </c>
      <c r="DM60" s="166" t="n">
        <f aca="false">DM$4/0.32*DM165</f>
        <v>9936.5991007512</v>
      </c>
      <c r="DN60" s="166" t="n">
        <f aca="false">DN$4/0.32*DN165</f>
        <v>9936.5991007512</v>
      </c>
      <c r="DO60" s="166" t="n">
        <f aca="false">DO$4/0.32*DO165</f>
        <v>9936.5991007512</v>
      </c>
      <c r="DP60" s="166" t="n">
        <f aca="false">DP$4/0.32*DP165</f>
        <v>9936.5991007512</v>
      </c>
      <c r="DQ60" s="166" t="n">
        <f aca="false">DQ$4/0.32*DQ165</f>
        <v>9936.5991007512</v>
      </c>
      <c r="DR60" s="166" t="n">
        <f aca="false">DR$4/0.32*DR165</f>
        <v>9936.5991007512</v>
      </c>
      <c r="DS60" s="166" t="n">
        <f aca="false">DS$4/0.32*DS165</f>
        <v>9936.5991007512</v>
      </c>
      <c r="DT60" s="166" t="n">
        <f aca="false">DT$4/0.32*DT165</f>
        <v>9936.5991007512</v>
      </c>
      <c r="DU60" s="166" t="n">
        <f aca="false">DU$4/0.32*DU165</f>
        <v>9936.5991007512</v>
      </c>
      <c r="DV60" s="166" t="n">
        <f aca="false">DV$4/0.32*DV165</f>
        <v>9936.5991007512</v>
      </c>
      <c r="DW60" s="166" t="n">
        <f aca="false">DW$4/0.32*DW165</f>
        <v>9936.5991007512</v>
      </c>
      <c r="DX60" s="166" t="n">
        <f aca="false">DX$4/0.32*DX165</f>
        <v>9936.5991007512</v>
      </c>
      <c r="DY60" s="166" t="n">
        <f aca="false">DY$4/0.32*DY165</f>
        <v>9936.5991007512</v>
      </c>
      <c r="DZ60" s="166" t="n">
        <f aca="false">DZ$4/0.32*DZ165</f>
        <v>9936.5991007512</v>
      </c>
      <c r="EA60" s="166" t="n">
        <f aca="false">EA$4/0.32*EA165</f>
        <v>9936.5991007512</v>
      </c>
      <c r="EB60" s="166" t="n">
        <f aca="false">EB$4/0.32*EB165</f>
        <v>9936.59910075119</v>
      </c>
      <c r="EC60" s="166" t="n">
        <f aca="false">EC$4/0.32*EC165</f>
        <v>9936.5991007512</v>
      </c>
      <c r="ED60" s="166" t="n">
        <f aca="false">ED$4/0.32*ED165</f>
        <v>9936.5991007512</v>
      </c>
      <c r="EE60" s="166" t="n">
        <f aca="false">EE$4/0.32*EE165</f>
        <v>9936.5991007512</v>
      </c>
      <c r="EF60" s="166" t="n">
        <f aca="false">EF$4/0.32*EF165</f>
        <v>9936.5991007512</v>
      </c>
      <c r="EG60" s="166" t="n">
        <f aca="false">EG$4/0.32*EG165</f>
        <v>9936.5991007512</v>
      </c>
      <c r="EH60" s="166" t="n">
        <f aca="false">EH$4/0.32*EH165</f>
        <v>9936.5991007512</v>
      </c>
      <c r="EI60" s="166" t="n">
        <f aca="false">EI$4/0.32*EI165</f>
        <v>9936.5991007512</v>
      </c>
      <c r="EJ60" s="166" t="n">
        <f aca="false">EJ$4/0.32*EJ165</f>
        <v>9936.59910075119</v>
      </c>
      <c r="EK60" s="166" t="n">
        <f aca="false">EK$4/0.32*EK165</f>
        <v>9936.5991007512</v>
      </c>
      <c r="EL60" s="166" t="n">
        <f aca="false">EL$4/0.32*EL165</f>
        <v>9936.5991007512</v>
      </c>
      <c r="EM60" s="166" t="n">
        <f aca="false">EM$4/0.32*EM165</f>
        <v>9936.5991007512</v>
      </c>
      <c r="EN60" s="166" t="n">
        <f aca="false">EN$4/0.32*EN165</f>
        <v>9936.5991007512</v>
      </c>
      <c r="EO60" s="166" t="n">
        <f aca="false">EO$4/0.32*EO165</f>
        <v>9936.5991007512</v>
      </c>
      <c r="EP60" s="166" t="n">
        <f aca="false">EP$4/0.32*EP165</f>
        <v>9936.5991007512</v>
      </c>
      <c r="EQ60" s="166" t="n">
        <f aca="false">EQ$4/0.32*EQ165</f>
        <v>9936.5991007512</v>
      </c>
      <c r="ER60" s="166" t="n">
        <f aca="false">ER$4/0.32*ER165</f>
        <v>9936.5991007512</v>
      </c>
      <c r="ES60" s="166" t="n">
        <f aca="false">ES$4/0.32*ES165</f>
        <v>9936.5991007512</v>
      </c>
      <c r="ET60" s="166" t="n">
        <f aca="false">ET$4/0.32*ET165</f>
        <v>9936.5991007512</v>
      </c>
      <c r="EU60" s="166" t="n">
        <f aca="false">EU$4/0.32*EU165</f>
        <v>9936.59910075119</v>
      </c>
      <c r="EV60" s="166" t="n">
        <f aca="false">EV$4/0.32*EV165</f>
        <v>9936.59910075119</v>
      </c>
    </row>
    <row r="61" customFormat="false" ht="13.8" hidden="false" customHeight="false" outlineLevel="0" collapsed="false">
      <c r="A61" s="164" t="s">
        <v>210</v>
      </c>
      <c r="B61" s="164" t="n">
        <v>0</v>
      </c>
      <c r="C61" s="164" t="n">
        <v>0</v>
      </c>
      <c r="D61" s="164" t="n">
        <v>0</v>
      </c>
      <c r="E61" s="164" t="n">
        <v>0</v>
      </c>
      <c r="F61" s="164" t="n">
        <v>0</v>
      </c>
      <c r="G61" s="164" t="n">
        <v>0</v>
      </c>
      <c r="H61" s="164" t="n">
        <v>0</v>
      </c>
      <c r="I61" s="164" t="n">
        <v>0</v>
      </c>
      <c r="J61" s="164" t="n">
        <v>0</v>
      </c>
      <c r="K61" s="164" t="n">
        <v>0</v>
      </c>
      <c r="L61" s="164" t="n">
        <v>0</v>
      </c>
      <c r="M61" s="164" t="n">
        <v>0</v>
      </c>
      <c r="N61" s="164" t="n">
        <v>0</v>
      </c>
      <c r="O61" s="164" t="n">
        <v>0</v>
      </c>
      <c r="P61" s="164" t="n">
        <v>0</v>
      </c>
      <c r="Q61" s="164" t="n">
        <v>0</v>
      </c>
      <c r="R61" s="164" t="n">
        <v>0</v>
      </c>
      <c r="S61" s="164" t="n">
        <v>0</v>
      </c>
      <c r="T61" s="164" t="n">
        <v>0</v>
      </c>
      <c r="U61" s="164" t="n">
        <v>0</v>
      </c>
      <c r="V61" s="164" t="n">
        <v>0</v>
      </c>
      <c r="W61" s="164" t="n">
        <v>0</v>
      </c>
      <c r="X61" s="165" t="n">
        <v>0</v>
      </c>
      <c r="Y61" s="164" t="n">
        <v>0</v>
      </c>
      <c r="Z61" s="164" t="n">
        <v>0</v>
      </c>
      <c r="AA61" s="164" t="n">
        <v>0</v>
      </c>
      <c r="AB61" s="164" t="n">
        <v>0</v>
      </c>
      <c r="AC61" s="164" t="n">
        <v>0</v>
      </c>
      <c r="AD61" s="164" t="n">
        <v>0</v>
      </c>
      <c r="AE61" s="164" t="n">
        <v>0</v>
      </c>
      <c r="AF61" s="164" t="n">
        <v>0</v>
      </c>
      <c r="AG61" s="164" t="n">
        <v>0</v>
      </c>
      <c r="AH61" s="164" t="n">
        <v>0</v>
      </c>
      <c r="AI61" s="164" t="n">
        <v>0</v>
      </c>
      <c r="AJ61" s="164" t="n">
        <v>0</v>
      </c>
      <c r="AK61" s="164" t="n">
        <v>0</v>
      </c>
      <c r="AL61" s="164" t="n">
        <v>0</v>
      </c>
      <c r="AM61" s="164" t="n">
        <v>0</v>
      </c>
      <c r="AN61" s="164" t="n">
        <v>0</v>
      </c>
      <c r="AO61" s="164" t="n">
        <v>0</v>
      </c>
      <c r="AP61" s="164" t="n">
        <v>0</v>
      </c>
      <c r="AQ61" s="164" t="n">
        <v>0</v>
      </c>
      <c r="AR61" s="149"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50" t="n">
        <v>613.478206526124</v>
      </c>
      <c r="BJ61" s="51" t="n">
        <v>583.531541798198</v>
      </c>
      <c r="BK61" s="51" t="n">
        <v>537.484912661419</v>
      </c>
      <c r="BL61" s="51" t="n">
        <v>528.921329978982</v>
      </c>
      <c r="BM61" s="151" t="n">
        <f aca="false">'Payment autonomous'!D68</f>
        <v>530.023205823717</v>
      </c>
      <c r="BN61" s="51" t="n">
        <f aca="false">'Payment autonomous'!D71</f>
        <v>537.860531173701</v>
      </c>
      <c r="BO61" s="51" t="n">
        <f aca="false">BN61*(1+(BN30-BM30)/BM30)</f>
        <v>545.813792781078</v>
      </c>
      <c r="BP61" s="51" t="n">
        <f aca="false">BO61*(1+(BO30-BN30)/BN30)</f>
        <v>536.910385794849</v>
      </c>
      <c r="BQ61" s="51" t="n">
        <f aca="false">BP61*(1+(BP30-BO30)/BO30)</f>
        <v>517.952877283805</v>
      </c>
      <c r="BR61" s="51" t="n">
        <f aca="false">BQ61*(1+(BQ30-BP30)/BP30)</f>
        <v>520.669518260461</v>
      </c>
      <c r="BS61" s="51" t="n">
        <f aca="false">BR61*(1+(BR30-BQ30)/BQ30)</f>
        <v>520.624822932959</v>
      </c>
      <c r="BT61" s="51" t="n">
        <f aca="false">BS61*(1+(BS30-BR30)/BR30)</f>
        <v>533.700564704082</v>
      </c>
      <c r="BU61" s="51" t="n">
        <f aca="false">BT61*(1+(BT30-BS30)/BS30)</f>
        <v>561.631171040065</v>
      </c>
      <c r="BV61" s="51" t="n">
        <f aca="false">BU61*(1+(BU30-BT30)/BT30)</f>
        <v>563.263008570589</v>
      </c>
      <c r="BW61" s="51" t="n">
        <f aca="false">BV61*(1+(BV30-BU30)/BU30)</f>
        <v>564.045795564224</v>
      </c>
      <c r="BX61" s="51" t="n">
        <f aca="false">BW61*(1+(BW30-BV30)/BV30)</f>
        <v>558.255732005602</v>
      </c>
      <c r="BY61" s="51" t="n">
        <f aca="false">BX61*(1+(BX30-BW30)/BW30)</f>
        <v>563.584881884852</v>
      </c>
      <c r="BZ61" s="51" t="n">
        <f aca="false">BY61*(1+(BY30-BX30)/BX30)</f>
        <v>565.335086215855</v>
      </c>
      <c r="CA61" s="51" t="n">
        <f aca="false">BZ61*(1+(BZ30-BY30)/BY30)</f>
        <v>567.007737577175</v>
      </c>
      <c r="CB61" s="51" t="n">
        <f aca="false">CA61*(1+(CA30-BZ30)/BZ30)</f>
        <v>577.669587977436</v>
      </c>
      <c r="CC61" s="51" t="n">
        <f aca="false">CB61*(1+(CB30-CA30)/CA30)</f>
        <v>588.428958362605</v>
      </c>
      <c r="CD61" s="51" t="n">
        <f aca="false">CC61*(1+(CC30-CB30)/CB30)</f>
        <v>595.092967718066</v>
      </c>
      <c r="CE61" s="51" t="n">
        <f aca="false">CD61*(1+(CD30-CC30)/CC30)</f>
        <v>595.426770154485</v>
      </c>
      <c r="CF61" s="51" t="n">
        <f aca="false">CE61*(1+(CE30-CD30)/CD30)</f>
        <v>595.760759828987</v>
      </c>
      <c r="CG61" s="51" t="n">
        <f aca="false">CF61*(1+(CF30-CE30)/CE30)</f>
        <v>596.094936846599</v>
      </c>
      <c r="CH61" s="51" t="n">
        <f aca="false">CG61*(1+(CG30-CF30)/CF30)</f>
        <v>600.675300449938</v>
      </c>
      <c r="CI61" s="51" t="n">
        <f aca="false">CH61*(1+(CH30-CG30)/CG30)</f>
        <v>607.414299083701</v>
      </c>
      <c r="CJ61" s="51" t="n">
        <f aca="false">CI61*(1+(CI30-CH30)/CH30)</f>
        <v>607.755012861125</v>
      </c>
      <c r="CK61" s="51" t="n">
        <f aca="false">CJ61*(1+(CJ30-CI30)/CI30)</f>
        <v>608.095917753376</v>
      </c>
      <c r="CL61" s="51" t="n">
        <f aca="false">CK61*(1+(CK30-CJ30)/CJ30)</f>
        <v>612.725663536002</v>
      </c>
      <c r="CM61" s="51" t="n">
        <f aca="false">CL61*(1+(CL30-CK30)/CK30)</f>
        <v>619.535197767719</v>
      </c>
      <c r="CN61" s="51" t="n">
        <f aca="false">CM61*(1+(CM30-CL30)/CL30)</f>
        <v>619.882710458476</v>
      </c>
      <c r="CO61" s="51" t="n">
        <f aca="false">CN61*(1+(CN30-CM30)/CM30)</f>
        <v>620.230418077739</v>
      </c>
      <c r="CP61" s="51" t="n">
        <f aca="false">CO61*(1+(CO30-CN30)/CN30)</f>
        <v>620.578320734847</v>
      </c>
      <c r="CQ61" s="51" t="n">
        <f aca="false">CP61*(1+(CP30-CO30)/CO30)</f>
        <v>620.926418539203</v>
      </c>
      <c r="CR61" s="51" t="n">
        <f aca="false">CQ61*(1+(CQ30-CP30)/CP30)</f>
        <v>621.274711600269</v>
      </c>
      <c r="CS61" s="51" t="n">
        <f aca="false">CR61*(1+(CR30-CQ30)/CQ30)</f>
        <v>621.62320002757</v>
      </c>
      <c r="CT61" s="51" t="n">
        <f aca="false">CS61*(1+(CS30-CR30)/CR30)</f>
        <v>621.971883930691</v>
      </c>
      <c r="CU61" s="51" t="n">
        <f aca="false">CT61*(1+(CT30-CS30)/CS30)</f>
        <v>622.32076341928</v>
      </c>
      <c r="CV61" s="51" t="n">
        <f aca="false">CU61*(1+(CU30-CT30)/CT30)</f>
        <v>622.669838603045</v>
      </c>
      <c r="CW61" s="51" t="n">
        <f aca="false">CV61*(1+(CV30-CU30)/CU30)</f>
        <v>623.019109591757</v>
      </c>
      <c r="CX61" s="51" t="n">
        <f aca="false">CW61*(1+(CW30-CV30)/CV30)</f>
        <v>623.368576495248</v>
      </c>
      <c r="CY61" s="51" t="n">
        <f aca="false">CX61*(1+(CX30-CW30)/CW30)</f>
        <v>623.71823942341</v>
      </c>
      <c r="CZ61" s="51" t="n">
        <f aca="false">CY61*(1+(CY30-CX30)/CX30)</f>
        <v>624.0680984862</v>
      </c>
      <c r="DA61" s="51" t="n">
        <f aca="false">CZ61*(1+(CZ30-CY30)/CY30)</f>
        <v>624.418153793634</v>
      </c>
      <c r="DB61" s="51" t="n">
        <f aca="false">DA61*(1+(DA30-CZ30)/CZ30)</f>
        <v>624.76840545579</v>
      </c>
      <c r="DC61" s="51" t="n">
        <f aca="false">DB61*(1+(DB30-DA30)/DA30)</f>
        <v>625.118853582809</v>
      </c>
      <c r="DD61" s="51" t="n">
        <f aca="false">DC61*(1+(DC30-DB30)/DB30)</f>
        <v>625.469498284893</v>
      </c>
      <c r="DE61" s="51" t="n">
        <f aca="false">DD61*(1+(DD30-DC30)/DC30)</f>
        <v>625.820339672305</v>
      </c>
      <c r="DF61" s="51" t="n">
        <f aca="false">DE61*(1+(DE30-DD30)/DD30)</f>
        <v>626.171377855371</v>
      </c>
      <c r="DG61" s="51" t="n">
        <f aca="false">DF61*(1+(DF30-DE30)/DE30)</f>
        <v>626.52261294448</v>
      </c>
      <c r="DH61" s="51" t="n">
        <f aca="false">DG61*(1+(DG30-DF30)/DF30)</f>
        <v>626.874045050079</v>
      </c>
      <c r="DI61" s="51" t="n">
        <f aca="false">DH61*(1+(DH30-DG30)/DG30)</f>
        <v>627.225674282681</v>
      </c>
      <c r="DJ61" s="51" t="n">
        <f aca="false">DI61*(1+(DI30-DH30)/DH30)</f>
        <v>627.57750075286</v>
      </c>
      <c r="DK61" s="51" t="n">
        <f aca="false">DJ61*(1+(DJ30-DI30)/DI30)</f>
        <v>627.92952457125</v>
      </c>
      <c r="DL61" s="51" t="n">
        <f aca="false">DK61*(1+(DK30-DJ30)/DJ30)</f>
        <v>628.281745848549</v>
      </c>
      <c r="DM61" s="51" t="n">
        <f aca="false">DL61*(1+(DL30-DK30)/DK30)</f>
        <v>628.634164695517</v>
      </c>
      <c r="DN61" s="51" t="n">
        <f aca="false">DM61*(1+(DM30-DL30)/DL30)</f>
        <v>628.986781222976</v>
      </c>
      <c r="DO61" s="51" t="n">
        <f aca="false">DN61*(1+(DN30-DM30)/DM30)</f>
        <v>629.339595541809</v>
      </c>
      <c r="DP61" s="51" t="n">
        <f aca="false">DO61*(1+(DO30-DN30)/DN30)</f>
        <v>629.692607762962</v>
      </c>
      <c r="DQ61" s="51" t="n">
        <f aca="false">DP61*(1+(DP30-DO30)/DO30)</f>
        <v>630.045817997444</v>
      </c>
      <c r="DR61" s="51" t="n">
        <f aca="false">DQ61*(1+(DQ30-DP30)/DP30)</f>
        <v>630.399226356326</v>
      </c>
      <c r="DS61" s="51" t="n">
        <f aca="false">DR61*(1+(DR30-DQ30)/DQ30)</f>
        <v>630.75283295074</v>
      </c>
      <c r="DT61" s="51" t="n">
        <f aca="false">DS61*(1+(DS30-DR30)/DR30)</f>
        <v>631.106637891882</v>
      </c>
      <c r="DU61" s="51" t="n">
        <f aca="false">DT61*(1+(DT30-DS30)/DS30)</f>
        <v>631.460641291008</v>
      </c>
      <c r="DV61" s="51" t="n">
        <f aca="false">DU61*(1+(DU30-DT30)/DT30)</f>
        <v>631.81484325944</v>
      </c>
      <c r="DW61" s="51" t="n">
        <f aca="false">DV61*(1+(DV30-DU30)/DU30)</f>
        <v>632.16924390856</v>
      </c>
      <c r="DX61" s="51" t="n">
        <f aca="false">DW61*(1+(DW30-DV30)/DV30)</f>
        <v>632.523843349812</v>
      </c>
      <c r="DY61" s="51" t="n">
        <f aca="false">DX61*(1+(DX30-DW30)/DW30)</f>
        <v>632.878641694705</v>
      </c>
      <c r="DZ61" s="51" t="n">
        <f aca="false">DY61*(1+(DY30-DX30)/DX30)</f>
        <v>633.233639054807</v>
      </c>
      <c r="EA61" s="51" t="n">
        <f aca="false">DZ61*(1+(DZ30-DY30)/DY30)</f>
        <v>633.588835541752</v>
      </c>
      <c r="EB61" s="51" t="n">
        <f aca="false">EA61*(1+(EA30-DZ30)/DZ30)</f>
        <v>633.944231267235</v>
      </c>
      <c r="EC61" s="51" t="n">
        <f aca="false">EB61*(1+(EB30-EA30)/EA30)</f>
        <v>634.299826343013</v>
      </c>
      <c r="ED61" s="51" t="n">
        <f aca="false">EC61*(1+(EC30-EB30)/EB30)</f>
        <v>634.655620880908</v>
      </c>
      <c r="EE61" s="51" t="n">
        <f aca="false">ED61*(1+(ED30-EC30)/EC30)</f>
        <v>635.011614992802</v>
      </c>
      <c r="EF61" s="51" t="n">
        <f aca="false">EE61*(1+(EE30-ED30)/ED30)</f>
        <v>635.367808790641</v>
      </c>
      <c r="EG61" s="51" t="n">
        <f aca="false">EF61*(1+(EF30-EE30)/EE30)</f>
        <v>635.724202386435</v>
      </c>
      <c r="EH61" s="51" t="n">
        <f aca="false">EG61*(1+(EG30-EF30)/EF30)</f>
        <v>636.080795892255</v>
      </c>
      <c r="EI61" s="51" t="n">
        <f aca="false">EH61*(1+(EH30-EG30)/EG30)</f>
        <v>636.437589420235</v>
      </c>
      <c r="EJ61" s="51" t="n">
        <f aca="false">EI61*(1+(EI30-EH30)/EH30)</f>
        <v>636.794583082573</v>
      </c>
      <c r="EK61" s="51" t="n">
        <f aca="false">EJ61*(1+(EJ30-EI30)/EI30)</f>
        <v>637.151776991529</v>
      </c>
      <c r="EL61" s="51" t="n">
        <f aca="false">EK61*(1+(EK30-EJ30)/EJ30)</f>
        <v>637.509171259427</v>
      </c>
      <c r="EM61" s="51" t="n">
        <f aca="false">EL61*(1+(EL30-EK30)/EK30)</f>
        <v>637.866765998652</v>
      </c>
      <c r="EN61" s="51" t="n">
        <f aca="false">EM61*(1+(EM30-EL30)/EL30)</f>
        <v>638.224561321655</v>
      </c>
      <c r="EO61" s="51" t="n">
        <f aca="false">EN61*(1+(EN30-EM30)/EM30)</f>
        <v>638.582557340947</v>
      </c>
      <c r="EP61" s="51" t="n">
        <f aca="false">EO61*(1+(EO30-EN30)/EN30)</f>
        <v>638.940754169104</v>
      </c>
      <c r="EQ61" s="51" t="n">
        <f aca="false">EP61*(1+(EP30-EO30)/EO30)</f>
        <v>639.299151918765</v>
      </c>
      <c r="ER61" s="51" t="n">
        <f aca="false">EQ61*(1+(EQ30-EP30)/EP30)</f>
        <v>639.657750702632</v>
      </c>
      <c r="ES61" s="51" t="n">
        <f aca="false">ER61*(1+(ER30-EQ30)/EQ30)</f>
        <v>640.016550633469</v>
      </c>
      <c r="ET61" s="51" t="n">
        <f aca="false">ES61*(1+(ES30-ER30)/ER30)</f>
        <v>640.375551824105</v>
      </c>
      <c r="EU61" s="51" t="n">
        <f aca="false">ET61*(1+(ET30-ES30)/ES30)</f>
        <v>640.734754387432</v>
      </c>
      <c r="EV61" s="51" t="n">
        <f aca="false">EU61*(1+(EU30-ET30)/ET30)</f>
        <v>641.094158436405</v>
      </c>
      <c r="EW61" s="154"/>
      <c r="EX61" s="154"/>
    </row>
    <row r="62" customFormat="false" ht="13.8" hidden="false" customHeight="false" outlineLevel="0" collapsed="false">
      <c r="A62" s="164" t="s">
        <v>211</v>
      </c>
      <c r="B62" s="164" t="n">
        <v>0</v>
      </c>
      <c r="C62" s="164" t="n">
        <v>0</v>
      </c>
      <c r="D62" s="164" t="n">
        <v>0</v>
      </c>
      <c r="E62" s="164" t="n">
        <v>0</v>
      </c>
      <c r="F62" s="164" t="n">
        <v>0</v>
      </c>
      <c r="G62" s="164" t="n">
        <v>0</v>
      </c>
      <c r="H62" s="164" t="n">
        <v>0</v>
      </c>
      <c r="I62" s="164" t="n">
        <v>0</v>
      </c>
      <c r="J62" s="164" t="n">
        <v>0</v>
      </c>
      <c r="K62" s="164" t="n">
        <v>0</v>
      </c>
      <c r="L62" s="164" t="n">
        <v>0</v>
      </c>
      <c r="M62" s="164" t="n">
        <v>0</v>
      </c>
      <c r="N62" s="164" t="n">
        <v>0</v>
      </c>
      <c r="O62" s="164" t="n">
        <v>0</v>
      </c>
      <c r="P62" s="164" t="n">
        <v>0</v>
      </c>
      <c r="Q62" s="164" t="n">
        <v>0</v>
      </c>
      <c r="R62" s="164" t="n">
        <v>0</v>
      </c>
      <c r="S62" s="164" t="n">
        <v>0</v>
      </c>
      <c r="T62" s="164" t="n">
        <v>0</v>
      </c>
      <c r="U62" s="164" t="n">
        <v>0</v>
      </c>
      <c r="V62" s="164" t="n">
        <v>0</v>
      </c>
      <c r="W62" s="164" t="n">
        <v>0</v>
      </c>
      <c r="X62" s="165" t="n">
        <v>0</v>
      </c>
      <c r="Y62" s="164" t="n">
        <v>0</v>
      </c>
      <c r="Z62" s="164" t="n">
        <v>0</v>
      </c>
      <c r="AA62" s="164" t="n">
        <v>0</v>
      </c>
      <c r="AB62" s="164" t="n">
        <v>0</v>
      </c>
      <c r="AC62" s="164" t="n">
        <v>0</v>
      </c>
      <c r="AD62" s="164" t="n">
        <v>0</v>
      </c>
      <c r="AE62" s="164" t="n">
        <v>0</v>
      </c>
      <c r="AF62" s="164" t="n">
        <v>0</v>
      </c>
      <c r="AG62" s="164" t="n">
        <v>0</v>
      </c>
      <c r="AH62" s="164" t="n">
        <v>0</v>
      </c>
      <c r="AI62" s="164" t="n">
        <v>0</v>
      </c>
      <c r="AJ62" s="164" t="n">
        <v>0</v>
      </c>
      <c r="AK62" s="164" t="n">
        <v>0</v>
      </c>
      <c r="AL62" s="164" t="n">
        <v>0</v>
      </c>
      <c r="AM62" s="164" t="n">
        <v>0</v>
      </c>
      <c r="AN62" s="164" t="n">
        <v>0</v>
      </c>
      <c r="AO62" s="164" t="n">
        <v>0</v>
      </c>
      <c r="AP62" s="164" t="n">
        <v>0</v>
      </c>
      <c r="AQ62" s="164" t="n">
        <v>0</v>
      </c>
      <c r="AR62" s="149"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50" t="n">
        <v>858.867762317984</v>
      </c>
      <c r="BJ62" s="51" t="n">
        <v>816.941050327737</v>
      </c>
      <c r="BK62" s="51" t="n">
        <v>752.480219559701</v>
      </c>
      <c r="BL62" s="51" t="n">
        <v>740.489861970575</v>
      </c>
      <c r="BM62" s="151" t="n">
        <f aca="false">'Payment autonomous'!F68</f>
        <v>742.026999097633</v>
      </c>
      <c r="BN62" s="162" t="n">
        <f aca="false">'Payment autonomous'!F71</f>
        <v>753.001222642421</v>
      </c>
      <c r="BO62" s="51" t="n">
        <f aca="false">BN62*(1+(BN30-BM30)/BM30)</f>
        <v>764.135736828248</v>
      </c>
      <c r="BP62" s="51" t="n">
        <f aca="false">BO62*(1+(BO30-BN30)/BN30)</f>
        <v>751.671025331973</v>
      </c>
      <c r="BQ62" s="51" t="n">
        <f aca="false">BP62*(1+(BP30-BO30)/BO30)</f>
        <v>725.130637518202</v>
      </c>
      <c r="BR62" s="51" t="n">
        <f aca="false">BQ62*(1+(BQ30-BP30)/BP30)</f>
        <v>728.933917101552</v>
      </c>
      <c r="BS62" s="51" t="n">
        <f aca="false">BR62*(1+(BR30-BQ30)/BQ30)</f>
        <v>728.871343935639</v>
      </c>
      <c r="BT62" s="51" t="n">
        <f aca="false">BS62*(1+(BS30-BR30)/BR30)</f>
        <v>747.177296817377</v>
      </c>
      <c r="BU62" s="51" t="n">
        <f aca="false">BT62*(1+(BT30-BS30)/BS30)</f>
        <v>786.279962845398</v>
      </c>
      <c r="BV62" s="51" t="n">
        <f aca="false">BU62*(1+(BU30-BT30)/BT30)</f>
        <v>788.56452470562</v>
      </c>
      <c r="BW62" s="51" t="n">
        <f aca="false">BV62*(1+(BV30-BU30)/BU30)</f>
        <v>789.660421372344</v>
      </c>
      <c r="BX62" s="51" t="n">
        <f aca="false">BW62*(1+(BW30-BV30)/BV30)</f>
        <v>781.554370293814</v>
      </c>
      <c r="BY62" s="51" t="n">
        <f aca="false">BX62*(1+(BX30-BW30)/BW30)</f>
        <v>789.015145238507</v>
      </c>
      <c r="BZ62" s="51" t="n">
        <f aca="false">BY62*(1+(BY30-BX30)/BX30)</f>
        <v>791.465419844534</v>
      </c>
      <c r="CA62" s="51" t="n">
        <f aca="false">BZ62*(1+(BZ30-BY30)/BY30)</f>
        <v>793.807120800691</v>
      </c>
      <c r="CB62" s="51" t="n">
        <f aca="false">CA62*(1+(CA30-BZ30)/BZ30)</f>
        <v>808.733641565299</v>
      </c>
      <c r="CC62" s="51" t="n">
        <f aca="false">CB62*(1+(CB30-CA30)/CA30)</f>
        <v>823.796689670381</v>
      </c>
      <c r="CD62" s="51" t="n">
        <f aca="false">CC62*(1+(CC30-CB30)/CB30)</f>
        <v>833.126259143368</v>
      </c>
      <c r="CE62" s="51" t="n">
        <f aca="false">CD62*(1+(CD30-CC30)/CC30)</f>
        <v>833.593580369181</v>
      </c>
      <c r="CF62" s="51" t="n">
        <f aca="false">CE62*(1+(CE30-CD30)/CD30)</f>
        <v>834.061163727085</v>
      </c>
      <c r="CG62" s="51" t="n">
        <f aca="false">CF62*(1+(CF30-CE30)/CE30)</f>
        <v>834.529009364116</v>
      </c>
      <c r="CH62" s="51" t="n">
        <f aca="false">CG62*(1+(CG30-CF30)/CF30)</f>
        <v>840.941488424319</v>
      </c>
      <c r="CI62" s="51" t="n">
        <f aca="false">CH62*(1+(CH30-CG30)/CG30)</f>
        <v>850.376042396025</v>
      </c>
      <c r="CJ62" s="51" t="n">
        <f aca="false">CI62*(1+(CI30-CH30)/CH30)</f>
        <v>850.853039454002</v>
      </c>
      <c r="CK62" s="51" t="n">
        <f aca="false">CJ62*(1+(CJ30-CI30)/CI30)</f>
        <v>851.330304071484</v>
      </c>
      <c r="CL62" s="51" t="n">
        <f aca="false">CK62*(1+(CK30-CJ30)/CJ30)</f>
        <v>857.811917859419</v>
      </c>
      <c r="CM62" s="51" t="n">
        <f aca="false">CL62*(1+(CL30-CK30)/CK30)</f>
        <v>867.345221206513</v>
      </c>
      <c r="CN62" s="51" t="n">
        <f aca="false">CM62*(1+(CM30-CL30)/CL30)</f>
        <v>867.831736698648</v>
      </c>
      <c r="CO62" s="51" t="n">
        <f aca="false">CN62*(1+(CN30-CM30)/CM30)</f>
        <v>868.318525089414</v>
      </c>
      <c r="CP62" s="51" t="n">
        <f aca="false">CO62*(1+(CO30-CN30)/CN30)</f>
        <v>868.805586531888</v>
      </c>
      <c r="CQ62" s="51" t="n">
        <f aca="false">CP62*(1+(CP30-CO30)/CO30)</f>
        <v>869.292921179231</v>
      </c>
      <c r="CR62" s="51" t="n">
        <f aca="false">CQ62*(1+(CQ30-CP30)/CP30)</f>
        <v>869.78052918469</v>
      </c>
      <c r="CS62" s="51" t="n">
        <f aca="false">CR62*(1+(CR30-CQ30)/CQ30)</f>
        <v>870.268410701598</v>
      </c>
      <c r="CT62" s="51" t="n">
        <f aca="false">CS62*(1+(CS30-CR30)/CR30)</f>
        <v>870.756565883376</v>
      </c>
      <c r="CU62" s="51" t="n">
        <f aca="false">CT62*(1+(CT30-CS30)/CS30)</f>
        <v>871.244994883528</v>
      </c>
      <c r="CV62" s="51" t="n">
        <f aca="false">CU62*(1+(CU30-CT30)/CT30)</f>
        <v>871.733697855645</v>
      </c>
      <c r="CW62" s="51" t="n">
        <f aca="false">CV62*(1+(CV30-CU30)/CU30)</f>
        <v>872.222674953407</v>
      </c>
      <c r="CX62" s="51" t="n">
        <f aca="false">CW62*(1+(CW30-CV30)/CV30)</f>
        <v>872.711926330575</v>
      </c>
      <c r="CY62" s="51" t="n">
        <f aca="false">CX62*(1+(CX30-CW30)/CW30)</f>
        <v>873.201452141002</v>
      </c>
      <c r="CZ62" s="51" t="n">
        <f aca="false">CY62*(1+(CY30-CX30)/CX30)</f>
        <v>873.691252538622</v>
      </c>
      <c r="DA62" s="51" t="n">
        <f aca="false">CZ62*(1+(CZ30-CY30)/CY30)</f>
        <v>874.18132767746</v>
      </c>
      <c r="DB62" s="51" t="n">
        <f aca="false">DA62*(1+(DA30-CZ30)/CZ30)</f>
        <v>874.671677711623</v>
      </c>
      <c r="DC62" s="51" t="n">
        <f aca="false">DB62*(1+(DB30-DA30)/DA30)</f>
        <v>875.162302795308</v>
      </c>
      <c r="DD62" s="51" t="n">
        <f aca="false">DC62*(1+(DC30-DB30)/DB30)</f>
        <v>875.653203082797</v>
      </c>
      <c r="DE62" s="51" t="n">
        <f aca="false">DD62*(1+(DD30-DC30)/DC30)</f>
        <v>876.144378728458</v>
      </c>
      <c r="DF62" s="51" t="n">
        <f aca="false">DE62*(1+(DE30-DD30)/DD30)</f>
        <v>876.635829886747</v>
      </c>
      <c r="DG62" s="51" t="n">
        <f aca="false">DF62*(1+(DF30-DE30)/DE30)</f>
        <v>877.127556712205</v>
      </c>
      <c r="DH62" s="51" t="n">
        <f aca="false">DG62*(1+(DG30-DF30)/DF30)</f>
        <v>877.619559359462</v>
      </c>
      <c r="DI62" s="51" t="n">
        <f aca="false">DH62*(1+(DH30-DG30)/DG30)</f>
        <v>878.111837983231</v>
      </c>
      <c r="DJ62" s="51" t="n">
        <f aca="false">DI62*(1+(DI30-DH30)/DH30)</f>
        <v>878.604392738317</v>
      </c>
      <c r="DK62" s="51" t="n">
        <f aca="false">DJ62*(1+(DJ30-DI30)/DI30)</f>
        <v>879.097223779606</v>
      </c>
      <c r="DL62" s="51" t="n">
        <f aca="false">DK62*(1+(DK30-DJ30)/DJ30)</f>
        <v>879.590331262076</v>
      </c>
      <c r="DM62" s="51" t="n">
        <f aca="false">DL62*(1+(DL30-DK30)/DK30)</f>
        <v>880.083715340789</v>
      </c>
      <c r="DN62" s="51" t="n">
        <f aca="false">DM62*(1+(DM30-DL30)/DL30)</f>
        <v>880.577376170895</v>
      </c>
      <c r="DO62" s="51" t="n">
        <f aca="false">DN62*(1+(DN30-DM30)/DM30)</f>
        <v>881.07131390763</v>
      </c>
      <c r="DP62" s="51" t="n">
        <f aca="false">DO62*(1+(DO30-DN30)/DN30)</f>
        <v>881.565528706318</v>
      </c>
      <c r="DQ62" s="51" t="n">
        <f aca="false">DP62*(1+(DP30-DO30)/DO30)</f>
        <v>882.06002072237</v>
      </c>
      <c r="DR62" s="51" t="n">
        <f aca="false">DQ62*(1+(DQ30-DP30)/DP30)</f>
        <v>882.554790111284</v>
      </c>
      <c r="DS62" s="51" t="n">
        <f aca="false">DR62*(1+(DR30-DQ30)/DQ30)</f>
        <v>883.049837028646</v>
      </c>
      <c r="DT62" s="51" t="n">
        <f aca="false">DS62*(1+(DS30-DR30)/DR30)</f>
        <v>883.545161630128</v>
      </c>
      <c r="DU62" s="51" t="n">
        <f aca="false">DT62*(1+(DT30-DS30)/DS30)</f>
        <v>884.04076407149</v>
      </c>
      <c r="DV62" s="51" t="n">
        <f aca="false">DU62*(1+(DU30-DT30)/DT30)</f>
        <v>884.53664450858</v>
      </c>
      <c r="DW62" s="51" t="n">
        <f aca="false">DV62*(1+(DV30-DU30)/DU30)</f>
        <v>885.032803097332</v>
      </c>
      <c r="DX62" s="51" t="n">
        <f aca="false">DW62*(1+(DW30-DV30)/DV30)</f>
        <v>885.529239993768</v>
      </c>
      <c r="DY62" s="51" t="n">
        <f aca="false">DX62*(1+(DX30-DW30)/DW30)</f>
        <v>886.025955353998</v>
      </c>
      <c r="DZ62" s="51" t="n">
        <f aca="false">DY62*(1+(DY30-DX30)/DX30)</f>
        <v>886.522949334219</v>
      </c>
      <c r="EA62" s="51" t="n">
        <f aca="false">DZ62*(1+(DZ30-DY30)/DY30)</f>
        <v>887.020222090716</v>
      </c>
      <c r="EB62" s="51" t="n">
        <f aca="false">EA62*(1+(EA30-DZ30)/DZ30)</f>
        <v>887.517773779862</v>
      </c>
      <c r="EC62" s="51" t="n">
        <f aca="false">EB62*(1+(EB30-EA30)/EA30)</f>
        <v>888.015604558117</v>
      </c>
      <c r="ED62" s="51" t="n">
        <f aca="false">EC62*(1+(EC30-EB30)/EB30)</f>
        <v>888.513714582029</v>
      </c>
      <c r="EE62" s="51" t="n">
        <f aca="false">ED62*(1+(ED30-EC30)/EC30)</f>
        <v>889.012104008233</v>
      </c>
      <c r="EF62" s="51" t="n">
        <f aca="false">EE62*(1+(EE30-ED30)/ED30)</f>
        <v>889.510772993454</v>
      </c>
      <c r="EG62" s="51" t="n">
        <f aca="false">EF62*(1+(EF30-EE30)/EE30)</f>
        <v>890.009721694503</v>
      </c>
      <c r="EH62" s="51" t="n">
        <f aca="false">EG62*(1+(EG30-EF30)/EF30)</f>
        <v>890.50895026828</v>
      </c>
      <c r="EI62" s="51" t="n">
        <f aca="false">EH62*(1+(EH30-EG30)/EG30)</f>
        <v>891.008458871772</v>
      </c>
      <c r="EJ62" s="51" t="n">
        <f aca="false">EI62*(1+(EI30-EH30)/EH30)</f>
        <v>891.508247662055</v>
      </c>
      <c r="EK62" s="51" t="n">
        <f aca="false">EJ62*(1+(EJ30-EI30)/EI30)</f>
        <v>892.008316796292</v>
      </c>
      <c r="EL62" s="51" t="n">
        <f aca="false">EK62*(1+(EK30-EJ30)/EJ30)</f>
        <v>892.508666431735</v>
      </c>
      <c r="EM62" s="51" t="n">
        <f aca="false">EL62*(1+(EL30-EK30)/EK30)</f>
        <v>893.009296725726</v>
      </c>
      <c r="EN62" s="51" t="n">
        <f aca="false">EM62*(1+(EM30-EL30)/EL30)</f>
        <v>893.510207835691</v>
      </c>
      <c r="EO62" s="51" t="n">
        <f aca="false">EN62*(1+(EN30-EM30)/EM30)</f>
        <v>894.011399919147</v>
      </c>
      <c r="EP62" s="51" t="n">
        <f aca="false">EO62*(1+(EO30-EN30)/EN30)</f>
        <v>894.512873133701</v>
      </c>
      <c r="EQ62" s="51" t="n">
        <f aca="false">EP62*(1+(EP30-EO30)/EO30)</f>
        <v>895.014627637044</v>
      </c>
      <c r="ER62" s="51" t="n">
        <f aca="false">EQ62*(1+(EQ30-EP30)/EP30)</f>
        <v>895.516663586959</v>
      </c>
      <c r="ES62" s="51" t="n">
        <f aca="false">ER62*(1+(ER30-EQ30)/EQ30)</f>
        <v>896.018981141316</v>
      </c>
      <c r="ET62" s="51" t="n">
        <f aca="false">ES62*(1+(ES30-ER30)/ER30)</f>
        <v>896.521580458074</v>
      </c>
      <c r="EU62" s="51" t="n">
        <f aca="false">ET62*(1+(ET30-ES30)/ES30)</f>
        <v>897.024461695281</v>
      </c>
      <c r="EV62" s="51" t="n">
        <f aca="false">EU62*(1+(EU30-ET30)/ET30)</f>
        <v>897.527625011073</v>
      </c>
      <c r="EW62" s="154"/>
      <c r="EX62" s="154"/>
    </row>
    <row r="63" customFormat="false" ht="13.8" hidden="false" customHeight="false" outlineLevel="0" collapsed="false">
      <c r="A63" s="164" t="s">
        <v>212</v>
      </c>
      <c r="B63" s="164" t="n">
        <v>0</v>
      </c>
      <c r="C63" s="164" t="n">
        <v>0</v>
      </c>
      <c r="D63" s="164" t="n">
        <v>0</v>
      </c>
      <c r="E63" s="164" t="n">
        <v>0</v>
      </c>
      <c r="F63" s="164" t="n">
        <v>0</v>
      </c>
      <c r="G63" s="164" t="n">
        <v>0</v>
      </c>
      <c r="H63" s="164" t="n">
        <v>0</v>
      </c>
      <c r="I63" s="164" t="n">
        <v>0</v>
      </c>
      <c r="J63" s="164" t="n">
        <v>0</v>
      </c>
      <c r="K63" s="164" t="n">
        <v>0</v>
      </c>
      <c r="L63" s="164" t="n">
        <v>0</v>
      </c>
      <c r="M63" s="164" t="n">
        <v>0</v>
      </c>
      <c r="N63" s="164" t="n">
        <v>0</v>
      </c>
      <c r="O63" s="164" t="n">
        <v>0</v>
      </c>
      <c r="P63" s="164" t="n">
        <v>0</v>
      </c>
      <c r="Q63" s="164" t="n">
        <v>0</v>
      </c>
      <c r="R63" s="164" t="n">
        <v>0</v>
      </c>
      <c r="S63" s="164" t="n">
        <v>0</v>
      </c>
      <c r="T63" s="164" t="n">
        <v>0</v>
      </c>
      <c r="U63" s="164" t="n">
        <v>0</v>
      </c>
      <c r="V63" s="164" t="n">
        <v>0</v>
      </c>
      <c r="W63" s="164" t="n">
        <v>0</v>
      </c>
      <c r="X63" s="165" t="n">
        <v>0</v>
      </c>
      <c r="Y63" s="164" t="n">
        <v>0</v>
      </c>
      <c r="Z63" s="164" t="n">
        <v>0</v>
      </c>
      <c r="AA63" s="164" t="n">
        <v>0</v>
      </c>
      <c r="AB63" s="164" t="n">
        <v>0</v>
      </c>
      <c r="AC63" s="164" t="n">
        <v>0</v>
      </c>
      <c r="AD63" s="164" t="n">
        <v>0</v>
      </c>
      <c r="AE63" s="164" t="n">
        <v>0</v>
      </c>
      <c r="AF63" s="164" t="n">
        <v>0</v>
      </c>
      <c r="AG63" s="164" t="n">
        <v>0</v>
      </c>
      <c r="AH63" s="164" t="n">
        <v>0</v>
      </c>
      <c r="AI63" s="164" t="n">
        <v>0</v>
      </c>
      <c r="AJ63" s="164" t="n">
        <v>0</v>
      </c>
      <c r="AK63" s="164" t="n">
        <v>0</v>
      </c>
      <c r="AL63" s="164" t="n">
        <v>0</v>
      </c>
      <c r="AM63" s="164" t="n">
        <v>0</v>
      </c>
      <c r="AN63" s="164" t="n">
        <v>0</v>
      </c>
      <c r="AO63" s="164" t="n">
        <v>0</v>
      </c>
      <c r="AP63" s="164" t="n">
        <v>0</v>
      </c>
      <c r="AQ63" s="164" t="n">
        <v>0</v>
      </c>
      <c r="AR63" s="149"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50" t="n">
        <v>1226.95641305225</v>
      </c>
      <c r="BJ63" s="51" t="n">
        <v>1167.0630835964</v>
      </c>
      <c r="BK63" s="51" t="n">
        <v>1074.97653449141</v>
      </c>
      <c r="BL63" s="51" t="n">
        <v>1057.84572279501</v>
      </c>
      <c r="BM63" s="151" t="n">
        <f aca="false">'Payment autonomous'!H68</f>
        <v>1060.04641164743</v>
      </c>
      <c r="BN63" s="51" t="n">
        <f aca="false">'Payment autonomous'!H71</f>
        <v>1075.71854734686</v>
      </c>
      <c r="BO63" s="51" t="n">
        <f aca="false">BN63*(1+(BN30-BM30)/BM30)</f>
        <v>1091.62503337268</v>
      </c>
      <c r="BP63" s="51" t="n">
        <f aca="false">BO63*(1+(BO30-BN30)/BN30)</f>
        <v>1073.81826103197</v>
      </c>
      <c r="BQ63" s="51" t="n">
        <f aca="false">BP63*(1+(BP30-BO30)/BO30)</f>
        <v>1035.90333265395</v>
      </c>
      <c r="BR63" s="51" t="n">
        <f aca="false">BQ63*(1+(BQ30-BP30)/BP30)</f>
        <v>1041.33660190443</v>
      </c>
      <c r="BS63" s="51" t="n">
        <f aca="false">BR63*(1+(BR30-BQ30)/BQ30)</f>
        <v>1041.24721145842</v>
      </c>
      <c r="BT63" s="51" t="n">
        <f aca="false">BS63*(1+(BS30-BR30)/BR30)</f>
        <v>1067.39863385935</v>
      </c>
      <c r="BU63" s="51" t="n">
        <f aca="false">BT63*(1+(BT30-BS30)/BS30)</f>
        <v>1123.25971592963</v>
      </c>
      <c r="BV63" s="51" t="n">
        <f aca="false">BU63*(1+(BU30-BT30)/BT30)</f>
        <v>1126.52338336032</v>
      </c>
      <c r="BW63" s="51" t="n">
        <f aca="false">BV63*(1+(BV30-BU30)/BU30)</f>
        <v>1128.08895368733</v>
      </c>
      <c r="BX63" s="51" t="n">
        <f aca="false">BW63*(1+(BW30-BV30)/BV30)</f>
        <v>1116.50885364404</v>
      </c>
      <c r="BY63" s="51" t="n">
        <f aca="false">BX63*(1+(BX30-BW30)/BW30)</f>
        <v>1127.16712848379</v>
      </c>
      <c r="BZ63" s="51" t="n">
        <f aca="false">BY63*(1+(BY30-BX30)/BX30)</f>
        <v>1130.66752896195</v>
      </c>
      <c r="CA63" s="51" t="n">
        <f aca="false">BZ63*(1+(BZ30-BY30)/BY30)</f>
        <v>1134.01282386338</v>
      </c>
      <c r="CB63" s="51" t="n">
        <f aca="false">CA63*(1+(CA30-BZ30)/BZ30)</f>
        <v>1155.33647480979</v>
      </c>
      <c r="CC63" s="51" t="n">
        <f aca="false">CB63*(1+(CB30-CA30)/CA30)</f>
        <v>1176.85516527002</v>
      </c>
      <c r="CD63" s="51" t="n">
        <f aca="false">CC63*(1+(CC30-CB30)/CB30)</f>
        <v>1190.18315282047</v>
      </c>
      <c r="CE63" s="51" t="n">
        <f aca="false">CD63*(1+(CD30-CC30)/CC30)</f>
        <v>1190.85075613247</v>
      </c>
      <c r="CF63" s="51" t="n">
        <f aca="false">CE63*(1+(CE30-CD30)/CD30)</f>
        <v>1191.51873391976</v>
      </c>
      <c r="CG63" s="51" t="n">
        <f aca="false">CF63*(1+(CF30-CE30)/CE30)</f>
        <v>1192.1870863924</v>
      </c>
      <c r="CH63" s="51" t="n">
        <f aca="false">CG63*(1+(CG30-CF30)/CF30)</f>
        <v>1201.34779218159</v>
      </c>
      <c r="CI63" s="51" t="n">
        <f aca="false">CH63*(1+(CH30-CG30)/CG30)</f>
        <v>1214.825757938</v>
      </c>
      <c r="CJ63" s="51" t="n">
        <f aca="false">CI63*(1+(CI30-CH30)/CH30)</f>
        <v>1215.5071838997</v>
      </c>
      <c r="CK63" s="51" t="n">
        <f aca="false">CJ63*(1+(CJ30-CI30)/CI30)</f>
        <v>1216.18899209015</v>
      </c>
      <c r="CL63" s="51" t="n">
        <f aca="false">CK63*(1+(CK30-CJ30)/CJ30)</f>
        <v>1225.44846200702</v>
      </c>
      <c r="CM63" s="51" t="n">
        <f aca="false">CL63*(1+(CL30-CK30)/CK30)</f>
        <v>1239.06749862951</v>
      </c>
      <c r="CN63" s="51" t="n">
        <f aca="false">CM63*(1+(CM30-CL30)/CL30)</f>
        <v>1239.76252238608</v>
      </c>
      <c r="CO63" s="51" t="n">
        <f aca="false">CN63*(1+(CN30-CM30)/CM30)</f>
        <v>1240.45793599875</v>
      </c>
      <c r="CP63" s="51" t="n">
        <f aca="false">CO63*(1+(CO30-CN30)/CN30)</f>
        <v>1241.1537396862</v>
      </c>
      <c r="CQ63" s="51" t="n">
        <f aca="false">CP63*(1+(CP30-CO30)/CO30)</f>
        <v>1241.84993366722</v>
      </c>
      <c r="CR63" s="51" t="n">
        <f aca="false">CQ63*(1+(CQ30-CP30)/CP30)</f>
        <v>1242.54651816076</v>
      </c>
      <c r="CS63" s="51" t="n">
        <f aca="false">CR63*(1+(CR30-CQ30)/CQ30)</f>
        <v>1243.24349338585</v>
      </c>
      <c r="CT63" s="51" t="n">
        <f aca="false">CS63*(1+(CS30-CR30)/CR30)</f>
        <v>1243.94085956167</v>
      </c>
      <c r="CU63" s="51" t="n">
        <f aca="false">CT63*(1+(CT30-CS30)/CS30)</f>
        <v>1244.63861690751</v>
      </c>
      <c r="CV63" s="51" t="n">
        <f aca="false">CU63*(1+(CU30-CT30)/CT30)</f>
        <v>1245.33676564279</v>
      </c>
      <c r="CW63" s="51" t="n">
        <f aca="false">CV63*(1+(CV30-CU30)/CU30)</f>
        <v>1246.03530598705</v>
      </c>
      <c r="CX63" s="51" t="n">
        <f aca="false">CW63*(1+(CW30-CV30)/CV30)</f>
        <v>1246.73423815994</v>
      </c>
      <c r="CY63" s="51" t="n">
        <f aca="false">CX63*(1+(CX30-CW30)/CW30)</f>
        <v>1247.43356238127</v>
      </c>
      <c r="CZ63" s="51" t="n">
        <f aca="false">CY63*(1+(CY30-CX30)/CX30)</f>
        <v>1248.13327887093</v>
      </c>
      <c r="DA63" s="51" t="n">
        <f aca="false">CZ63*(1+(CZ30-CY30)/CY30)</f>
        <v>1248.83338784896</v>
      </c>
      <c r="DB63" s="51" t="n">
        <f aca="false">DA63*(1+(DA30-CZ30)/CZ30)</f>
        <v>1249.53388953552</v>
      </c>
      <c r="DC63" s="51" t="n">
        <f aca="false">DB63*(1+(DB30-DA30)/DA30)</f>
        <v>1250.23478415089</v>
      </c>
      <c r="DD63" s="51" t="n">
        <f aca="false">DC63*(1+(DC30-DB30)/DB30)</f>
        <v>1250.93607191546</v>
      </c>
      <c r="DE63" s="51" t="n">
        <f aca="false">DD63*(1+(DD30-DC30)/DC30)</f>
        <v>1251.63775304977</v>
      </c>
      <c r="DF63" s="51" t="n">
        <f aca="false">DE63*(1+(DE30-DD30)/DD30)</f>
        <v>1252.33982777448</v>
      </c>
      <c r="DG63" s="51" t="n">
        <f aca="false">DF63*(1+(DF30-DE30)/DE30)</f>
        <v>1253.04229631034</v>
      </c>
      <c r="DH63" s="51" t="n">
        <f aca="false">DG63*(1+(DG30-DF30)/DF30)</f>
        <v>1253.74515887827</v>
      </c>
      <c r="DI63" s="51" t="n">
        <f aca="false">DH63*(1+(DH30-DG30)/DG30)</f>
        <v>1254.44841569927</v>
      </c>
      <c r="DJ63" s="51" t="n">
        <f aca="false">DI63*(1+(DI30-DH30)/DH30)</f>
        <v>1255.15206699451</v>
      </c>
      <c r="DK63" s="51" t="n">
        <f aca="false">DJ63*(1+(DJ30-DI30)/DI30)</f>
        <v>1255.85611298525</v>
      </c>
      <c r="DL63" s="51" t="n">
        <f aca="false">DK63*(1+(DK30-DJ30)/DJ30)</f>
        <v>1256.56055389289</v>
      </c>
      <c r="DM63" s="51" t="n">
        <f aca="false">DL63*(1+(DL30-DK30)/DK30)</f>
        <v>1257.26538993894</v>
      </c>
      <c r="DN63" s="51" t="n">
        <f aca="false">DM63*(1+(DM30-DL30)/DL30)</f>
        <v>1257.97062134504</v>
      </c>
      <c r="DO63" s="51" t="n">
        <f aca="false">DN63*(1+(DN30-DM30)/DM30)</f>
        <v>1258.67624833297</v>
      </c>
      <c r="DP63" s="51" t="n">
        <f aca="false">DO63*(1+(DO30-DN30)/DN30)</f>
        <v>1259.38227112462</v>
      </c>
      <c r="DQ63" s="51" t="n">
        <f aca="false">DP63*(1+(DP30-DO30)/DO30)</f>
        <v>1260.08868994199</v>
      </c>
      <c r="DR63" s="51" t="n">
        <f aca="false">DQ63*(1+(DQ30-DP30)/DP30)</f>
        <v>1260.79550500724</v>
      </c>
      <c r="DS63" s="51" t="n">
        <f aca="false">DR63*(1+(DR30-DQ30)/DQ30)</f>
        <v>1261.50271654263</v>
      </c>
      <c r="DT63" s="51" t="n">
        <f aca="false">DS63*(1+(DS30-DR30)/DR30)</f>
        <v>1262.21032477054</v>
      </c>
      <c r="DU63" s="51" t="n">
        <f aca="false">DT63*(1+(DT30-DS30)/DS30)</f>
        <v>1262.9183299135</v>
      </c>
      <c r="DV63" s="51" t="n">
        <f aca="false">DU63*(1+(DU30-DT30)/DT30)</f>
        <v>1263.62673219414</v>
      </c>
      <c r="DW63" s="51" t="n">
        <f aca="false">DV63*(1+(DV30-DU30)/DU30)</f>
        <v>1264.33553183523</v>
      </c>
      <c r="DX63" s="51" t="n">
        <f aca="false">DW63*(1+(DW30-DV30)/DV30)</f>
        <v>1265.04472905965</v>
      </c>
      <c r="DY63" s="51" t="n">
        <f aca="false">DX63*(1+(DX30-DW30)/DW30)</f>
        <v>1265.75432409042</v>
      </c>
      <c r="DZ63" s="51" t="n">
        <f aca="false">DY63*(1+(DY30-DX30)/DX30)</f>
        <v>1266.46431715068</v>
      </c>
      <c r="EA63" s="51" t="n">
        <f aca="false">DZ63*(1+(DZ30-DY30)/DY30)</f>
        <v>1267.17470846369</v>
      </c>
      <c r="EB63" s="51" t="n">
        <f aca="false">EA63*(1+(EA30-DZ30)/DZ30)</f>
        <v>1267.88549825285</v>
      </c>
      <c r="EC63" s="51" t="n">
        <f aca="false">EB63*(1+(EB30-EA30)/EA30)</f>
        <v>1268.59668674167</v>
      </c>
      <c r="ED63" s="51" t="n">
        <f aca="false">EC63*(1+(EC30-EB30)/EB30)</f>
        <v>1269.30827415379</v>
      </c>
      <c r="EE63" s="51" t="n">
        <f aca="false">ED63*(1+(ED30-EC30)/EC30)</f>
        <v>1270.02026071297</v>
      </c>
      <c r="EF63" s="51" t="n">
        <f aca="false">EE63*(1+(EE30-ED30)/ED30)</f>
        <v>1270.73264664311</v>
      </c>
      <c r="EG63" s="51" t="n">
        <f aca="false">EF63*(1+(EF30-EE30)/EE30)</f>
        <v>1271.44543216822</v>
      </c>
      <c r="EH63" s="51" t="n">
        <f aca="false">EG63*(1+(EG30-EF30)/EF30)</f>
        <v>1272.15861751246</v>
      </c>
      <c r="EI63" s="51" t="n">
        <f aca="false">EH63*(1+(EH30-EG30)/EG30)</f>
        <v>1272.87220290007</v>
      </c>
      <c r="EJ63" s="51" t="n">
        <f aca="false">EI63*(1+(EI30-EH30)/EH30)</f>
        <v>1273.58618855547</v>
      </c>
      <c r="EK63" s="51" t="n">
        <f aca="false">EJ63*(1+(EJ30-EI30)/EI30)</f>
        <v>1274.30057470317</v>
      </c>
      <c r="EL63" s="51" t="n">
        <f aca="false">EK63*(1+(EK30-EJ30)/EJ30)</f>
        <v>1275.01536156781</v>
      </c>
      <c r="EM63" s="51" t="n">
        <f aca="false">EL63*(1+(EL30-EK30)/EK30)</f>
        <v>1275.73054937417</v>
      </c>
      <c r="EN63" s="51" t="n">
        <f aca="false">EM63*(1+(EM30-EL30)/EL30)</f>
        <v>1276.44613834715</v>
      </c>
      <c r="EO63" s="51" t="n">
        <f aca="false">EN63*(1+(EN30-EM30)/EM30)</f>
        <v>1277.16212871177</v>
      </c>
      <c r="EP63" s="51" t="n">
        <f aca="false">EO63*(1+(EO30-EN30)/EN30)</f>
        <v>1277.87852069318</v>
      </c>
      <c r="EQ63" s="51" t="n">
        <f aca="false">EP63*(1+(EP30-EO30)/EO30)</f>
        <v>1278.59531451665</v>
      </c>
      <c r="ER63" s="51" t="n">
        <f aca="false">EQ63*(1+(EQ30-EP30)/EP30)</f>
        <v>1279.3125104076</v>
      </c>
      <c r="ES63" s="51" t="n">
        <f aca="false">ER63*(1+(ER30-EQ30)/EQ30)</f>
        <v>1280.03010859155</v>
      </c>
      <c r="ET63" s="51" t="n">
        <f aca="false">ES63*(1+(ES30-ER30)/ER30)</f>
        <v>1280.74810929416</v>
      </c>
      <c r="EU63" s="51" t="n">
        <f aca="false">ET63*(1+(ET30-ES30)/ES30)</f>
        <v>1281.4665127412</v>
      </c>
      <c r="EV63" s="51" t="n">
        <f aca="false">EU63*(1+(EU30-ET30)/ET30)</f>
        <v>1282.1853191586</v>
      </c>
      <c r="EW63" s="154"/>
      <c r="EX63" s="154"/>
    </row>
    <row r="64" customFormat="false" ht="13.8" hidden="false" customHeight="false" outlineLevel="0" collapsed="false">
      <c r="A64" s="164" t="s">
        <v>213</v>
      </c>
      <c r="B64" s="164" t="n">
        <v>0</v>
      </c>
      <c r="C64" s="164" t="n">
        <v>0</v>
      </c>
      <c r="D64" s="164" t="n">
        <v>0</v>
      </c>
      <c r="E64" s="164" t="n">
        <v>0</v>
      </c>
      <c r="F64" s="164" t="n">
        <v>0</v>
      </c>
      <c r="G64" s="164" t="n">
        <v>0</v>
      </c>
      <c r="H64" s="164" t="n">
        <v>0</v>
      </c>
      <c r="I64" s="164" t="n">
        <v>0</v>
      </c>
      <c r="J64" s="164" t="n">
        <v>0</v>
      </c>
      <c r="K64" s="164" t="n">
        <v>0</v>
      </c>
      <c r="L64" s="164" t="n">
        <v>0</v>
      </c>
      <c r="M64" s="164" t="n">
        <v>0</v>
      </c>
      <c r="N64" s="164" t="n">
        <v>0</v>
      </c>
      <c r="O64" s="164" t="n">
        <v>0</v>
      </c>
      <c r="P64" s="164" t="n">
        <v>0</v>
      </c>
      <c r="Q64" s="164" t="n">
        <v>0</v>
      </c>
      <c r="R64" s="164" t="n">
        <v>0</v>
      </c>
      <c r="S64" s="164" t="n">
        <v>0</v>
      </c>
      <c r="T64" s="164" t="n">
        <v>0</v>
      </c>
      <c r="U64" s="164" t="n">
        <v>0</v>
      </c>
      <c r="V64" s="164" t="n">
        <v>0</v>
      </c>
      <c r="W64" s="164" t="n">
        <v>0</v>
      </c>
      <c r="X64" s="165" t="n">
        <v>0</v>
      </c>
      <c r="Y64" s="164" t="n">
        <v>0</v>
      </c>
      <c r="Z64" s="164" t="n">
        <v>0</v>
      </c>
      <c r="AA64" s="164" t="n">
        <v>0</v>
      </c>
      <c r="AB64" s="164" t="n">
        <v>0</v>
      </c>
      <c r="AC64" s="164" t="n">
        <v>0</v>
      </c>
      <c r="AD64" s="164" t="n">
        <v>0</v>
      </c>
      <c r="AE64" s="164" t="n">
        <v>0</v>
      </c>
      <c r="AF64" s="164" t="n">
        <v>0</v>
      </c>
      <c r="AG64" s="164" t="n">
        <v>0</v>
      </c>
      <c r="AH64" s="164" t="n">
        <v>0</v>
      </c>
      <c r="AI64" s="164" t="n">
        <v>0</v>
      </c>
      <c r="AJ64" s="164" t="n">
        <v>0</v>
      </c>
      <c r="AK64" s="164" t="n">
        <v>0</v>
      </c>
      <c r="AL64" s="164" t="n">
        <v>0</v>
      </c>
      <c r="AM64" s="164" t="n">
        <v>0</v>
      </c>
      <c r="AN64" s="164" t="n">
        <v>0</v>
      </c>
      <c r="AO64" s="164" t="n">
        <v>0</v>
      </c>
      <c r="AP64" s="164" t="n">
        <v>0</v>
      </c>
      <c r="AQ64" s="164" t="n">
        <v>0</v>
      </c>
      <c r="AR64" s="149"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50" t="n">
        <v>1963.13371452078</v>
      </c>
      <c r="BJ64" s="51" t="n">
        <v>1867.29937965936</v>
      </c>
      <c r="BK64" s="51" t="n">
        <v>1719.95910060197</v>
      </c>
      <c r="BL64" s="51" t="n">
        <v>1692.54825593274</v>
      </c>
      <c r="BM64" s="151" t="n">
        <f aca="false">'Payment autonomous'!J68</f>
        <v>1696.06876958032</v>
      </c>
      <c r="BN64" s="51" t="n">
        <f aca="false">'Payment autonomous'!J71</f>
        <v>1721.15068175519</v>
      </c>
      <c r="BO64" s="51" t="n">
        <f aca="false">BN64*(1+(BN30-BM30)/BM30)</f>
        <v>1746.60107427208</v>
      </c>
      <c r="BP64" s="51" t="n">
        <f aca="false">BO64*(1+(BO30-BN30)/BN30)</f>
        <v>1718.11022187425</v>
      </c>
      <c r="BQ64" s="51" t="n">
        <f aca="false">BP64*(1+(BP30-BO30)/BO30)</f>
        <v>1657.44630101178</v>
      </c>
      <c r="BR64" s="51" t="n">
        <f aca="false">BQ64*(1+(BQ30-BP30)/BP30)</f>
        <v>1666.13953689368</v>
      </c>
      <c r="BS64" s="51" t="n">
        <f aca="false">BR64*(1+(BR30-BQ30)/BQ30)</f>
        <v>1665.99651209647</v>
      </c>
      <c r="BT64" s="51" t="n">
        <f aca="false">BS64*(1+(BS30-BR30)/BR30)</f>
        <v>1707.83881239449</v>
      </c>
      <c r="BU64" s="51" t="n">
        <f aca="false">BT64*(1+(BT30-BS30)/BS30)</f>
        <v>1797.21659594761</v>
      </c>
      <c r="BV64" s="51" t="n">
        <f aca="false">BU64*(1+(BU30-BT30)/BT30)</f>
        <v>1802.43846688885</v>
      </c>
      <c r="BW64" s="51" t="n">
        <f aca="false">BV64*(1+(BV30-BU30)/BU30)</f>
        <v>1804.94338087617</v>
      </c>
      <c r="BX64" s="51" t="n">
        <f aca="false">BW64*(1+(BW30-BV30)/BV30)</f>
        <v>1786.41520997733</v>
      </c>
      <c r="BY64" s="51" t="n">
        <f aca="false">BX64*(1+(BX30-BW30)/BW30)</f>
        <v>1803.46845968843</v>
      </c>
      <c r="BZ64" s="51" t="n">
        <f aca="false">BY64*(1+(BY30-BX30)/BX30)</f>
        <v>1809.06910372702</v>
      </c>
      <c r="CA64" s="51" t="n">
        <f aca="false">BZ64*(1+(BZ30-BY30)/BY30)</f>
        <v>1814.4215786978</v>
      </c>
      <c r="CB64" s="51" t="n">
        <f aca="false">CA64*(1+(CA30-BZ30)/BZ30)</f>
        <v>1848.5394401537</v>
      </c>
      <c r="CC64" s="51" t="n">
        <f aca="false">CB64*(1+(CB30-CA30)/CA30)</f>
        <v>1882.96936501411</v>
      </c>
      <c r="CD64" s="51" t="n">
        <f aca="false">CC64*(1+(CC30-CB30)/CB30)</f>
        <v>1904.29415755902</v>
      </c>
      <c r="CE64" s="51" t="n">
        <f aca="false">CD64*(1+(CD30-CC30)/CC30)</f>
        <v>1905.36232348255</v>
      </c>
      <c r="CF64" s="51" t="n">
        <f aca="false">CE64*(1+(CE30-CD30)/CD30)</f>
        <v>1906.43108856691</v>
      </c>
      <c r="CG64" s="51" t="n">
        <f aca="false">CF64*(1+(CF30-CE30)/CE30)</f>
        <v>1907.50045314816</v>
      </c>
      <c r="CH64" s="51" t="n">
        <f aca="false">CG64*(1+(CG30-CF30)/CF30)</f>
        <v>1922.15759097786</v>
      </c>
      <c r="CI64" s="51" t="n">
        <f aca="false">CH64*(1+(CH30-CG30)/CG30)</f>
        <v>1943.72234879257</v>
      </c>
      <c r="CJ64" s="51" t="n">
        <f aca="false">CI64*(1+(CI30-CH30)/CH30)</f>
        <v>1944.81263096854</v>
      </c>
      <c r="CK64" s="51" t="n">
        <f aca="false">CJ64*(1+(CJ30-CI30)/CI30)</f>
        <v>1945.90352471088</v>
      </c>
      <c r="CL64" s="51" t="n">
        <f aca="false">CK64*(1+(CK30-CJ30)/CJ30)</f>
        <v>1960.71868523722</v>
      </c>
      <c r="CM64" s="51" t="n">
        <f aca="false">CL64*(1+(CL30-CK30)/CK30)</f>
        <v>1982.50915656959</v>
      </c>
      <c r="CN64" s="51" t="n">
        <f aca="false">CM64*(1+(CM30-CL30)/CL30)</f>
        <v>1983.62119523008</v>
      </c>
      <c r="CO64" s="51" t="n">
        <f aca="false">CN64*(1+(CN30-CM30)/CM30)</f>
        <v>1984.73385766069</v>
      </c>
      <c r="CP64" s="51" t="n">
        <f aca="false">CO64*(1+(CO30-CN30)/CN30)</f>
        <v>1985.84714421131</v>
      </c>
      <c r="CQ64" s="51" t="n">
        <f aca="false">CP64*(1+(CP30-CO30)/CO30)</f>
        <v>1986.96105523203</v>
      </c>
      <c r="CR64" s="51" t="n">
        <f aca="false">CQ64*(1+(CQ30-CP30)/CP30)</f>
        <v>1988.07559107313</v>
      </c>
      <c r="CS64" s="51" t="n">
        <f aca="false">CR64*(1+(CR30-CQ30)/CQ30)</f>
        <v>1989.19075208508</v>
      </c>
      <c r="CT64" s="51" t="n">
        <f aca="false">CS64*(1+(CS30-CR30)/CR30)</f>
        <v>1990.30653861856</v>
      </c>
      <c r="CU64" s="51" t="n">
        <f aca="false">CT64*(1+(CT30-CS30)/CS30)</f>
        <v>1991.42295102444</v>
      </c>
      <c r="CV64" s="51" t="n">
        <f aca="false">CU64*(1+(CU30-CT30)/CT30)</f>
        <v>1992.53998965379</v>
      </c>
      <c r="CW64" s="51" t="n">
        <f aca="false">CV64*(1+(CV30-CU30)/CU30)</f>
        <v>1993.65765485786</v>
      </c>
      <c r="CX64" s="51" t="n">
        <f aca="false">CW64*(1+(CW30-CV30)/CV30)</f>
        <v>1994.77594698813</v>
      </c>
      <c r="CY64" s="51" t="n">
        <f aca="false">CX64*(1+(CX30-CW30)/CW30)</f>
        <v>1995.89486639625</v>
      </c>
      <c r="CZ64" s="51" t="n">
        <f aca="false">CY64*(1+(CY30-CX30)/CX30)</f>
        <v>1997.01441343408</v>
      </c>
      <c r="DA64" s="51" t="n">
        <f aca="false">CZ64*(1+(CZ30-CY30)/CY30)</f>
        <v>1998.13458845366</v>
      </c>
      <c r="DB64" s="51" t="n">
        <f aca="false">DA64*(1+(DA30-CZ30)/CZ30)</f>
        <v>1999.25539180726</v>
      </c>
      <c r="DC64" s="51" t="n">
        <f aca="false">DB64*(1+(DB30-DA30)/DA30)</f>
        <v>2000.37682384731</v>
      </c>
      <c r="DD64" s="51" t="n">
        <f aca="false">DC64*(1+(DC30-DB30)/DB30)</f>
        <v>2001.49888492647</v>
      </c>
      <c r="DE64" s="51" t="n">
        <f aca="false">DD64*(1+(DD30-DC30)/DC30)</f>
        <v>2002.62157539757</v>
      </c>
      <c r="DF64" s="51" t="n">
        <f aca="false">DE64*(1+(DE30-DD30)/DD30)</f>
        <v>2003.74489561367</v>
      </c>
      <c r="DG64" s="51" t="n">
        <f aca="false">DF64*(1+(DF30-DE30)/DE30)</f>
        <v>2004.86884592799</v>
      </c>
      <c r="DH64" s="51" t="n">
        <f aca="false">DG64*(1+(DG30-DF30)/DF30)</f>
        <v>2005.99342669398</v>
      </c>
      <c r="DI64" s="51" t="n">
        <f aca="false">DH64*(1+(DH30-DG30)/DG30)</f>
        <v>2007.11863826527</v>
      </c>
      <c r="DJ64" s="51" t="n">
        <f aca="false">DI64*(1+(DI30-DH30)/DH30)</f>
        <v>2008.2444809957</v>
      </c>
      <c r="DK64" s="51" t="n">
        <f aca="false">DJ64*(1+(DJ30-DI30)/DI30)</f>
        <v>2009.3709552393</v>
      </c>
      <c r="DL64" s="51" t="n">
        <f aca="false">DK64*(1+(DK30-DJ30)/DJ30)</f>
        <v>2010.49806135031</v>
      </c>
      <c r="DM64" s="51" t="n">
        <f aca="false">DL64*(1+(DL30-DK30)/DK30)</f>
        <v>2011.62579968314</v>
      </c>
      <c r="DN64" s="51" t="n">
        <f aca="false">DM64*(1+(DM30-DL30)/DL30)</f>
        <v>2012.75417059243</v>
      </c>
      <c r="DO64" s="51" t="n">
        <f aca="false">DN64*(1+(DN30-DM30)/DM30)</f>
        <v>2013.88317443301</v>
      </c>
      <c r="DP64" s="51" t="n">
        <f aca="false">DO64*(1+(DO30-DN30)/DN30)</f>
        <v>2015.01281155991</v>
      </c>
      <c r="DQ64" s="51" t="n">
        <f aca="false">DP64*(1+(DP30-DO30)/DO30)</f>
        <v>2016.14308232835</v>
      </c>
      <c r="DR64" s="51" t="n">
        <f aca="false">DQ64*(1+(DQ30-DP30)/DP30)</f>
        <v>2017.27398709375</v>
      </c>
      <c r="DS64" s="51" t="n">
        <f aca="false">DR64*(1+(DR30-DQ30)/DQ30)</f>
        <v>2018.40552621175</v>
      </c>
      <c r="DT64" s="51" t="n">
        <f aca="false">DS64*(1+(DS30-DR30)/DR30)</f>
        <v>2019.53770003816</v>
      </c>
      <c r="DU64" s="51" t="n">
        <f aca="false">DT64*(1+(DT30-DS30)/DS30)</f>
        <v>2020.67050892901</v>
      </c>
      <c r="DV64" s="51" t="n">
        <f aca="false">DU64*(1+(DU30-DT30)/DT30)</f>
        <v>2021.80395324052</v>
      </c>
      <c r="DW64" s="51" t="n">
        <f aca="false">DV64*(1+(DV30-DU30)/DU30)</f>
        <v>2022.93803332912</v>
      </c>
      <c r="DX64" s="51" t="n">
        <f aca="false">DW64*(1+(DW30-DV30)/DV30)</f>
        <v>2024.07274955143</v>
      </c>
      <c r="DY64" s="51" t="n">
        <f aca="false">DX64*(1+(DX30-DW30)/DW30)</f>
        <v>2025.20810226426</v>
      </c>
      <c r="DZ64" s="51" t="n">
        <f aca="false">DY64*(1+(DY30-DX30)/DX30)</f>
        <v>2026.34409182466</v>
      </c>
      <c r="EA64" s="51" t="n">
        <f aca="false">DZ64*(1+(DZ30-DY30)/DY30)</f>
        <v>2027.48071858983</v>
      </c>
      <c r="EB64" s="51" t="n">
        <f aca="false">EA64*(1+(EA30-DZ30)/DZ30)</f>
        <v>2028.61798291721</v>
      </c>
      <c r="EC64" s="51" t="n">
        <f aca="false">EB64*(1+(EB30-EA30)/EA30)</f>
        <v>2029.75588516441</v>
      </c>
      <c r="ED64" s="51" t="n">
        <f aca="false">EC64*(1+(EC30-EB30)/EB30)</f>
        <v>2030.89442568927</v>
      </c>
      <c r="EE64" s="51" t="n">
        <f aca="false">ED64*(1+(ED30-EC30)/EC30)</f>
        <v>2032.0336048498</v>
      </c>
      <c r="EF64" s="51" t="n">
        <f aca="false">EE64*(1+(EE30-ED30)/ED30)</f>
        <v>2033.17342300424</v>
      </c>
      <c r="EG64" s="51" t="n">
        <f aca="false">EF64*(1+(EF30-EE30)/EE30)</f>
        <v>2034.31388051102</v>
      </c>
      <c r="EH64" s="51" t="n">
        <f aca="false">EG64*(1+(EG30-EF30)/EF30)</f>
        <v>2035.45497772875</v>
      </c>
      <c r="EI64" s="51" t="n">
        <f aca="false">EH64*(1+(EH30-EG30)/EG30)</f>
        <v>2036.59671501627</v>
      </c>
      <c r="EJ64" s="51" t="n">
        <f aca="false">EI64*(1+(EI30-EH30)/EH30)</f>
        <v>2037.73909273262</v>
      </c>
      <c r="EK64" s="51" t="n">
        <f aca="false">EJ64*(1+(EJ30-EI30)/EI30)</f>
        <v>2038.88211123702</v>
      </c>
      <c r="EL64" s="51" t="n">
        <f aca="false">EK64*(1+(EK30-EJ30)/EJ30)</f>
        <v>2040.02577088891</v>
      </c>
      <c r="EM64" s="51" t="n">
        <f aca="false">EL64*(1+(EL30-EK30)/EK30)</f>
        <v>2041.17007204793</v>
      </c>
      <c r="EN64" s="51" t="n">
        <f aca="false">EM64*(1+(EM30-EL30)/EL30)</f>
        <v>2042.3150150739</v>
      </c>
      <c r="EO64" s="51" t="n">
        <f aca="false">EN64*(1+(EN30-EM30)/EM30)</f>
        <v>2043.46060032688</v>
      </c>
      <c r="EP64" s="51" t="n">
        <f aca="false">EO64*(1+(EO30-EN30)/EN30)</f>
        <v>2044.60682816709</v>
      </c>
      <c r="EQ64" s="51" t="n">
        <f aca="false">EP64*(1+(EP30-EO30)/EO30)</f>
        <v>2045.753698955</v>
      </c>
      <c r="ER64" s="51" t="n">
        <f aca="false">EQ64*(1+(EQ30-EP30)/EP30)</f>
        <v>2046.90121305123</v>
      </c>
      <c r="ES64" s="51" t="n">
        <f aca="false">ER64*(1+(ER30-EQ30)/EQ30)</f>
        <v>2048.04937081664</v>
      </c>
      <c r="ET64" s="51" t="n">
        <f aca="false">ES64*(1+(ES30-ER30)/ER30)</f>
        <v>2049.19817261227</v>
      </c>
      <c r="EU64" s="51" t="n">
        <f aca="false">ET64*(1+(ET30-ES30)/ES30)</f>
        <v>2050.34761879939</v>
      </c>
      <c r="EV64" s="51" t="n">
        <f aca="false">EU64*(1+(EU30-ET30)/ET30)</f>
        <v>2051.49770973944</v>
      </c>
      <c r="EW64" s="154"/>
      <c r="EX64" s="154"/>
    </row>
    <row r="65" customFormat="false" ht="13.8" hidden="false" customHeight="false" outlineLevel="0" collapsed="false">
      <c r="A65" s="164" t="s">
        <v>214</v>
      </c>
      <c r="B65" s="164" t="n">
        <v>0</v>
      </c>
      <c r="C65" s="164" t="n">
        <v>0</v>
      </c>
      <c r="D65" s="164" t="n">
        <v>0</v>
      </c>
      <c r="E65" s="164" t="n">
        <v>0</v>
      </c>
      <c r="F65" s="164" t="n">
        <v>0</v>
      </c>
      <c r="G65" s="164" t="n">
        <v>0</v>
      </c>
      <c r="H65" s="164" t="n">
        <v>0</v>
      </c>
      <c r="I65" s="164" t="n">
        <v>0</v>
      </c>
      <c r="J65" s="164" t="n">
        <v>0</v>
      </c>
      <c r="K65" s="164" t="n">
        <v>0</v>
      </c>
      <c r="L65" s="164" t="n">
        <v>0</v>
      </c>
      <c r="M65" s="164" t="n">
        <v>0</v>
      </c>
      <c r="N65" s="164" t="n">
        <v>0</v>
      </c>
      <c r="O65" s="164" t="n">
        <v>0</v>
      </c>
      <c r="P65" s="164" t="n">
        <v>0</v>
      </c>
      <c r="Q65" s="164" t="n">
        <v>0</v>
      </c>
      <c r="R65" s="164" t="n">
        <v>0</v>
      </c>
      <c r="S65" s="164" t="n">
        <v>0</v>
      </c>
      <c r="T65" s="164" t="n">
        <v>0</v>
      </c>
      <c r="U65" s="164" t="n">
        <v>0</v>
      </c>
      <c r="V65" s="164" t="n">
        <v>0</v>
      </c>
      <c r="W65" s="164" t="n">
        <v>0</v>
      </c>
      <c r="X65" s="165" t="n">
        <v>0</v>
      </c>
      <c r="Y65" s="164" t="n">
        <v>0</v>
      </c>
      <c r="Z65" s="164" t="n">
        <v>0</v>
      </c>
      <c r="AA65" s="164" t="n">
        <v>0</v>
      </c>
      <c r="AB65" s="164" t="n">
        <v>0</v>
      </c>
      <c r="AC65" s="164" t="n">
        <v>0</v>
      </c>
      <c r="AD65" s="164" t="n">
        <v>0</v>
      </c>
      <c r="AE65" s="164" t="n">
        <v>0</v>
      </c>
      <c r="AF65" s="164" t="n">
        <v>0</v>
      </c>
      <c r="AG65" s="164" t="n">
        <v>0</v>
      </c>
      <c r="AH65" s="164" t="n">
        <v>0</v>
      </c>
      <c r="AI65" s="164" t="n">
        <v>0</v>
      </c>
      <c r="AJ65" s="164" t="n">
        <v>0</v>
      </c>
      <c r="AK65" s="164" t="n">
        <v>0</v>
      </c>
      <c r="AL65" s="164" t="n">
        <v>0</v>
      </c>
      <c r="AM65" s="164" t="n">
        <v>0</v>
      </c>
      <c r="AN65" s="164" t="n">
        <v>0</v>
      </c>
      <c r="AO65" s="164" t="n">
        <v>0</v>
      </c>
      <c r="AP65" s="164" t="n">
        <v>0</v>
      </c>
      <c r="AQ65" s="164" t="n">
        <v>0</v>
      </c>
      <c r="AR65" s="149"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50" t="n">
        <v>2699.30238189636</v>
      </c>
      <c r="BJ65" s="51" t="n">
        <v>2567.53567572233</v>
      </c>
      <c r="BK65" s="51" t="n">
        <v>2364.94166671253</v>
      </c>
      <c r="BL65" s="51" t="n">
        <v>2327.25385190752</v>
      </c>
      <c r="BM65" s="151" t="n">
        <f aca="false">'Payment autonomous'!L68</f>
        <v>2332.09661656878</v>
      </c>
      <c r="BN65" s="162" t="n">
        <f aca="false">'Payment autonomous'!L71</f>
        <v>2366.58030116298</v>
      </c>
      <c r="BO65" s="51" t="n">
        <f aca="false">BN65*(1+(BN30-BM30)/BM30)</f>
        <v>2401.57456298201</v>
      </c>
      <c r="BP65" s="51" t="n">
        <f aca="false">BO65*(1+(BO30-BN30)/BN30)</f>
        <v>2362.3996721588</v>
      </c>
      <c r="BQ65" s="51" t="n">
        <f aca="false">BP65*(1+(BP30-BO30)/BO30)</f>
        <v>2278.98684745596</v>
      </c>
      <c r="BR65" s="51" t="n">
        <f aca="false">BQ65*(1+(BQ30-BP30)/BP30)</f>
        <v>2290.94003726644</v>
      </c>
      <c r="BS65" s="51" t="n">
        <f aca="false">BR65*(1+(BR30-BQ30)/BQ30)</f>
        <v>2290.74337832701</v>
      </c>
      <c r="BT65" s="51" t="n">
        <f aca="false">BS65*(1+(BS30-BR30)/BR30)</f>
        <v>2348.27649538081</v>
      </c>
      <c r="BU65" s="51" t="n">
        <f aca="false">BT65*(1+(BT30-BS30)/BS30)</f>
        <v>2471.1708498151</v>
      </c>
      <c r="BV65" s="51" t="n">
        <f aca="false">BU65*(1+(BU30-BT30)/BT30)</f>
        <v>2478.35091663652</v>
      </c>
      <c r="BW65" s="51" t="n">
        <f aca="false">BV65*(1+(BV30-BU30)/BU30)</f>
        <v>2481.79517062389</v>
      </c>
      <c r="BX65" s="51" t="n">
        <f aca="false">BW65*(1+(BW30-BV30)/BV30)</f>
        <v>2456.31895594346</v>
      </c>
      <c r="BY65" s="51" t="n">
        <f aca="false">BX65*(1+(BX30-BW30)/BW30)</f>
        <v>2479.76715560714</v>
      </c>
      <c r="BZ65" s="51" t="n">
        <f aca="false">BY65*(1+(BY30-BX30)/BX30)</f>
        <v>2487.46803502234</v>
      </c>
      <c r="CA65" s="51" t="n">
        <f aca="false">BZ65*(1+(BZ30-BY30)/BY30)</f>
        <v>2494.82768224125</v>
      </c>
      <c r="CB65" s="51" t="n">
        <f aca="false">CA65*(1+(CA30-BZ30)/BZ30)</f>
        <v>2541.73970435253</v>
      </c>
      <c r="CC65" s="51" t="n">
        <f aca="false">CB65*(1+(CB30-CA30)/CA30)</f>
        <v>2589.080813303</v>
      </c>
      <c r="CD65" s="51" t="n">
        <f aca="false">CC65*(1+(CC30-CB30)/CB30)</f>
        <v>2618.4023796819</v>
      </c>
      <c r="CE65" s="51" t="n">
        <f aca="false">CD65*(1+(CD30-CC30)/CC30)</f>
        <v>2619.87110665614</v>
      </c>
      <c r="CF65" s="51" t="n">
        <f aca="false">CE65*(1+(CE30-CD30)/CD30)</f>
        <v>2621.34065747583</v>
      </c>
      <c r="CG65" s="51" t="n">
        <f aca="false">CF65*(1+(CF30-CE30)/CE30)</f>
        <v>2622.81103260311</v>
      </c>
      <c r="CH65" s="51" t="n">
        <f aca="false">CG65*(1+(CG30-CF30)/CF30)</f>
        <v>2642.96458105585</v>
      </c>
      <c r="CI65" s="51" t="n">
        <f aca="false">CH65*(1+(CH30-CG30)/CG30)</f>
        <v>2672.61609941773</v>
      </c>
      <c r="CJ65" s="51" t="n">
        <f aca="false">CI65*(1+(CI30-CH30)/CH30)</f>
        <v>2674.11523621482</v>
      </c>
      <c r="CK65" s="51" t="n">
        <f aca="false">CJ65*(1+(CJ30-CI30)/CI30)</f>
        <v>2675.61521391501</v>
      </c>
      <c r="CL65" s="51" t="n">
        <f aca="false">CK65*(1+(CK30-CJ30)/CJ30)</f>
        <v>2695.98604340244</v>
      </c>
      <c r="CM65" s="51" t="n">
        <f aca="false">CL65*(1+(CL30-CK30)/CK30)</f>
        <v>2725.94791760375</v>
      </c>
      <c r="CN65" s="51" t="n">
        <f aca="false">CM65*(1+(CM30-CL30)/CL30)</f>
        <v>2727.47696954321</v>
      </c>
      <c r="CO65" s="51" t="n">
        <f aca="false">CN65*(1+(CN30-CM30)/CM30)</f>
        <v>2729.0068791659</v>
      </c>
      <c r="CP65" s="51" t="n">
        <f aca="false">CO65*(1+(CO30-CN30)/CN30)</f>
        <v>2730.53764695293</v>
      </c>
      <c r="CQ65" s="51" t="n">
        <f aca="false">CP65*(1+(CP30-CO30)/CO30)</f>
        <v>2732.06927338566</v>
      </c>
      <c r="CR65" s="51" t="n">
        <f aca="false">CQ65*(1+(CQ30-CP30)/CP30)</f>
        <v>2733.60175894572</v>
      </c>
      <c r="CS65" s="51" t="n">
        <f aca="false">CR65*(1+(CR30-CQ30)/CQ30)</f>
        <v>2735.13510411502</v>
      </c>
      <c r="CT65" s="51" t="n">
        <f aca="false">CS65*(1+(CS30-CR30)/CR30)</f>
        <v>2736.66930937574</v>
      </c>
      <c r="CU65" s="51" t="n">
        <f aca="false">CT65*(1+(CT30-CS30)/CS30)</f>
        <v>2738.20437521032</v>
      </c>
      <c r="CV65" s="51" t="n">
        <f aca="false">CU65*(1+(CU30-CT30)/CT30)</f>
        <v>2739.74030210148</v>
      </c>
      <c r="CW65" s="51" t="n">
        <f aca="false">CV65*(1+(CV30-CU30)/CU30)</f>
        <v>2741.27709053221</v>
      </c>
      <c r="CX65" s="51" t="n">
        <f aca="false">CW65*(1+(CW30-CV30)/CV30)</f>
        <v>2742.81474098577</v>
      </c>
      <c r="CY65" s="51" t="n">
        <f aca="false">CX65*(1+(CX30-CW30)/CW30)</f>
        <v>2744.35325394568</v>
      </c>
      <c r="CZ65" s="51" t="n">
        <f aca="false">CY65*(1+(CY30-CX30)/CX30)</f>
        <v>2745.89262989575</v>
      </c>
      <c r="DA65" s="51" t="n">
        <f aca="false">CZ65*(1+(CZ30-CY30)/CY30)</f>
        <v>2747.43286932006</v>
      </c>
      <c r="DB65" s="51" t="n">
        <f aca="false">DA65*(1+(DA30-CZ30)/CZ30)</f>
        <v>2748.97397270293</v>
      </c>
      <c r="DC65" s="51" t="n">
        <f aca="false">DB65*(1+(DB30-DA30)/DA30)</f>
        <v>2750.515940529</v>
      </c>
      <c r="DD65" s="51" t="n">
        <f aca="false">DC65*(1+(DC30-DB30)/DB30)</f>
        <v>2752.05877328315</v>
      </c>
      <c r="DE65" s="51" t="n">
        <f aca="false">DD65*(1+(DD30-DC30)/DC30)</f>
        <v>2753.60247145054</v>
      </c>
      <c r="DF65" s="51" t="n">
        <f aca="false">DE65*(1+(DE30-DD30)/DD30)</f>
        <v>2755.14703551659</v>
      </c>
      <c r="DG65" s="51" t="n">
        <f aca="false">DF65*(1+(DF30-DE30)/DE30)</f>
        <v>2756.69246596702</v>
      </c>
      <c r="DH65" s="51" t="n">
        <f aca="false">DG65*(1+(DG30-DF30)/DF30)</f>
        <v>2758.23876328781</v>
      </c>
      <c r="DI65" s="51" t="n">
        <f aca="false">DH65*(1+(DH30-DG30)/DG30)</f>
        <v>2759.78592796519</v>
      </c>
      <c r="DJ65" s="51" t="n">
        <f aca="false">DI65*(1+(DI30-DH30)/DH30)</f>
        <v>2761.33396048569</v>
      </c>
      <c r="DK65" s="51" t="n">
        <f aca="false">DJ65*(1+(DJ30-DI30)/DI30)</f>
        <v>2762.88286133611</v>
      </c>
      <c r="DL65" s="51" t="n">
        <f aca="false">DK65*(1+(DK30-DJ30)/DJ30)</f>
        <v>2764.43263100351</v>
      </c>
      <c r="DM65" s="51" t="n">
        <f aca="false">DL65*(1+(DL30-DK30)/DK30)</f>
        <v>2765.98326997524</v>
      </c>
      <c r="DN65" s="51" t="n">
        <f aca="false">DM65*(1+(DM30-DL30)/DL30)</f>
        <v>2767.53477873891</v>
      </c>
      <c r="DO65" s="51" t="n">
        <f aca="false">DN65*(1+(DN30-DM30)/DM30)</f>
        <v>2769.08715778241</v>
      </c>
      <c r="DP65" s="51" t="n">
        <f aca="false">DO65*(1+(DO30-DN30)/DN30)</f>
        <v>2770.6404075939</v>
      </c>
      <c r="DQ65" s="51" t="n">
        <f aca="false">DP65*(1+(DP30-DO30)/DO30)</f>
        <v>2772.19452866181</v>
      </c>
      <c r="DR65" s="51" t="n">
        <f aca="false">DQ65*(1+(DQ30-DP30)/DP30)</f>
        <v>2773.74952147485</v>
      </c>
      <c r="DS65" s="51" t="n">
        <f aca="false">DR65*(1+(DR30-DQ30)/DQ30)</f>
        <v>2775.30538652202</v>
      </c>
      <c r="DT65" s="51" t="n">
        <f aca="false">DS65*(1+(DS30-DR30)/DR30)</f>
        <v>2776.86212429255</v>
      </c>
      <c r="DU65" s="51" t="n">
        <f aca="false">DT65*(1+(DT30-DS30)/DS30)</f>
        <v>2778.419735276</v>
      </c>
      <c r="DV65" s="51" t="n">
        <f aca="false">DU65*(1+(DU30-DT30)/DT30)</f>
        <v>2779.97821996216</v>
      </c>
      <c r="DW65" s="51" t="n">
        <f aca="false">DV65*(1+(DV30-DU30)/DU30)</f>
        <v>2781.53757884112</v>
      </c>
      <c r="DX65" s="51" t="n">
        <f aca="false">DW65*(1+(DW30-DV30)/DV30)</f>
        <v>2783.09781240323</v>
      </c>
      <c r="DY65" s="51" t="n">
        <f aca="false">DX65*(1+(DX30-DW30)/DW30)</f>
        <v>2784.65892113912</v>
      </c>
      <c r="DZ65" s="51" t="n">
        <f aca="false">DY65*(1+(DY30-DX30)/DX30)</f>
        <v>2786.2209055397</v>
      </c>
      <c r="EA65" s="51" t="n">
        <f aca="false">DZ65*(1+(DZ30-DY30)/DY30)</f>
        <v>2787.78376609616</v>
      </c>
      <c r="EB65" s="51" t="n">
        <f aca="false">EA65*(1+(EA30-DZ30)/DZ30)</f>
        <v>2789.34750329995</v>
      </c>
      <c r="EC65" s="51" t="n">
        <f aca="false">EB65*(1+(EB30-EA30)/EA30)</f>
        <v>2790.9121176428</v>
      </c>
      <c r="ED65" s="51" t="n">
        <f aca="false">EC65*(1+(EC30-EB30)/EB30)</f>
        <v>2792.47760961672</v>
      </c>
      <c r="EE65" s="51" t="n">
        <f aca="false">ED65*(1+(ED30-EC30)/EC30)</f>
        <v>2794.043979714</v>
      </c>
      <c r="EF65" s="51" t="n">
        <f aca="false">EE65*(1+(EE30-ED30)/ED30)</f>
        <v>2795.6112284272</v>
      </c>
      <c r="EG65" s="51" t="n">
        <f aca="false">EF65*(1+(EF30-EE30)/EE30)</f>
        <v>2797.17935624916</v>
      </c>
      <c r="EH65" s="51" t="n">
        <f aca="false">EG65*(1+(EG30-EF30)/EF30)</f>
        <v>2798.74836367299</v>
      </c>
      <c r="EI65" s="51" t="n">
        <f aca="false">EH65*(1+(EH30-EG30)/EG30)</f>
        <v>2800.31825119208</v>
      </c>
      <c r="EJ65" s="51" t="n">
        <f aca="false">EI65*(1+(EI30-EH30)/EH30)</f>
        <v>2801.8890193001</v>
      </c>
      <c r="EK65" s="51" t="n">
        <f aca="false">EJ65*(1+(EJ30-EI30)/EI30)</f>
        <v>2803.46066849099</v>
      </c>
      <c r="EL65" s="51" t="n">
        <f aca="false">EK65*(1+(EK30-EJ30)/EJ30)</f>
        <v>2805.03319925897</v>
      </c>
      <c r="EM65" s="51" t="n">
        <f aca="false">EL65*(1+(EL30-EK30)/EK30)</f>
        <v>2806.60661209855</v>
      </c>
      <c r="EN65" s="51" t="n">
        <f aca="false">EM65*(1+(EM30-EL30)/EL30)</f>
        <v>2808.18090750449</v>
      </c>
      <c r="EO65" s="51" t="n">
        <f aca="false">EN65*(1+(EN30-EM30)/EM30)</f>
        <v>2809.75608597186</v>
      </c>
      <c r="EP65" s="51" t="n">
        <f aca="false">EO65*(1+(EO30-EN30)/EN30)</f>
        <v>2811.33214799598</v>
      </c>
      <c r="EQ65" s="51" t="n">
        <f aca="false">EP65*(1+(EP30-EO30)/EO30)</f>
        <v>2812.90909407246</v>
      </c>
      <c r="ER65" s="51" t="n">
        <f aca="false">EQ65*(1+(EQ30-EP30)/EP30)</f>
        <v>2814.48692469719</v>
      </c>
      <c r="ES65" s="51" t="n">
        <f aca="false">ER65*(1+(ER30-EQ30)/EQ30)</f>
        <v>2816.06564036634</v>
      </c>
      <c r="ET65" s="51" t="n">
        <f aca="false">ES65*(1+(ES30-ER30)/ER30)</f>
        <v>2817.64524157634</v>
      </c>
      <c r="EU65" s="51" t="n">
        <f aca="false">ET65*(1+(ET30-ES30)/ES30)</f>
        <v>2819.22572882392</v>
      </c>
      <c r="EV65" s="51" t="n">
        <f aca="false">EU65*(1+(EU30-ET30)/ET30)</f>
        <v>2820.80710260608</v>
      </c>
      <c r="EW65" s="154"/>
      <c r="EX65" s="154"/>
    </row>
    <row r="66" s="173" customFormat="true" ht="12.8" hidden="false" customHeight="false" outlineLevel="0" collapsed="false">
      <c r="A66" s="168" t="s">
        <v>215</v>
      </c>
      <c r="B66" s="168" t="n">
        <v>0</v>
      </c>
      <c r="C66" s="168" t="n">
        <v>0</v>
      </c>
      <c r="D66" s="168" t="n">
        <v>0</v>
      </c>
      <c r="E66" s="168" t="n">
        <v>0</v>
      </c>
      <c r="F66" s="168" t="n">
        <v>0</v>
      </c>
      <c r="G66" s="168" t="n">
        <v>0</v>
      </c>
      <c r="H66" s="168" t="n">
        <v>0</v>
      </c>
      <c r="I66" s="168" t="n">
        <v>0</v>
      </c>
      <c r="J66" s="168" t="n">
        <v>0</v>
      </c>
      <c r="K66" s="168" t="n">
        <v>0</v>
      </c>
      <c r="L66" s="168" t="n">
        <v>0</v>
      </c>
      <c r="M66" s="168" t="n">
        <v>0</v>
      </c>
      <c r="N66" s="168" t="n">
        <v>0</v>
      </c>
      <c r="O66" s="168" t="n">
        <v>0</v>
      </c>
      <c r="P66" s="168" t="n">
        <v>0</v>
      </c>
      <c r="Q66" s="168" t="n">
        <v>0</v>
      </c>
      <c r="R66" s="168" t="n">
        <v>0</v>
      </c>
      <c r="S66" s="168" t="n">
        <v>0</v>
      </c>
      <c r="T66" s="168" t="n">
        <v>0</v>
      </c>
      <c r="U66" s="168" t="n">
        <v>0</v>
      </c>
      <c r="V66" s="168" t="n">
        <v>0</v>
      </c>
      <c r="W66" s="168" t="n">
        <v>0</v>
      </c>
      <c r="X66" s="169" t="n">
        <v>0</v>
      </c>
      <c r="Y66" s="168" t="n">
        <v>0</v>
      </c>
      <c r="Z66" s="168" t="n">
        <v>0</v>
      </c>
      <c r="AA66" s="168" t="n">
        <v>0</v>
      </c>
      <c r="AB66" s="168" t="n">
        <v>0</v>
      </c>
      <c r="AC66" s="168" t="n">
        <v>0</v>
      </c>
      <c r="AD66" s="168" t="n">
        <v>0</v>
      </c>
      <c r="AE66" s="168" t="n">
        <v>0</v>
      </c>
      <c r="AF66" s="168" t="n">
        <v>0</v>
      </c>
      <c r="AG66" s="168" t="n">
        <v>0</v>
      </c>
      <c r="AH66" s="168" t="n">
        <v>0</v>
      </c>
      <c r="AI66" s="168" t="n">
        <v>0</v>
      </c>
      <c r="AJ66" s="168" t="n">
        <v>0</v>
      </c>
      <c r="AK66" s="168" t="n">
        <v>0</v>
      </c>
      <c r="AL66" s="168" t="n">
        <v>0</v>
      </c>
      <c r="AM66" s="168" t="n">
        <v>0</v>
      </c>
      <c r="AN66" s="168" t="n">
        <v>0</v>
      </c>
      <c r="AO66" s="168" t="n">
        <v>0</v>
      </c>
      <c r="AP66" s="168" t="n">
        <v>0</v>
      </c>
      <c r="AQ66" s="168" t="n">
        <v>0</v>
      </c>
      <c r="AR66" s="170" t="n">
        <v>4578.54431047296</v>
      </c>
      <c r="AS66" s="171" t="n">
        <v>4322.34984305748</v>
      </c>
      <c r="AT66" s="171" t="n">
        <v>4151.59034308483</v>
      </c>
      <c r="AU66" s="171" t="n">
        <v>4000</v>
      </c>
      <c r="AV66" s="171" t="n">
        <v>3880.06567009418</v>
      </c>
      <c r="AW66" s="171" t="n">
        <v>3747.6214321482</v>
      </c>
      <c r="AX66" s="171" t="n">
        <v>3620.41441586713</v>
      </c>
      <c r="AY66" s="171" t="n">
        <v>3454.45783844364</v>
      </c>
      <c r="AZ66" s="171" t="n">
        <v>3050.66417093915</v>
      </c>
      <c r="BA66" s="171" t="n">
        <v>2704.596715043</v>
      </c>
      <c r="BB66" s="171" t="n">
        <v>2566.04928249243</v>
      </c>
      <c r="BC66" s="171" t="n">
        <v>2438.87554009886</v>
      </c>
      <c r="BD66" s="171" t="n">
        <v>4067.49916600028</v>
      </c>
      <c r="BE66" s="171" t="n">
        <v>3815.63313320072</v>
      </c>
      <c r="BF66" s="171" t="n">
        <v>3655.18605410371</v>
      </c>
      <c r="BG66" s="171" t="n">
        <v>3485.47743494467</v>
      </c>
      <c r="BH66" s="171" t="n">
        <v>4150.53933702119</v>
      </c>
      <c r="BI66" s="150" t="n">
        <v>3867.04208808862</v>
      </c>
      <c r="BJ66" s="171" t="n">
        <v>3621.53811905233</v>
      </c>
      <c r="BK66" s="171" t="n">
        <v>3391.62027435592</v>
      </c>
      <c r="BL66" s="171" t="n">
        <f aca="false">BK66*(1+(BK30-BJ30)/BJ30)</f>
        <v>3124.00168662499</v>
      </c>
      <c r="BM66" s="172" t="n">
        <f aca="false">BL66*(1+(BL30-BK30)/BK30)</f>
        <v>3074.48564391012</v>
      </c>
      <c r="BN66" s="171" t="n">
        <f aca="false">BM66*(1+(BM30-BL30)/BL30)</f>
        <v>3080.61121499194</v>
      </c>
      <c r="BO66" s="171" t="n">
        <f aca="false">BN66*(1+(BN30-BM30)/BM30)</f>
        <v>3126.16374298648</v>
      </c>
      <c r="BP66" s="171" t="n">
        <f aca="false">BO66*(1+(BO30-BN30)/BN30)</f>
        <v>3075.16923079656</v>
      </c>
      <c r="BQ66" s="171" t="n">
        <f aca="false">BP66*(1+(BP30-BO30)/BO30)</f>
        <v>2966.58957130753</v>
      </c>
      <c r="BR66" s="171" t="n">
        <f aca="false">BQ66*(1+(BQ30-BP30)/BP30)</f>
        <v>2982.14920837837</v>
      </c>
      <c r="BS66" s="171" t="n">
        <f aca="false">BR66*(1+(BR30-BQ30)/BQ30)</f>
        <v>2981.89321464175</v>
      </c>
      <c r="BT66" s="171" t="n">
        <f aca="false">BS66*(1+(BS30-BR30)/BR30)</f>
        <v>3056.7848908474</v>
      </c>
      <c r="BU66" s="171" t="n">
        <f aca="false">BT66*(1+(BT30-BS30)/BS30)</f>
        <v>3216.75821875155</v>
      </c>
      <c r="BV66" s="171" t="n">
        <f aca="false">BU66*(1+(BU30-BT30)/BT30)</f>
        <v>3226.10461378561</v>
      </c>
      <c r="BW66" s="171" t="n">
        <f aca="false">BV66*(1+(BV30-BU30)/BU30)</f>
        <v>3230.58804815526</v>
      </c>
      <c r="BX66" s="171" t="n">
        <f aca="false">BW66*(1+(BW30-BV30)/BV30)</f>
        <v>3197.42529740409</v>
      </c>
      <c r="BY66" s="171" t="n">
        <f aca="false">BX66*(1+(BX30-BW30)/BW30)</f>
        <v>3227.94815218312</v>
      </c>
      <c r="BZ66" s="171" t="n">
        <f aca="false">BY66*(1+(BY30-BX30)/BX30)</f>
        <v>3237.97249637296</v>
      </c>
      <c r="CA66" s="171" t="n">
        <f aca="false">BZ66*(1+(BZ30-BY30)/BY30)</f>
        <v>3247.55265376285</v>
      </c>
      <c r="CB66" s="171" t="n">
        <f aca="false">CA66*(1+(CA30-BZ30)/BZ30)</f>
        <v>3308.61869972078</v>
      </c>
      <c r="CC66" s="171" t="n">
        <f aca="false">CB66*(1+(CB30-CA30)/CA30)</f>
        <v>3370.24329411605</v>
      </c>
      <c r="CD66" s="171" t="n">
        <f aca="false">CC66*(1+(CC30-CB30)/CB30)</f>
        <v>3408.41159382833</v>
      </c>
      <c r="CE66" s="171" t="n">
        <f aca="false">CD66*(1+(CD30-CC30)/CC30)</f>
        <v>3410.32345660618</v>
      </c>
      <c r="CF66" s="171" t="n">
        <f aca="false">CE66*(1+(CE30-CD30)/CD30)</f>
        <v>3412.23639179538</v>
      </c>
      <c r="CG66" s="171" t="n">
        <f aca="false">CF66*(1+(CF30-CE30)/CE30)</f>
        <v>3414.15039999747</v>
      </c>
      <c r="CH66" s="171" t="n">
        <f aca="false">CG66*(1+(CG30-CF30)/CF30)</f>
        <v>3440.38456046728</v>
      </c>
      <c r="CI66" s="171" t="n">
        <f aca="false">CH66*(1+(CH30-CG30)/CG30)</f>
        <v>3478.98236336552</v>
      </c>
      <c r="CJ66" s="171" t="n">
        <f aca="false">CI66*(1+(CI30-CH30)/CH30)</f>
        <v>3480.93381104201</v>
      </c>
      <c r="CK66" s="171" t="n">
        <f aca="false">CJ66*(1+(CJ30-CI30)/CI30)</f>
        <v>3482.88635333401</v>
      </c>
      <c r="CL66" s="171" t="n">
        <f aca="false">CK66*(1+(CK30-CJ30)/CJ30)</f>
        <v>3509.40335161495</v>
      </c>
      <c r="CM66" s="171" t="n">
        <f aca="false">CL66*(1+(CL30-CK30)/CK30)</f>
        <v>3548.40514912056</v>
      </c>
      <c r="CN66" s="171" t="n">
        <f aca="false">CM66*(1+(CM30-CL30)/CL30)</f>
        <v>3550.39553776307</v>
      </c>
      <c r="CO66" s="171" t="n">
        <f aca="false">CN66*(1+(CN30-CM30)/CM30)</f>
        <v>3552.38704286403</v>
      </c>
      <c r="CP66" s="171" t="n">
        <f aca="false">CO66*(1+(CO30-CN30)/CN30)</f>
        <v>3554.3796650497</v>
      </c>
      <c r="CQ66" s="171" t="n">
        <f aca="false">CP66*(1+(CP30-CO30)/CO30)</f>
        <v>3556.37340494668</v>
      </c>
      <c r="CR66" s="171" t="n">
        <f aca="false">CQ66*(1+(CQ30-CP30)/CP30)</f>
        <v>3558.36826318192</v>
      </c>
      <c r="CS66" s="171" t="n">
        <f aca="false">CR66*(1+(CR30-CQ30)/CQ30)</f>
        <v>3560.36424038273</v>
      </c>
      <c r="CT66" s="171" t="n">
        <f aca="false">CS66*(1+(CS30-CR30)/CR30)</f>
        <v>3562.36133717676</v>
      </c>
      <c r="CU66" s="171" t="n">
        <f aca="false">CT66*(1+(CT30-CS30)/CS30)</f>
        <v>3564.35955419202</v>
      </c>
      <c r="CV66" s="171" t="n">
        <f aca="false">CU66*(1+(CU30-CT30)/CT30)</f>
        <v>3566.35889205687</v>
      </c>
      <c r="CW66" s="171" t="n">
        <f aca="false">CV66*(1+(CV30-CU30)/CU30)</f>
        <v>3568.35935140002</v>
      </c>
      <c r="CX66" s="171" t="n">
        <f aca="false">CW66*(1+(CW30-CV30)/CV30)</f>
        <v>3570.36093285053</v>
      </c>
      <c r="CY66" s="171" t="n">
        <f aca="false">CX66*(1+(CX30-CW30)/CW30)</f>
        <v>3572.36363703783</v>
      </c>
      <c r="CZ66" s="171" t="n">
        <f aca="false">CY66*(1+(CY30-CX30)/CX30)</f>
        <v>3574.36746459169</v>
      </c>
      <c r="DA66" s="171" t="n">
        <f aca="false">CZ66*(1+(CZ30-CY30)/CY30)</f>
        <v>3576.37241614222</v>
      </c>
      <c r="DB66" s="171" t="n">
        <f aca="false">DA66*(1+(DA30-CZ30)/CZ30)</f>
        <v>3578.37849231991</v>
      </c>
      <c r="DC66" s="171" t="n">
        <f aca="false">DB66*(1+(DB30-DA30)/DA30)</f>
        <v>3580.38569375559</v>
      </c>
      <c r="DD66" s="171" t="n">
        <f aca="false">DC66*(1+(DC30-DB30)/DB30)</f>
        <v>3582.39402108045</v>
      </c>
      <c r="DE66" s="171" t="n">
        <f aca="false">DD66*(1+(DD30-DC30)/DC30)</f>
        <v>3584.40347492601</v>
      </c>
      <c r="DF66" s="171" t="n">
        <f aca="false">DE66*(1+(DE30-DD30)/DD30)</f>
        <v>3586.41405592418</v>
      </c>
      <c r="DG66" s="171" t="n">
        <f aca="false">DF66*(1+(DF30-DE30)/DE30)</f>
        <v>3588.42576470721</v>
      </c>
      <c r="DH66" s="171" t="n">
        <f aca="false">DG66*(1+(DG30-DF30)/DF30)</f>
        <v>3590.43860190769</v>
      </c>
      <c r="DI66" s="171" t="n">
        <f aca="false">DH66*(1+(DH30-DG30)/DG30)</f>
        <v>3592.45256815859</v>
      </c>
      <c r="DJ66" s="171" t="n">
        <f aca="false">DI66*(1+(DI30-DH30)/DH30)</f>
        <v>3594.46766409322</v>
      </c>
      <c r="DK66" s="171" t="n">
        <f aca="false">DJ66*(1+(DJ30-DI30)/DI30)</f>
        <v>3596.48389034523</v>
      </c>
      <c r="DL66" s="171" t="n">
        <f aca="false">DK66*(1+(DK30-DJ30)/DJ30)</f>
        <v>3598.50124754867</v>
      </c>
      <c r="DM66" s="171" t="n">
        <f aca="false">DL66*(1+(DL30-DK30)/DK30)</f>
        <v>3600.5197363379</v>
      </c>
      <c r="DN66" s="171" t="n">
        <f aca="false">DM66*(1+(DM30-DL30)/DL30)</f>
        <v>3602.53935734766</v>
      </c>
      <c r="DO66" s="171" t="n">
        <f aca="false">DN66*(1+(DN30-DM30)/DM30)</f>
        <v>3604.56011121305</v>
      </c>
      <c r="DP66" s="171" t="n">
        <f aca="false">DO66*(1+(DO30-DN30)/DN30)</f>
        <v>3606.5819985695</v>
      </c>
      <c r="DQ66" s="171" t="n">
        <f aca="false">DP66*(1+(DP30-DO30)/DO30)</f>
        <v>3608.60502005282</v>
      </c>
      <c r="DR66" s="171" t="n">
        <f aca="false">DQ66*(1+(DQ30-DP30)/DP30)</f>
        <v>3610.62917629918</v>
      </c>
      <c r="DS66" s="171" t="n">
        <f aca="false">DR66*(1+(DR30-DQ30)/DQ30)</f>
        <v>3612.65446794508</v>
      </c>
      <c r="DT66" s="171" t="n">
        <f aca="false">DS66*(1+(DS30-DR30)/DR30)</f>
        <v>3614.6808956274</v>
      </c>
      <c r="DU66" s="171" t="n">
        <f aca="false">DT66*(1+(DT30-DS30)/DS30)</f>
        <v>3616.70845998338</v>
      </c>
      <c r="DV66" s="171" t="n">
        <f aca="false">DU66*(1+(DU30-DT30)/DT30)</f>
        <v>3618.7371616506</v>
      </c>
      <c r="DW66" s="171" t="n">
        <f aca="false">DV66*(1+(DV30-DU30)/DU30)</f>
        <v>3620.76700126701</v>
      </c>
      <c r="DX66" s="171" t="n">
        <f aca="false">DW66*(1+(DW30-DV30)/DV30)</f>
        <v>3622.79797947091</v>
      </c>
      <c r="DY66" s="171" t="n">
        <f aca="false">DX66*(1+(DX30-DW30)/DW30)</f>
        <v>3624.83009690096</v>
      </c>
      <c r="DZ66" s="171" t="n">
        <f aca="false">DY66*(1+(DY30-DX30)/DX30)</f>
        <v>3626.86335419619</v>
      </c>
      <c r="EA66" s="171" t="n">
        <f aca="false">DZ66*(1+(DZ30-DY30)/DY30)</f>
        <v>3628.89775199597</v>
      </c>
      <c r="EB66" s="171" t="n">
        <f aca="false">EA66*(1+(EA30-DZ30)/DZ30)</f>
        <v>3630.93329094004</v>
      </c>
      <c r="EC66" s="171" t="n">
        <f aca="false">EB66*(1+(EB30-EA30)/EA30)</f>
        <v>3632.9699716685</v>
      </c>
      <c r="ED66" s="171" t="n">
        <f aca="false">EC66*(1+(EC30-EB30)/EB30)</f>
        <v>3635.00779482179</v>
      </c>
      <c r="EE66" s="171" t="n">
        <f aca="false">ED66*(1+(ED30-EC30)/EC30)</f>
        <v>3637.04676104075</v>
      </c>
      <c r="EF66" s="171" t="n">
        <f aca="false">EE66*(1+(EE30-ED30)/ED30)</f>
        <v>3639.08687096653</v>
      </c>
      <c r="EG66" s="171" t="n">
        <f aca="false">EF66*(1+(EF30-EE30)/EE30)</f>
        <v>3641.12812524068</v>
      </c>
      <c r="EH66" s="171" t="n">
        <f aca="false">EG66*(1+(EG30-EF30)/EF30)</f>
        <v>3643.17052450509</v>
      </c>
      <c r="EI66" s="171" t="n">
        <f aca="false">EH66*(1+(EH30-EG30)/EG30)</f>
        <v>3645.214069402</v>
      </c>
      <c r="EJ66" s="171" t="n">
        <f aca="false">EI66*(1+(EI30-EH30)/EH30)</f>
        <v>3647.25876057404</v>
      </c>
      <c r="EK66" s="171" t="n">
        <f aca="false">EJ66*(1+(EJ30-EI30)/EI30)</f>
        <v>3649.30459866418</v>
      </c>
      <c r="EL66" s="171" t="n">
        <f aca="false">EK66*(1+(EK30-EJ30)/EJ30)</f>
        <v>3651.35158431575</v>
      </c>
      <c r="EM66" s="171" t="n">
        <f aca="false">EL66*(1+(EL30-EK30)/EK30)</f>
        <v>3653.39971817245</v>
      </c>
      <c r="EN66" s="171" t="n">
        <f aca="false">EM66*(1+(EM30-EL30)/EL30)</f>
        <v>3655.44900087834</v>
      </c>
      <c r="EO66" s="171" t="n">
        <f aca="false">EN66*(1+(EN30-EM30)/EM30)</f>
        <v>3657.49943307783</v>
      </c>
      <c r="EP66" s="171" t="n">
        <f aca="false">EO66*(1+(EO30-EN30)/EN30)</f>
        <v>3659.5510154157</v>
      </c>
      <c r="EQ66" s="171" t="n">
        <f aca="false">EP66*(1+(EP30-EO30)/EO30)</f>
        <v>3661.6037485371</v>
      </c>
      <c r="ER66" s="171" t="n">
        <f aca="false">EQ66*(1+(EQ30-EP30)/EP30)</f>
        <v>3663.65763308753</v>
      </c>
      <c r="ES66" s="171" t="n">
        <f aca="false">ER66*(1+(ER30-EQ30)/EQ30)</f>
        <v>3665.71266971285</v>
      </c>
      <c r="ET66" s="171" t="n">
        <f aca="false">ES66*(1+(ES30-ER30)/ER30)</f>
        <v>3667.76885905929</v>
      </c>
      <c r="EU66" s="171" t="n">
        <f aca="false">ET66*(1+(ET30-ES30)/ES30)</f>
        <v>3669.82620177343</v>
      </c>
      <c r="EV66" s="171" t="n">
        <f aca="false">EU66*(1+(EU30-ET30)/ET30)</f>
        <v>3671.88469850225</v>
      </c>
      <c r="AMJ66" s="0"/>
    </row>
    <row r="67" customFormat="false" ht="12.8" hidden="false" customHeight="false" outlineLevel="0" collapsed="false">
      <c r="A67" s="164" t="s">
        <v>216</v>
      </c>
      <c r="B67" s="164" t="n">
        <v>0</v>
      </c>
      <c r="C67" s="164" t="n">
        <v>0</v>
      </c>
      <c r="D67" s="164" t="n">
        <v>0</v>
      </c>
      <c r="E67" s="164" t="n">
        <v>0</v>
      </c>
      <c r="F67" s="164" t="n">
        <v>0</v>
      </c>
      <c r="G67" s="164" t="n">
        <v>0</v>
      </c>
      <c r="H67" s="164" t="n">
        <v>0</v>
      </c>
      <c r="I67" s="164" t="n">
        <v>0</v>
      </c>
      <c r="J67" s="164" t="n">
        <v>0</v>
      </c>
      <c r="K67" s="164" t="n">
        <v>0</v>
      </c>
      <c r="L67" s="164" t="n">
        <v>0</v>
      </c>
      <c r="M67" s="164" t="n">
        <v>0</v>
      </c>
      <c r="N67" s="164" t="n">
        <v>0</v>
      </c>
      <c r="O67" s="164" t="n">
        <v>0</v>
      </c>
      <c r="P67" s="164" t="n">
        <v>0</v>
      </c>
      <c r="Q67" s="164" t="n">
        <v>0</v>
      </c>
      <c r="R67" s="164" t="n">
        <v>0</v>
      </c>
      <c r="S67" s="164" t="n">
        <v>0</v>
      </c>
      <c r="T67" s="164" t="n">
        <v>0</v>
      </c>
      <c r="U67" s="164" t="n">
        <v>0</v>
      </c>
      <c r="V67" s="164" t="n">
        <v>0</v>
      </c>
      <c r="W67" s="164" t="n">
        <v>0</v>
      </c>
      <c r="X67" s="165" t="n">
        <v>0</v>
      </c>
      <c r="Y67" s="164" t="n">
        <v>0</v>
      </c>
      <c r="Z67" s="164" t="n">
        <v>0</v>
      </c>
      <c r="AA67" s="164" t="n">
        <v>0</v>
      </c>
      <c r="AB67" s="164" t="n">
        <v>0</v>
      </c>
      <c r="AC67" s="164" t="n">
        <v>0</v>
      </c>
      <c r="AD67" s="164" t="n">
        <v>0</v>
      </c>
      <c r="AE67" s="164" t="n">
        <v>0</v>
      </c>
      <c r="AF67" s="164" t="n">
        <v>0</v>
      </c>
      <c r="AG67" s="164" t="n">
        <v>0</v>
      </c>
      <c r="AH67" s="164" t="n">
        <v>0</v>
      </c>
      <c r="AI67" s="164" t="n">
        <v>0</v>
      </c>
      <c r="AJ67" s="164" t="n">
        <v>0</v>
      </c>
      <c r="AK67" s="164" t="n">
        <v>0</v>
      </c>
      <c r="AL67" s="164" t="n">
        <v>0</v>
      </c>
      <c r="AM67" s="164" t="n">
        <v>0</v>
      </c>
      <c r="AN67" s="164" t="n">
        <v>0</v>
      </c>
      <c r="AO67" s="164" t="n">
        <v>0</v>
      </c>
      <c r="AP67" s="164" t="n">
        <v>0</v>
      </c>
      <c r="AQ67" s="164" t="n">
        <v>0</v>
      </c>
      <c r="AR67" s="149"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50" t="n">
        <v>37.5655511818263</v>
      </c>
      <c r="BJ67" s="51" t="n">
        <v>35.1806555163299</v>
      </c>
      <c r="BK67" s="51" t="n">
        <v>32.9471679137095</v>
      </c>
      <c r="BL67" s="51" t="n">
        <f aca="false">BK67*(1+(BK30-BJ30)/BJ30)</f>
        <v>30.3474445267878</v>
      </c>
      <c r="BM67" s="151" t="n">
        <f aca="false">BL67*(1+(BL30-BK30)/BK30)</f>
        <v>29.8664315472145</v>
      </c>
      <c r="BN67" s="51" t="n">
        <f aca="false">BM67*(1+(BM30-BL30)/BL30)</f>
        <v>29.9259370940253</v>
      </c>
      <c r="BO67" s="51" t="n">
        <f aca="false">BN67*(1+(BN30-BM30)/BM30)</f>
        <v>30.3684473597168</v>
      </c>
      <c r="BP67" s="51" t="n">
        <f aca="false">BO67*(1+(BO30-BN30)/BN30)</f>
        <v>29.8730721054461</v>
      </c>
      <c r="BQ67" s="51" t="n">
        <f aca="false">BP67*(1+(BP30-BO30)/BO30)</f>
        <v>28.8182982853203</v>
      </c>
      <c r="BR67" s="51" t="n">
        <f aca="false">BQ67*(1+(BQ30-BP30)/BP30)</f>
        <v>28.9694490433003</v>
      </c>
      <c r="BS67" s="51" t="n">
        <f aca="false">BR67*(1+(BR30-BQ30)/BQ30)</f>
        <v>28.9669622470368</v>
      </c>
      <c r="BT67" s="51" t="n">
        <f aca="false">BS67*(1+(BS30-BR30)/BR30)</f>
        <v>29.6944813770359</v>
      </c>
      <c r="BU67" s="51" t="n">
        <f aca="false">BT67*(1+(BT30-BS30)/BS30)</f>
        <v>31.2485079689939</v>
      </c>
      <c r="BV67" s="51" t="n">
        <f aca="false">BU67*(1+(BU30-BT30)/BT30)</f>
        <v>31.3393015194699</v>
      </c>
      <c r="BW67" s="51" t="n">
        <f aca="false">BV67*(1+(BV30-BU30)/BU30)</f>
        <v>31.3828548813022</v>
      </c>
      <c r="BX67" s="51" t="n">
        <f aca="false">BW67*(1+(BW30-BV30)/BV30)</f>
        <v>31.0607024499877</v>
      </c>
      <c r="BY67" s="51" t="n">
        <f aca="false">BX67*(1+(BX30-BW30)/BW30)</f>
        <v>31.3572101779354</v>
      </c>
      <c r="BZ67" s="51" t="n">
        <f aca="false">BY67*(1+(BY30-BX30)/BX30)</f>
        <v>31.4545895201173</v>
      </c>
      <c r="CA67" s="51" t="n">
        <f aca="false">BZ67*(1+(BZ30-BY30)/BY30)</f>
        <v>31.5476539048749</v>
      </c>
      <c r="CB67" s="51" t="n">
        <f aca="false">CA67*(1+(CA30-BZ30)/BZ30)</f>
        <v>32.1408669143662</v>
      </c>
      <c r="CC67" s="51" t="n">
        <f aca="false">CB67*(1+(CB30-CA30)/CA30)</f>
        <v>32.7395058228863</v>
      </c>
      <c r="CD67" s="51" t="n">
        <f aca="false">CC67*(1+(CC30-CB30)/CB30)</f>
        <v>33.1102835862785</v>
      </c>
      <c r="CE67" s="51" t="n">
        <f aca="false">CD67*(1+(CD30-CC30)/CC30)</f>
        <v>33.1288559672865</v>
      </c>
      <c r="CF67" s="51" t="n">
        <f aca="false">CE67*(1+(CE30-CD30)/CD30)</f>
        <v>33.1474387660046</v>
      </c>
      <c r="CG67" s="51" t="n">
        <f aca="false">CF67*(1+(CF30-CE30)/CE30)</f>
        <v>33.1660319882764</v>
      </c>
      <c r="CH67" s="51" t="n">
        <f aca="false">CG67*(1+(CG30-CF30)/CF30)</f>
        <v>33.4208781149519</v>
      </c>
      <c r="CI67" s="51" t="n">
        <f aca="false">CH67*(1+(CH30-CG30)/CG30)</f>
        <v>33.7958281949487</v>
      </c>
      <c r="CJ67" s="51" t="n">
        <f aca="false">CI67*(1+(CI30-CH30)/CH30)</f>
        <v>33.8147851149667</v>
      </c>
      <c r="CK67" s="51" t="n">
        <f aca="false">CJ67*(1+(CJ30-CI30)/CI30)</f>
        <v>33.8337526683922</v>
      </c>
      <c r="CL67" s="51" t="n">
        <f aca="false">CK67*(1+(CK30-CJ30)/CJ30)</f>
        <v>34.0913463623371</v>
      </c>
      <c r="CM67" s="51" t="n">
        <f aca="false">CL67*(1+(CL30-CK30)/CK30)</f>
        <v>34.4702209613215</v>
      </c>
      <c r="CN67" s="51" t="n">
        <f aca="false">CM67*(1+(CM30-CL30)/CL30)</f>
        <v>34.4895561650039</v>
      </c>
      <c r="CO67" s="51" t="n">
        <f aca="false">CN67*(1+(CN30-CM30)/CM30)</f>
        <v>34.5089022142827</v>
      </c>
      <c r="CP67" s="51" t="n">
        <f aca="false">CO67*(1+(CO30-CN30)/CN30)</f>
        <v>34.5282591152413</v>
      </c>
      <c r="CQ67" s="51" t="n">
        <f aca="false">CP67*(1+(CP30-CO30)/CO30)</f>
        <v>34.5476268739667</v>
      </c>
      <c r="CR67" s="51" t="n">
        <f aca="false">CQ67*(1+(CQ30-CP30)/CP30)</f>
        <v>34.5670054965494</v>
      </c>
      <c r="CS67" s="51" t="n">
        <f aca="false">CR67*(1+(CR30-CQ30)/CQ30)</f>
        <v>34.5863949890832</v>
      </c>
      <c r="CT67" s="51" t="n">
        <f aca="false">CS67*(1+(CS30-CR30)/CR30)</f>
        <v>34.6057953576652</v>
      </c>
      <c r="CU67" s="51" t="n">
        <f aca="false">CT67*(1+(CT30-CS30)/CS30)</f>
        <v>34.6252066083962</v>
      </c>
      <c r="CV67" s="51" t="n">
        <f aca="false">CU67*(1+(CU30-CT30)/CT30)</f>
        <v>34.6446287473802</v>
      </c>
      <c r="CW67" s="51" t="n">
        <f aca="false">CV67*(1+(CV30-CU30)/CU30)</f>
        <v>34.6640617807247</v>
      </c>
      <c r="CX67" s="51" t="n">
        <f aca="false">CW67*(1+(CW30-CV30)/CV30)</f>
        <v>34.6835057145405</v>
      </c>
      <c r="CY67" s="51" t="n">
        <f aca="false">CX67*(1+(CX30-CW30)/CW30)</f>
        <v>34.7029605549421</v>
      </c>
      <c r="CZ67" s="51" t="n">
        <f aca="false">CY67*(1+(CY30-CX30)/CX30)</f>
        <v>34.7224263080472</v>
      </c>
      <c r="DA67" s="51" t="n">
        <f aca="false">CZ67*(1+(CZ30-CY30)/CY30)</f>
        <v>34.7419029799771</v>
      </c>
      <c r="DB67" s="51" t="n">
        <f aca="false">DA67*(1+(DA30-CZ30)/CZ30)</f>
        <v>34.7613905768563</v>
      </c>
      <c r="DC67" s="51" t="n">
        <f aca="false">DB67*(1+(DB30-DA30)/DA30)</f>
        <v>34.780889104813</v>
      </c>
      <c r="DD67" s="51" t="n">
        <f aca="false">DC67*(1+(DC30-DB30)/DB30)</f>
        <v>34.8003985699787</v>
      </c>
      <c r="DE67" s="51" t="n">
        <f aca="false">DD67*(1+(DD30-DC30)/DC30)</f>
        <v>34.8199189784882</v>
      </c>
      <c r="DF67" s="51" t="n">
        <f aca="false">DE67*(1+(DE30-DD30)/DD30)</f>
        <v>34.8394503364801</v>
      </c>
      <c r="DG67" s="51" t="n">
        <f aca="false">DF67*(1+(DF30-DE30)/DE30)</f>
        <v>34.8589926500961</v>
      </c>
      <c r="DH67" s="51" t="n">
        <f aca="false">DG67*(1+(DG30-DF30)/DF30)</f>
        <v>34.8785459254815</v>
      </c>
      <c r="DI67" s="51" t="n">
        <f aca="false">DH67*(1+(DH30-DG30)/DG30)</f>
        <v>34.8981101687851</v>
      </c>
      <c r="DJ67" s="51" t="n">
        <f aca="false">DI67*(1+(DI30-DH30)/DH30)</f>
        <v>34.917685386159</v>
      </c>
      <c r="DK67" s="51" t="n">
        <f aca="false">DJ67*(1+(DJ30-DI30)/DI30)</f>
        <v>34.9372715837589</v>
      </c>
      <c r="DL67" s="51" t="n">
        <f aca="false">DK67*(1+(DK30-DJ30)/DJ30)</f>
        <v>34.9568687677438</v>
      </c>
      <c r="DM67" s="51" t="n">
        <f aca="false">DL67*(1+(DL30-DK30)/DK30)</f>
        <v>34.9764769442763</v>
      </c>
      <c r="DN67" s="51" t="n">
        <f aca="false">DM67*(1+(DM30-DL30)/DL30)</f>
        <v>34.9960961195223</v>
      </c>
      <c r="DO67" s="51" t="n">
        <f aca="false">DN67*(1+(DN30-DM30)/DM30)</f>
        <v>35.0157262996514</v>
      </c>
      <c r="DP67" s="51" t="n">
        <f aca="false">DO67*(1+(DO30-DN30)/DN30)</f>
        <v>35.0353674908364</v>
      </c>
      <c r="DQ67" s="51" t="n">
        <f aca="false">DP67*(1+(DP30-DO30)/DO30)</f>
        <v>35.0550196992538</v>
      </c>
      <c r="DR67" s="51" t="n">
        <f aca="false">DQ67*(1+(DQ30-DP30)/DP30)</f>
        <v>35.0746829310833</v>
      </c>
      <c r="DS67" s="51" t="n">
        <f aca="false">DR67*(1+(DR30-DQ30)/DQ30)</f>
        <v>35.0943571925082</v>
      </c>
      <c r="DT67" s="51" t="n">
        <f aca="false">DS67*(1+(DS30-DR30)/DR30)</f>
        <v>35.1140424897154</v>
      </c>
      <c r="DU67" s="51" t="n">
        <f aca="false">DT67*(1+(DT30-DS30)/DS30)</f>
        <v>35.133738828895</v>
      </c>
      <c r="DV67" s="51" t="n">
        <f aca="false">DU67*(1+(DU30-DT30)/DT30)</f>
        <v>35.1534462162408</v>
      </c>
      <c r="DW67" s="51" t="n">
        <f aca="false">DV67*(1+(DV30-DU30)/DU30)</f>
        <v>35.1731646579501</v>
      </c>
      <c r="DX67" s="51" t="n">
        <f aca="false">DW67*(1+(DW30-DV30)/DV30)</f>
        <v>35.1928941602233</v>
      </c>
      <c r="DY67" s="51" t="n">
        <f aca="false">DX67*(1+(DX30-DW30)/DW30)</f>
        <v>35.2126347292648</v>
      </c>
      <c r="DZ67" s="51" t="n">
        <f aca="false">DY67*(1+(DY30-DX30)/DX30)</f>
        <v>35.2323863712821</v>
      </c>
      <c r="EA67" s="51" t="n">
        <f aca="false">DZ67*(1+(DZ30-DY30)/DY30)</f>
        <v>35.2521490924863</v>
      </c>
      <c r="EB67" s="51" t="n">
        <f aca="false">EA67*(1+(EA30-DZ30)/DZ30)</f>
        <v>35.271922899092</v>
      </c>
      <c r="EC67" s="51" t="n">
        <f aca="false">EB67*(1+(EB30-EA30)/EA30)</f>
        <v>35.2917077973173</v>
      </c>
      <c r="ED67" s="51" t="n">
        <f aca="false">EC67*(1+(EC30-EB30)/EB30)</f>
        <v>35.3115037933838</v>
      </c>
      <c r="EE67" s="51" t="n">
        <f aca="false">ED67*(1+(ED30-EC30)/EC30)</f>
        <v>35.3313108935165</v>
      </c>
      <c r="EF67" s="51" t="n">
        <f aca="false">EE67*(1+(EE30-ED30)/ED30)</f>
        <v>35.351129103944</v>
      </c>
      <c r="EG67" s="51" t="n">
        <f aca="false">EF67*(1+(EF30-EE30)/EE30)</f>
        <v>35.3709584308982</v>
      </c>
      <c r="EH67" s="51" t="n">
        <f aca="false">EG67*(1+(EG30-EF30)/EF30)</f>
        <v>35.3907988806149</v>
      </c>
      <c r="EI67" s="51" t="n">
        <f aca="false">EH67*(1+(EH30-EG30)/EG30)</f>
        <v>35.4106504593328</v>
      </c>
      <c r="EJ67" s="51" t="n">
        <f aca="false">EI67*(1+(EI30-EH30)/EH30)</f>
        <v>35.4305131732947</v>
      </c>
      <c r="EK67" s="51" t="n">
        <f aca="false">EJ67*(1+(EJ30-EI30)/EI30)</f>
        <v>35.4503870287466</v>
      </c>
      <c r="EL67" s="51" t="n">
        <f aca="false">EK67*(1+(EK30-EJ30)/EJ30)</f>
        <v>35.4702720319379</v>
      </c>
      <c r="EM67" s="51" t="n">
        <f aca="false">EL67*(1+(EL30-EK30)/EK30)</f>
        <v>35.4901681891217</v>
      </c>
      <c r="EN67" s="51" t="n">
        <f aca="false">EM67*(1+(EM30-EL30)/EL30)</f>
        <v>35.5100755065546</v>
      </c>
      <c r="EO67" s="51" t="n">
        <f aca="false">EN67*(1+(EN30-EM30)/EM30)</f>
        <v>35.5299939904967</v>
      </c>
      <c r="EP67" s="51" t="n">
        <f aca="false">EO67*(1+(EO30-EN30)/EN30)</f>
        <v>35.5499236472114</v>
      </c>
      <c r="EQ67" s="51" t="n">
        <f aca="false">EP67*(1+(EP30-EO30)/EO30)</f>
        <v>35.569864482966</v>
      </c>
      <c r="ER67" s="51" t="n">
        <f aca="false">EQ67*(1+(EQ30-EP30)/EP30)</f>
        <v>35.5898165040309</v>
      </c>
      <c r="ES67" s="51" t="n">
        <f aca="false">ER67*(1+(ER30-EQ30)/EQ30)</f>
        <v>35.6097797166804</v>
      </c>
      <c r="ET67" s="51" t="n">
        <f aca="false">ES67*(1+(ES30-ER30)/ER30)</f>
        <v>35.629754127192</v>
      </c>
      <c r="EU67" s="51" t="n">
        <f aca="false">ET67*(1+(ET30-ES30)/ES30)</f>
        <v>35.6497397418469</v>
      </c>
      <c r="EV67" s="51" t="n">
        <f aca="false">EU67*(1+(EU30-ET30)/ET30)</f>
        <v>35.6697365669299</v>
      </c>
      <c r="EW67" s="154"/>
      <c r="EX67" s="154"/>
    </row>
    <row r="68" customFormat="false" ht="12.8" hidden="false" customHeight="false" outlineLevel="0" collapsed="false">
      <c r="A68" s="164" t="s">
        <v>217</v>
      </c>
      <c r="B68" s="164" t="n">
        <v>0</v>
      </c>
      <c r="C68" s="164" t="n">
        <v>0</v>
      </c>
      <c r="D68" s="164" t="n">
        <v>0</v>
      </c>
      <c r="E68" s="164" t="n">
        <v>0</v>
      </c>
      <c r="F68" s="164" t="n">
        <v>0</v>
      </c>
      <c r="G68" s="164" t="n">
        <v>0</v>
      </c>
      <c r="H68" s="164" t="n">
        <v>0</v>
      </c>
      <c r="I68" s="164" t="n">
        <v>0</v>
      </c>
      <c r="J68" s="164" t="n">
        <v>0</v>
      </c>
      <c r="K68" s="164" t="n">
        <v>0</v>
      </c>
      <c r="L68" s="164" t="n">
        <v>0</v>
      </c>
      <c r="M68" s="164" t="n">
        <v>0</v>
      </c>
      <c r="N68" s="164" t="n">
        <v>0</v>
      </c>
      <c r="O68" s="164" t="n">
        <v>0</v>
      </c>
      <c r="P68" s="164" t="n">
        <v>0</v>
      </c>
      <c r="Q68" s="164" t="n">
        <v>0</v>
      </c>
      <c r="R68" s="164" t="n">
        <v>0</v>
      </c>
      <c r="S68" s="164" t="n">
        <v>0</v>
      </c>
      <c r="T68" s="164" t="n">
        <v>0</v>
      </c>
      <c r="U68" s="164" t="n">
        <v>0</v>
      </c>
      <c r="V68" s="164" t="n">
        <v>0</v>
      </c>
      <c r="W68" s="164" t="n">
        <v>0</v>
      </c>
      <c r="X68" s="165" t="n">
        <v>0</v>
      </c>
      <c r="Y68" s="164" t="n">
        <v>0</v>
      </c>
      <c r="Z68" s="164" t="n">
        <v>0</v>
      </c>
      <c r="AA68" s="164" t="n">
        <v>0</v>
      </c>
      <c r="AB68" s="164" t="n">
        <v>0</v>
      </c>
      <c r="AC68" s="164" t="n">
        <v>0</v>
      </c>
      <c r="AD68" s="164" t="n">
        <v>0</v>
      </c>
      <c r="AE68" s="164" t="n">
        <v>0</v>
      </c>
      <c r="AF68" s="164" t="n">
        <v>0</v>
      </c>
      <c r="AG68" s="164" t="n">
        <v>0</v>
      </c>
      <c r="AH68" s="164" t="n">
        <v>0</v>
      </c>
      <c r="AI68" s="164" t="n">
        <v>0</v>
      </c>
      <c r="AJ68" s="164" t="n">
        <v>0</v>
      </c>
      <c r="AK68" s="164" t="n">
        <v>0</v>
      </c>
      <c r="AL68" s="164" t="n">
        <v>0</v>
      </c>
      <c r="AM68" s="164" t="n">
        <v>0</v>
      </c>
      <c r="AN68" s="164" t="n">
        <v>0</v>
      </c>
      <c r="AO68" s="164" t="n">
        <v>0</v>
      </c>
      <c r="AP68" s="164" t="n">
        <v>0</v>
      </c>
      <c r="AQ68" s="164" t="n">
        <v>0</v>
      </c>
      <c r="AR68" s="149"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50" t="n">
        <v>165.730372860999</v>
      </c>
      <c r="BJ68" s="51" t="n">
        <v>155.20877433675</v>
      </c>
      <c r="BK68" s="51" t="n">
        <v>145.355152560483</v>
      </c>
      <c r="BL68" s="51" t="n">
        <f aca="false">BK68*(1+(BK30-BJ30)/BJ30)</f>
        <v>133.885784677005</v>
      </c>
      <c r="BM68" s="151" t="n">
        <f aca="false">BL68*(1+(BL30-BK30)/BK30)</f>
        <v>131.763668590652</v>
      </c>
      <c r="BN68" s="51" t="n">
        <f aca="false">BM68*(1+(BM30-BL30)/BL30)</f>
        <v>132.026193061876</v>
      </c>
      <c r="BO68" s="51" t="n">
        <f aca="false">BN68*(1+(BN30-BM30)/BM30)</f>
        <v>133.978444234045</v>
      </c>
      <c r="BP68" s="51" t="n">
        <f aca="false">BO68*(1+(BO30-BN30)/BN30)</f>
        <v>131.792965171085</v>
      </c>
      <c r="BQ68" s="51" t="n">
        <f aca="false">BP68*(1+(BP30-BO30)/BO30)</f>
        <v>127.139551258766</v>
      </c>
      <c r="BR68" s="51" t="n">
        <f aca="false">BQ68*(1+(BQ30-BP30)/BP30)</f>
        <v>127.80639283809</v>
      </c>
      <c r="BS68" s="51" t="n">
        <f aca="false">BR68*(1+(BR30-BQ30)/BQ30)</f>
        <v>127.795421678104</v>
      </c>
      <c r="BT68" s="51" t="n">
        <f aca="false">BS68*(1+(BS30-BR30)/BR30)</f>
        <v>131.005064898688</v>
      </c>
      <c r="BU68" s="51" t="n">
        <f aca="false">BT68*(1+(BT30-BS30)/BS30)</f>
        <v>137.861064569091</v>
      </c>
      <c r="BV68" s="51" t="n">
        <f aca="false">BU68*(1+(BU30-BT30)/BT30)</f>
        <v>138.261624350602</v>
      </c>
      <c r="BW68" s="51" t="n">
        <f aca="false">BV68*(1+(BV30-BU30)/BU30)</f>
        <v>138.453771535157</v>
      </c>
      <c r="BX68" s="51" t="n">
        <f aca="false">BW68*(1+(BW30-BV30)/BV30)</f>
        <v>137.032510808769</v>
      </c>
      <c r="BY68" s="51" t="n">
        <f aca="false">BX68*(1+(BX30-BW30)/BW30)</f>
        <v>138.34063313795</v>
      </c>
      <c r="BZ68" s="51" t="n">
        <f aca="false">BY68*(1+(BY30-BX30)/BX30)</f>
        <v>138.77024788287</v>
      </c>
      <c r="CA68" s="51" t="n">
        <f aca="false">BZ68*(1+(BZ30-BY30)/BY30)</f>
        <v>139.180826050919</v>
      </c>
      <c r="CB68" s="51" t="n">
        <f aca="false">CA68*(1+(CA30-BZ30)/BZ30)</f>
        <v>141.797942269263</v>
      </c>
      <c r="CC68" s="51" t="n">
        <f aca="false">CB68*(1+(CB30-CA30)/CA30)</f>
        <v>144.43899627744</v>
      </c>
      <c r="CD68" s="51" t="n">
        <f aca="false">CC68*(1+(CC30-CB30)/CB30)</f>
        <v>146.074780527699</v>
      </c>
      <c r="CE68" s="51" t="n">
        <f aca="false">CD68*(1+(CD30-CC30)/CC30)</f>
        <v>146.156717502734</v>
      </c>
      <c r="CF68" s="51" t="n">
        <f aca="false">CE68*(1+(CE30-CD30)/CD30)</f>
        <v>146.238700438255</v>
      </c>
      <c r="CG68" s="51" t="n">
        <f aca="false">CF68*(1+(CF30-CE30)/CE30)</f>
        <v>146.320729360043</v>
      </c>
      <c r="CH68" s="51" t="n">
        <f aca="false">CG68*(1+(CG30-CF30)/CF30)</f>
        <v>147.445050507141</v>
      </c>
      <c r="CI68" s="51" t="n">
        <f aca="false">CH68*(1+(CH30-CG30)/CG30)</f>
        <v>149.099242036538</v>
      </c>
      <c r="CJ68" s="51" t="n">
        <f aca="false">CI68*(1+(CI30-CH30)/CH30)</f>
        <v>149.182875507206</v>
      </c>
      <c r="CK68" s="51" t="n">
        <f aca="false">CJ68*(1+(CJ30-CI30)/CI30)</f>
        <v>149.266555889966</v>
      </c>
      <c r="CL68" s="51" t="n">
        <f aca="false">CK68*(1+(CK30-CJ30)/CJ30)</f>
        <v>150.40299865737</v>
      </c>
      <c r="CM68" s="51" t="n">
        <f aca="false">CL68*(1+(CL30-CK30)/CK30)</f>
        <v>152.074504241124</v>
      </c>
      <c r="CN68" s="51" t="n">
        <f aca="false">CM68*(1+(CM30-CL30)/CL30)</f>
        <v>152.159806610311</v>
      </c>
      <c r="CO68" s="51" t="n">
        <f aca="false">CN68*(1+(CN30-CM30)/CM30)</f>
        <v>152.245156827718</v>
      </c>
      <c r="CP68" s="51" t="n">
        <f aca="false">CO68*(1+(CO30-CN30)/CN30)</f>
        <v>152.330554920182</v>
      </c>
      <c r="CQ68" s="51" t="n">
        <f aca="false">CP68*(1+(CP30-CO30)/CO30)</f>
        <v>152.416000914559</v>
      </c>
      <c r="CR68" s="51" t="n">
        <f aca="false">CQ68*(1+(CQ30-CP30)/CP30)</f>
        <v>152.501494837718</v>
      </c>
      <c r="CS68" s="51" t="n">
        <f aca="false">CR68*(1+(CR30-CQ30)/CQ30)</f>
        <v>152.587036716543</v>
      </c>
      <c r="CT68" s="51" t="n">
        <f aca="false">CS68*(1+(CS30-CR30)/CR30)</f>
        <v>152.672626577935</v>
      </c>
      <c r="CU68" s="51" t="n">
        <f aca="false">CT68*(1+(CT30-CS30)/CS30)</f>
        <v>152.758264448807</v>
      </c>
      <c r="CV68" s="51" t="n">
        <f aca="false">CU68*(1+(CU30-CT30)/CT30)</f>
        <v>152.843950356089</v>
      </c>
      <c r="CW68" s="51" t="n">
        <f aca="false">CV68*(1+(CV30-CU30)/CU30)</f>
        <v>152.929684326726</v>
      </c>
      <c r="CX68" s="51" t="n">
        <f aca="false">CW68*(1+(CW30-CV30)/CV30)</f>
        <v>153.015466387679</v>
      </c>
      <c r="CY68" s="51" t="n">
        <f aca="false">CX68*(1+(CX30-CW30)/CW30)</f>
        <v>153.101296565921</v>
      </c>
      <c r="CZ68" s="51" t="n">
        <f aca="false">CY68*(1+(CY30-CX30)/CX30)</f>
        <v>153.187174888444</v>
      </c>
      <c r="DA68" s="51" t="n">
        <f aca="false">CZ68*(1+(CZ30-CY30)/CY30)</f>
        <v>153.273101382252</v>
      </c>
      <c r="DB68" s="51" t="n">
        <f aca="false">DA68*(1+(DA30-CZ30)/CZ30)</f>
        <v>153.359076074366</v>
      </c>
      <c r="DC68" s="51" t="n">
        <f aca="false">DB68*(1+(DB30-DA30)/DA30)</f>
        <v>153.445098991822</v>
      </c>
      <c r="DD68" s="51" t="n">
        <f aca="false">DC68*(1+(DC30-DB30)/DB30)</f>
        <v>153.531170161671</v>
      </c>
      <c r="DE68" s="51" t="n">
        <f aca="false">DD68*(1+(DD30-DC30)/DC30)</f>
        <v>153.617289610977</v>
      </c>
      <c r="DF68" s="51" t="n">
        <f aca="false">DE68*(1+(DE30-DD30)/DD30)</f>
        <v>153.703457366824</v>
      </c>
      <c r="DG68" s="51" t="n">
        <f aca="false">DF68*(1+(DF30-DE30)/DE30)</f>
        <v>153.789673456306</v>
      </c>
      <c r="DH68" s="51" t="n">
        <f aca="false">DG68*(1+(DG30-DF30)/DF30)</f>
        <v>153.875937906536</v>
      </c>
      <c r="DI68" s="51" t="n">
        <f aca="false">DH68*(1+(DH30-DG30)/DG30)</f>
        <v>153.96225074464</v>
      </c>
      <c r="DJ68" s="51" t="n">
        <f aca="false">DI68*(1+(DI30-DH30)/DH30)</f>
        <v>154.04861199776</v>
      </c>
      <c r="DK68" s="51" t="n">
        <f aca="false">DJ68*(1+(DJ30-DI30)/DI30)</f>
        <v>154.135021693054</v>
      </c>
      <c r="DL68" s="51" t="n">
        <f aca="false">DK68*(1+(DK30-DJ30)/DJ30)</f>
        <v>154.221479857693</v>
      </c>
      <c r="DM68" s="51" t="n">
        <f aca="false">DL68*(1+(DL30-DK30)/DK30)</f>
        <v>154.307986518866</v>
      </c>
      <c r="DN68" s="51" t="n">
        <f aca="false">DM68*(1+(DM30-DL30)/DL30)</f>
        <v>154.394541703775</v>
      </c>
      <c r="DO68" s="51" t="n">
        <f aca="false">DN68*(1+(DN30-DM30)/DM30)</f>
        <v>154.481145439639</v>
      </c>
      <c r="DP68" s="51" t="n">
        <f aca="false">DO68*(1+(DO30-DN30)/DN30)</f>
        <v>154.56779775369</v>
      </c>
      <c r="DQ68" s="51" t="n">
        <f aca="false">DP68*(1+(DP30-DO30)/DO30)</f>
        <v>154.654498673178</v>
      </c>
      <c r="DR68" s="51" t="n">
        <f aca="false">DQ68*(1+(DQ30-DP30)/DP30)</f>
        <v>154.741248225367</v>
      </c>
      <c r="DS68" s="51" t="n">
        <f aca="false">DR68*(1+(DR30-DQ30)/DQ30)</f>
        <v>154.828046437536</v>
      </c>
      <c r="DT68" s="51" t="n">
        <f aca="false">DS68*(1+(DS30-DR30)/DR30)</f>
        <v>154.91489333698</v>
      </c>
      <c r="DU68" s="51" t="n">
        <f aca="false">DT68*(1+(DT30-DS30)/DS30)</f>
        <v>155.001788951007</v>
      </c>
      <c r="DV68" s="51" t="n">
        <f aca="false">DU68*(1+(DU30-DT30)/DT30)</f>
        <v>155.088733306945</v>
      </c>
      <c r="DW68" s="51" t="n">
        <f aca="false">DV68*(1+(DV30-DU30)/DU30)</f>
        <v>155.175726432133</v>
      </c>
      <c r="DX68" s="51" t="n">
        <f aca="false">DW68*(1+(DW30-DV30)/DV30)</f>
        <v>155.262768353926</v>
      </c>
      <c r="DY68" s="51" t="n">
        <f aca="false">DX68*(1+(DX30-DW30)/DW30)</f>
        <v>155.349859099698</v>
      </c>
      <c r="DZ68" s="51" t="n">
        <f aca="false">DY68*(1+(DY30-DX30)/DX30)</f>
        <v>155.436998696833</v>
      </c>
      <c r="EA68" s="51" t="n">
        <f aca="false">DZ68*(1+(DZ30-DY30)/DY30)</f>
        <v>155.524187172734</v>
      </c>
      <c r="EB68" s="51" t="n">
        <f aca="false">EA68*(1+(EA30-DZ30)/DZ30)</f>
        <v>155.611424554818</v>
      </c>
      <c r="EC68" s="51" t="n">
        <f aca="false">EB68*(1+(EB30-EA30)/EA30)</f>
        <v>155.698710870518</v>
      </c>
      <c r="ED68" s="51" t="n">
        <f aca="false">EC68*(1+(EC30-EB30)/EB30)</f>
        <v>155.786046147281</v>
      </c>
      <c r="EE68" s="51" t="n">
        <f aca="false">ED68*(1+(ED30-EC30)/EC30)</f>
        <v>155.873430412573</v>
      </c>
      <c r="EF68" s="51" t="n">
        <f aca="false">EE68*(1+(EE30-ED30)/ED30)</f>
        <v>155.96086369387</v>
      </c>
      <c r="EG68" s="51" t="n">
        <f aca="false">EF68*(1+(EF30-EE30)/EE30)</f>
        <v>156.048346018669</v>
      </c>
      <c r="EH68" s="51" t="n">
        <f aca="false">EG68*(1+(EG30-EF30)/EF30)</f>
        <v>156.135877414477</v>
      </c>
      <c r="EI68" s="51" t="n">
        <f aca="false">EH68*(1+(EH30-EG30)/EG30)</f>
        <v>156.223457908821</v>
      </c>
      <c r="EJ68" s="51" t="n">
        <f aca="false">EI68*(1+(EI30-EH30)/EH30)</f>
        <v>156.311087529241</v>
      </c>
      <c r="EK68" s="51" t="n">
        <f aca="false">EJ68*(1+(EJ30-EI30)/EI30)</f>
        <v>156.398766303294</v>
      </c>
      <c r="EL68" s="51" t="n">
        <f aca="false">EK68*(1+(EK30-EJ30)/EJ30)</f>
        <v>156.486494258549</v>
      </c>
      <c r="EM68" s="51" t="n">
        <f aca="false">EL68*(1+(EL30-EK30)/EK30)</f>
        <v>156.574271422596</v>
      </c>
      <c r="EN68" s="51" t="n">
        <f aca="false">EM68*(1+(EM30-EL30)/EL30)</f>
        <v>156.662097823035</v>
      </c>
      <c r="EO68" s="51" t="n">
        <f aca="false">EN68*(1+(EN30-EM30)/EM30)</f>
        <v>156.749973487485</v>
      </c>
      <c r="EP68" s="51" t="n">
        <f aca="false">EO68*(1+(EO30-EN30)/EN30)</f>
        <v>156.83789844358</v>
      </c>
      <c r="EQ68" s="51" t="n">
        <f aca="false">EP68*(1+(EP30-EO30)/EO30)</f>
        <v>156.925872718968</v>
      </c>
      <c r="ER68" s="51" t="n">
        <f aca="false">EQ68*(1+(EQ30-EP30)/EP30)</f>
        <v>157.013896341313</v>
      </c>
      <c r="ES68" s="51" t="n">
        <f aca="false">ER68*(1+(ER30-EQ30)/EQ30)</f>
        <v>157.101969338296</v>
      </c>
      <c r="ET68" s="51" t="n">
        <f aca="false">ES68*(1+(ES30-ER30)/ER30)</f>
        <v>157.190091737612</v>
      </c>
      <c r="EU68" s="51" t="n">
        <f aca="false">ET68*(1+(ET30-ES30)/ES30)</f>
        <v>157.278263566972</v>
      </c>
      <c r="EV68" s="51" t="n">
        <f aca="false">EU68*(1+(EU30-ET30)/ET30)</f>
        <v>157.366484854102</v>
      </c>
      <c r="EW68" s="154"/>
      <c r="EX68" s="154"/>
    </row>
    <row r="69" customFormat="false" ht="12.8" hidden="false" customHeight="false" outlineLevel="0" collapsed="false">
      <c r="A69" s="164" t="s">
        <v>218</v>
      </c>
      <c r="B69" s="164" t="n">
        <v>0</v>
      </c>
      <c r="C69" s="164" t="n">
        <v>0</v>
      </c>
      <c r="D69" s="164" t="n">
        <v>0</v>
      </c>
      <c r="E69" s="164" t="n">
        <v>0</v>
      </c>
      <c r="F69" s="164" t="n">
        <v>0</v>
      </c>
      <c r="G69" s="164" t="n">
        <v>0</v>
      </c>
      <c r="H69" s="164" t="n">
        <v>0</v>
      </c>
      <c r="I69" s="164" t="n">
        <v>0</v>
      </c>
      <c r="J69" s="164" t="n">
        <v>0</v>
      </c>
      <c r="K69" s="164" t="n">
        <v>0</v>
      </c>
      <c r="L69" s="164" t="n">
        <v>0</v>
      </c>
      <c r="M69" s="164" t="n">
        <v>0</v>
      </c>
      <c r="N69" s="164" t="n">
        <v>0</v>
      </c>
      <c r="O69" s="164" t="n">
        <v>0</v>
      </c>
      <c r="P69" s="164" t="n">
        <v>0</v>
      </c>
      <c r="Q69" s="164" t="n">
        <v>0</v>
      </c>
      <c r="R69" s="164" t="n">
        <v>0</v>
      </c>
      <c r="S69" s="164" t="n">
        <v>0</v>
      </c>
      <c r="T69" s="164" t="n">
        <v>0</v>
      </c>
      <c r="U69" s="164" t="n">
        <v>0</v>
      </c>
      <c r="V69" s="164" t="n">
        <v>0</v>
      </c>
      <c r="W69" s="164" t="n">
        <v>0</v>
      </c>
      <c r="X69" s="165" t="n">
        <v>0</v>
      </c>
      <c r="Y69" s="164" t="n">
        <v>0</v>
      </c>
      <c r="Z69" s="164" t="n">
        <v>0</v>
      </c>
      <c r="AA69" s="164" t="n">
        <v>0</v>
      </c>
      <c r="AB69" s="164" t="n">
        <v>0</v>
      </c>
      <c r="AC69" s="164" t="n">
        <v>0</v>
      </c>
      <c r="AD69" s="164" t="n">
        <v>0</v>
      </c>
      <c r="AE69" s="164" t="n">
        <v>0</v>
      </c>
      <c r="AF69" s="164" t="n">
        <v>0</v>
      </c>
      <c r="AG69" s="164" t="n">
        <v>0</v>
      </c>
      <c r="AH69" s="164" t="n">
        <v>0</v>
      </c>
      <c r="AI69" s="164" t="n">
        <v>0</v>
      </c>
      <c r="AJ69" s="164" t="n">
        <v>0</v>
      </c>
      <c r="AK69" s="164" t="n">
        <v>0</v>
      </c>
      <c r="AL69" s="164" t="n">
        <v>0</v>
      </c>
      <c r="AM69" s="164" t="n">
        <v>0</v>
      </c>
      <c r="AN69" s="164" t="n">
        <v>0</v>
      </c>
      <c r="AO69" s="164" t="n">
        <v>0</v>
      </c>
      <c r="AP69" s="164" t="n">
        <v>0</v>
      </c>
      <c r="AQ69" s="164" t="n">
        <v>0</v>
      </c>
      <c r="AR69" s="149"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50" t="n">
        <v>231.470087429195</v>
      </c>
      <c r="BJ69" s="51" t="n">
        <v>216.774921490327</v>
      </c>
      <c r="BK69" s="51" t="n">
        <v>203.012696409474</v>
      </c>
      <c r="BL69" s="51" t="n">
        <f aca="false">BK69*(1+(BK30-BJ30)/BJ30)</f>
        <v>186.993812598883</v>
      </c>
      <c r="BM69" s="151" t="n">
        <f aca="false">BL69*(1+(BL30-BK30)/BK30)</f>
        <v>184.029923798277</v>
      </c>
      <c r="BN69" s="51" t="n">
        <f aca="false">BM69*(1+(BM30-BL30)/BL30)</f>
        <v>184.39658297642</v>
      </c>
      <c r="BO69" s="51" t="n">
        <f aca="false">BN69*(1+(BN30-BM30)/BM30)</f>
        <v>187.123227113549</v>
      </c>
      <c r="BP69" s="51" t="n">
        <f aca="false">BO69*(1+(BO30-BN30)/BN30)</f>
        <v>184.070841355616</v>
      </c>
      <c r="BQ69" s="51" t="n">
        <f aca="false">BP69*(1+(BP30-BO30)/BO30)</f>
        <v>177.571573258076</v>
      </c>
      <c r="BR69" s="51" t="n">
        <f aca="false">BQ69*(1+(BQ30-BP30)/BP30)</f>
        <v>178.502928663865</v>
      </c>
      <c r="BS69" s="51" t="n">
        <f aca="false">BR69*(1+(BR30-BQ30)/BQ30)</f>
        <v>178.487605610417</v>
      </c>
      <c r="BT69" s="51" t="n">
        <f aca="false">BS69*(1+(BS30-BR30)/BR30)</f>
        <v>182.9704073085</v>
      </c>
      <c r="BU69" s="51" t="n">
        <f aca="false">BT69*(1+(BT30-BS30)/BS30)</f>
        <v>192.54595351483</v>
      </c>
      <c r="BV69" s="51" t="n">
        <f aca="false">BU69*(1+(BU30-BT30)/BT30)</f>
        <v>193.105402009674</v>
      </c>
      <c r="BW69" s="51" t="n">
        <f aca="false">BV69*(1+(BV30-BU30)/BU30)</f>
        <v>193.373767577435</v>
      </c>
      <c r="BX69" s="51" t="n">
        <f aca="false">BW69*(1+(BW30-BV30)/BV30)</f>
        <v>191.388740096247</v>
      </c>
      <c r="BY69" s="51" t="n">
        <f aca="false">BX69*(1+(BX30-BW30)/BW30)</f>
        <v>193.215750949337</v>
      </c>
      <c r="BZ69" s="51" t="n">
        <f aca="false">BY69*(1+(BY30-BX30)/BX30)</f>
        <v>193.815779543075</v>
      </c>
      <c r="CA69" s="51" t="n">
        <f aca="false">BZ69*(1+(BZ30-BY30)/BY30)</f>
        <v>194.389220384449</v>
      </c>
      <c r="CB69" s="51" t="n">
        <f aca="false">CA69*(1+(CA30-BZ30)/BZ30)</f>
        <v>198.044459369403</v>
      </c>
      <c r="CC69" s="51" t="n">
        <f aca="false">CB69*(1+(CB30-CA30)/CA30)</f>
        <v>201.73313146749</v>
      </c>
      <c r="CD69" s="51" t="n">
        <f aca="false">CC69*(1+(CC30-CB30)/CB30)</f>
        <v>204.017776803686</v>
      </c>
      <c r="CE69" s="51" t="n">
        <f aca="false">CD69*(1+(CD30-CC30)/CC30)</f>
        <v>204.132215445485</v>
      </c>
      <c r="CF69" s="51" t="n">
        <f aca="false">CE69*(1+(CE30-CD30)/CD30)</f>
        <v>204.246718278763</v>
      </c>
      <c r="CG69" s="51" t="n">
        <f aca="false">CF69*(1+(CF30-CE30)/CE30)</f>
        <v>204.361285339526</v>
      </c>
      <c r="CH69" s="51" t="n">
        <f aca="false">CG69*(1+(CG30-CF30)/CF30)</f>
        <v>205.931587208306</v>
      </c>
      <c r="CI69" s="51" t="n">
        <f aca="false">CH69*(1+(CH30-CG30)/CG30)</f>
        <v>208.241941377698</v>
      </c>
      <c r="CJ69" s="51" t="n">
        <f aca="false">CI69*(1+(CI30-CH30)/CH30)</f>
        <v>208.358749458397</v>
      </c>
      <c r="CK69" s="51" t="n">
        <f aca="false">CJ69*(1+(CJ30-CI30)/CI30)</f>
        <v>208.475623059651</v>
      </c>
      <c r="CL69" s="51" t="n">
        <f aca="false">CK69*(1+(CK30-CJ30)/CJ30)</f>
        <v>210.062854791459</v>
      </c>
      <c r="CM69" s="51" t="n">
        <f aca="false">CL69*(1+(CL30-CK30)/CK30)</f>
        <v>212.397390923436</v>
      </c>
      <c r="CN69" s="51" t="n">
        <f aca="false">CM69*(1+(CM30-CL30)/CL30)</f>
        <v>212.516529899068</v>
      </c>
      <c r="CO69" s="51" t="n">
        <f aca="false">CN69*(1+(CN30-CM30)/CM30)</f>
        <v>212.635735702712</v>
      </c>
      <c r="CP69" s="51" t="n">
        <f aca="false">CO69*(1+(CO30-CN30)/CN30)</f>
        <v>212.755008371854</v>
      </c>
      <c r="CQ69" s="51" t="n">
        <f aca="false">CP69*(1+(CP30-CO30)/CO30)</f>
        <v>212.874347944</v>
      </c>
      <c r="CR69" s="51" t="n">
        <f aca="false">CQ69*(1+(CQ30-CP30)/CP30)</f>
        <v>212.993754456679</v>
      </c>
      <c r="CS69" s="51" t="n">
        <f aca="false">CR69*(1+(CR30-CQ30)/CQ30)</f>
        <v>213.113227947438</v>
      </c>
      <c r="CT69" s="51" t="n">
        <f aca="false">CS69*(1+(CS30-CR30)/CR30)</f>
        <v>213.232768453848</v>
      </c>
      <c r="CU69" s="51" t="n">
        <f aca="false">CT69*(1+(CT30-CS30)/CS30)</f>
        <v>213.3523760135</v>
      </c>
      <c r="CV69" s="51" t="n">
        <f aca="false">CU69*(1+(CU30-CT30)/CT30)</f>
        <v>213.472050664004</v>
      </c>
      <c r="CW69" s="51" t="n">
        <f aca="false">CV69*(1+(CV30-CU30)/CU30)</f>
        <v>213.591792442994</v>
      </c>
      <c r="CX69" s="51" t="n">
        <f aca="false">CW69*(1+(CW30-CV30)/CV30)</f>
        <v>213.711601388124</v>
      </c>
      <c r="CY69" s="51" t="n">
        <f aca="false">CX69*(1+(CX30-CW30)/CW30)</f>
        <v>213.831477537069</v>
      </c>
      <c r="CZ69" s="51" t="n">
        <f aca="false">CY69*(1+(CY30-CX30)/CX30)</f>
        <v>213.951420927526</v>
      </c>
      <c r="DA69" s="51" t="n">
        <f aca="false">CZ69*(1+(CZ30-CY30)/CY30)</f>
        <v>214.071431597211</v>
      </c>
      <c r="DB69" s="51" t="n">
        <f aca="false">DA69*(1+(DA30-CZ30)/CZ30)</f>
        <v>214.191509583864</v>
      </c>
      <c r="DC69" s="51" t="n">
        <f aca="false">DB69*(1+(DB30-DA30)/DA30)</f>
        <v>214.311654925244</v>
      </c>
      <c r="DD69" s="51" t="n">
        <f aca="false">DC69*(1+(DC30-DB30)/DB30)</f>
        <v>214.431867659132</v>
      </c>
      <c r="DE69" s="51" t="n">
        <f aca="false">DD69*(1+(DD30-DC30)/DC30)</f>
        <v>214.552147823331</v>
      </c>
      <c r="DF69" s="51" t="n">
        <f aca="false">DE69*(1+(DE30-DD30)/DD30)</f>
        <v>214.672495455663</v>
      </c>
      <c r="DG69" s="51" t="n">
        <f aca="false">DF69*(1+(DF30-DE30)/DE30)</f>
        <v>214.792910593974</v>
      </c>
      <c r="DH69" s="51" t="n">
        <f aca="false">DG69*(1+(DG30-DF30)/DF30)</f>
        <v>214.913393276128</v>
      </c>
      <c r="DI69" s="51" t="n">
        <f aca="false">DH69*(1+(DH30-DG30)/DG30)</f>
        <v>215.033943540013</v>
      </c>
      <c r="DJ69" s="51" t="n">
        <f aca="false">DI69*(1+(DI30-DH30)/DH30)</f>
        <v>215.154561423538</v>
      </c>
      <c r="DK69" s="51" t="n">
        <f aca="false">DJ69*(1+(DJ30-DI30)/DI30)</f>
        <v>215.275246964631</v>
      </c>
      <c r="DL69" s="51" t="n">
        <f aca="false">DK69*(1+(DK30-DJ30)/DJ30)</f>
        <v>215.396000201244</v>
      </c>
      <c r="DM69" s="51" t="n">
        <f aca="false">DL69*(1+(DL30-DK30)/DK30)</f>
        <v>215.516821171349</v>
      </c>
      <c r="DN69" s="51" t="n">
        <f aca="false">DM69*(1+(DM30-DL30)/DL30)</f>
        <v>215.637709912938</v>
      </c>
      <c r="DO69" s="51" t="n">
        <f aca="false">DN69*(1+(DN30-DM30)/DM30)</f>
        <v>215.758666464028</v>
      </c>
      <c r="DP69" s="51" t="n">
        <f aca="false">DO69*(1+(DO30-DN30)/DN30)</f>
        <v>215.879690862653</v>
      </c>
      <c r="DQ69" s="51" t="n">
        <f aca="false">DP69*(1+(DP30-DO30)/DO30)</f>
        <v>216.000783146872</v>
      </c>
      <c r="DR69" s="51" t="n">
        <f aca="false">DQ69*(1+(DQ30-DP30)/DP30)</f>
        <v>216.121943354762</v>
      </c>
      <c r="DS69" s="51" t="n">
        <f aca="false">DR69*(1+(DR30-DQ30)/DQ30)</f>
        <v>216.243171524425</v>
      </c>
      <c r="DT69" s="51" t="n">
        <f aca="false">DS69*(1+(DS30-DR30)/DR30)</f>
        <v>216.364467693981</v>
      </c>
      <c r="DU69" s="51" t="n">
        <f aca="false">DT69*(1+(DT30-DS30)/DS30)</f>
        <v>216.485831901573</v>
      </c>
      <c r="DV69" s="51" t="n">
        <f aca="false">DU69*(1+(DU30-DT30)/DT30)</f>
        <v>216.607264185366</v>
      </c>
      <c r="DW69" s="51" t="n">
        <f aca="false">DV69*(1+(DV30-DU30)/DU30)</f>
        <v>216.728764583544</v>
      </c>
      <c r="DX69" s="51" t="n">
        <f aca="false">DW69*(1+(DW30-DV30)/DV30)</f>
        <v>216.850333134316</v>
      </c>
      <c r="DY69" s="51" t="n">
        <f aca="false">DX69*(1+(DX30-DW30)/DW30)</f>
        <v>216.97196987591</v>
      </c>
      <c r="DZ69" s="51" t="n">
        <f aca="false">DY69*(1+(DY30-DX30)/DX30)</f>
        <v>217.093674846575</v>
      </c>
      <c r="EA69" s="51" t="n">
        <f aca="false">DZ69*(1+(DZ30-DY30)/DY30)</f>
        <v>217.215448084584</v>
      </c>
      <c r="EB69" s="51" t="n">
        <f aca="false">EA69*(1+(EA30-DZ30)/DZ30)</f>
        <v>217.337289628228</v>
      </c>
      <c r="EC69" s="51" t="n">
        <f aca="false">EB69*(1+(EB30-EA30)/EA30)</f>
        <v>217.459199515822</v>
      </c>
      <c r="ED69" s="51" t="n">
        <f aca="false">EC69*(1+(EC30-EB30)/EB30)</f>
        <v>217.581177785702</v>
      </c>
      <c r="EE69" s="51" t="n">
        <f aca="false">ED69*(1+(ED30-EC30)/EC30)</f>
        <v>217.703224476226</v>
      </c>
      <c r="EF69" s="51" t="n">
        <f aca="false">EE69*(1+(EE30-ED30)/ED30)</f>
        <v>217.825339625772</v>
      </c>
      <c r="EG69" s="51" t="n">
        <f aca="false">EF69*(1+(EF30-EE30)/EE30)</f>
        <v>217.94752327274</v>
      </c>
      <c r="EH69" s="51" t="n">
        <f aca="false">EG69*(1+(EG30-EF30)/EF30)</f>
        <v>218.069775455552</v>
      </c>
      <c r="EI69" s="51" t="n">
        <f aca="false">EH69*(1+(EH30-EG30)/EG30)</f>
        <v>218.192096212653</v>
      </c>
      <c r="EJ69" s="51" t="n">
        <f aca="false">EI69*(1+(EI30-EH30)/EH30)</f>
        <v>218.314485582506</v>
      </c>
      <c r="EK69" s="51" t="n">
        <f aca="false">EJ69*(1+(EJ30-EI30)/EI30)</f>
        <v>218.436943603599</v>
      </c>
      <c r="EL69" s="51" t="n">
        <f aca="false">EK69*(1+(EK30-EJ30)/EJ30)</f>
        <v>218.55947031444</v>
      </c>
      <c r="EM69" s="51" t="n">
        <f aca="false">EL69*(1+(EL30-EK30)/EK30)</f>
        <v>218.682065753558</v>
      </c>
      <c r="EN69" s="51" t="n">
        <f aca="false">EM69*(1+(EM30-EL30)/EL30)</f>
        <v>218.804729959505</v>
      </c>
      <c r="EO69" s="51" t="n">
        <f aca="false">EN69*(1+(EN30-EM30)/EM30)</f>
        <v>218.927462970854</v>
      </c>
      <c r="EP69" s="51" t="n">
        <f aca="false">EO69*(1+(EO30-EN30)/EN30)</f>
        <v>219.050264826199</v>
      </c>
      <c r="EQ69" s="51" t="n">
        <f aca="false">EP69*(1+(EP30-EO30)/EO30)</f>
        <v>219.173135564157</v>
      </c>
      <c r="ER69" s="51" t="n">
        <f aca="false">EQ69*(1+(EQ30-EP30)/EP30)</f>
        <v>219.296075223366</v>
      </c>
      <c r="ES69" s="51" t="n">
        <f aca="false">ER69*(1+(ER30-EQ30)/EQ30)</f>
        <v>219.419083842486</v>
      </c>
      <c r="ET69" s="51" t="n">
        <f aca="false">ES69*(1+(ES30-ER30)/ER30)</f>
        <v>219.542161460197</v>
      </c>
      <c r="EU69" s="51" t="n">
        <f aca="false">ET69*(1+(ET30-ES30)/ES30)</f>
        <v>219.665308115203</v>
      </c>
      <c r="EV69" s="51" t="n">
        <f aca="false">EU69*(1+(EU30-ET30)/ET30)</f>
        <v>219.788523846229</v>
      </c>
      <c r="EW69" s="154"/>
      <c r="EX69" s="154"/>
    </row>
    <row r="70" customFormat="false" ht="12.8" hidden="false" customHeight="false" outlineLevel="0" collapsed="false">
      <c r="A70" s="164" t="s">
        <v>219</v>
      </c>
      <c r="B70" s="164" t="n">
        <v>0</v>
      </c>
      <c r="C70" s="164" t="n">
        <v>0</v>
      </c>
      <c r="D70" s="164" t="n">
        <v>0</v>
      </c>
      <c r="E70" s="164" t="n">
        <v>0</v>
      </c>
      <c r="F70" s="164" t="n">
        <v>0</v>
      </c>
      <c r="G70" s="164" t="n">
        <v>0</v>
      </c>
      <c r="H70" s="164" t="n">
        <v>0</v>
      </c>
      <c r="I70" s="164" t="n">
        <v>0</v>
      </c>
      <c r="J70" s="164" t="n">
        <v>0</v>
      </c>
      <c r="K70" s="164" t="n">
        <v>0</v>
      </c>
      <c r="L70" s="164" t="n">
        <v>0</v>
      </c>
      <c r="M70" s="164" t="n">
        <v>0</v>
      </c>
      <c r="N70" s="164" t="n">
        <v>0</v>
      </c>
      <c r="O70" s="164" t="n">
        <v>0</v>
      </c>
      <c r="P70" s="164" t="n">
        <v>0</v>
      </c>
      <c r="Q70" s="164" t="n">
        <v>0</v>
      </c>
      <c r="R70" s="164" t="n">
        <v>0</v>
      </c>
      <c r="S70" s="164" t="n">
        <v>0</v>
      </c>
      <c r="T70" s="164" t="n">
        <v>0</v>
      </c>
      <c r="U70" s="164" t="n">
        <v>0</v>
      </c>
      <c r="V70" s="164" t="n">
        <v>0</v>
      </c>
      <c r="W70" s="164" t="n">
        <v>0</v>
      </c>
      <c r="X70" s="165" t="n">
        <v>0</v>
      </c>
      <c r="Y70" s="164" t="n">
        <v>0</v>
      </c>
      <c r="Z70" s="164" t="n">
        <v>0</v>
      </c>
      <c r="AA70" s="164" t="n">
        <v>0</v>
      </c>
      <c r="AB70" s="164" t="n">
        <v>0</v>
      </c>
      <c r="AC70" s="164" t="n">
        <v>0</v>
      </c>
      <c r="AD70" s="164" t="n">
        <v>0</v>
      </c>
      <c r="AE70" s="164" t="n">
        <v>0</v>
      </c>
      <c r="AF70" s="164" t="n">
        <v>0</v>
      </c>
      <c r="AG70" s="164" t="n">
        <v>0</v>
      </c>
      <c r="AH70" s="164" t="n">
        <v>0</v>
      </c>
      <c r="AI70" s="164" t="n">
        <v>0</v>
      </c>
      <c r="AJ70" s="164" t="n">
        <v>0</v>
      </c>
      <c r="AK70" s="164" t="n">
        <v>0</v>
      </c>
      <c r="AL70" s="164" t="n">
        <v>0</v>
      </c>
      <c r="AM70" s="164" t="n">
        <v>0</v>
      </c>
      <c r="AN70" s="164" t="n">
        <v>0</v>
      </c>
      <c r="AO70" s="164" t="n">
        <v>0</v>
      </c>
      <c r="AP70" s="164" t="n">
        <v>0</v>
      </c>
      <c r="AQ70" s="164" t="n">
        <v>0</v>
      </c>
      <c r="AR70" s="149"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50" t="n">
        <v>5800.56295231278</v>
      </c>
      <c r="BJ70" s="51" t="n">
        <v>5432.30701017444</v>
      </c>
      <c r="BK70" s="51" t="n">
        <v>5087.43025382118</v>
      </c>
      <c r="BL70" s="171" t="n">
        <f aca="false">BK70*(1+(BK30-BJ30)/BJ30)</f>
        <v>4686.00238466924</v>
      </c>
      <c r="BM70" s="172" t="n">
        <f aca="false">BL70*(1+(BL30-BK30)/BK30)</f>
        <v>4611.72832289947</v>
      </c>
      <c r="BN70" s="171" t="n">
        <f aca="false">BM70*(1+(BM30-BL30)/BL30)</f>
        <v>4620.91667923734</v>
      </c>
      <c r="BO70" s="171" t="n">
        <f aca="false">BN70*(1+(BN30-BM30)/BM30)</f>
        <v>4689.24546911093</v>
      </c>
      <c r="BP70" s="171" t="n">
        <f aca="false">BO70*(1+(BO30-BN30)/BN30)</f>
        <v>4612.75370319733</v>
      </c>
      <c r="BQ70" s="171" t="n">
        <f aca="false">BP70*(1+(BP30-BO30)/BO30)</f>
        <v>4449.88421901282</v>
      </c>
      <c r="BR70" s="171" t="n">
        <f aca="false">BQ70*(1+(BQ30-BP30)/BP30)</f>
        <v>4473.22367389555</v>
      </c>
      <c r="BS70" s="171" t="n">
        <f aca="false">BR70*(1+(BR30-BQ30)/BQ30)</f>
        <v>4472.83968330251</v>
      </c>
      <c r="BT70" s="171" t="n">
        <f aca="false">BS70*(1+(BS30-BR30)/BR30)</f>
        <v>4585.17719412848</v>
      </c>
      <c r="BU70" s="171" t="n">
        <f aca="false">BT70*(1+(BT30-BS30)/BS30)</f>
        <v>4825.13717854583</v>
      </c>
      <c r="BV70" s="171" t="n">
        <f aca="false">BU70*(1+(BU30-BT30)/BT30)</f>
        <v>4839.1567706623</v>
      </c>
      <c r="BW70" s="171" t="n">
        <f aca="false">BV70*(1+(BV30-BU30)/BU30)</f>
        <v>4845.8819220083</v>
      </c>
      <c r="BX70" s="171" t="n">
        <f aca="false">BW70*(1+(BW30-BV30)/BV30)</f>
        <v>4796.13779742363</v>
      </c>
      <c r="BY70" s="171" t="n">
        <f aca="false">BX70*(1+(BX30-BW30)/BW30)</f>
        <v>4841.92207817285</v>
      </c>
      <c r="BZ70" s="171" t="n">
        <f aca="false">BY70*(1+(BY30-BX30)/BX30)</f>
        <v>4856.95859399147</v>
      </c>
      <c r="CA70" s="171" t="n">
        <f aca="false">BZ70*(1+(BZ30-BY30)/BY30)</f>
        <v>4871.32882963082</v>
      </c>
      <c r="CB70" s="171" t="n">
        <f aca="false">CA70*(1+(CA30-BZ30)/BZ30)</f>
        <v>4962.9278957281</v>
      </c>
      <c r="CC70" s="171" t="n">
        <f aca="false">CB70*(1+(CB30-CA30)/CA30)</f>
        <v>5055.36478445542</v>
      </c>
      <c r="CD70" s="171" t="n">
        <f aca="false">CC70*(1+(CC30-CB30)/CB30)</f>
        <v>5112.61723224899</v>
      </c>
      <c r="CE70" s="171" t="n">
        <f aca="false">CD70*(1+(CD30-CC30)/CC30)</f>
        <v>5115.48502632686</v>
      </c>
      <c r="CF70" s="171" t="n">
        <f aca="false">CE70*(1+(CE30-CD30)/CD30)</f>
        <v>5118.3544290217</v>
      </c>
      <c r="CG70" s="171" t="n">
        <f aca="false">CF70*(1+(CF30-CE30)/CE30)</f>
        <v>5121.22544123584</v>
      </c>
      <c r="CH70" s="171" t="n">
        <f aca="false">CG70*(1+(CG30-CF30)/CF30)</f>
        <v>5160.57668072065</v>
      </c>
      <c r="CI70" s="171" t="n">
        <f aca="false">CH70*(1+(CH30-CG30)/CG30)</f>
        <v>5218.47338327318</v>
      </c>
      <c r="CJ70" s="171" t="n">
        <f aca="false">CI70*(1+(CI30-CH30)/CH30)</f>
        <v>5221.40055469717</v>
      </c>
      <c r="CK70" s="171" t="n">
        <f aca="false">CJ70*(1+(CJ30-CI30)/CI30)</f>
        <v>5224.32936804437</v>
      </c>
      <c r="CL70" s="171" t="n">
        <f aca="false">CK70*(1+(CK30-CJ30)/CJ30)</f>
        <v>5264.10486423273</v>
      </c>
      <c r="CM70" s="171" t="n">
        <f aca="false">CL70*(1+(CL30-CK30)/CK30)</f>
        <v>5322.60755867754</v>
      </c>
      <c r="CN70" s="171" t="n">
        <f aca="false">CM70*(1+(CM30-CL30)/CL30)</f>
        <v>5325.59314154874</v>
      </c>
      <c r="CO70" s="171" t="n">
        <f aca="false">CN70*(1+(CN30-CM30)/CM30)</f>
        <v>5328.58039910758</v>
      </c>
      <c r="CP70" s="171" t="n">
        <f aca="false">CO70*(1+(CO30-CN30)/CN30)</f>
        <v>5331.56933229342</v>
      </c>
      <c r="CQ70" s="171" t="n">
        <f aca="false">CP70*(1+(CP30-CO30)/CO30)</f>
        <v>5334.55994204619</v>
      </c>
      <c r="CR70" s="171" t="n">
        <f aca="false">CQ70*(1+(CQ30-CP30)/CP30)</f>
        <v>5337.55222930629</v>
      </c>
      <c r="CS70" s="171" t="n">
        <f aca="false">CR70*(1+(CR30-CQ30)/CQ30)</f>
        <v>5340.54619501469</v>
      </c>
      <c r="CT70" s="171" t="n">
        <f aca="false">CS70*(1+(CS30-CR30)/CR30)</f>
        <v>5343.54184011287</v>
      </c>
      <c r="CU70" s="171" t="n">
        <f aca="false">CT70*(1+(CT30-CS30)/CS30)</f>
        <v>5346.53916554284</v>
      </c>
      <c r="CV70" s="171" t="n">
        <f aca="false">CU70*(1+(CU30-CT30)/CT30)</f>
        <v>5349.53817224714</v>
      </c>
      <c r="CW70" s="171" t="n">
        <f aca="false">CV70*(1+(CV30-CU30)/CU30)</f>
        <v>5352.53886116884</v>
      </c>
      <c r="CX70" s="171" t="n">
        <f aca="false">CW70*(1+(CW30-CV30)/CV30)</f>
        <v>5355.54123325154</v>
      </c>
      <c r="CY70" s="171" t="n">
        <f aca="false">CX70*(1+(CX30-CW30)/CW30)</f>
        <v>5358.54528943936</v>
      </c>
      <c r="CZ70" s="171" t="n">
        <f aca="false">CY70*(1+(CY30-CX30)/CX30)</f>
        <v>5361.55103067696</v>
      </c>
      <c r="DA70" s="171" t="n">
        <f aca="false">CZ70*(1+(CZ30-CY30)/CY30)</f>
        <v>5364.55845790953</v>
      </c>
      <c r="DB70" s="171" t="n">
        <f aca="false">DA70*(1+(DA30-CZ30)/CZ30)</f>
        <v>5367.56757208278</v>
      </c>
      <c r="DC70" s="171" t="n">
        <f aca="false">DB70*(1+(DB30-DA30)/DA30)</f>
        <v>5370.57837414297</v>
      </c>
      <c r="DD70" s="171" t="n">
        <f aca="false">DC70*(1+(DC30-DB30)/DB30)</f>
        <v>5373.59086503686</v>
      </c>
      <c r="DE70" s="171" t="n">
        <f aca="false">DD70*(1+(DD30-DC30)/DC30)</f>
        <v>5376.60504571177</v>
      </c>
      <c r="DF70" s="171" t="n">
        <f aca="false">DE70*(1+(DE30-DD30)/DD30)</f>
        <v>5379.62091711553</v>
      </c>
      <c r="DG70" s="171" t="n">
        <f aca="false">DF70*(1+(DF30-DE30)/DE30)</f>
        <v>5382.63848019653</v>
      </c>
      <c r="DH70" s="171" t="n">
        <f aca="false">DG70*(1+(DG30-DF30)/DF30)</f>
        <v>5385.65773590365</v>
      </c>
      <c r="DI70" s="171" t="n">
        <f aca="false">DH70*(1+(DH30-DG30)/DG30)</f>
        <v>5388.67868518635</v>
      </c>
      <c r="DJ70" s="171" t="n">
        <f aca="false">DI70*(1+(DI30-DH30)/DH30)</f>
        <v>5391.70132899458</v>
      </c>
      <c r="DK70" s="171" t="n">
        <f aca="false">DJ70*(1+(DJ30-DI30)/DI30)</f>
        <v>5394.72566827885</v>
      </c>
      <c r="DL70" s="171" t="n">
        <f aca="false">DK70*(1+(DK30-DJ30)/DJ30)</f>
        <v>5397.75170399019</v>
      </c>
      <c r="DM70" s="171" t="n">
        <f aca="false">DL70*(1+(DL30-DK30)/DK30)</f>
        <v>5400.77943708018</v>
      </c>
      <c r="DN70" s="171" t="n">
        <f aca="false">DM70*(1+(DM30-DL30)/DL30)</f>
        <v>5403.80886850091</v>
      </c>
      <c r="DO70" s="171" t="n">
        <f aca="false">DN70*(1+(DN30-DM30)/DM30)</f>
        <v>5406.83999920502</v>
      </c>
      <c r="DP70" s="171" t="n">
        <f aca="false">DO70*(1+(DO30-DN30)/DN30)</f>
        <v>5409.87283014568</v>
      </c>
      <c r="DQ70" s="171" t="n">
        <f aca="false">DP70*(1+(DP30-DO30)/DO30)</f>
        <v>5412.90736227659</v>
      </c>
      <c r="DR70" s="171" t="n">
        <f aca="false">DQ70*(1+(DQ30-DP30)/DP30)</f>
        <v>5415.943596552</v>
      </c>
      <c r="DS70" s="171" t="n">
        <f aca="false">DR70*(1+(DR30-DQ30)/DQ30)</f>
        <v>5418.98153392667</v>
      </c>
      <c r="DT70" s="171" t="n">
        <f aca="false">DS70*(1+(DS30-DR30)/DR30)</f>
        <v>5422.02117535593</v>
      </c>
      <c r="DU70" s="171" t="n">
        <f aca="false">DT70*(1+(DT30-DS30)/DS30)</f>
        <v>5425.06252179562</v>
      </c>
      <c r="DV70" s="171" t="n">
        <f aca="false">DU70*(1+(DU30-DT30)/DT30)</f>
        <v>5428.10557420211</v>
      </c>
      <c r="DW70" s="171" t="n">
        <f aca="false">DV70*(1+(DV30-DU30)/DU30)</f>
        <v>5431.15033353233</v>
      </c>
      <c r="DX70" s="171" t="n">
        <f aca="false">DW70*(1+(DW30-DV30)/DV30)</f>
        <v>5434.19680074374</v>
      </c>
      <c r="DY70" s="171" t="n">
        <f aca="false">DX70*(1+(DX30-DW30)/DW30)</f>
        <v>5437.24497679433</v>
      </c>
      <c r="DZ70" s="171" t="n">
        <f aca="false">DY70*(1+(DY30-DX30)/DX30)</f>
        <v>5440.29486264262</v>
      </c>
      <c r="EA70" s="171" t="n">
        <f aca="false">DZ70*(1+(DZ30-DY30)/DY30)</f>
        <v>5443.34645924769</v>
      </c>
      <c r="EB70" s="171" t="n">
        <f aca="false">EA70*(1+(EA30-DZ30)/DZ30)</f>
        <v>5446.39976756914</v>
      </c>
      <c r="EC70" s="171" t="n">
        <f aca="false">EB70*(1+(EB30-EA30)/EA30)</f>
        <v>5449.45478856712</v>
      </c>
      <c r="ED70" s="171" t="n">
        <f aca="false">EC70*(1+(EC30-EB30)/EB30)</f>
        <v>5452.51152320231</v>
      </c>
      <c r="EE70" s="171" t="n">
        <f aca="false">ED70*(1+(ED30-EC30)/EC30)</f>
        <v>5455.56997243592</v>
      </c>
      <c r="EF70" s="171" t="n">
        <f aca="false">EE70*(1+(EE30-ED30)/ED30)</f>
        <v>5458.63013722973</v>
      </c>
      <c r="EG70" s="171" t="n">
        <f aca="false">EF70*(1+(EF30-EE30)/EE30)</f>
        <v>5461.69201854604</v>
      </c>
      <c r="EH70" s="171" t="n">
        <f aca="false">EG70*(1+(EG30-EF30)/EF30)</f>
        <v>5464.75561734767</v>
      </c>
      <c r="EI70" s="171" t="n">
        <f aca="false">EH70*(1+(EH30-EG30)/EG30)</f>
        <v>5467.82093459802</v>
      </c>
      <c r="EJ70" s="171" t="n">
        <f aca="false">EI70*(1+(EI30-EH30)/EH30)</f>
        <v>5470.887971261</v>
      </c>
      <c r="EK70" s="171" t="n">
        <f aca="false">EJ70*(1+(EJ30-EI30)/EI30)</f>
        <v>5473.95672830107</v>
      </c>
      <c r="EL70" s="171" t="n">
        <f aca="false">EK70*(1+(EK30-EJ30)/EJ30)</f>
        <v>5477.02720668324</v>
      </c>
      <c r="EM70" s="171" t="n">
        <f aca="false">EL70*(1+(EL30-EK30)/EK30)</f>
        <v>5480.09940737305</v>
      </c>
      <c r="EN70" s="171" t="n">
        <f aca="false">EM70*(1+(EM30-EL30)/EL30)</f>
        <v>5483.17333133659</v>
      </c>
      <c r="EO70" s="171" t="n">
        <f aca="false">EN70*(1+(EN30-EM30)/EM30)</f>
        <v>5486.24897954048</v>
      </c>
      <c r="EP70" s="171" t="n">
        <f aca="false">EO70*(1+(EO30-EN30)/EN30)</f>
        <v>5489.32635295189</v>
      </c>
      <c r="EQ70" s="171" t="n">
        <f aca="false">EP70*(1+(EP30-EO30)/EO30)</f>
        <v>5492.40545253854</v>
      </c>
      <c r="ER70" s="171" t="n">
        <f aca="false">EQ70*(1+(EQ30-EP30)/EP30)</f>
        <v>5495.48627926867</v>
      </c>
      <c r="ES70" s="171" t="n">
        <f aca="false">ER70*(1+(ER30-EQ30)/EQ30)</f>
        <v>5498.56883411109</v>
      </c>
      <c r="ET70" s="171" t="n">
        <f aca="false">ES70*(1+(ES30-ER30)/ER30)</f>
        <v>5501.65311803513</v>
      </c>
      <c r="EU70" s="171" t="n">
        <f aca="false">ET70*(1+(ET30-ES30)/ES30)</f>
        <v>5504.73913201069</v>
      </c>
      <c r="EV70" s="171" t="n">
        <f aca="false">EU70*(1+(EU30-ET30)/ET30)</f>
        <v>5507.82687700819</v>
      </c>
      <c r="EW70" s="154"/>
      <c r="EX70" s="154"/>
    </row>
    <row r="71" customFormat="false" ht="12.8" hidden="false" customHeight="false" outlineLevel="0" collapsed="false">
      <c r="A71" s="164" t="s">
        <v>220</v>
      </c>
      <c r="B71" s="164" t="n">
        <v>0</v>
      </c>
      <c r="C71" s="164" t="n">
        <v>0</v>
      </c>
      <c r="D71" s="164" t="n">
        <v>0</v>
      </c>
      <c r="E71" s="164" t="n">
        <v>0</v>
      </c>
      <c r="F71" s="164" t="n">
        <v>0</v>
      </c>
      <c r="G71" s="164" t="n">
        <v>0</v>
      </c>
      <c r="H71" s="164" t="n">
        <v>0</v>
      </c>
      <c r="I71" s="164" t="n">
        <v>0</v>
      </c>
      <c r="J71" s="164" t="n">
        <v>0</v>
      </c>
      <c r="K71" s="164" t="n">
        <v>0</v>
      </c>
      <c r="L71" s="164" t="n">
        <v>0</v>
      </c>
      <c r="M71" s="164" t="n">
        <v>0</v>
      </c>
      <c r="N71" s="164" t="n">
        <v>0</v>
      </c>
      <c r="O71" s="164" t="n">
        <v>0</v>
      </c>
      <c r="P71" s="164" t="n">
        <v>0</v>
      </c>
      <c r="Q71" s="164" t="n">
        <v>0</v>
      </c>
      <c r="R71" s="164" t="n">
        <v>0</v>
      </c>
      <c r="S71" s="164" t="n">
        <v>0</v>
      </c>
      <c r="T71" s="164" t="n">
        <v>0</v>
      </c>
      <c r="U71" s="164" t="n">
        <v>0</v>
      </c>
      <c r="V71" s="164" t="n">
        <v>0</v>
      </c>
      <c r="W71" s="164" t="n">
        <v>0</v>
      </c>
      <c r="X71" s="165" t="n">
        <v>0</v>
      </c>
      <c r="Y71" s="164" t="n">
        <v>0</v>
      </c>
      <c r="Z71" s="164" t="n">
        <v>0</v>
      </c>
      <c r="AA71" s="164" t="n">
        <v>0</v>
      </c>
      <c r="AB71" s="164" t="n">
        <v>0</v>
      </c>
      <c r="AC71" s="164" t="n">
        <v>0</v>
      </c>
      <c r="AD71" s="164" t="n">
        <v>0</v>
      </c>
      <c r="AE71" s="164" t="n">
        <v>0</v>
      </c>
      <c r="AF71" s="164" t="n">
        <v>0</v>
      </c>
      <c r="AG71" s="164" t="n">
        <v>0</v>
      </c>
      <c r="AH71" s="164" t="n">
        <v>0</v>
      </c>
      <c r="AI71" s="164" t="n">
        <v>0</v>
      </c>
      <c r="AJ71" s="164" t="n">
        <v>0</v>
      </c>
      <c r="AK71" s="164" t="n">
        <v>0</v>
      </c>
      <c r="AL71" s="164" t="n">
        <v>0</v>
      </c>
      <c r="AM71" s="164" t="n">
        <v>0</v>
      </c>
      <c r="AN71" s="164" t="n">
        <v>0</v>
      </c>
      <c r="AO71" s="164" t="n">
        <v>0</v>
      </c>
      <c r="AP71" s="164" t="n">
        <v>0</v>
      </c>
      <c r="AQ71" s="164" t="n">
        <v>0</v>
      </c>
      <c r="AR71" s="149"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50" t="n">
        <v>72.368929482636</v>
      </c>
      <c r="BJ71" s="51" t="n">
        <v>67.7744981270474</v>
      </c>
      <c r="BK71" s="51" t="n">
        <v>63.4717499514109</v>
      </c>
      <c r="BL71" s="51" t="n">
        <f aca="false">BK71*(1+(BK30-BJ30)/BJ30)</f>
        <v>58.4634593089589</v>
      </c>
      <c r="BM71" s="151" t="n">
        <f aca="false">BL71*(1+(BL30-BK30)/BK30)</f>
        <v>57.5368019512515</v>
      </c>
      <c r="BN71" s="51" t="n">
        <f aca="false">BM71*(1+(BM30-BL30)/BL30)</f>
        <v>57.6514376370192</v>
      </c>
      <c r="BO71" s="51" t="n">
        <f aca="false">BN71*(1+(BN30-BM30)/BM30)</f>
        <v>58.5039206488662</v>
      </c>
      <c r="BP71" s="51" t="n">
        <f aca="false">BO71*(1+(BO30-BN30)/BN30)</f>
        <v>57.549594791374</v>
      </c>
      <c r="BQ71" s="51" t="n">
        <f aca="false">BP71*(1+(BP30-BO30)/BO30)</f>
        <v>55.5176040496611</v>
      </c>
      <c r="BR71" s="51" t="n">
        <f aca="false">BQ71*(1+(BQ30-BP30)/BP30)</f>
        <v>55.8087915392991</v>
      </c>
      <c r="BS71" s="51" t="n">
        <f aca="false">BR71*(1+(BR30-BQ30)/BQ30)</f>
        <v>55.8040007994385</v>
      </c>
      <c r="BT71" s="51" t="n">
        <f aca="false">BS71*(1+(BS30-BR30)/BR30)</f>
        <v>57.2055450057604</v>
      </c>
      <c r="BU71" s="51" t="n">
        <f aca="false">BT71*(1+(BT30-BS30)/BS30)</f>
        <v>60.199331528503</v>
      </c>
      <c r="BV71" s="51" t="n">
        <f aca="false">BU71*(1+(BU30-BT30)/BT30)</f>
        <v>60.3742426330963</v>
      </c>
      <c r="BW71" s="51" t="n">
        <f aca="false">BV71*(1+(BV30-BU30)/BU30)</f>
        <v>60.4581469036851</v>
      </c>
      <c r="BX71" s="51" t="n">
        <f aca="false">BW71*(1+(BW30-BV30)/BV30)</f>
        <v>59.8375297198293</v>
      </c>
      <c r="BY71" s="51" t="n">
        <f aca="false">BX71*(1+(BX30-BW30)/BW30)</f>
        <v>60.408743136905</v>
      </c>
      <c r="BZ71" s="51" t="n">
        <f aca="false">BY71*(1+(BY30-BX30)/BX30)</f>
        <v>60.59634157552</v>
      </c>
      <c r="CA71" s="51" t="n">
        <f aca="false">BZ71*(1+(BZ30-BY30)/BY30)</f>
        <v>60.7756273755679</v>
      </c>
      <c r="CB71" s="51" t="n">
        <f aca="false">CA71*(1+(CA30-BZ30)/BZ30)</f>
        <v>61.9184347909113</v>
      </c>
      <c r="CC71" s="51" t="n">
        <f aca="false">CB71*(1+(CB30-CA30)/CA30)</f>
        <v>63.0716950411486</v>
      </c>
      <c r="CD71" s="51" t="n">
        <f aca="false">CC71*(1+(CC30-CB30)/CB30)</f>
        <v>63.7859874970953</v>
      </c>
      <c r="CE71" s="51" t="n">
        <f aca="false">CD71*(1+(CD30-CC30)/CC30)</f>
        <v>63.8217666428607</v>
      </c>
      <c r="CF71" s="51" t="n">
        <f aca="false">CE71*(1+(CE30-CD30)/CD30)</f>
        <v>63.8575658580382</v>
      </c>
      <c r="CG71" s="51" t="n">
        <f aca="false">CF71*(1+(CF30-CE30)/CE30)</f>
        <v>63.8933851538853</v>
      </c>
      <c r="CH71" s="51" t="n">
        <f aca="false">CG71*(1+(CG30-CF30)/CF30)</f>
        <v>64.3843387214515</v>
      </c>
      <c r="CI71" s="51" t="n">
        <f aca="false">CH71*(1+(CH30-CG30)/CG30)</f>
        <v>65.1066690226218</v>
      </c>
      <c r="CJ71" s="51" t="n">
        <f aca="false">CI71*(1+(CI30-CH30)/CH30)</f>
        <v>65.1431889714799</v>
      </c>
      <c r="CK71" s="51" t="n">
        <f aca="false">CJ71*(1+(CJ30-CI30)/CI30)</f>
        <v>65.179729405285</v>
      </c>
      <c r="CL71" s="51" t="n">
        <f aca="false">CK71*(1+(CK30-CJ30)/CJ30)</f>
        <v>65.6759760803847</v>
      </c>
      <c r="CM71" s="51" t="n">
        <f aca="false">CL71*(1+(CL30-CK30)/CK30)</f>
        <v>66.4058668519576</v>
      </c>
      <c r="CN71" s="51" t="n">
        <f aca="false">CM71*(1+(CM30-CL30)/CL30)</f>
        <v>66.4431155531693</v>
      </c>
      <c r="CO71" s="51" t="n">
        <f aca="false">CN71*(1+(CN30-CM30)/CM30)</f>
        <v>66.4803851481034</v>
      </c>
      <c r="CP71" s="51" t="n">
        <f aca="false">CO71*(1+(CO30-CN30)/CN30)</f>
        <v>66.5176756484795</v>
      </c>
      <c r="CQ71" s="51" t="n">
        <f aca="false">CP71*(1+(CP30-CO30)/CO30)</f>
        <v>66.5549870660241</v>
      </c>
      <c r="CR71" s="51" t="n">
        <f aca="false">CQ71*(1+(CQ30-CP30)/CP30)</f>
        <v>66.5923194124702</v>
      </c>
      <c r="CS71" s="51" t="n">
        <f aca="false">CR71*(1+(CR30-CQ30)/CQ30)</f>
        <v>66.6296726995573</v>
      </c>
      <c r="CT71" s="51" t="n">
        <f aca="false">CS71*(1+(CS30-CR30)/CR30)</f>
        <v>66.6670469390316</v>
      </c>
      <c r="CU71" s="51" t="n">
        <f aca="false">CT71*(1+(CT30-CS30)/CS30)</f>
        <v>66.7044421426457</v>
      </c>
      <c r="CV71" s="51" t="n">
        <f aca="false">CU71*(1+(CU30-CT30)/CT30)</f>
        <v>66.7418583221589</v>
      </c>
      <c r="CW71" s="51" t="n">
        <f aca="false">CV71*(1+(CV30-CU30)/CU30)</f>
        <v>66.7792954893372</v>
      </c>
      <c r="CX71" s="51" t="n">
        <f aca="false">CW71*(1+(CW30-CV30)/CV30)</f>
        <v>66.816753655953</v>
      </c>
      <c r="CY71" s="51" t="n">
        <f aca="false">CX71*(1+(CX30-CW30)/CW30)</f>
        <v>66.8542328337855</v>
      </c>
      <c r="CZ71" s="51" t="n">
        <f aca="false">CY71*(1+(CY30-CX30)/CX30)</f>
        <v>66.8917330346204</v>
      </c>
      <c r="DA71" s="51" t="n">
        <f aca="false">CZ71*(1+(CZ30-CY30)/CY30)</f>
        <v>66.92925427025</v>
      </c>
      <c r="DB71" s="51" t="n">
        <f aca="false">DA71*(1+(DA30-CZ30)/CZ30)</f>
        <v>66.9667965524732</v>
      </c>
      <c r="DC71" s="51" t="n">
        <f aca="false">DB71*(1+(DB30-DA30)/DA30)</f>
        <v>67.0043598930956</v>
      </c>
      <c r="DD71" s="51" t="n">
        <f aca="false">DC71*(1+(DC30-DB30)/DB30)</f>
        <v>67.0419443039294</v>
      </c>
      <c r="DE71" s="51" t="n">
        <f aca="false">DD71*(1+(DD30-DC30)/DC30)</f>
        <v>67.0795497967934</v>
      </c>
      <c r="DF71" s="51" t="n">
        <f aca="false">DE71*(1+(DE30-DD30)/DD30)</f>
        <v>67.117176383513</v>
      </c>
      <c r="DG71" s="51" t="n">
        <f aca="false">DF71*(1+(DF30-DE30)/DE30)</f>
        <v>67.1548240759203</v>
      </c>
      <c r="DH71" s="51" t="n">
        <f aca="false">DG71*(1+(DG30-DF30)/DF30)</f>
        <v>67.192492885854</v>
      </c>
      <c r="DI71" s="51" t="n">
        <f aca="false">DH71*(1+(DH30-DG30)/DG30)</f>
        <v>67.2301828251595</v>
      </c>
      <c r="DJ71" s="51" t="n">
        <f aca="false">DI71*(1+(DI30-DH30)/DH30)</f>
        <v>67.2678939056886</v>
      </c>
      <c r="DK71" s="51" t="n">
        <f aca="false">DJ71*(1+(DJ30-DI30)/DI30)</f>
        <v>67.3056261393001</v>
      </c>
      <c r="DL71" s="51" t="n">
        <f aca="false">DK71*(1+(DK30-DJ30)/DJ30)</f>
        <v>67.3433795378593</v>
      </c>
      <c r="DM71" s="51" t="n">
        <f aca="false">DL71*(1+(DL30-DK30)/DK30)</f>
        <v>67.3811541132381</v>
      </c>
      <c r="DN71" s="51" t="n">
        <f aca="false">DM71*(1+(DM30-DL30)/DL30)</f>
        <v>67.4189498773151</v>
      </c>
      <c r="DO71" s="51" t="n">
        <f aca="false">DN71*(1+(DN30-DM30)/DM30)</f>
        <v>67.4567668419755</v>
      </c>
      <c r="DP71" s="51" t="n">
        <f aca="false">DO71*(1+(DO30-DN30)/DN30)</f>
        <v>67.4946050191114</v>
      </c>
      <c r="DQ71" s="51" t="n">
        <f aca="false">DP71*(1+(DP30-DO30)/DO30)</f>
        <v>67.5324644206212</v>
      </c>
      <c r="DR71" s="51" t="n">
        <f aca="false">DQ71*(1+(DQ30-DP30)/DP30)</f>
        <v>67.5703450584104</v>
      </c>
      <c r="DS71" s="51" t="n">
        <f aca="false">DR71*(1+(DR30-DQ30)/DQ30)</f>
        <v>67.6082469443908</v>
      </c>
      <c r="DT71" s="51" t="n">
        <f aca="false">DS71*(1+(DS30-DR30)/DR30)</f>
        <v>67.646170090481</v>
      </c>
      <c r="DU71" s="51" t="n">
        <f aca="false">DT71*(1+(DT30-DS30)/DS30)</f>
        <v>67.6841145086065</v>
      </c>
      <c r="DV71" s="51" t="n">
        <f aca="false">DU71*(1+(DU30-DT30)/DT30)</f>
        <v>67.7220802106992</v>
      </c>
      <c r="DW71" s="51" t="n">
        <f aca="false">DV71*(1+(DV30-DU30)/DU30)</f>
        <v>67.7600672086979</v>
      </c>
      <c r="DX71" s="51" t="n">
        <f aca="false">DW71*(1+(DW30-DV30)/DV30)</f>
        <v>67.7980755145479</v>
      </c>
      <c r="DY71" s="51" t="n">
        <f aca="false">DX71*(1+(DX30-DW30)/DW30)</f>
        <v>67.8361051402013</v>
      </c>
      <c r="DZ71" s="51" t="n">
        <f aca="false">DY71*(1+(DY30-DX30)/DX30)</f>
        <v>67.8741560976169</v>
      </c>
      <c r="EA71" s="51" t="n">
        <f aca="false">DZ71*(1+(DZ30-DY30)/DY30)</f>
        <v>67.9122283987603</v>
      </c>
      <c r="EB71" s="51" t="n">
        <f aca="false">EA71*(1+(EA30-DZ30)/DZ30)</f>
        <v>67.9503220556037</v>
      </c>
      <c r="EC71" s="51" t="n">
        <f aca="false">EB71*(1+(EB30-EA30)/EA30)</f>
        <v>67.988437080126</v>
      </c>
      <c r="ED71" s="51" t="n">
        <f aca="false">EC71*(1+(EC30-EB30)/EB30)</f>
        <v>68.0265734843129</v>
      </c>
      <c r="EE71" s="51" t="n">
        <f aca="false">ED71*(1+(ED30-EC30)/EC30)</f>
        <v>68.0647312801568</v>
      </c>
      <c r="EF71" s="51" t="n">
        <f aca="false">EE71*(1+(EE30-ED30)/ED30)</f>
        <v>68.1029104796568</v>
      </c>
      <c r="EG71" s="51" t="n">
        <f aca="false">EF71*(1+(EF30-EE30)/EE30)</f>
        <v>68.1411110948187</v>
      </c>
      <c r="EH71" s="51" t="n">
        <f aca="false">EG71*(1+(EG30-EF30)/EF30)</f>
        <v>68.1793331376551</v>
      </c>
      <c r="EI71" s="51" t="n">
        <f aca="false">EH71*(1+(EH30-EG30)/EG30)</f>
        <v>68.2175766201853</v>
      </c>
      <c r="EJ71" s="51" t="n">
        <f aca="false">EI71*(1+(EI30-EH30)/EH30)</f>
        <v>68.2558415544354</v>
      </c>
      <c r="EK71" s="51" t="n">
        <f aca="false">EJ71*(1+(EJ30-EI30)/EI30)</f>
        <v>68.2941279524382</v>
      </c>
      <c r="EL71" s="51" t="n">
        <f aca="false">EK71*(1+(EK30-EJ30)/EJ30)</f>
        <v>68.3324358262332</v>
      </c>
      <c r="EM71" s="51" t="n">
        <f aca="false">EL71*(1+(EL30-EK30)/EK30)</f>
        <v>68.3707651878668</v>
      </c>
      <c r="EN71" s="51" t="n">
        <f aca="false">EM71*(1+(EM30-EL30)/EL30)</f>
        <v>68.409116049392</v>
      </c>
      <c r="EO71" s="51" t="n">
        <f aca="false">EN71*(1+(EN30-EM30)/EM30)</f>
        <v>68.4474884228685</v>
      </c>
      <c r="EP71" s="51" t="n">
        <f aca="false">EO71*(1+(EO30-EN30)/EN30)</f>
        <v>68.4858823203632</v>
      </c>
      <c r="EQ71" s="51" t="n">
        <f aca="false">EP71*(1+(EP30-EO30)/EO30)</f>
        <v>68.5242977539491</v>
      </c>
      <c r="ER71" s="51" t="n">
        <f aca="false">EQ71*(1+(EQ30-EP30)/EP30)</f>
        <v>68.5627347357066</v>
      </c>
      <c r="ES71" s="51" t="n">
        <f aca="false">ER71*(1+(ER30-EQ30)/EQ30)</f>
        <v>68.6011932777225</v>
      </c>
      <c r="ET71" s="51" t="n">
        <f aca="false">ES71*(1+(ES30-ER30)/ER30)</f>
        <v>68.6396733920905</v>
      </c>
      <c r="EU71" s="51" t="n">
        <f aca="false">ET71*(1+(ET30-ES30)/ES30)</f>
        <v>68.678175090911</v>
      </c>
      <c r="EV71" s="51" t="n">
        <f aca="false">EU71*(1+(EU30-ET30)/ET30)</f>
        <v>68.7166983862914</v>
      </c>
      <c r="EW71" s="154"/>
      <c r="EX71" s="154"/>
    </row>
    <row r="72" customFormat="false" ht="12.8" hidden="false" customHeight="false" outlineLevel="0" collapsed="false">
      <c r="A72" s="164" t="s">
        <v>221</v>
      </c>
      <c r="B72" s="164" t="n">
        <v>0</v>
      </c>
      <c r="C72" s="164" t="n">
        <v>0</v>
      </c>
      <c r="D72" s="164" t="n">
        <v>0</v>
      </c>
      <c r="E72" s="164" t="n">
        <v>0</v>
      </c>
      <c r="F72" s="164" t="n">
        <v>0</v>
      </c>
      <c r="G72" s="164" t="n">
        <v>0</v>
      </c>
      <c r="H72" s="164" t="n">
        <v>0</v>
      </c>
      <c r="I72" s="164" t="n">
        <v>0</v>
      </c>
      <c r="J72" s="164" t="n">
        <v>0</v>
      </c>
      <c r="K72" s="164" t="n">
        <v>0</v>
      </c>
      <c r="L72" s="164" t="n">
        <v>0</v>
      </c>
      <c r="M72" s="164" t="n">
        <v>0</v>
      </c>
      <c r="N72" s="164" t="n">
        <v>0</v>
      </c>
      <c r="O72" s="164" t="n">
        <v>0</v>
      </c>
      <c r="P72" s="164" t="n">
        <v>0</v>
      </c>
      <c r="Q72" s="164" t="n">
        <v>0</v>
      </c>
      <c r="R72" s="164" t="n">
        <v>0</v>
      </c>
      <c r="S72" s="164" t="n">
        <v>0</v>
      </c>
      <c r="T72" s="164" t="n">
        <v>0</v>
      </c>
      <c r="U72" s="164" t="n">
        <v>0</v>
      </c>
      <c r="V72" s="164" t="n">
        <v>0</v>
      </c>
      <c r="W72" s="164" t="n">
        <v>0</v>
      </c>
      <c r="X72" s="165" t="n">
        <v>0</v>
      </c>
      <c r="Y72" s="164" t="n">
        <v>0</v>
      </c>
      <c r="Z72" s="164" t="n">
        <v>0</v>
      </c>
      <c r="AA72" s="164" t="n">
        <v>0</v>
      </c>
      <c r="AB72" s="164" t="n">
        <v>0</v>
      </c>
      <c r="AC72" s="164" t="n">
        <v>0</v>
      </c>
      <c r="AD72" s="164" t="n">
        <v>0</v>
      </c>
      <c r="AE72" s="164" t="n">
        <v>0</v>
      </c>
      <c r="AF72" s="164" t="n">
        <v>0</v>
      </c>
      <c r="AG72" s="164" t="n">
        <v>0</v>
      </c>
      <c r="AH72" s="164" t="n">
        <v>0</v>
      </c>
      <c r="AI72" s="164" t="n">
        <v>0</v>
      </c>
      <c r="AJ72" s="164" t="n">
        <v>0</v>
      </c>
      <c r="AK72" s="164" t="n">
        <v>0</v>
      </c>
      <c r="AL72" s="164" t="n">
        <v>0</v>
      </c>
      <c r="AM72" s="164" t="n">
        <v>0</v>
      </c>
      <c r="AN72" s="164" t="n">
        <v>0</v>
      </c>
      <c r="AO72" s="164" t="n">
        <v>0</v>
      </c>
      <c r="AP72" s="164" t="n">
        <v>0</v>
      </c>
      <c r="AQ72" s="164" t="n">
        <v>0</v>
      </c>
      <c r="AR72" s="149"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50" t="n">
        <v>182.303410147098</v>
      </c>
      <c r="BJ72" s="51" t="n">
        <v>170.729651770425</v>
      </c>
      <c r="BK72" s="51" t="n">
        <v>159.890667816531</v>
      </c>
      <c r="BL72" s="51" t="n">
        <f aca="false">BK72*(1+(BK30-BJ30)/BJ30)</f>
        <v>147.274363144705</v>
      </c>
      <c r="BM72" s="151" t="n">
        <f aca="false">BL72*(1+(BL30-BK30)/BK30)</f>
        <v>144.940035449717</v>
      </c>
      <c r="BN72" s="51" t="n">
        <f aca="false">BM72*(1+(BM30-BL30)/BL30)</f>
        <v>145.228812368063</v>
      </c>
      <c r="BO72" s="51" t="n">
        <f aca="false">BN72*(1+(BN30-BM30)/BM30)</f>
        <v>147.376288657449</v>
      </c>
      <c r="BP72" s="51" t="n">
        <f aca="false">BO72*(1+(BO30-BN30)/BN30)</f>
        <v>144.972261688194</v>
      </c>
      <c r="BQ72" s="51" t="n">
        <f aca="false">BP72*(1+(BP30-BO30)/BO30)</f>
        <v>139.853506384642</v>
      </c>
      <c r="BR72" s="51" t="n">
        <f aca="false">BQ72*(1+(BQ30-BP30)/BP30)</f>
        <v>140.587032121898</v>
      </c>
      <c r="BS72" s="51" t="n">
        <f aca="false">BR72*(1+(BR30-BQ30)/BQ30)</f>
        <v>140.574963845914</v>
      </c>
      <c r="BT72" s="51" t="n">
        <f aca="false">BS72*(1+(BS30-BR30)/BR30)</f>
        <v>144.105571388556</v>
      </c>
      <c r="BU72" s="51" t="n">
        <f aca="false">BT72*(1+(BT30-BS30)/BS30)</f>
        <v>151.647171026</v>
      </c>
      <c r="BV72" s="51" t="n">
        <f aca="false">BU72*(1+(BU30-BT30)/BT30)</f>
        <v>152.087786785662</v>
      </c>
      <c r="BW72" s="51" t="n">
        <f aca="false">BV72*(1+(BV30-BU30)/BU30)</f>
        <v>152.299148688672</v>
      </c>
      <c r="BX72" s="51" t="n">
        <f aca="false">BW72*(1+(BW30-BV30)/BV30)</f>
        <v>150.735761889646</v>
      </c>
      <c r="BY72" s="51" t="n">
        <f aca="false">BX72*(1+(BX30-BW30)/BW30)</f>
        <v>152.174696451745</v>
      </c>
      <c r="BZ72" s="51" t="n">
        <f aca="false">BY72*(1+(BY30-BX30)/BX30)</f>
        <v>152.647272671157</v>
      </c>
      <c r="CA72" s="51" t="n">
        <f aca="false">BZ72*(1+(BZ30-BY30)/BY30)</f>
        <v>153.09890865601</v>
      </c>
      <c r="CB72" s="51" t="n">
        <f aca="false">CA72*(1+(CA30-BZ30)/BZ30)</f>
        <v>155.977736496189</v>
      </c>
      <c r="CC72" s="51" t="n">
        <f aca="false">CB72*(1+(CB30-CA30)/CA30)</f>
        <v>158.882895905183</v>
      </c>
      <c r="CD72" s="51" t="n">
        <f aca="false">CC72*(1+(CC30-CB30)/CB30)</f>
        <v>160.682258580469</v>
      </c>
      <c r="CE72" s="51" t="n">
        <f aca="false">CD72*(1+(CD30-CC30)/CC30)</f>
        <v>160.772389253008</v>
      </c>
      <c r="CF72" s="51" t="n">
        <f aca="false">CE72*(1+(CE30-CD30)/CD30)</f>
        <v>160.862570482081</v>
      </c>
      <c r="CG72" s="51" t="n">
        <f aca="false">CF72*(1+(CF30-CE30)/CE30)</f>
        <v>160.952802296047</v>
      </c>
      <c r="CH72" s="51" t="n">
        <f aca="false">CG72*(1+(CG30-CF30)/CF30)</f>
        <v>162.189555557855</v>
      </c>
      <c r="CI72" s="51" t="n">
        <f aca="false">CH72*(1+(CH30-CG30)/CG30)</f>
        <v>164.009166240192</v>
      </c>
      <c r="CJ72" s="51" t="n">
        <f aca="false">CI72*(1+(CI30-CH30)/CH30)</f>
        <v>164.101163057926</v>
      </c>
      <c r="CK72" s="51" t="n">
        <f aca="false">CJ72*(1+(CJ30-CI30)/CI30)</f>
        <v>164.193211478962</v>
      </c>
      <c r="CL72" s="51" t="n">
        <f aca="false">CK72*(1+(CK30-CJ30)/CJ30)</f>
        <v>165.443298523106</v>
      </c>
      <c r="CM72" s="51" t="n">
        <f aca="false">CL72*(1+(CL30-CK30)/CK30)</f>
        <v>167.281954665237</v>
      </c>
      <c r="CN72" s="51" t="n">
        <f aca="false">CM72*(1+(CM30-CL30)/CL30)</f>
        <v>167.375787271342</v>
      </c>
      <c r="CO72" s="51" t="n">
        <f aca="false">CN72*(1+(CN30-CM30)/CM30)</f>
        <v>167.469672510489</v>
      </c>
      <c r="CP72" s="51" t="n">
        <f aca="false">CO72*(1+(CO30-CN30)/CN30)</f>
        <v>167.5636104122</v>
      </c>
      <c r="CQ72" s="51" t="n">
        <f aca="false">CP72*(1+(CP30-CO30)/CO30)</f>
        <v>167.657601006015</v>
      </c>
      <c r="CR72" s="51" t="n">
        <f aca="false">CQ72*(1+(CQ30-CP30)/CP30)</f>
        <v>167.75164432149</v>
      </c>
      <c r="CS72" s="51" t="n">
        <f aca="false">CR72*(1+(CR30-CQ30)/CQ30)</f>
        <v>167.845740388198</v>
      </c>
      <c r="CT72" s="51" t="n">
        <f aca="false">CS72*(1+(CS30-CR30)/CR30)</f>
        <v>167.939889235728</v>
      </c>
      <c r="CU72" s="51" t="n">
        <f aca="false">CT72*(1+(CT30-CS30)/CS30)</f>
        <v>168.034090893687</v>
      </c>
      <c r="CV72" s="51" t="n">
        <f aca="false">CU72*(1+(CU30-CT30)/CT30)</f>
        <v>168.128345391698</v>
      </c>
      <c r="CW72" s="51" t="n">
        <f aca="false">CV72*(1+(CV30-CU30)/CU30)</f>
        <v>168.222652759399</v>
      </c>
      <c r="CX72" s="51" t="n">
        <f aca="false">CW72*(1+(CW30-CV30)/CV30)</f>
        <v>168.317013026446</v>
      </c>
      <c r="CY72" s="51" t="n">
        <f aca="false">CX72*(1+(CX30-CW30)/CW30)</f>
        <v>168.411426222513</v>
      </c>
      <c r="CZ72" s="51" t="n">
        <f aca="false">CY72*(1+(CY30-CX30)/CX30)</f>
        <v>168.505892377288</v>
      </c>
      <c r="DA72" s="51" t="n">
        <f aca="false">CZ72*(1+(CZ30-CY30)/CY30)</f>
        <v>168.600411520477</v>
      </c>
      <c r="DB72" s="51" t="n">
        <f aca="false">DA72*(1+(DA30-CZ30)/CZ30)</f>
        <v>168.694983681802</v>
      </c>
      <c r="DC72" s="51" t="n">
        <f aca="false">DB72*(1+(DB30-DA30)/DA30)</f>
        <v>168.789608891004</v>
      </c>
      <c r="DD72" s="51" t="n">
        <f aca="false">DC72*(1+(DC30-DB30)/DB30)</f>
        <v>168.884287177837</v>
      </c>
      <c r="DE72" s="51" t="n">
        <f aca="false">DD72*(1+(DD30-DC30)/DC30)</f>
        <v>168.979018572075</v>
      </c>
      <c r="DF72" s="51" t="n">
        <f aca="false">DE72*(1+(DE30-DD30)/DD30)</f>
        <v>169.073803103506</v>
      </c>
      <c r="DG72" s="51" t="n">
        <f aca="false">DF72*(1+(DF30-DE30)/DE30)</f>
        <v>169.168640801936</v>
      </c>
      <c r="DH72" s="51" t="n">
        <f aca="false">DG72*(1+(DG30-DF30)/DF30)</f>
        <v>169.263531697189</v>
      </c>
      <c r="DI72" s="51" t="n">
        <f aca="false">DH72*(1+(DH30-DG30)/DG30)</f>
        <v>169.358475819104</v>
      </c>
      <c r="DJ72" s="51" t="n">
        <f aca="false">DI72*(1+(DI30-DH30)/DH30)</f>
        <v>169.453473197536</v>
      </c>
      <c r="DK72" s="51" t="n">
        <f aca="false">DJ72*(1+(DJ30-DI30)/DI30)</f>
        <v>169.548523862359</v>
      </c>
      <c r="DL72" s="51" t="n">
        <f aca="false">DK72*(1+(DK30-DJ30)/DJ30)</f>
        <v>169.643627843462</v>
      </c>
      <c r="DM72" s="51" t="n">
        <f aca="false">DL72*(1+(DL30-DK30)/DK30)</f>
        <v>169.738785170752</v>
      </c>
      <c r="DN72" s="51" t="n">
        <f aca="false">DM72*(1+(DM30-DL30)/DL30)</f>
        <v>169.833995874152</v>
      </c>
      <c r="DO72" s="51" t="n">
        <f aca="false">DN72*(1+(DN30-DM30)/DM30)</f>
        <v>169.929259983602</v>
      </c>
      <c r="DP72" s="51" t="n">
        <f aca="false">DO72*(1+(DO30-DN30)/DN30)</f>
        <v>170.024577529059</v>
      </c>
      <c r="DQ72" s="51" t="n">
        <f aca="false">DP72*(1+(DP30-DO30)/DO30)</f>
        <v>170.119948540496</v>
      </c>
      <c r="DR72" s="51" t="n">
        <f aca="false">DQ72*(1+(DQ30-DP30)/DP30)</f>
        <v>170.215373047904</v>
      </c>
      <c r="DS72" s="51" t="n">
        <f aca="false">DR72*(1+(DR30-DQ30)/DQ30)</f>
        <v>170.310851081289</v>
      </c>
      <c r="DT72" s="51" t="n">
        <f aca="false">DS72*(1+(DS30-DR30)/DR30)</f>
        <v>170.406382670677</v>
      </c>
      <c r="DU72" s="51" t="n">
        <f aca="false">DT72*(1+(DT30-DS30)/DS30)</f>
        <v>170.501967846108</v>
      </c>
      <c r="DV72" s="51" t="n">
        <f aca="false">DU72*(1+(DU30-DT30)/DT30)</f>
        <v>170.597606637639</v>
      </c>
      <c r="DW72" s="51" t="n">
        <f aca="false">DV72*(1+(DV30-DU30)/DU30)</f>
        <v>170.693299075345</v>
      </c>
      <c r="DX72" s="51" t="n">
        <f aca="false">DW72*(1+(DW30-DV30)/DV30)</f>
        <v>170.789045189319</v>
      </c>
      <c r="DY72" s="51" t="n">
        <f aca="false">DX72*(1+(DX30-DW30)/DW30)</f>
        <v>170.884845009667</v>
      </c>
      <c r="DZ72" s="51" t="n">
        <f aca="false">DY72*(1+(DY30-DX30)/DX30)</f>
        <v>170.980698566516</v>
      </c>
      <c r="EA72" s="51" t="n">
        <f aca="false">DZ72*(1+(DZ30-DY30)/DY30)</f>
        <v>171.076605890007</v>
      </c>
      <c r="EB72" s="51" t="n">
        <f aca="false">EA72*(1+(EA30-DZ30)/DZ30)</f>
        <v>171.172567010299</v>
      </c>
      <c r="EC72" s="51" t="n">
        <f aca="false">EB72*(1+(EB30-EA30)/EA30)</f>
        <v>171.268581957569</v>
      </c>
      <c r="ED72" s="51" t="n">
        <f aca="false">EC72*(1+(EC30-EB30)/EB30)</f>
        <v>171.364650762009</v>
      </c>
      <c r="EE72" s="51" t="n">
        <f aca="false">ED72*(1+(ED30-EC30)/EC30)</f>
        <v>171.46077345383</v>
      </c>
      <c r="EF72" s="51" t="n">
        <f aca="false">EE72*(1+(EE30-ED30)/ED30)</f>
        <v>171.556950063257</v>
      </c>
      <c r="EG72" s="51" t="n">
        <f aca="false">EF72*(1+(EF30-EE30)/EE30)</f>
        <v>171.653180620535</v>
      </c>
      <c r="EH72" s="51" t="n">
        <f aca="false">EG72*(1+(EG30-EF30)/EF30)</f>
        <v>171.749465155925</v>
      </c>
      <c r="EI72" s="51" t="n">
        <f aca="false">EH72*(1+(EH30-EG30)/EG30)</f>
        <v>171.845803699703</v>
      </c>
      <c r="EJ72" s="51" t="n">
        <f aca="false">EI72*(1+(EI30-EH30)/EH30)</f>
        <v>171.942196282165</v>
      </c>
      <c r="EK72" s="51" t="n">
        <f aca="false">EJ72*(1+(EJ30-EI30)/EI30)</f>
        <v>172.038642933623</v>
      </c>
      <c r="EL72" s="51" t="n">
        <f aca="false">EK72*(1+(EK30-EJ30)/EJ30)</f>
        <v>172.135143684404</v>
      </c>
      <c r="EM72" s="51" t="n">
        <f aca="false">EL72*(1+(EL30-EK30)/EK30)</f>
        <v>172.231698564855</v>
      </c>
      <c r="EN72" s="51" t="n">
        <f aca="false">EM72*(1+(EM30-EL30)/EL30)</f>
        <v>172.328307605338</v>
      </c>
      <c r="EO72" s="51" t="n">
        <f aca="false">EN72*(1+(EN30-EM30)/EM30)</f>
        <v>172.424970836233</v>
      </c>
      <c r="EP72" s="51" t="n">
        <f aca="false">EO72*(1+(EO30-EN30)/EN30)</f>
        <v>172.521688287937</v>
      </c>
      <c r="EQ72" s="51" t="n">
        <f aca="false">EP72*(1+(EP30-EO30)/EO30)</f>
        <v>172.618459990864</v>
      </c>
      <c r="ER72" s="51" t="n">
        <f aca="false">EQ72*(1+(EQ30-EP30)/EP30)</f>
        <v>172.715285975444</v>
      </c>
      <c r="ES72" s="51" t="n">
        <f aca="false">ER72*(1+(ER30-EQ30)/EQ30)</f>
        <v>172.812166272125</v>
      </c>
      <c r="ET72" s="51" t="n">
        <f aca="false">ES72*(1+(ES30-ER30)/ER30)</f>
        <v>172.909100911373</v>
      </c>
      <c r="EU72" s="51" t="n">
        <f aca="false">ET72*(1+(ET30-ES30)/ES30)</f>
        <v>173.006089923669</v>
      </c>
      <c r="EV72" s="51" t="n">
        <f aca="false">EU72*(1+(EU30-ET30)/ET30)</f>
        <v>173.103133339512</v>
      </c>
      <c r="EW72" s="154"/>
      <c r="EX72" s="154"/>
    </row>
    <row r="73" customFormat="false" ht="12.8" hidden="false" customHeight="false" outlineLevel="0" collapsed="false">
      <c r="A73" s="164" t="s">
        <v>222</v>
      </c>
      <c r="B73" s="164" t="n">
        <v>0</v>
      </c>
      <c r="C73" s="164" t="n">
        <v>0</v>
      </c>
      <c r="D73" s="164" t="n">
        <v>0</v>
      </c>
      <c r="E73" s="164" t="n">
        <v>0</v>
      </c>
      <c r="F73" s="164" t="n">
        <v>0</v>
      </c>
      <c r="G73" s="164" t="n">
        <v>0</v>
      </c>
      <c r="H73" s="164" t="n">
        <v>0</v>
      </c>
      <c r="I73" s="164" t="n">
        <v>0</v>
      </c>
      <c r="J73" s="164" t="n">
        <v>0</v>
      </c>
      <c r="K73" s="164" t="n">
        <v>0</v>
      </c>
      <c r="L73" s="164" t="n">
        <v>0</v>
      </c>
      <c r="M73" s="164" t="n">
        <v>0</v>
      </c>
      <c r="N73" s="164" t="n">
        <v>0</v>
      </c>
      <c r="O73" s="164" t="n">
        <v>0</v>
      </c>
      <c r="P73" s="164" t="n">
        <v>0</v>
      </c>
      <c r="Q73" s="164" t="n">
        <v>0</v>
      </c>
      <c r="R73" s="164" t="n">
        <v>0</v>
      </c>
      <c r="S73" s="164" t="n">
        <v>0</v>
      </c>
      <c r="T73" s="164" t="n">
        <v>0</v>
      </c>
      <c r="U73" s="164" t="n">
        <v>0</v>
      </c>
      <c r="V73" s="164" t="n">
        <v>0</v>
      </c>
      <c r="W73" s="164" t="n">
        <v>0</v>
      </c>
      <c r="X73" s="165" t="n">
        <v>0</v>
      </c>
      <c r="Y73" s="164" t="n">
        <v>0</v>
      </c>
      <c r="Z73" s="164" t="n">
        <v>0</v>
      </c>
      <c r="AA73" s="164" t="n">
        <v>0</v>
      </c>
      <c r="AB73" s="164" t="n">
        <v>0</v>
      </c>
      <c r="AC73" s="164" t="n">
        <v>0</v>
      </c>
      <c r="AD73" s="164" t="n">
        <v>0</v>
      </c>
      <c r="AE73" s="164" t="n">
        <v>0</v>
      </c>
      <c r="AF73" s="164" t="n">
        <v>0</v>
      </c>
      <c r="AG73" s="164" t="n">
        <v>0</v>
      </c>
      <c r="AH73" s="164" t="n">
        <v>0</v>
      </c>
      <c r="AI73" s="164" t="n">
        <v>0</v>
      </c>
      <c r="AJ73" s="164" t="n">
        <v>0</v>
      </c>
      <c r="AK73" s="164" t="n">
        <v>0</v>
      </c>
      <c r="AL73" s="164" t="n">
        <v>0</v>
      </c>
      <c r="AM73" s="164" t="n">
        <v>0</v>
      </c>
      <c r="AN73" s="164" t="n">
        <v>0</v>
      </c>
      <c r="AO73" s="164" t="n">
        <v>0</v>
      </c>
      <c r="AP73" s="164" t="n">
        <v>0</v>
      </c>
      <c r="AQ73" s="164" t="n">
        <v>0</v>
      </c>
      <c r="AR73" s="149"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50" t="n">
        <v>231.470087429195</v>
      </c>
      <c r="BJ73" s="51" t="n">
        <v>216.774921490327</v>
      </c>
      <c r="BK73" s="51" t="n">
        <v>203.012696409474</v>
      </c>
      <c r="BL73" s="51" t="n">
        <f aca="false">BK73*(1+(BK30-BJ30)/BJ30)</f>
        <v>186.993812598883</v>
      </c>
      <c r="BM73" s="151" t="n">
        <f aca="false">BL73*(1+(BL30-BK30)/BK30)</f>
        <v>184.029923798277</v>
      </c>
      <c r="BN73" s="51" t="n">
        <f aca="false">BM73*(1+(BM30-BL30)/BL30)</f>
        <v>184.39658297642</v>
      </c>
      <c r="BO73" s="51" t="n">
        <f aca="false">BN73*(1+(BN30-BM30)/BM30)</f>
        <v>187.123227113549</v>
      </c>
      <c r="BP73" s="51" t="n">
        <f aca="false">BO73*(1+(BO30-BN30)/BN30)</f>
        <v>184.070841355616</v>
      </c>
      <c r="BQ73" s="51" t="n">
        <f aca="false">BP73*(1+(BP30-BO30)/BO30)</f>
        <v>177.571573258076</v>
      </c>
      <c r="BR73" s="51" t="n">
        <f aca="false">BQ73*(1+(BQ30-BP30)/BP30)</f>
        <v>178.502928663865</v>
      </c>
      <c r="BS73" s="51" t="n">
        <f aca="false">BR73*(1+(BR30-BQ30)/BQ30)</f>
        <v>178.487605610417</v>
      </c>
      <c r="BT73" s="51" t="n">
        <f aca="false">BS73*(1+(BS30-BR30)/BR30)</f>
        <v>182.9704073085</v>
      </c>
      <c r="BU73" s="51" t="n">
        <f aca="false">BT73*(1+(BT30-BS30)/BS30)</f>
        <v>192.54595351483</v>
      </c>
      <c r="BV73" s="51" t="n">
        <f aca="false">BU73*(1+(BU30-BT30)/BT30)</f>
        <v>193.105402009674</v>
      </c>
      <c r="BW73" s="51" t="n">
        <f aca="false">BV73*(1+(BV30-BU30)/BU30)</f>
        <v>193.373767577435</v>
      </c>
      <c r="BX73" s="51" t="n">
        <f aca="false">BW73*(1+(BW30-BV30)/BV30)</f>
        <v>191.388740096247</v>
      </c>
      <c r="BY73" s="51" t="n">
        <f aca="false">BX73*(1+(BX30-BW30)/BW30)</f>
        <v>193.215750949337</v>
      </c>
      <c r="BZ73" s="51" t="n">
        <f aca="false">BY73*(1+(BY30-BX30)/BX30)</f>
        <v>193.815779543075</v>
      </c>
      <c r="CA73" s="51" t="n">
        <f aca="false">BZ73*(1+(BZ30-BY30)/BY30)</f>
        <v>194.389220384449</v>
      </c>
      <c r="CB73" s="51" t="n">
        <f aca="false">CA73*(1+(CA30-BZ30)/BZ30)</f>
        <v>198.044459369403</v>
      </c>
      <c r="CC73" s="51" t="n">
        <f aca="false">CB73*(1+(CB30-CA30)/CA30)</f>
        <v>201.73313146749</v>
      </c>
      <c r="CD73" s="51" t="n">
        <f aca="false">CC73*(1+(CC30-CB30)/CB30)</f>
        <v>204.017776803686</v>
      </c>
      <c r="CE73" s="51" t="n">
        <f aca="false">CD73*(1+(CD30-CC30)/CC30)</f>
        <v>204.132215445485</v>
      </c>
      <c r="CF73" s="51" t="n">
        <f aca="false">CE73*(1+(CE30-CD30)/CD30)</f>
        <v>204.246718278763</v>
      </c>
      <c r="CG73" s="51" t="n">
        <f aca="false">CF73*(1+(CF30-CE30)/CE30)</f>
        <v>204.361285339526</v>
      </c>
      <c r="CH73" s="51" t="n">
        <f aca="false">CG73*(1+(CG30-CF30)/CF30)</f>
        <v>205.931587208306</v>
      </c>
      <c r="CI73" s="51" t="n">
        <f aca="false">CH73*(1+(CH30-CG30)/CG30)</f>
        <v>208.241941377698</v>
      </c>
      <c r="CJ73" s="51" t="n">
        <f aca="false">CI73*(1+(CI30-CH30)/CH30)</f>
        <v>208.358749458397</v>
      </c>
      <c r="CK73" s="51" t="n">
        <f aca="false">CJ73*(1+(CJ30-CI30)/CI30)</f>
        <v>208.475623059651</v>
      </c>
      <c r="CL73" s="51" t="n">
        <f aca="false">CK73*(1+(CK30-CJ30)/CJ30)</f>
        <v>210.062854791459</v>
      </c>
      <c r="CM73" s="51" t="n">
        <f aca="false">CL73*(1+(CL30-CK30)/CK30)</f>
        <v>212.397390923436</v>
      </c>
      <c r="CN73" s="51" t="n">
        <f aca="false">CM73*(1+(CM30-CL30)/CL30)</f>
        <v>212.516529899068</v>
      </c>
      <c r="CO73" s="51" t="n">
        <f aca="false">CN73*(1+(CN30-CM30)/CM30)</f>
        <v>212.635735702712</v>
      </c>
      <c r="CP73" s="51" t="n">
        <f aca="false">CO73*(1+(CO30-CN30)/CN30)</f>
        <v>212.755008371854</v>
      </c>
      <c r="CQ73" s="51" t="n">
        <f aca="false">CP73*(1+(CP30-CO30)/CO30)</f>
        <v>212.874347944</v>
      </c>
      <c r="CR73" s="51" t="n">
        <f aca="false">CQ73*(1+(CQ30-CP30)/CP30)</f>
        <v>212.993754456679</v>
      </c>
      <c r="CS73" s="51" t="n">
        <f aca="false">CR73*(1+(CR30-CQ30)/CQ30)</f>
        <v>213.113227947438</v>
      </c>
      <c r="CT73" s="51" t="n">
        <f aca="false">CS73*(1+(CS30-CR30)/CR30)</f>
        <v>213.232768453848</v>
      </c>
      <c r="CU73" s="51" t="n">
        <f aca="false">CT73*(1+(CT30-CS30)/CS30)</f>
        <v>213.3523760135</v>
      </c>
      <c r="CV73" s="51" t="n">
        <f aca="false">CU73*(1+(CU30-CT30)/CT30)</f>
        <v>213.472050664004</v>
      </c>
      <c r="CW73" s="51" t="n">
        <f aca="false">CV73*(1+(CV30-CU30)/CU30)</f>
        <v>213.591792442994</v>
      </c>
      <c r="CX73" s="51" t="n">
        <f aca="false">CW73*(1+(CW30-CV30)/CV30)</f>
        <v>213.711601388124</v>
      </c>
      <c r="CY73" s="51" t="n">
        <f aca="false">CX73*(1+(CX30-CW30)/CW30)</f>
        <v>213.831477537069</v>
      </c>
      <c r="CZ73" s="51" t="n">
        <f aca="false">CY73*(1+(CY30-CX30)/CX30)</f>
        <v>213.951420927526</v>
      </c>
      <c r="DA73" s="51" t="n">
        <f aca="false">CZ73*(1+(CZ30-CY30)/CY30)</f>
        <v>214.071431597211</v>
      </c>
      <c r="DB73" s="51" t="n">
        <f aca="false">DA73*(1+(DA30-CZ30)/CZ30)</f>
        <v>214.191509583864</v>
      </c>
      <c r="DC73" s="51" t="n">
        <f aca="false">DB73*(1+(DB30-DA30)/DA30)</f>
        <v>214.311654925244</v>
      </c>
      <c r="DD73" s="51" t="n">
        <f aca="false">DC73*(1+(DC30-DB30)/DB30)</f>
        <v>214.431867659132</v>
      </c>
      <c r="DE73" s="51" t="n">
        <f aca="false">DD73*(1+(DD30-DC30)/DC30)</f>
        <v>214.552147823331</v>
      </c>
      <c r="DF73" s="51" t="n">
        <f aca="false">DE73*(1+(DE30-DD30)/DD30)</f>
        <v>214.672495455663</v>
      </c>
      <c r="DG73" s="51" t="n">
        <f aca="false">DF73*(1+(DF30-DE30)/DE30)</f>
        <v>214.792910593974</v>
      </c>
      <c r="DH73" s="51" t="n">
        <f aca="false">DG73*(1+(DG30-DF30)/DF30)</f>
        <v>214.913393276128</v>
      </c>
      <c r="DI73" s="51" t="n">
        <f aca="false">DH73*(1+(DH30-DG30)/DG30)</f>
        <v>215.033943540013</v>
      </c>
      <c r="DJ73" s="51" t="n">
        <f aca="false">DI73*(1+(DI30-DH30)/DH30)</f>
        <v>215.154561423538</v>
      </c>
      <c r="DK73" s="51" t="n">
        <f aca="false">DJ73*(1+(DJ30-DI30)/DI30)</f>
        <v>215.275246964631</v>
      </c>
      <c r="DL73" s="51" t="n">
        <f aca="false">DK73*(1+(DK30-DJ30)/DJ30)</f>
        <v>215.396000201244</v>
      </c>
      <c r="DM73" s="51" t="n">
        <f aca="false">DL73*(1+(DL30-DK30)/DK30)</f>
        <v>215.516821171349</v>
      </c>
      <c r="DN73" s="51" t="n">
        <f aca="false">DM73*(1+(DM30-DL30)/DL30)</f>
        <v>215.637709912938</v>
      </c>
      <c r="DO73" s="51" t="n">
        <f aca="false">DN73*(1+(DN30-DM30)/DM30)</f>
        <v>215.758666464028</v>
      </c>
      <c r="DP73" s="51" t="n">
        <f aca="false">DO73*(1+(DO30-DN30)/DN30)</f>
        <v>215.879690862653</v>
      </c>
      <c r="DQ73" s="51" t="n">
        <f aca="false">DP73*(1+(DP30-DO30)/DO30)</f>
        <v>216.000783146872</v>
      </c>
      <c r="DR73" s="51" t="n">
        <f aca="false">DQ73*(1+(DQ30-DP30)/DP30)</f>
        <v>216.121943354762</v>
      </c>
      <c r="DS73" s="51" t="n">
        <f aca="false">DR73*(1+(DR30-DQ30)/DQ30)</f>
        <v>216.243171524425</v>
      </c>
      <c r="DT73" s="51" t="n">
        <f aca="false">DS73*(1+(DS30-DR30)/DR30)</f>
        <v>216.364467693981</v>
      </c>
      <c r="DU73" s="51" t="n">
        <f aca="false">DT73*(1+(DT30-DS30)/DS30)</f>
        <v>216.485831901573</v>
      </c>
      <c r="DV73" s="51" t="n">
        <f aca="false">DU73*(1+(DU30-DT30)/DT30)</f>
        <v>216.607264185366</v>
      </c>
      <c r="DW73" s="51" t="n">
        <f aca="false">DV73*(1+(DV30-DU30)/DU30)</f>
        <v>216.728764583544</v>
      </c>
      <c r="DX73" s="51" t="n">
        <f aca="false">DW73*(1+(DW30-DV30)/DV30)</f>
        <v>216.850333134316</v>
      </c>
      <c r="DY73" s="51" t="n">
        <f aca="false">DX73*(1+(DX30-DW30)/DW30)</f>
        <v>216.97196987591</v>
      </c>
      <c r="DZ73" s="51" t="n">
        <f aca="false">DY73*(1+(DY30-DX30)/DX30)</f>
        <v>217.093674846575</v>
      </c>
      <c r="EA73" s="51" t="n">
        <f aca="false">DZ73*(1+(DZ30-DY30)/DY30)</f>
        <v>217.215448084584</v>
      </c>
      <c r="EB73" s="51" t="n">
        <f aca="false">EA73*(1+(EA30-DZ30)/DZ30)</f>
        <v>217.337289628228</v>
      </c>
      <c r="EC73" s="51" t="n">
        <f aca="false">EB73*(1+(EB30-EA30)/EA30)</f>
        <v>217.459199515822</v>
      </c>
      <c r="ED73" s="51" t="n">
        <f aca="false">EC73*(1+(EC30-EB30)/EB30)</f>
        <v>217.581177785702</v>
      </c>
      <c r="EE73" s="51" t="n">
        <f aca="false">ED73*(1+(ED30-EC30)/EC30)</f>
        <v>217.703224476226</v>
      </c>
      <c r="EF73" s="51" t="n">
        <f aca="false">EE73*(1+(EE30-ED30)/ED30)</f>
        <v>217.825339625772</v>
      </c>
      <c r="EG73" s="51" t="n">
        <f aca="false">EF73*(1+(EF30-EE30)/EE30)</f>
        <v>217.94752327274</v>
      </c>
      <c r="EH73" s="51" t="n">
        <f aca="false">EG73*(1+(EG30-EF30)/EF30)</f>
        <v>218.069775455552</v>
      </c>
      <c r="EI73" s="51" t="n">
        <f aca="false">EH73*(1+(EH30-EG30)/EG30)</f>
        <v>218.192096212653</v>
      </c>
      <c r="EJ73" s="51" t="n">
        <f aca="false">EI73*(1+(EI30-EH30)/EH30)</f>
        <v>218.314485582506</v>
      </c>
      <c r="EK73" s="51" t="n">
        <f aca="false">EJ73*(1+(EJ30-EI30)/EI30)</f>
        <v>218.436943603599</v>
      </c>
      <c r="EL73" s="51" t="n">
        <f aca="false">EK73*(1+(EK30-EJ30)/EJ30)</f>
        <v>218.55947031444</v>
      </c>
      <c r="EM73" s="51" t="n">
        <f aca="false">EL73*(1+(EL30-EK30)/EK30)</f>
        <v>218.682065753558</v>
      </c>
      <c r="EN73" s="51" t="n">
        <f aca="false">EM73*(1+(EM30-EL30)/EL30)</f>
        <v>218.804729959505</v>
      </c>
      <c r="EO73" s="51" t="n">
        <f aca="false">EN73*(1+(EN30-EM30)/EM30)</f>
        <v>218.927462970854</v>
      </c>
      <c r="EP73" s="51" t="n">
        <f aca="false">EO73*(1+(EO30-EN30)/EN30)</f>
        <v>219.050264826199</v>
      </c>
      <c r="EQ73" s="51" t="n">
        <f aca="false">EP73*(1+(EP30-EO30)/EO30)</f>
        <v>219.173135564157</v>
      </c>
      <c r="ER73" s="51" t="n">
        <f aca="false">EQ73*(1+(EQ30-EP30)/EP30)</f>
        <v>219.296075223366</v>
      </c>
      <c r="ES73" s="51" t="n">
        <f aca="false">ER73*(1+(ER30-EQ30)/EQ30)</f>
        <v>219.419083842486</v>
      </c>
      <c r="ET73" s="51" t="n">
        <f aca="false">ES73*(1+(ES30-ER30)/ER30)</f>
        <v>219.542161460197</v>
      </c>
      <c r="EU73" s="51" t="n">
        <f aca="false">ET73*(1+(ET30-ES30)/ES30)</f>
        <v>219.665308115203</v>
      </c>
      <c r="EV73" s="51" t="n">
        <f aca="false">EU73*(1+(EU30-ET30)/ET30)</f>
        <v>219.788523846229</v>
      </c>
      <c r="EW73" s="154"/>
      <c r="EX73" s="154"/>
    </row>
    <row r="74" customFormat="false" ht="12.8" hidden="false" customHeight="false" outlineLevel="0" collapsed="false">
      <c r="A74" s="164" t="s">
        <v>223</v>
      </c>
      <c r="B74" s="164" t="n">
        <v>0</v>
      </c>
      <c r="C74" s="164" t="n">
        <v>0</v>
      </c>
      <c r="D74" s="164" t="n">
        <v>0</v>
      </c>
      <c r="E74" s="164" t="n">
        <v>0</v>
      </c>
      <c r="F74" s="164" t="n">
        <v>0</v>
      </c>
      <c r="G74" s="164" t="n">
        <v>0</v>
      </c>
      <c r="H74" s="164" t="n">
        <v>0</v>
      </c>
      <c r="I74" s="164" t="n">
        <v>0</v>
      </c>
      <c r="J74" s="164" t="n">
        <v>0</v>
      </c>
      <c r="K74" s="164" t="n">
        <v>0</v>
      </c>
      <c r="L74" s="164" t="n">
        <v>0</v>
      </c>
      <c r="M74" s="164" t="n">
        <v>0</v>
      </c>
      <c r="N74" s="164" t="n">
        <v>0</v>
      </c>
      <c r="O74" s="164" t="n">
        <v>0</v>
      </c>
      <c r="P74" s="164" t="n">
        <v>0</v>
      </c>
      <c r="Q74" s="164" t="n">
        <v>0</v>
      </c>
      <c r="R74" s="164" t="n">
        <v>0</v>
      </c>
      <c r="S74" s="164" t="n">
        <v>0</v>
      </c>
      <c r="T74" s="164" t="n">
        <v>0</v>
      </c>
      <c r="U74" s="164" t="n">
        <v>0</v>
      </c>
      <c r="V74" s="164" t="n">
        <v>0</v>
      </c>
      <c r="W74" s="164" t="n">
        <v>0</v>
      </c>
      <c r="X74" s="165" t="n">
        <v>0</v>
      </c>
      <c r="Y74" s="164" t="n">
        <v>0</v>
      </c>
      <c r="Z74" s="164" t="n">
        <v>0</v>
      </c>
      <c r="AA74" s="164" t="n">
        <v>0</v>
      </c>
      <c r="AB74" s="164" t="n">
        <v>0</v>
      </c>
      <c r="AC74" s="164" t="n">
        <v>0</v>
      </c>
      <c r="AD74" s="164" t="n">
        <v>0</v>
      </c>
      <c r="AE74" s="164" t="n">
        <v>0</v>
      </c>
      <c r="AF74" s="164" t="n">
        <v>0</v>
      </c>
      <c r="AG74" s="164" t="n">
        <v>0</v>
      </c>
      <c r="AH74" s="164" t="n">
        <v>0</v>
      </c>
      <c r="AI74" s="164" t="n">
        <v>0</v>
      </c>
      <c r="AJ74" s="164" t="n">
        <v>0</v>
      </c>
      <c r="AK74" s="164" t="n">
        <v>0</v>
      </c>
      <c r="AL74" s="164" t="n">
        <v>0</v>
      </c>
      <c r="AM74" s="164" t="n">
        <v>0</v>
      </c>
      <c r="AN74" s="164" t="n">
        <v>0</v>
      </c>
      <c r="AO74" s="164" t="n">
        <v>0</v>
      </c>
      <c r="AP74" s="164" t="n">
        <v>0</v>
      </c>
      <c r="AQ74" s="164" t="n">
        <v>0</v>
      </c>
      <c r="AR74" s="149"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50" t="n">
        <v>7734.08417617725</v>
      </c>
      <c r="BJ74" s="51" t="n">
        <v>7243.07623810465</v>
      </c>
      <c r="BK74" s="51" t="n">
        <v>6783.24054871185</v>
      </c>
      <c r="BL74" s="51" t="n">
        <f aca="false">BK74*(1+(BK30-BJ30)/BJ30)</f>
        <v>6248.00337324999</v>
      </c>
      <c r="BM74" s="151" t="n">
        <f aca="false">BL74*(1+(BL30-BK30)/BK30)</f>
        <v>6148.97128782026</v>
      </c>
      <c r="BN74" s="51" t="n">
        <f aca="false">BM74*(1+(BM30-BL30)/BL30)</f>
        <v>6161.22242998388</v>
      </c>
      <c r="BO74" s="51" t="n">
        <f aca="false">BN74*(1+(BN30-BM30)/BM30)</f>
        <v>6252.32748597297</v>
      </c>
      <c r="BP74" s="51" t="n">
        <f aca="false">BO74*(1+(BO30-BN30)/BN30)</f>
        <v>6150.33846159313</v>
      </c>
      <c r="BQ74" s="51" t="n">
        <f aca="false">BP74*(1+(BP30-BO30)/BO30)</f>
        <v>5933.17914261507</v>
      </c>
      <c r="BR74" s="51" t="n">
        <f aca="false">BQ74*(1+(BQ30-BP30)/BP30)</f>
        <v>5964.29841675675</v>
      </c>
      <c r="BS74" s="51" t="n">
        <f aca="false">BR74*(1+(BR30-BQ30)/BQ30)</f>
        <v>5963.7864292835</v>
      </c>
      <c r="BT74" s="51" t="n">
        <f aca="false">BS74*(1+(BS30-BR30)/BR30)</f>
        <v>6113.56978169481</v>
      </c>
      <c r="BU74" s="51" t="n">
        <f aca="false">BT74*(1+(BT30-BS30)/BS30)</f>
        <v>6433.51643750311</v>
      </c>
      <c r="BV74" s="51" t="n">
        <f aca="false">BU74*(1+(BU30-BT30)/BT30)</f>
        <v>6452.20922757122</v>
      </c>
      <c r="BW74" s="51" t="n">
        <f aca="false">BV74*(1+(BV30-BU30)/BU30)</f>
        <v>6461.17609631052</v>
      </c>
      <c r="BX74" s="51" t="n">
        <f aca="false">BW74*(1+(BW30-BV30)/BV30)</f>
        <v>6394.85059480818</v>
      </c>
      <c r="BY74" s="51" t="n">
        <f aca="false">BX74*(1+(BX30-BW30)/BW30)</f>
        <v>6455.89630436626</v>
      </c>
      <c r="BZ74" s="51" t="n">
        <f aca="false">BY74*(1+(BY30-BX30)/BX30)</f>
        <v>6475.94499274593</v>
      </c>
      <c r="CA74" s="51" t="n">
        <f aca="false">BZ74*(1+(BZ30-BY30)/BY30)</f>
        <v>6495.10530752572</v>
      </c>
      <c r="CB74" s="51" t="n">
        <f aca="false">CA74*(1+(CA30-BZ30)/BZ30)</f>
        <v>6617.23739944158</v>
      </c>
      <c r="CC74" s="51" t="n">
        <f aca="false">CB74*(1+(CB30-CA30)/CA30)</f>
        <v>6740.48658823211</v>
      </c>
      <c r="CD74" s="51" t="n">
        <f aca="false">CC74*(1+(CC30-CB30)/CB30)</f>
        <v>6816.82318765667</v>
      </c>
      <c r="CE74" s="51" t="n">
        <f aca="false">CD74*(1+(CD30-CC30)/CC30)</f>
        <v>6820.64691321237</v>
      </c>
      <c r="CF74" s="51" t="n">
        <f aca="false">CE74*(1+(CE30-CD30)/CD30)</f>
        <v>6824.47278359077</v>
      </c>
      <c r="CG74" s="51" t="n">
        <f aca="false">CF74*(1+(CF30-CE30)/CE30)</f>
        <v>6828.30079999495</v>
      </c>
      <c r="CH74" s="51" t="n">
        <f aca="false">CG74*(1+(CG30-CF30)/CF30)</f>
        <v>6880.76912093457</v>
      </c>
      <c r="CI74" s="51" t="n">
        <f aca="false">CH74*(1+(CH30-CG30)/CG30)</f>
        <v>6957.96472673104</v>
      </c>
      <c r="CJ74" s="51" t="n">
        <f aca="false">CI74*(1+(CI30-CH30)/CH30)</f>
        <v>6961.86762208403</v>
      </c>
      <c r="CK74" s="51" t="n">
        <f aca="false">CJ74*(1+(CJ30-CI30)/CI30)</f>
        <v>6965.77270666802</v>
      </c>
      <c r="CL74" s="51" t="n">
        <f aca="false">CK74*(1+(CK30-CJ30)/CJ30)</f>
        <v>7018.80670322991</v>
      </c>
      <c r="CM74" s="51" t="n">
        <f aca="false">CL74*(1+(CL30-CK30)/CK30)</f>
        <v>7096.81029824114</v>
      </c>
      <c r="CN74" s="51" t="n">
        <f aca="false">CM74*(1+(CM30-CL30)/CL30)</f>
        <v>7100.79107552614</v>
      </c>
      <c r="CO74" s="51" t="n">
        <f aca="false">CN74*(1+(CN30-CM30)/CM30)</f>
        <v>7104.77408572807</v>
      </c>
      <c r="CP74" s="51" t="n">
        <f aca="false">CO74*(1+(CO30-CN30)/CN30)</f>
        <v>7108.75933009941</v>
      </c>
      <c r="CQ74" s="51" t="n">
        <f aca="false">CP74*(1+(CP30-CO30)/CO30)</f>
        <v>7112.74680989337</v>
      </c>
      <c r="CR74" s="51" t="n">
        <f aca="false">CQ74*(1+(CQ30-CP30)/CP30)</f>
        <v>7116.73652636386</v>
      </c>
      <c r="CS74" s="51" t="n">
        <f aca="false">CR74*(1+(CR30-CQ30)/CQ30)</f>
        <v>7120.72848076547</v>
      </c>
      <c r="CT74" s="51" t="n">
        <f aca="false">CS74*(1+(CS30-CR30)/CR30)</f>
        <v>7124.72267435354</v>
      </c>
      <c r="CU74" s="51" t="n">
        <f aca="false">CT74*(1+(CT30-CS30)/CS30)</f>
        <v>7128.71910838405</v>
      </c>
      <c r="CV74" s="51" t="n">
        <f aca="false">CU74*(1+(CU30-CT30)/CT30)</f>
        <v>7132.71778411375</v>
      </c>
      <c r="CW74" s="51" t="n">
        <f aca="false">CV74*(1+(CV30-CU30)/CU30)</f>
        <v>7136.71870280005</v>
      </c>
      <c r="CX74" s="51" t="n">
        <f aca="false">CW74*(1+(CW30-CV30)/CV30)</f>
        <v>7140.72186570108</v>
      </c>
      <c r="CY74" s="51" t="n">
        <f aca="false">CX74*(1+(CX30-CW30)/CW30)</f>
        <v>7144.72727407568</v>
      </c>
      <c r="CZ74" s="51" t="n">
        <f aca="false">CY74*(1+(CY30-CX30)/CX30)</f>
        <v>7148.73492918339</v>
      </c>
      <c r="DA74" s="51" t="n">
        <f aca="false">CZ74*(1+(CZ30-CY30)/CY30)</f>
        <v>7152.74483228446</v>
      </c>
      <c r="DB74" s="51" t="n">
        <f aca="false">DA74*(1+(DA30-CZ30)/CZ30)</f>
        <v>7156.75698463984</v>
      </c>
      <c r="DC74" s="51" t="n">
        <f aca="false">DB74*(1+(DB30-DA30)/DA30)</f>
        <v>7160.7713875112</v>
      </c>
      <c r="DD74" s="51" t="n">
        <f aca="false">DC74*(1+(DC30-DB30)/DB30)</f>
        <v>7164.7880421609</v>
      </c>
      <c r="DE74" s="51" t="n">
        <f aca="false">DD74*(1+(DD30-DC30)/DC30)</f>
        <v>7168.80694985204</v>
      </c>
      <c r="DF74" s="51" t="n">
        <f aca="false">DE74*(1+(DE30-DD30)/DD30)</f>
        <v>7172.82811184838</v>
      </c>
      <c r="DG74" s="51" t="n">
        <f aca="false">DF74*(1+(DF30-DE30)/DE30)</f>
        <v>7176.85152941443</v>
      </c>
      <c r="DH74" s="51" t="n">
        <f aca="false">DG74*(1+(DG30-DF30)/DF30)</f>
        <v>7180.8772038154</v>
      </c>
      <c r="DI74" s="51" t="n">
        <f aca="false">DH74*(1+(DH30-DG30)/DG30)</f>
        <v>7184.90513631719</v>
      </c>
      <c r="DJ74" s="51" t="n">
        <f aca="false">DI74*(1+(DI30-DH30)/DH30)</f>
        <v>7188.93532818644</v>
      </c>
      <c r="DK74" s="51" t="n">
        <f aca="false">DJ74*(1+(DJ30-DI30)/DI30)</f>
        <v>7192.96778069048</v>
      </c>
      <c r="DL74" s="51" t="n">
        <f aca="false">DK74*(1+(DK30-DJ30)/DJ30)</f>
        <v>7197.00249509735</v>
      </c>
      <c r="DM74" s="51" t="n">
        <f aca="false">DL74*(1+(DL30-DK30)/DK30)</f>
        <v>7201.03947267581</v>
      </c>
      <c r="DN74" s="51" t="n">
        <f aca="false">DM74*(1+(DM30-DL30)/DL30)</f>
        <v>7205.07871469533</v>
      </c>
      <c r="DO74" s="51" t="n">
        <f aca="false">DN74*(1+(DN30-DM30)/DM30)</f>
        <v>7209.1202224261</v>
      </c>
      <c r="DP74" s="51" t="n">
        <f aca="false">DO74*(1+(DO30-DN30)/DN30)</f>
        <v>7213.16399713901</v>
      </c>
      <c r="DQ74" s="51" t="n">
        <f aca="false">DP74*(1+(DP30-DO30)/DO30)</f>
        <v>7217.21004010565</v>
      </c>
      <c r="DR74" s="51" t="n">
        <f aca="false">DQ74*(1+(DQ30-DP30)/DP30)</f>
        <v>7221.25835259836</v>
      </c>
      <c r="DS74" s="51" t="n">
        <f aca="false">DR74*(1+(DR30-DQ30)/DQ30)</f>
        <v>7225.30893589017</v>
      </c>
      <c r="DT74" s="51" t="n">
        <f aca="false">DS74*(1+(DS30-DR30)/DR30)</f>
        <v>7229.36179125482</v>
      </c>
      <c r="DU74" s="51" t="n">
        <f aca="false">DT74*(1+(DT30-DS30)/DS30)</f>
        <v>7233.41691996677</v>
      </c>
      <c r="DV74" s="51" t="n">
        <f aca="false">DU74*(1+(DU30-DT30)/DT30)</f>
        <v>7237.47432330121</v>
      </c>
      <c r="DW74" s="51" t="n">
        <f aca="false">DV74*(1+(DV30-DU30)/DU30)</f>
        <v>7241.53400253403</v>
      </c>
      <c r="DX74" s="51" t="n">
        <f aca="false">DW74*(1+(DW30-DV30)/DV30)</f>
        <v>7245.59595894183</v>
      </c>
      <c r="DY74" s="51" t="n">
        <f aca="false">DX74*(1+(DX30-DW30)/DW30)</f>
        <v>7249.66019380193</v>
      </c>
      <c r="DZ74" s="51" t="n">
        <f aca="false">DY74*(1+(DY30-DX30)/DX30)</f>
        <v>7253.72670839239</v>
      </c>
      <c r="EA74" s="51" t="n">
        <f aca="false">DZ74*(1+(DZ30-DY30)/DY30)</f>
        <v>7257.79550399195</v>
      </c>
      <c r="EB74" s="51" t="n">
        <f aca="false">EA74*(1+(EA30-DZ30)/DZ30)</f>
        <v>7261.86658188009</v>
      </c>
      <c r="EC74" s="51" t="n">
        <f aca="false">EB74*(1+(EB30-EA30)/EA30)</f>
        <v>7265.939943337</v>
      </c>
      <c r="ED74" s="51" t="n">
        <f aca="false">EC74*(1+(EC30-EB30)/EB30)</f>
        <v>7270.0155896436</v>
      </c>
      <c r="EE74" s="51" t="n">
        <f aca="false">ED74*(1+(ED30-EC30)/EC30)</f>
        <v>7274.09352208151</v>
      </c>
      <c r="EF74" s="51" t="n">
        <f aca="false">EE74*(1+(EE30-ED30)/ED30)</f>
        <v>7278.17374193308</v>
      </c>
      <c r="EG74" s="51" t="n">
        <f aca="false">EF74*(1+(EF30-EE30)/EE30)</f>
        <v>7282.25625048137</v>
      </c>
      <c r="EH74" s="51" t="n">
        <f aca="false">EG74*(1+(EG30-EF30)/EF30)</f>
        <v>7286.34104901018</v>
      </c>
      <c r="EI74" s="51" t="n">
        <f aca="false">EH74*(1+(EH30-EG30)/EG30)</f>
        <v>7290.42813880401</v>
      </c>
      <c r="EJ74" s="51" t="n">
        <f aca="false">EI74*(1+(EI30-EH30)/EH30)</f>
        <v>7294.51752114809</v>
      </c>
      <c r="EK74" s="51" t="n">
        <f aca="false">EJ74*(1+(EJ30-EI30)/EI30)</f>
        <v>7298.60919732837</v>
      </c>
      <c r="EL74" s="51" t="n">
        <f aca="false">EK74*(1+(EK30-EJ30)/EJ30)</f>
        <v>7302.70316863151</v>
      </c>
      <c r="EM74" s="51" t="n">
        <f aca="false">EL74*(1+(EL30-EK30)/EK30)</f>
        <v>7306.79943634491</v>
      </c>
      <c r="EN74" s="51" t="n">
        <f aca="false">EM74*(1+(EM30-EL30)/EL30)</f>
        <v>7310.89800175669</v>
      </c>
      <c r="EO74" s="51" t="n">
        <f aca="false">EN74*(1+(EN30-EM30)/EM30)</f>
        <v>7314.99886615567</v>
      </c>
      <c r="EP74" s="51" t="n">
        <f aca="false">EO74*(1+(EO30-EN30)/EN30)</f>
        <v>7319.10203083141</v>
      </c>
      <c r="EQ74" s="51" t="n">
        <f aca="false">EP74*(1+(EP30-EO30)/EO30)</f>
        <v>7323.20749707421</v>
      </c>
      <c r="ER74" s="51" t="n">
        <f aca="false">EQ74*(1+(EQ30-EP30)/EP30)</f>
        <v>7327.31526617506</v>
      </c>
      <c r="ES74" s="51" t="n">
        <f aca="false">ER74*(1+(ER30-EQ30)/EQ30)</f>
        <v>7331.4253394257</v>
      </c>
      <c r="ET74" s="51" t="n">
        <f aca="false">ES74*(1+(ES30-ER30)/ER30)</f>
        <v>7335.53771811858</v>
      </c>
      <c r="EU74" s="51" t="n">
        <f aca="false">ET74*(1+(ET30-ES30)/ES30)</f>
        <v>7339.65240354688</v>
      </c>
      <c r="EV74" s="51" t="n">
        <f aca="false">EU74*(1+(EU30-ET30)/ET30)</f>
        <v>7343.76939700451</v>
      </c>
      <c r="EW74" s="154"/>
      <c r="EX74" s="154"/>
    </row>
    <row r="75" customFormat="false" ht="12.8" hidden="false" customHeight="false" outlineLevel="0" collapsed="false">
      <c r="A75" s="164" t="s">
        <v>224</v>
      </c>
      <c r="B75" s="164" t="n">
        <v>0</v>
      </c>
      <c r="C75" s="164" t="n">
        <v>0</v>
      </c>
      <c r="D75" s="164" t="n">
        <v>0</v>
      </c>
      <c r="E75" s="164" t="n">
        <v>0</v>
      </c>
      <c r="F75" s="164" t="n">
        <v>0</v>
      </c>
      <c r="G75" s="164" t="n">
        <v>0</v>
      </c>
      <c r="H75" s="164" t="n">
        <v>0</v>
      </c>
      <c r="I75" s="164" t="n">
        <v>0</v>
      </c>
      <c r="J75" s="164" t="n">
        <v>0</v>
      </c>
      <c r="K75" s="164" t="n">
        <v>0</v>
      </c>
      <c r="L75" s="164" t="n">
        <v>0</v>
      </c>
      <c r="M75" s="164" t="n">
        <v>0</v>
      </c>
      <c r="N75" s="164" t="n">
        <v>0</v>
      </c>
      <c r="O75" s="164" t="n">
        <v>0</v>
      </c>
      <c r="P75" s="164" t="n">
        <v>0</v>
      </c>
      <c r="Q75" s="164" t="n">
        <v>0</v>
      </c>
      <c r="R75" s="164" t="n">
        <v>0</v>
      </c>
      <c r="S75" s="164" t="n">
        <v>0</v>
      </c>
      <c r="T75" s="164" t="n">
        <v>0</v>
      </c>
      <c r="U75" s="164" t="n">
        <v>0</v>
      </c>
      <c r="V75" s="164" t="n">
        <v>0</v>
      </c>
      <c r="W75" s="164" t="n">
        <v>0</v>
      </c>
      <c r="X75" s="165" t="n">
        <v>0</v>
      </c>
      <c r="Y75" s="164" t="n">
        <v>0</v>
      </c>
      <c r="Z75" s="164" t="n">
        <v>0</v>
      </c>
      <c r="AA75" s="164" t="n">
        <v>0</v>
      </c>
      <c r="AB75" s="164" t="n">
        <v>0</v>
      </c>
      <c r="AC75" s="164" t="n">
        <v>0</v>
      </c>
      <c r="AD75" s="164" t="n">
        <v>0</v>
      </c>
      <c r="AE75" s="164" t="n">
        <v>0</v>
      </c>
      <c r="AF75" s="164" t="n">
        <v>0</v>
      </c>
      <c r="AG75" s="164" t="n">
        <v>0</v>
      </c>
      <c r="AH75" s="164" t="n">
        <v>0</v>
      </c>
      <c r="AI75" s="164" t="n">
        <v>0</v>
      </c>
      <c r="AJ75" s="164" t="n">
        <v>0</v>
      </c>
      <c r="AK75" s="164" t="n">
        <v>0</v>
      </c>
      <c r="AL75" s="164" t="n">
        <v>0</v>
      </c>
      <c r="AM75" s="164" t="n">
        <v>0</v>
      </c>
      <c r="AN75" s="164" t="n">
        <v>0</v>
      </c>
      <c r="AO75" s="164" t="n">
        <v>0</v>
      </c>
      <c r="AP75" s="164" t="n">
        <v>0</v>
      </c>
      <c r="AQ75" s="164" t="n">
        <v>0</v>
      </c>
      <c r="AR75" s="149"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50" t="n">
        <v>119.049651171817</v>
      </c>
      <c r="BJ75" s="51" t="n">
        <v>111.491636231899</v>
      </c>
      <c r="BK75" s="51" t="n">
        <v>104.413451255947</v>
      </c>
      <c r="BL75" s="51" t="n">
        <f aca="false">BK75*(1+(BK30-BJ30)/BJ30)</f>
        <v>96.174621992982</v>
      </c>
      <c r="BM75" s="151" t="n">
        <f aca="false">BL75*(1+(BL30-BK30)/BK30)</f>
        <v>94.650235270952</v>
      </c>
      <c r="BN75" s="51" t="n">
        <f aca="false">BM75*(1+(BM30-BL30)/BL30)</f>
        <v>94.8388153494477</v>
      </c>
      <c r="BO75" s="51" t="n">
        <f aca="false">BN75*(1+(BN30-BM30)/BM30)</f>
        <v>96.2411824414555</v>
      </c>
      <c r="BP75" s="51" t="n">
        <f aca="false">BO75*(1+(BO30-BN30)/BN30)</f>
        <v>94.6712799812298</v>
      </c>
      <c r="BQ75" s="51" t="n">
        <f aca="false">BP75*(1+(BP30-BO30)/BO30)</f>
        <v>91.3285776542135</v>
      </c>
      <c r="BR75" s="51" t="n">
        <f aca="false">BQ75*(1+(BQ30-BP30)/BP30)</f>
        <v>91.8075921886944</v>
      </c>
      <c r="BS75" s="51" t="n">
        <f aca="false">BR75*(1+(BR30-BQ30)/BQ30)</f>
        <v>91.7997112387711</v>
      </c>
      <c r="BT75" s="51" t="n">
        <f aca="false">BS75*(1+(BS30-BR30)/BR30)</f>
        <v>94.1053049522242</v>
      </c>
      <c r="BU75" s="51" t="n">
        <f aca="false">BT75*(1+(BT30-BS30)/BS30)</f>
        <v>99.030198048797</v>
      </c>
      <c r="BV75" s="51" t="n">
        <f aca="false">BU75*(1+(BU30-BT30)/BT30)</f>
        <v>99.3179334918493</v>
      </c>
      <c r="BW75" s="51" t="n">
        <f aca="false">BV75*(1+(BV30-BU30)/BU30)</f>
        <v>99.455959219421</v>
      </c>
      <c r="BX75" s="51" t="n">
        <f aca="false">BW75*(1+(BW30-BV30)/BV30)</f>
        <v>98.4350202642993</v>
      </c>
      <c r="BY75" s="51" t="n">
        <f aca="false">BX75*(1+(BX30-BW30)/BW30)</f>
        <v>99.3746881374277</v>
      </c>
      <c r="BZ75" s="51" t="n">
        <f aca="false">BY75*(1+(BY30-BX30)/BX30)</f>
        <v>99.6832947291952</v>
      </c>
      <c r="CA75" s="51" t="n">
        <f aca="false">BZ75*(1+(BZ30-BY30)/BY30)</f>
        <v>99.9782267132434</v>
      </c>
      <c r="CB75" s="51" t="n">
        <f aca="false">CA75*(1+(CA30-BZ30)/BZ30)</f>
        <v>101.858188530087</v>
      </c>
      <c r="CC75" s="51" t="n">
        <f aca="false">CB75*(1+(CB30-CA30)/CA30)</f>
        <v>103.755345659294</v>
      </c>
      <c r="CD75" s="51" t="n">
        <f aca="false">CC75*(1+(CC30-CB30)/CB30)</f>
        <v>104.930384012397</v>
      </c>
      <c r="CE75" s="51" t="n">
        <f aca="false">CD75*(1+(CD30-CC30)/CC30)</f>
        <v>104.989242072798</v>
      </c>
      <c r="CF75" s="51" t="n">
        <f aca="false">CE75*(1+(CE30-CD30)/CD30)</f>
        <v>105.048133148147</v>
      </c>
      <c r="CG75" s="51" t="n">
        <f aca="false">CF75*(1+(CF30-CE30)/CE30)</f>
        <v>105.107057256964</v>
      </c>
      <c r="CH75" s="51" t="n">
        <f aca="false">CG75*(1+(CG30-CF30)/CF30)</f>
        <v>105.914694614296</v>
      </c>
      <c r="CI75" s="51" t="n">
        <f aca="false">CH75*(1+(CH30-CG30)/CG30)</f>
        <v>107.10295552958</v>
      </c>
      <c r="CJ75" s="51" t="n">
        <f aca="false">CI75*(1+(CI30-CH30)/CH30)</f>
        <v>107.163032239343</v>
      </c>
      <c r="CK75" s="51" t="n">
        <f aca="false">CJ75*(1+(CJ30-CI30)/CI30)</f>
        <v>107.223142647625</v>
      </c>
      <c r="CL75" s="51" t="n">
        <f aca="false">CK75*(1+(CK30-CJ30)/CJ30)</f>
        <v>108.039487368877</v>
      </c>
      <c r="CM75" s="51" t="n">
        <f aca="false">CL75*(1+(CL30-CK30)/CK30)</f>
        <v>109.240185546541</v>
      </c>
      <c r="CN75" s="51" t="n">
        <f aca="false">CM75*(1+(CM30-CL30)/CL30)</f>
        <v>109.30146108174</v>
      </c>
      <c r="CO75" s="51" t="n">
        <f aca="false">CN75*(1+(CN30-CM30)/CM30)</f>
        <v>109.362770987911</v>
      </c>
      <c r="CP75" s="51" t="n">
        <f aca="false">CO75*(1+(CO30-CN30)/CN30)</f>
        <v>109.424115284331</v>
      </c>
      <c r="CQ75" s="51" t="n">
        <f aca="false">CP75*(1+(CP30-CO30)/CO30)</f>
        <v>109.485493990292</v>
      </c>
      <c r="CR75" s="51" t="n">
        <f aca="false">CQ75*(1+(CQ30-CP30)/CP30)</f>
        <v>109.546907125094</v>
      </c>
      <c r="CS75" s="51" t="n">
        <f aca="false">CR75*(1+(CR30-CQ30)/CQ30)</f>
        <v>109.60835470805</v>
      </c>
      <c r="CT75" s="51" t="n">
        <f aca="false">CS75*(1+(CS30-CR30)/CR30)</f>
        <v>109.669836758483</v>
      </c>
      <c r="CU75" s="51" t="n">
        <f aca="false">CT75*(1+(CT30-CS30)/CS30)</f>
        <v>109.731353295726</v>
      </c>
      <c r="CV75" s="51" t="n">
        <f aca="false">CU75*(1+(CU30-CT30)/CT30)</f>
        <v>109.792904339124</v>
      </c>
      <c r="CW75" s="51" t="n">
        <f aca="false">CV75*(1+(CV30-CU30)/CU30)</f>
        <v>109.854489908032</v>
      </c>
      <c r="CX75" s="51" t="n">
        <f aca="false">CW75*(1+(CW30-CV30)/CV30)</f>
        <v>109.916110021816</v>
      </c>
      <c r="CY75" s="51" t="n">
        <f aca="false">CX75*(1+(CX30-CW30)/CW30)</f>
        <v>109.977764699853</v>
      </c>
      <c r="CZ75" s="51" t="n">
        <f aca="false">CY75*(1+(CY30-CX30)/CX30)</f>
        <v>110.039453961532</v>
      </c>
      <c r="DA75" s="51" t="n">
        <f aca="false">CZ75*(1+(CZ30-CY30)/CY30)</f>
        <v>110.101177826251</v>
      </c>
      <c r="DB75" s="51" t="n">
        <f aca="false">DA75*(1+(DA30-CZ30)/CZ30)</f>
        <v>110.16293631342</v>
      </c>
      <c r="DC75" s="51" t="n">
        <f aca="false">DB75*(1+(DB30-DA30)/DA30)</f>
        <v>110.224729442459</v>
      </c>
      <c r="DD75" s="51" t="n">
        <f aca="false">DC75*(1+(DC30-DB30)/DB30)</f>
        <v>110.2865572328</v>
      </c>
      <c r="DE75" s="51" t="n">
        <f aca="false">DD75*(1+(DD30-DC30)/DC30)</f>
        <v>110.348419703885</v>
      </c>
      <c r="DF75" s="51" t="n">
        <f aca="false">DE75*(1+(DE30-DD30)/DD30)</f>
        <v>110.410316875168</v>
      </c>
      <c r="DG75" s="51" t="n">
        <f aca="false">DF75*(1+(DF30-DE30)/DE30)</f>
        <v>110.472248766113</v>
      </c>
      <c r="DH75" s="51" t="n">
        <f aca="false">DG75*(1+(DG30-DF30)/DF30)</f>
        <v>110.534215396195</v>
      </c>
      <c r="DI75" s="51" t="n">
        <f aca="false">DH75*(1+(DH30-DG30)/DG30)</f>
        <v>110.5962167849</v>
      </c>
      <c r="DJ75" s="51" t="n">
        <f aca="false">DI75*(1+(DI30-DH30)/DH30)</f>
        <v>110.658252951724</v>
      </c>
      <c r="DK75" s="51" t="n">
        <f aca="false">DJ75*(1+(DJ30-DI30)/DI30)</f>
        <v>110.720323916177</v>
      </c>
      <c r="DL75" s="51" t="n">
        <f aca="false">DK75*(1+(DK30-DJ30)/DJ30)</f>
        <v>110.782429697776</v>
      </c>
      <c r="DM75" s="51" t="n">
        <f aca="false">DL75*(1+(DL30-DK30)/DK30)</f>
        <v>110.844570316052</v>
      </c>
      <c r="DN75" s="51" t="n">
        <f aca="false">DM75*(1+(DM30-DL30)/DL30)</f>
        <v>110.906745790545</v>
      </c>
      <c r="DO75" s="51" t="n">
        <f aca="false">DN75*(1+(DN30-DM30)/DM30)</f>
        <v>110.968956140807</v>
      </c>
      <c r="DP75" s="51" t="n">
        <f aca="false">DO75*(1+(DO30-DN30)/DN30)</f>
        <v>111.031201386401</v>
      </c>
      <c r="DQ75" s="51" t="n">
        <f aca="false">DP75*(1+(DP30-DO30)/DO30)</f>
        <v>111.0934815469</v>
      </c>
      <c r="DR75" s="51" t="n">
        <f aca="false">DQ75*(1+(DQ30-DP30)/DP30)</f>
        <v>111.155796641889</v>
      </c>
      <c r="DS75" s="51" t="n">
        <f aca="false">DR75*(1+(DR30-DQ30)/DQ30)</f>
        <v>111.218146690963</v>
      </c>
      <c r="DT75" s="51" t="n">
        <f aca="false">DS75*(1+(DS30-DR30)/DR30)</f>
        <v>111.28053171373</v>
      </c>
      <c r="DU75" s="51" t="n">
        <f aca="false">DT75*(1+(DT30-DS30)/DS30)</f>
        <v>111.342951729807</v>
      </c>
      <c r="DV75" s="51" t="n">
        <f aca="false">DU75*(1+(DU30-DT30)/DT30)</f>
        <v>111.405406758822</v>
      </c>
      <c r="DW75" s="51" t="n">
        <f aca="false">DV75*(1+(DV30-DU30)/DU30)</f>
        <v>111.467896820415</v>
      </c>
      <c r="DX75" s="51" t="n">
        <f aca="false">DW75*(1+(DW30-DV30)/DV30)</f>
        <v>111.530421934237</v>
      </c>
      <c r="DY75" s="51" t="n">
        <f aca="false">DX75*(1+(DX30-DW30)/DW30)</f>
        <v>111.592982119949</v>
      </c>
      <c r="DZ75" s="51" t="n">
        <f aca="false">DY75*(1+(DY30-DX30)/DX30)</f>
        <v>111.655577397225</v>
      </c>
      <c r="EA75" s="51" t="n">
        <f aca="false">DZ75*(1+(DZ30-DY30)/DY30)</f>
        <v>111.718207785747</v>
      </c>
      <c r="EB75" s="51" t="n">
        <f aca="false">EA75*(1+(EA30-DZ30)/DZ30)</f>
        <v>111.780873305211</v>
      </c>
      <c r="EC75" s="51" t="n">
        <f aca="false">EB75*(1+(EB30-EA30)/EA30)</f>
        <v>111.843573975322</v>
      </c>
      <c r="ED75" s="51" t="n">
        <f aca="false">EC75*(1+(EC30-EB30)/EB30)</f>
        <v>111.906309815797</v>
      </c>
      <c r="EE75" s="51" t="n">
        <f aca="false">ED75*(1+(ED30-EC30)/EC30)</f>
        <v>111.969080846365</v>
      </c>
      <c r="EF75" s="51" t="n">
        <f aca="false">EE75*(1+(EE30-ED30)/ED30)</f>
        <v>112.031887086764</v>
      </c>
      <c r="EG75" s="51" t="n">
        <f aca="false">EF75*(1+(EF30-EE30)/EE30)</f>
        <v>112.094728556744</v>
      </c>
      <c r="EH75" s="51" t="n">
        <f aca="false">EG75*(1+(EG30-EF30)/EF30)</f>
        <v>112.157605276066</v>
      </c>
      <c r="EI75" s="51" t="n">
        <f aca="false">EH75*(1+(EH30-EG30)/EG30)</f>
        <v>112.220517264503</v>
      </c>
      <c r="EJ75" s="51" t="n">
        <f aca="false">EI75*(1+(EI30-EH30)/EH30)</f>
        <v>112.283464541838</v>
      </c>
      <c r="EK75" s="51" t="n">
        <f aca="false">EJ75*(1+(EJ30-EI30)/EI30)</f>
        <v>112.346447127866</v>
      </c>
      <c r="EL75" s="51" t="n">
        <f aca="false">EK75*(1+(EK30-EJ30)/EJ30)</f>
        <v>112.409465042391</v>
      </c>
      <c r="EM75" s="51" t="n">
        <f aca="false">EL75*(1+(EL30-EK30)/EK30)</f>
        <v>112.472518305231</v>
      </c>
      <c r="EN75" s="51" t="n">
        <f aca="false">EM75*(1+(EM30-EL30)/EL30)</f>
        <v>112.535606936213</v>
      </c>
      <c r="EO75" s="51" t="n">
        <f aca="false">EN75*(1+(EN30-EM30)/EM30)</f>
        <v>112.598730955177</v>
      </c>
      <c r="EP75" s="51" t="n">
        <f aca="false">EO75*(1+(EO30-EN30)/EN30)</f>
        <v>112.661890381971</v>
      </c>
      <c r="EQ75" s="51" t="n">
        <f aca="false">EP75*(1+(EP30-EO30)/EO30)</f>
        <v>112.725085236458</v>
      </c>
      <c r="ER75" s="51" t="n">
        <f aca="false">EQ75*(1+(EQ30-EP30)/EP30)</f>
        <v>112.78831553851</v>
      </c>
      <c r="ES75" s="51" t="n">
        <f aca="false">ER75*(1+(ER30-EQ30)/EQ30)</f>
        <v>112.851581308009</v>
      </c>
      <c r="ET75" s="51" t="n">
        <f aca="false">ES75*(1+(ES30-ER30)/ER30)</f>
        <v>112.914882564851</v>
      </c>
      <c r="EU75" s="51" t="n">
        <f aca="false">ET75*(1+(ET30-ES30)/ES30)</f>
        <v>112.978219328941</v>
      </c>
      <c r="EV75" s="51" t="n">
        <f aca="false">EU75*(1+(EU30-ET30)/ET30)</f>
        <v>113.041591620197</v>
      </c>
      <c r="EW75" s="154"/>
      <c r="EX75" s="154"/>
    </row>
    <row r="76" customFormat="false" ht="12.8" hidden="false" customHeight="false" outlineLevel="0" collapsed="false">
      <c r="A76" s="164" t="s">
        <v>225</v>
      </c>
      <c r="B76" s="164" t="n">
        <v>0</v>
      </c>
      <c r="C76" s="164" t="n">
        <v>0</v>
      </c>
      <c r="D76" s="164" t="n">
        <v>0</v>
      </c>
      <c r="E76" s="164" t="n">
        <v>0</v>
      </c>
      <c r="F76" s="164" t="n">
        <v>0</v>
      </c>
      <c r="G76" s="164" t="n">
        <v>0</v>
      </c>
      <c r="H76" s="164" t="n">
        <v>0</v>
      </c>
      <c r="I76" s="164" t="n">
        <v>0</v>
      </c>
      <c r="J76" s="164" t="n">
        <v>0</v>
      </c>
      <c r="K76" s="164" t="n">
        <v>0</v>
      </c>
      <c r="L76" s="164" t="n">
        <v>0</v>
      </c>
      <c r="M76" s="164" t="n">
        <v>0</v>
      </c>
      <c r="N76" s="164" t="n">
        <v>0</v>
      </c>
      <c r="O76" s="164" t="n">
        <v>0</v>
      </c>
      <c r="P76" s="164" t="n">
        <v>0</v>
      </c>
      <c r="Q76" s="164" t="n">
        <v>0</v>
      </c>
      <c r="R76" s="164" t="n">
        <v>0</v>
      </c>
      <c r="S76" s="164" t="n">
        <v>0</v>
      </c>
      <c r="T76" s="164" t="n">
        <v>0</v>
      </c>
      <c r="U76" s="164" t="n">
        <v>0</v>
      </c>
      <c r="V76" s="164" t="n">
        <v>0</v>
      </c>
      <c r="W76" s="164" t="n">
        <v>0</v>
      </c>
      <c r="X76" s="165" t="n">
        <v>0</v>
      </c>
      <c r="Y76" s="164" t="n">
        <v>0</v>
      </c>
      <c r="Z76" s="164" t="n">
        <v>0</v>
      </c>
      <c r="AA76" s="164" t="n">
        <v>0</v>
      </c>
      <c r="AB76" s="164" t="n">
        <v>0</v>
      </c>
      <c r="AC76" s="164" t="n">
        <v>0</v>
      </c>
      <c r="AD76" s="164" t="n">
        <v>0</v>
      </c>
      <c r="AE76" s="164" t="n">
        <v>0</v>
      </c>
      <c r="AF76" s="164" t="n">
        <v>0</v>
      </c>
      <c r="AG76" s="164" t="n">
        <v>0</v>
      </c>
      <c r="AH76" s="164" t="n">
        <v>0</v>
      </c>
      <c r="AI76" s="164" t="n">
        <v>0</v>
      </c>
      <c r="AJ76" s="164" t="n">
        <v>0</v>
      </c>
      <c r="AK76" s="164" t="n">
        <v>0</v>
      </c>
      <c r="AL76" s="164" t="n">
        <v>0</v>
      </c>
      <c r="AM76" s="164" t="n">
        <v>0</v>
      </c>
      <c r="AN76" s="164" t="n">
        <v>0</v>
      </c>
      <c r="AO76" s="164" t="n">
        <v>0</v>
      </c>
      <c r="AP76" s="164" t="n">
        <v>0</v>
      </c>
      <c r="AQ76" s="164" t="n">
        <v>0</v>
      </c>
      <c r="AR76" s="149"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50" t="n">
        <v>200.533751161808</v>
      </c>
      <c r="BJ76" s="51" t="n">
        <v>187.802616947467</v>
      </c>
      <c r="BK76" s="51" t="n">
        <v>175.879734598184</v>
      </c>
      <c r="BL76" s="51" t="n">
        <f aca="false">BK76*(1+(BK30-BJ30)/BJ30)</f>
        <v>162.001799459176</v>
      </c>
      <c r="BM76" s="151" t="n">
        <f aca="false">BL76*(1+(BL30-BK30)/BK30)</f>
        <v>159.434038994689</v>
      </c>
      <c r="BN76" s="51" t="n">
        <f aca="false">BM76*(1+(BM30-BL30)/BL30)</f>
        <v>159.75169360487</v>
      </c>
      <c r="BO76" s="51" t="n">
        <f aca="false">BN76*(1+(BN30-BM30)/BM30)</f>
        <v>162.113917523194</v>
      </c>
      <c r="BP76" s="51" t="n">
        <f aca="false">BO76*(1+(BO30-BN30)/BN30)</f>
        <v>159.469487857013</v>
      </c>
      <c r="BQ76" s="51" t="n">
        <f aca="false">BP76*(1+(BP30-BO30)/BO30)</f>
        <v>153.838857023106</v>
      </c>
      <c r="BR76" s="51" t="n">
        <f aca="false">BQ76*(1+(BQ30-BP30)/BP30)</f>
        <v>154.645735334088</v>
      </c>
      <c r="BS76" s="51" t="n">
        <f aca="false">BR76*(1+(BR30-BQ30)/BQ30)</f>
        <v>154.632460230505</v>
      </c>
      <c r="BT76" s="51" t="n">
        <f aca="false">BS76*(1+(BS30-BR30)/BR30)</f>
        <v>158.516128527412</v>
      </c>
      <c r="BU76" s="51" t="n">
        <f aca="false">BT76*(1+(BT30-BS30)/BS30)</f>
        <v>166.8118881286</v>
      </c>
      <c r="BV76" s="51" t="n">
        <f aca="false">BU76*(1+(BU30-BT30)/BT30)</f>
        <v>167.296565464228</v>
      </c>
      <c r="BW76" s="51" t="n">
        <f aca="false">BV76*(1+(BV30-BU30)/BU30)</f>
        <v>167.529063557539</v>
      </c>
      <c r="BX76" s="51" t="n">
        <f aca="false">BW76*(1+(BW30-BV30)/BV30)</f>
        <v>165.80933807861</v>
      </c>
      <c r="BY76" s="51" t="n">
        <f aca="false">BX76*(1+(BX30-BW30)/BW30)</f>
        <v>167.39216609692</v>
      </c>
      <c r="BZ76" s="51" t="n">
        <f aca="false">BY76*(1+(BY30-BX30)/BX30)</f>
        <v>167.911999938273</v>
      </c>
      <c r="CA76" s="51" t="n">
        <f aca="false">BZ76*(1+(BZ30-BY30)/BY30)</f>
        <v>168.408799521611</v>
      </c>
      <c r="CB76" s="51" t="n">
        <f aca="false">CA76*(1+(CA30-BZ30)/BZ30)</f>
        <v>171.575510145807</v>
      </c>
      <c r="CC76" s="51" t="n">
        <f aca="false">CB76*(1+(CB30-CA30)/CA30)</f>
        <v>174.771185495702</v>
      </c>
      <c r="CD76" s="51" t="n">
        <f aca="false">CC76*(1+(CC30-CB30)/CB30)</f>
        <v>176.750484438516</v>
      </c>
      <c r="CE76" s="51" t="n">
        <f aca="false">CD76*(1+(CD30-CC30)/CC30)</f>
        <v>176.849628178308</v>
      </c>
      <c r="CF76" s="51" t="n">
        <f aca="false">CE76*(1+(CE30-CD30)/CD30)</f>
        <v>176.948827530289</v>
      </c>
      <c r="CG76" s="51" t="n">
        <f aca="false">CF76*(1+(CF30-CE30)/CE30)</f>
        <v>177.048082525651</v>
      </c>
      <c r="CH76" s="51" t="n">
        <f aca="false">CG76*(1+(CG30-CF30)/CF30)</f>
        <v>178.40851111364</v>
      </c>
      <c r="CI76" s="51" t="n">
        <f aca="false">CH76*(1+(CH30-CG30)/CG30)</f>
        <v>180.410082864211</v>
      </c>
      <c r="CJ76" s="51" t="n">
        <f aca="false">CI76*(1+(CI30-CH30)/CH30)</f>
        <v>180.511279363719</v>
      </c>
      <c r="CK76" s="51" t="n">
        <f aca="false">CJ76*(1+(CJ30-CI30)/CI30)</f>
        <v>180.612532626858</v>
      </c>
      <c r="CL76" s="51" t="n">
        <f aca="false">CK76*(1+(CK30-CJ30)/CJ30)</f>
        <v>181.987628375417</v>
      </c>
      <c r="CM76" s="51" t="n">
        <f aca="false">CL76*(1+(CL30-CK30)/CK30)</f>
        <v>184.01015013176</v>
      </c>
      <c r="CN76" s="51" t="n">
        <f aca="false">CM76*(1+(CM30-CL30)/CL30)</f>
        <v>184.113365998477</v>
      </c>
      <c r="CO76" s="51" t="n">
        <f aca="false">CN76*(1+(CN30-CM30)/CM30)</f>
        <v>184.216639761538</v>
      </c>
      <c r="CP76" s="51" t="n">
        <f aca="false">CO76*(1+(CO30-CN30)/CN30)</f>
        <v>184.31997145342</v>
      </c>
      <c r="CQ76" s="51" t="n">
        <f aca="false">CP76*(1+(CP30-CO30)/CO30)</f>
        <v>184.423361106616</v>
      </c>
      <c r="CR76" s="51" t="n">
        <f aca="false">CQ76*(1+(CQ30-CP30)/CP30)</f>
        <v>184.526808753638</v>
      </c>
      <c r="CS76" s="51" t="n">
        <f aca="false">CR76*(1+(CR30-CQ30)/CQ30)</f>
        <v>184.630314427017</v>
      </c>
      <c r="CT76" s="51" t="n">
        <f aca="false">CS76*(1+(CS30-CR30)/CR30)</f>
        <v>184.733878159301</v>
      </c>
      <c r="CU76" s="51" t="n">
        <f aca="false">CT76*(1+(CT30-CS30)/CS30)</f>
        <v>184.837499983056</v>
      </c>
      <c r="CV76" s="51" t="n">
        <f aca="false">CU76*(1+(CU30-CT30)/CT30)</f>
        <v>184.941179930867</v>
      </c>
      <c r="CW76" s="51" t="n">
        <f aca="false">CV76*(1+(CV30-CU30)/CU30)</f>
        <v>185.044918035338</v>
      </c>
      <c r="CX76" s="51" t="n">
        <f aca="false">CW76*(1+(CW30-CV30)/CV30)</f>
        <v>185.148714329091</v>
      </c>
      <c r="CY76" s="51" t="n">
        <f aca="false">CX76*(1+(CX30-CW30)/CW30)</f>
        <v>185.252568844764</v>
      </c>
      <c r="CZ76" s="51" t="n">
        <f aca="false">CY76*(1+(CY30-CX30)/CX30)</f>
        <v>185.356481615016</v>
      </c>
      <c r="DA76" s="51" t="n">
        <f aca="false">CZ76*(1+(CZ30-CY30)/CY30)</f>
        <v>185.460452672524</v>
      </c>
      <c r="DB76" s="51" t="n">
        <f aca="false">DA76*(1+(DA30-CZ30)/CZ30)</f>
        <v>185.564482049983</v>
      </c>
      <c r="DC76" s="51" t="n">
        <f aca="false">DB76*(1+(DB30-DA30)/DA30)</f>
        <v>185.668569780104</v>
      </c>
      <c r="DD76" s="51" t="n">
        <f aca="false">DC76*(1+(DC30-DB30)/DB30)</f>
        <v>185.772715895621</v>
      </c>
      <c r="DE76" s="51" t="n">
        <f aca="false">DD76*(1+(DD30-DC30)/DC30)</f>
        <v>185.876920429282</v>
      </c>
      <c r="DF76" s="51" t="n">
        <f aca="false">DE76*(1+(DE30-DD30)/DD30)</f>
        <v>185.981183413856</v>
      </c>
      <c r="DG76" s="51" t="n">
        <f aca="false">DF76*(1+(DF30-DE30)/DE30)</f>
        <v>186.08550488213</v>
      </c>
      <c r="DH76" s="51" t="n">
        <f aca="false">DG76*(1+(DG30-DF30)/DF30)</f>
        <v>186.189884866908</v>
      </c>
      <c r="DI76" s="51" t="n">
        <f aca="false">DH76*(1+(DH30-DG30)/DG30)</f>
        <v>186.294323401014</v>
      </c>
      <c r="DJ76" s="51" t="n">
        <f aca="false">DI76*(1+(DI30-DH30)/DH30)</f>
        <v>186.398820517289</v>
      </c>
      <c r="DK76" s="51" t="n">
        <f aca="false">DJ76*(1+(DJ30-DI30)/DI30)</f>
        <v>186.503376248595</v>
      </c>
      <c r="DL76" s="51" t="n">
        <f aca="false">DK76*(1+(DK30-DJ30)/DJ30)</f>
        <v>186.607990627808</v>
      </c>
      <c r="DM76" s="51" t="n">
        <f aca="false">DL76*(1+(DL30-DK30)/DK30)</f>
        <v>186.712663687827</v>
      </c>
      <c r="DN76" s="51" t="n">
        <f aca="false">DM76*(1+(DM30-DL30)/DL30)</f>
        <v>186.817395461567</v>
      </c>
      <c r="DO76" s="51" t="n">
        <f aca="false">DN76*(1+(DN30-DM30)/DM30)</f>
        <v>186.922185981962</v>
      </c>
      <c r="DP76" s="51" t="n">
        <f aca="false">DO76*(1+(DO30-DN30)/DN30)</f>
        <v>187.027035281965</v>
      </c>
      <c r="DQ76" s="51" t="n">
        <f aca="false">DP76*(1+(DP30-DO30)/DO30)</f>
        <v>187.131943394545</v>
      </c>
      <c r="DR76" s="51" t="n">
        <f aca="false">DQ76*(1+(DQ30-DP30)/DP30)</f>
        <v>187.236910352694</v>
      </c>
      <c r="DS76" s="51" t="n">
        <f aca="false">DR76*(1+(DR30-DQ30)/DQ30)</f>
        <v>187.341936189418</v>
      </c>
      <c r="DT76" s="51" t="n">
        <f aca="false">DS76*(1+(DS30-DR30)/DR30)</f>
        <v>187.447020937745</v>
      </c>
      <c r="DU76" s="51" t="n">
        <f aca="false">DT76*(1+(DT30-DS30)/DS30)</f>
        <v>187.552164630718</v>
      </c>
      <c r="DV76" s="51" t="n">
        <f aca="false">DU76*(1+(DU30-DT30)/DT30)</f>
        <v>187.657367301403</v>
      </c>
      <c r="DW76" s="51" t="n">
        <f aca="false">DV76*(1+(DV30-DU30)/DU30)</f>
        <v>187.76262898288</v>
      </c>
      <c r="DX76" s="51" t="n">
        <f aca="false">DW76*(1+(DW30-DV30)/DV30)</f>
        <v>187.867949708251</v>
      </c>
      <c r="DY76" s="51" t="n">
        <f aca="false">DX76*(1+(DX30-DW30)/DW30)</f>
        <v>187.973329510634</v>
      </c>
      <c r="DZ76" s="51" t="n">
        <f aca="false">DY76*(1+(DY30-DX30)/DX30)</f>
        <v>188.078768423167</v>
      </c>
      <c r="EA76" s="51" t="n">
        <f aca="false">DZ76*(1+(DZ30-DY30)/DY30)</f>
        <v>188.184266479007</v>
      </c>
      <c r="EB76" s="51" t="n">
        <f aca="false">EA76*(1+(EA30-DZ30)/DZ30)</f>
        <v>188.289823711329</v>
      </c>
      <c r="EC76" s="51" t="n">
        <f aca="false">EB76*(1+(EB30-EA30)/EA30)</f>
        <v>188.395440153326</v>
      </c>
      <c r="ED76" s="51" t="n">
        <f aca="false">EC76*(1+(EC30-EB30)/EB30)</f>
        <v>188.50111583821</v>
      </c>
      <c r="EE76" s="51" t="n">
        <f aca="false">ED76*(1+(ED30-EC30)/EC30)</f>
        <v>188.606850799213</v>
      </c>
      <c r="EF76" s="51" t="n">
        <f aca="false">EE76*(1+(EE30-ED30)/ED30)</f>
        <v>188.712645069583</v>
      </c>
      <c r="EG76" s="51" t="n">
        <f aca="false">EF76*(1+(EF30-EE30)/EE30)</f>
        <v>188.818498682589</v>
      </c>
      <c r="EH76" s="51" t="n">
        <f aca="false">EG76*(1+(EG30-EF30)/EF30)</f>
        <v>188.924411671517</v>
      </c>
      <c r="EI76" s="51" t="n">
        <f aca="false">EH76*(1+(EH30-EG30)/EG30)</f>
        <v>189.030384069673</v>
      </c>
      <c r="EJ76" s="51" t="n">
        <f aca="false">EI76*(1+(EI30-EH30)/EH30)</f>
        <v>189.136415910382</v>
      </c>
      <c r="EK76" s="51" t="n">
        <f aca="false">EJ76*(1+(EJ30-EI30)/EI30)</f>
        <v>189.242507226985</v>
      </c>
      <c r="EL76" s="51" t="n">
        <f aca="false">EK76*(1+(EK30-EJ30)/EJ30)</f>
        <v>189.348658052844</v>
      </c>
      <c r="EM76" s="51" t="n">
        <f aca="false">EL76*(1+(EL30-EK30)/EK30)</f>
        <v>189.45486842134</v>
      </c>
      <c r="EN76" s="51" t="n">
        <f aca="false">EM76*(1+(EM30-EL30)/EL30)</f>
        <v>189.561138365872</v>
      </c>
      <c r="EO76" s="51" t="n">
        <f aca="false">EN76*(1+(EN30-EM30)/EM30)</f>
        <v>189.667467919857</v>
      </c>
      <c r="EP76" s="51" t="n">
        <f aca="false">EO76*(1+(EO30-EN30)/EN30)</f>
        <v>189.773857116731</v>
      </c>
      <c r="EQ76" s="51" t="n">
        <f aca="false">EP76*(1+(EP30-EO30)/EO30)</f>
        <v>189.88030598995</v>
      </c>
      <c r="ER76" s="51" t="n">
        <f aca="false">EQ76*(1+(EQ30-EP30)/EP30)</f>
        <v>189.986814572988</v>
      </c>
      <c r="ES76" s="51" t="n">
        <f aca="false">ER76*(1+(ER30-EQ30)/EQ30)</f>
        <v>190.093382899337</v>
      </c>
      <c r="ET76" s="51" t="n">
        <f aca="false">ES76*(1+(ES30-ER30)/ER30)</f>
        <v>190.20001100251</v>
      </c>
      <c r="EU76" s="51" t="n">
        <f aca="false">ET76*(1+(ET30-ES30)/ES30)</f>
        <v>190.306698916035</v>
      </c>
      <c r="EV76" s="51" t="n">
        <f aca="false">EU76*(1+(EU30-ET30)/ET30)</f>
        <v>190.413446673463</v>
      </c>
      <c r="EW76" s="154"/>
      <c r="EX76" s="154"/>
    </row>
    <row r="77" customFormat="false" ht="12.8" hidden="false" customHeight="false" outlineLevel="0" collapsed="false">
      <c r="A77" s="164" t="s">
        <v>226</v>
      </c>
      <c r="B77" s="164" t="n">
        <v>0</v>
      </c>
      <c r="C77" s="164" t="n">
        <v>0</v>
      </c>
      <c r="D77" s="164" t="n">
        <v>0</v>
      </c>
      <c r="E77" s="164" t="n">
        <v>0</v>
      </c>
      <c r="F77" s="164" t="n">
        <v>0</v>
      </c>
      <c r="G77" s="164" t="n">
        <v>0</v>
      </c>
      <c r="H77" s="164" t="n">
        <v>0</v>
      </c>
      <c r="I77" s="164" t="n">
        <v>0</v>
      </c>
      <c r="J77" s="164" t="n">
        <v>0</v>
      </c>
      <c r="K77" s="164" t="n">
        <v>0</v>
      </c>
      <c r="L77" s="164" t="n">
        <v>0</v>
      </c>
      <c r="M77" s="164" t="n">
        <v>0</v>
      </c>
      <c r="N77" s="164" t="n">
        <v>0</v>
      </c>
      <c r="O77" s="164" t="n">
        <v>0</v>
      </c>
      <c r="P77" s="164" t="n">
        <v>0</v>
      </c>
      <c r="Q77" s="164" t="n">
        <v>0</v>
      </c>
      <c r="R77" s="164" t="n">
        <v>0</v>
      </c>
      <c r="S77" s="164" t="n">
        <v>0</v>
      </c>
      <c r="T77" s="164" t="n">
        <v>0</v>
      </c>
      <c r="U77" s="164" t="n">
        <v>0</v>
      </c>
      <c r="V77" s="164" t="n">
        <v>0</v>
      </c>
      <c r="W77" s="164" t="n">
        <v>0</v>
      </c>
      <c r="X77" s="165" t="n">
        <v>0</v>
      </c>
      <c r="Y77" s="164" t="n">
        <v>0</v>
      </c>
      <c r="Z77" s="164" t="n">
        <v>0</v>
      </c>
      <c r="AA77" s="164" t="n">
        <v>0</v>
      </c>
      <c r="AB77" s="164" t="n">
        <v>0</v>
      </c>
      <c r="AC77" s="164" t="n">
        <v>0</v>
      </c>
      <c r="AD77" s="164" t="n">
        <v>0</v>
      </c>
      <c r="AE77" s="164" t="n">
        <v>0</v>
      </c>
      <c r="AF77" s="164" t="n">
        <v>0</v>
      </c>
      <c r="AG77" s="164" t="n">
        <v>0</v>
      </c>
      <c r="AH77" s="164" t="n">
        <v>0</v>
      </c>
      <c r="AI77" s="164" t="n">
        <v>0</v>
      </c>
      <c r="AJ77" s="164" t="n">
        <v>0</v>
      </c>
      <c r="AK77" s="164" t="n">
        <v>0</v>
      </c>
      <c r="AL77" s="164" t="n">
        <v>0</v>
      </c>
      <c r="AM77" s="164" t="n">
        <v>0</v>
      </c>
      <c r="AN77" s="164" t="n">
        <v>0</v>
      </c>
      <c r="AO77" s="164" t="n">
        <v>0</v>
      </c>
      <c r="AP77" s="164" t="n">
        <v>0</v>
      </c>
      <c r="AQ77" s="164" t="n">
        <v>0</v>
      </c>
      <c r="AR77" s="149"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50" t="n">
        <v>231.470087429195</v>
      </c>
      <c r="BJ77" s="51" t="n">
        <v>216.774921490327</v>
      </c>
      <c r="BK77" s="51" t="n">
        <v>203.012696409474</v>
      </c>
      <c r="BL77" s="51" t="n">
        <f aca="false">BK77*(1+(BK30-BJ30)/BJ30)</f>
        <v>186.993812598883</v>
      </c>
      <c r="BM77" s="151" t="n">
        <f aca="false">BL77*(1+(BL30-BK30)/BK30)</f>
        <v>184.029923798277</v>
      </c>
      <c r="BN77" s="51" t="n">
        <f aca="false">BM77*(1+(BM30-BL30)/BL30)</f>
        <v>184.39658297642</v>
      </c>
      <c r="BO77" s="51" t="n">
        <f aca="false">BN77*(1+(BN30-BM30)/BM30)</f>
        <v>187.123227113549</v>
      </c>
      <c r="BP77" s="51" t="n">
        <f aca="false">BO77*(1+(BO30-BN30)/BN30)</f>
        <v>184.070841355616</v>
      </c>
      <c r="BQ77" s="51" t="n">
        <f aca="false">BP77*(1+(BP30-BO30)/BO30)</f>
        <v>177.571573258076</v>
      </c>
      <c r="BR77" s="51" t="n">
        <f aca="false">BQ77*(1+(BQ30-BP30)/BP30)</f>
        <v>178.502928663865</v>
      </c>
      <c r="BS77" s="51" t="n">
        <f aca="false">BR77*(1+(BR30-BQ30)/BQ30)</f>
        <v>178.487605610417</v>
      </c>
      <c r="BT77" s="51" t="n">
        <f aca="false">BS77*(1+(BS30-BR30)/BR30)</f>
        <v>182.9704073085</v>
      </c>
      <c r="BU77" s="51" t="n">
        <f aca="false">BT77*(1+(BT30-BS30)/BS30)</f>
        <v>192.54595351483</v>
      </c>
      <c r="BV77" s="51" t="n">
        <f aca="false">BU77*(1+(BU30-BT30)/BT30)</f>
        <v>193.105402009674</v>
      </c>
      <c r="BW77" s="51" t="n">
        <f aca="false">BV77*(1+(BV30-BU30)/BU30)</f>
        <v>193.373767577435</v>
      </c>
      <c r="BX77" s="51" t="n">
        <f aca="false">BW77*(1+(BW30-BV30)/BV30)</f>
        <v>191.388740096247</v>
      </c>
      <c r="BY77" s="51" t="n">
        <f aca="false">BX77*(1+(BX30-BW30)/BW30)</f>
        <v>193.215750949337</v>
      </c>
      <c r="BZ77" s="51" t="n">
        <f aca="false">BY77*(1+(BY30-BX30)/BX30)</f>
        <v>193.815779543075</v>
      </c>
      <c r="CA77" s="51" t="n">
        <f aca="false">BZ77*(1+(BZ30-BY30)/BY30)</f>
        <v>194.389220384449</v>
      </c>
      <c r="CB77" s="51" t="n">
        <f aca="false">CA77*(1+(CA30-BZ30)/BZ30)</f>
        <v>198.044459369403</v>
      </c>
      <c r="CC77" s="51" t="n">
        <f aca="false">CB77*(1+(CB30-CA30)/CA30)</f>
        <v>201.73313146749</v>
      </c>
      <c r="CD77" s="51" t="n">
        <f aca="false">CC77*(1+(CC30-CB30)/CB30)</f>
        <v>204.017776803686</v>
      </c>
      <c r="CE77" s="51" t="n">
        <f aca="false">CD77*(1+(CD30-CC30)/CC30)</f>
        <v>204.132215445485</v>
      </c>
      <c r="CF77" s="51" t="n">
        <f aca="false">CE77*(1+(CE30-CD30)/CD30)</f>
        <v>204.246718278763</v>
      </c>
      <c r="CG77" s="51" t="n">
        <f aca="false">CF77*(1+(CF30-CE30)/CE30)</f>
        <v>204.361285339526</v>
      </c>
      <c r="CH77" s="51" t="n">
        <f aca="false">CG77*(1+(CG30-CF30)/CF30)</f>
        <v>205.931587208306</v>
      </c>
      <c r="CI77" s="51" t="n">
        <f aca="false">CH77*(1+(CH30-CG30)/CG30)</f>
        <v>208.241941377698</v>
      </c>
      <c r="CJ77" s="51" t="n">
        <f aca="false">CI77*(1+(CI30-CH30)/CH30)</f>
        <v>208.358749458397</v>
      </c>
      <c r="CK77" s="51" t="n">
        <f aca="false">CJ77*(1+(CJ30-CI30)/CI30)</f>
        <v>208.475623059651</v>
      </c>
      <c r="CL77" s="51" t="n">
        <f aca="false">CK77*(1+(CK30-CJ30)/CJ30)</f>
        <v>210.062854791459</v>
      </c>
      <c r="CM77" s="51" t="n">
        <f aca="false">CL77*(1+(CL30-CK30)/CK30)</f>
        <v>212.397390923436</v>
      </c>
      <c r="CN77" s="51" t="n">
        <f aca="false">CM77*(1+(CM30-CL30)/CL30)</f>
        <v>212.516529899068</v>
      </c>
      <c r="CO77" s="51" t="n">
        <f aca="false">CN77*(1+(CN30-CM30)/CM30)</f>
        <v>212.635735702712</v>
      </c>
      <c r="CP77" s="51" t="n">
        <f aca="false">CO77*(1+(CO30-CN30)/CN30)</f>
        <v>212.755008371854</v>
      </c>
      <c r="CQ77" s="51" t="n">
        <f aca="false">CP77*(1+(CP30-CO30)/CO30)</f>
        <v>212.874347944</v>
      </c>
      <c r="CR77" s="51" t="n">
        <f aca="false">CQ77*(1+(CQ30-CP30)/CP30)</f>
        <v>212.993754456679</v>
      </c>
      <c r="CS77" s="51" t="n">
        <f aca="false">CR77*(1+(CR30-CQ30)/CQ30)</f>
        <v>213.113227947438</v>
      </c>
      <c r="CT77" s="51" t="n">
        <f aca="false">CS77*(1+(CS30-CR30)/CR30)</f>
        <v>213.232768453848</v>
      </c>
      <c r="CU77" s="51" t="n">
        <f aca="false">CT77*(1+(CT30-CS30)/CS30)</f>
        <v>213.3523760135</v>
      </c>
      <c r="CV77" s="51" t="n">
        <f aca="false">CU77*(1+(CU30-CT30)/CT30)</f>
        <v>213.472050664004</v>
      </c>
      <c r="CW77" s="51" t="n">
        <f aca="false">CV77*(1+(CV30-CU30)/CU30)</f>
        <v>213.591792442994</v>
      </c>
      <c r="CX77" s="51" t="n">
        <f aca="false">CW77*(1+(CW30-CV30)/CV30)</f>
        <v>213.711601388124</v>
      </c>
      <c r="CY77" s="51" t="n">
        <f aca="false">CX77*(1+(CX30-CW30)/CW30)</f>
        <v>213.831477537069</v>
      </c>
      <c r="CZ77" s="51" t="n">
        <f aca="false">CY77*(1+(CY30-CX30)/CX30)</f>
        <v>213.951420927526</v>
      </c>
      <c r="DA77" s="51" t="n">
        <f aca="false">CZ77*(1+(CZ30-CY30)/CY30)</f>
        <v>214.071431597211</v>
      </c>
      <c r="DB77" s="51" t="n">
        <f aca="false">DA77*(1+(DA30-CZ30)/CZ30)</f>
        <v>214.191509583864</v>
      </c>
      <c r="DC77" s="51" t="n">
        <f aca="false">DB77*(1+(DB30-DA30)/DA30)</f>
        <v>214.311654925244</v>
      </c>
      <c r="DD77" s="51" t="n">
        <f aca="false">DC77*(1+(DC30-DB30)/DB30)</f>
        <v>214.431867659132</v>
      </c>
      <c r="DE77" s="51" t="n">
        <f aca="false">DD77*(1+(DD30-DC30)/DC30)</f>
        <v>214.552147823331</v>
      </c>
      <c r="DF77" s="51" t="n">
        <f aca="false">DE77*(1+(DE30-DD30)/DD30)</f>
        <v>214.672495455663</v>
      </c>
      <c r="DG77" s="51" t="n">
        <f aca="false">DF77*(1+(DF30-DE30)/DE30)</f>
        <v>214.792910593974</v>
      </c>
      <c r="DH77" s="51" t="n">
        <f aca="false">DG77*(1+(DG30-DF30)/DF30)</f>
        <v>214.913393276128</v>
      </c>
      <c r="DI77" s="51" t="n">
        <f aca="false">DH77*(1+(DH30-DG30)/DG30)</f>
        <v>215.033943540013</v>
      </c>
      <c r="DJ77" s="51" t="n">
        <f aca="false">DI77*(1+(DI30-DH30)/DH30)</f>
        <v>215.154561423538</v>
      </c>
      <c r="DK77" s="51" t="n">
        <f aca="false">DJ77*(1+(DJ30-DI30)/DI30)</f>
        <v>215.275246964631</v>
      </c>
      <c r="DL77" s="51" t="n">
        <f aca="false">DK77*(1+(DK30-DJ30)/DJ30)</f>
        <v>215.396000201244</v>
      </c>
      <c r="DM77" s="51" t="n">
        <f aca="false">DL77*(1+(DL30-DK30)/DK30)</f>
        <v>215.516821171349</v>
      </c>
      <c r="DN77" s="51" t="n">
        <f aca="false">DM77*(1+(DM30-DL30)/DL30)</f>
        <v>215.637709912938</v>
      </c>
      <c r="DO77" s="51" t="n">
        <f aca="false">DN77*(1+(DN30-DM30)/DM30)</f>
        <v>215.758666464028</v>
      </c>
      <c r="DP77" s="51" t="n">
        <f aca="false">DO77*(1+(DO30-DN30)/DN30)</f>
        <v>215.879690862653</v>
      </c>
      <c r="DQ77" s="51" t="n">
        <f aca="false">DP77*(1+(DP30-DO30)/DO30)</f>
        <v>216.000783146872</v>
      </c>
      <c r="DR77" s="51" t="n">
        <f aca="false">DQ77*(1+(DQ30-DP30)/DP30)</f>
        <v>216.121943354762</v>
      </c>
      <c r="DS77" s="51" t="n">
        <f aca="false">DR77*(1+(DR30-DQ30)/DQ30)</f>
        <v>216.243171524425</v>
      </c>
      <c r="DT77" s="51" t="n">
        <f aca="false">DS77*(1+(DS30-DR30)/DR30)</f>
        <v>216.364467693981</v>
      </c>
      <c r="DU77" s="51" t="n">
        <f aca="false">DT77*(1+(DT30-DS30)/DS30)</f>
        <v>216.485831901573</v>
      </c>
      <c r="DV77" s="51" t="n">
        <f aca="false">DU77*(1+(DU30-DT30)/DT30)</f>
        <v>216.607264185366</v>
      </c>
      <c r="DW77" s="51" t="n">
        <f aca="false">DV77*(1+(DV30-DU30)/DU30)</f>
        <v>216.728764583544</v>
      </c>
      <c r="DX77" s="51" t="n">
        <f aca="false">DW77*(1+(DW30-DV30)/DV30)</f>
        <v>216.850333134316</v>
      </c>
      <c r="DY77" s="51" t="n">
        <f aca="false">DX77*(1+(DX30-DW30)/DW30)</f>
        <v>216.97196987591</v>
      </c>
      <c r="DZ77" s="51" t="n">
        <f aca="false">DY77*(1+(DY30-DX30)/DX30)</f>
        <v>217.093674846575</v>
      </c>
      <c r="EA77" s="51" t="n">
        <f aca="false">DZ77*(1+(DZ30-DY30)/DY30)</f>
        <v>217.215448084584</v>
      </c>
      <c r="EB77" s="51" t="n">
        <f aca="false">EA77*(1+(EA30-DZ30)/DZ30)</f>
        <v>217.337289628228</v>
      </c>
      <c r="EC77" s="51" t="n">
        <f aca="false">EB77*(1+(EB30-EA30)/EA30)</f>
        <v>217.459199515822</v>
      </c>
      <c r="ED77" s="51" t="n">
        <f aca="false">EC77*(1+(EC30-EB30)/EB30)</f>
        <v>217.581177785702</v>
      </c>
      <c r="EE77" s="51" t="n">
        <f aca="false">ED77*(1+(ED30-EC30)/EC30)</f>
        <v>217.703224476226</v>
      </c>
      <c r="EF77" s="51" t="n">
        <f aca="false">EE77*(1+(EE30-ED30)/ED30)</f>
        <v>217.825339625772</v>
      </c>
      <c r="EG77" s="51" t="n">
        <f aca="false">EF77*(1+(EF30-EE30)/EE30)</f>
        <v>217.94752327274</v>
      </c>
      <c r="EH77" s="51" t="n">
        <f aca="false">EG77*(1+(EG30-EF30)/EF30)</f>
        <v>218.069775455552</v>
      </c>
      <c r="EI77" s="51" t="n">
        <f aca="false">EH77*(1+(EH30-EG30)/EG30)</f>
        <v>218.192096212653</v>
      </c>
      <c r="EJ77" s="51" t="n">
        <f aca="false">EI77*(1+(EI30-EH30)/EH30)</f>
        <v>218.314485582506</v>
      </c>
      <c r="EK77" s="51" t="n">
        <f aca="false">EJ77*(1+(EJ30-EI30)/EI30)</f>
        <v>218.436943603599</v>
      </c>
      <c r="EL77" s="51" t="n">
        <f aca="false">EK77*(1+(EK30-EJ30)/EJ30)</f>
        <v>218.55947031444</v>
      </c>
      <c r="EM77" s="51" t="n">
        <f aca="false">EL77*(1+(EL30-EK30)/EK30)</f>
        <v>218.682065753558</v>
      </c>
      <c r="EN77" s="51" t="n">
        <f aca="false">EM77*(1+(EM30-EL30)/EL30)</f>
        <v>218.804729959505</v>
      </c>
      <c r="EO77" s="51" t="n">
        <f aca="false">EN77*(1+(EN30-EM30)/EM30)</f>
        <v>218.927462970854</v>
      </c>
      <c r="EP77" s="51" t="n">
        <f aca="false">EO77*(1+(EO30-EN30)/EN30)</f>
        <v>219.050264826199</v>
      </c>
      <c r="EQ77" s="51" t="n">
        <f aca="false">EP77*(1+(EP30-EO30)/EO30)</f>
        <v>219.173135564157</v>
      </c>
      <c r="ER77" s="51" t="n">
        <f aca="false">EQ77*(1+(EQ30-EP30)/EP30)</f>
        <v>219.296075223366</v>
      </c>
      <c r="ES77" s="51" t="n">
        <f aca="false">ER77*(1+(ER30-EQ30)/EQ30)</f>
        <v>219.419083842486</v>
      </c>
      <c r="ET77" s="51" t="n">
        <f aca="false">ES77*(1+(ES30-ER30)/ER30)</f>
        <v>219.542161460197</v>
      </c>
      <c r="EU77" s="51" t="n">
        <f aca="false">ET77*(1+(ET30-ES30)/ES30)</f>
        <v>219.665308115203</v>
      </c>
      <c r="EV77" s="51" t="n">
        <f aca="false">EU77*(1+(EU30-ET30)/ET30)</f>
        <v>219.788523846229</v>
      </c>
      <c r="EW77" s="154"/>
      <c r="EX77" s="154"/>
    </row>
    <row r="78" customFormat="false" ht="12.8" hidden="false" customHeight="false" outlineLevel="0" collapsed="false">
      <c r="A78" s="164" t="s">
        <v>227</v>
      </c>
      <c r="B78" s="164" t="n">
        <v>0</v>
      </c>
      <c r="C78" s="164" t="n">
        <v>0</v>
      </c>
      <c r="D78" s="164" t="n">
        <v>0</v>
      </c>
      <c r="E78" s="164" t="n">
        <v>0</v>
      </c>
      <c r="F78" s="164" t="n">
        <v>0</v>
      </c>
      <c r="G78" s="164" t="n">
        <v>0</v>
      </c>
      <c r="H78" s="164" t="n">
        <v>0</v>
      </c>
      <c r="I78" s="164" t="n">
        <v>0</v>
      </c>
      <c r="J78" s="164" t="n">
        <v>0</v>
      </c>
      <c r="K78" s="164" t="n">
        <v>0</v>
      </c>
      <c r="L78" s="164" t="n">
        <v>0</v>
      </c>
      <c r="M78" s="164" t="n">
        <v>0</v>
      </c>
      <c r="N78" s="164" t="n">
        <v>0</v>
      </c>
      <c r="O78" s="164" t="n">
        <v>0</v>
      </c>
      <c r="P78" s="164" t="n">
        <v>0</v>
      </c>
      <c r="Q78" s="164" t="n">
        <v>0</v>
      </c>
      <c r="R78" s="164" t="n">
        <v>0</v>
      </c>
      <c r="S78" s="164" t="n">
        <v>0</v>
      </c>
      <c r="T78" s="164" t="n">
        <v>0</v>
      </c>
      <c r="U78" s="164" t="n">
        <v>0</v>
      </c>
      <c r="V78" s="164" t="n">
        <v>0</v>
      </c>
      <c r="W78" s="164" t="n">
        <v>0</v>
      </c>
      <c r="X78" s="165" t="n">
        <v>0</v>
      </c>
      <c r="Y78" s="164" t="n">
        <v>0</v>
      </c>
      <c r="Z78" s="164" t="n">
        <v>0</v>
      </c>
      <c r="AA78" s="164" t="n">
        <v>0</v>
      </c>
      <c r="AB78" s="164" t="n">
        <v>0</v>
      </c>
      <c r="AC78" s="164" t="n">
        <v>0</v>
      </c>
      <c r="AD78" s="164" t="n">
        <v>0</v>
      </c>
      <c r="AE78" s="164" t="n">
        <v>0</v>
      </c>
      <c r="AF78" s="164" t="n">
        <v>0</v>
      </c>
      <c r="AG78" s="164" t="n">
        <v>0</v>
      </c>
      <c r="AH78" s="164" t="n">
        <v>0</v>
      </c>
      <c r="AI78" s="164" t="n">
        <v>0</v>
      </c>
      <c r="AJ78" s="164" t="n">
        <v>0</v>
      </c>
      <c r="AK78" s="164" t="n">
        <v>0</v>
      </c>
      <c r="AL78" s="164" t="n">
        <v>0</v>
      </c>
      <c r="AM78" s="164" t="n">
        <v>0</v>
      </c>
      <c r="AN78" s="164" t="n">
        <v>0</v>
      </c>
      <c r="AO78" s="164" t="n">
        <v>0</v>
      </c>
      <c r="AP78" s="164" t="n">
        <v>0</v>
      </c>
      <c r="AQ78" s="164" t="n">
        <v>0</v>
      </c>
      <c r="AR78" s="149"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50" t="n">
        <v>11601.1262642658</v>
      </c>
      <c r="BJ78" s="51" t="n">
        <v>10864.614357157</v>
      </c>
      <c r="BK78" s="51" t="n">
        <v>10174.8608230678</v>
      </c>
      <c r="BL78" s="51" t="n">
        <f aca="false">BK78*(1+(BK30-BJ30)/BJ30)</f>
        <v>9372.00505987501</v>
      </c>
      <c r="BM78" s="151" t="n">
        <f aca="false">BL78*(1+(BL30-BK30)/BK30)</f>
        <v>9223.45693173041</v>
      </c>
      <c r="BN78" s="51" t="n">
        <f aca="false">BM78*(1+(BM30-BL30)/BL30)</f>
        <v>9241.83364497585</v>
      </c>
      <c r="BO78" s="51" t="n">
        <f aca="false">BN78*(1+(BN30-BM30)/BM30)</f>
        <v>9378.49122895947</v>
      </c>
      <c r="BP78" s="51" t="n">
        <f aca="false">BO78*(1+(BO30-BN30)/BN30)</f>
        <v>9225.50769238972</v>
      </c>
      <c r="BQ78" s="51" t="n">
        <f aca="false">BP78*(1+(BP30-BO30)/BO30)</f>
        <v>8899.76871392263</v>
      </c>
      <c r="BR78" s="51" t="n">
        <f aca="false">BQ78*(1+(BQ30-BP30)/BP30)</f>
        <v>8946.44762513515</v>
      </c>
      <c r="BS78" s="51" t="n">
        <f aca="false">BR78*(1+(BR30-BQ30)/BQ30)</f>
        <v>8945.67964392527</v>
      </c>
      <c r="BT78" s="51" t="n">
        <f aca="false">BS78*(1+(BS30-BR30)/BR30)</f>
        <v>9170.35467254223</v>
      </c>
      <c r="BU78" s="51" t="n">
        <f aca="false">BT78*(1+(BT30-BS30)/BS30)</f>
        <v>9650.27465625469</v>
      </c>
      <c r="BV78" s="51" t="n">
        <f aca="false">BU78*(1+(BU30-BT30)/BT30)</f>
        <v>9678.31384135686</v>
      </c>
      <c r="BW78" s="51" t="n">
        <f aca="false">BV78*(1+(BV30-BU30)/BU30)</f>
        <v>9691.76414446581</v>
      </c>
      <c r="BX78" s="51" t="n">
        <f aca="false">BW78*(1+(BW30-BV30)/BV30)</f>
        <v>9592.27589221229</v>
      </c>
      <c r="BY78" s="51" t="n">
        <f aca="false">BX78*(1+(BX30-BW30)/BW30)</f>
        <v>9683.84445654941</v>
      </c>
      <c r="BZ78" s="51" t="n">
        <f aca="false">BY78*(1+(BY30-BX30)/BX30)</f>
        <v>9713.91748911892</v>
      </c>
      <c r="CA78" s="51" t="n">
        <f aca="false">BZ78*(1+(BZ30-BY30)/BY30)</f>
        <v>9742.6579612886</v>
      </c>
      <c r="CB78" s="51" t="n">
        <f aca="false">CA78*(1+(CA30-BZ30)/BZ30)</f>
        <v>9925.85609916239</v>
      </c>
      <c r="CC78" s="51" t="n">
        <f aca="false">CB78*(1+(CB30-CA30)/CA30)</f>
        <v>10110.7298823482</v>
      </c>
      <c r="CD78" s="51" t="n">
        <f aca="false">CC78*(1+(CC30-CB30)/CB30)</f>
        <v>10225.234781485</v>
      </c>
      <c r="CE78" s="51" t="n">
        <f aca="false">CD78*(1+(CD30-CC30)/CC30)</f>
        <v>10230.9703698186</v>
      </c>
      <c r="CF78" s="51" t="n">
        <f aca="false">CE78*(1+(CE30-CD30)/CD30)</f>
        <v>10236.7091753862</v>
      </c>
      <c r="CG78" s="51" t="n">
        <f aca="false">CF78*(1+(CF30-CE30)/CE30)</f>
        <v>10242.4511999924</v>
      </c>
      <c r="CH78" s="51" t="n">
        <f aca="false">CG78*(1+(CG30-CF30)/CF30)</f>
        <v>10321.1536814019</v>
      </c>
      <c r="CI78" s="51" t="n">
        <f aca="false">CH78*(1+(CH30-CG30)/CG30)</f>
        <v>10436.9470900966</v>
      </c>
      <c r="CJ78" s="51" t="n">
        <f aca="false">CI78*(1+(CI30-CH30)/CH30)</f>
        <v>10442.8014331261</v>
      </c>
      <c r="CK78" s="51" t="n">
        <f aca="false">CJ78*(1+(CJ30-CI30)/CI30)</f>
        <v>10448.6590600021</v>
      </c>
      <c r="CL78" s="51" t="n">
        <f aca="false">CK78*(1+(CK30-CJ30)/CJ30)</f>
        <v>10528.2100548449</v>
      </c>
      <c r="CM78" s="51" t="n">
        <f aca="false">CL78*(1+(CL30-CK30)/CK30)</f>
        <v>10645.2154473617</v>
      </c>
      <c r="CN78" s="51" t="n">
        <f aca="false">CM78*(1+(CM30-CL30)/CL30)</f>
        <v>10651.1866132892</v>
      </c>
      <c r="CO78" s="51" t="n">
        <f aca="false">CN78*(1+(CN30-CM30)/CM30)</f>
        <v>10657.1611285921</v>
      </c>
      <c r="CP78" s="51" t="n">
        <f aca="false">CO78*(1+(CO30-CN30)/CN30)</f>
        <v>10663.1389951491</v>
      </c>
      <c r="CQ78" s="51" t="n">
        <f aca="false">CP78*(1+(CP30-CO30)/CO30)</f>
        <v>10669.1202148401</v>
      </c>
      <c r="CR78" s="51" t="n">
        <f aca="false">CQ78*(1+(CQ30-CP30)/CP30)</f>
        <v>10675.1047895458</v>
      </c>
      <c r="CS78" s="51" t="n">
        <f aca="false">CR78*(1+(CR30-CQ30)/CQ30)</f>
        <v>10681.0927211482</v>
      </c>
      <c r="CT78" s="51" t="n">
        <f aca="false">CS78*(1+(CS30-CR30)/CR30)</f>
        <v>10687.0840115303</v>
      </c>
      <c r="CU78" s="51" t="n">
        <f aca="false">CT78*(1+(CT30-CS30)/CS30)</f>
        <v>10693.0786625761</v>
      </c>
      <c r="CV78" s="51" t="n">
        <f aca="false">CU78*(1+(CU30-CT30)/CT30)</f>
        <v>10699.0766761707</v>
      </c>
      <c r="CW78" s="51" t="n">
        <f aca="false">CV78*(1+(CV30-CU30)/CU30)</f>
        <v>10705.0780542001</v>
      </c>
      <c r="CX78" s="51" t="n">
        <f aca="false">CW78*(1+(CW30-CV30)/CV30)</f>
        <v>10711.0827985516</v>
      </c>
      <c r="CY78" s="51" t="n">
        <f aca="false">CX78*(1+(CX30-CW30)/CW30)</f>
        <v>10717.0909111135</v>
      </c>
      <c r="CZ78" s="51" t="n">
        <f aca="false">CY78*(1+(CY30-CX30)/CX30)</f>
        <v>10723.1023937751</v>
      </c>
      <c r="DA78" s="51" t="n">
        <f aca="false">CZ78*(1+(CZ30-CY30)/CY30)</f>
        <v>10729.1172484267</v>
      </c>
      <c r="DB78" s="51" t="n">
        <f aca="false">DA78*(1+(DA30-CZ30)/CZ30)</f>
        <v>10735.1354769598</v>
      </c>
      <c r="DC78" s="51" t="n">
        <f aca="false">DB78*(1+(DB30-DA30)/DA30)</f>
        <v>10741.1570812668</v>
      </c>
      <c r="DD78" s="51" t="n">
        <f aca="false">DC78*(1+(DC30-DB30)/DB30)</f>
        <v>10747.1820632414</v>
      </c>
      <c r="DE78" s="51" t="n">
        <f aca="false">DD78*(1+(DD30-DC30)/DC30)</f>
        <v>10753.2104247781</v>
      </c>
      <c r="DF78" s="51" t="n">
        <f aca="false">DE78*(1+(DE30-DD30)/DD30)</f>
        <v>10759.2421677726</v>
      </c>
      <c r="DG78" s="51" t="n">
        <f aca="false">DF78*(1+(DF30-DE30)/DE30)</f>
        <v>10765.2772941217</v>
      </c>
      <c r="DH78" s="51" t="n">
        <f aca="false">DG78*(1+(DG30-DF30)/DF30)</f>
        <v>10771.3158057231</v>
      </c>
      <c r="DI78" s="51" t="n">
        <f aca="false">DH78*(1+(DH30-DG30)/DG30)</f>
        <v>10777.3577044758</v>
      </c>
      <c r="DJ78" s="51" t="n">
        <f aca="false">DI78*(1+(DI30-DH30)/DH30)</f>
        <v>10783.4029922797</v>
      </c>
      <c r="DK78" s="51" t="n">
        <f aca="false">DJ78*(1+(DJ30-DI30)/DI30)</f>
        <v>10789.4516710357</v>
      </c>
      <c r="DL78" s="51" t="n">
        <f aca="false">DK78*(1+(DK30-DJ30)/DJ30)</f>
        <v>10795.503742646</v>
      </c>
      <c r="DM78" s="51" t="n">
        <f aca="false">DL78*(1+(DL30-DK30)/DK30)</f>
        <v>10801.5592090137</v>
      </c>
      <c r="DN78" s="51" t="n">
        <f aca="false">DM78*(1+(DM30-DL30)/DL30)</f>
        <v>10807.618072043</v>
      </c>
      <c r="DO78" s="51" t="n">
        <f aca="false">DN78*(1+(DN30-DM30)/DM30)</f>
        <v>10813.6803336392</v>
      </c>
      <c r="DP78" s="51" t="n">
        <f aca="false">DO78*(1+(DO30-DN30)/DN30)</f>
        <v>10819.7459957085</v>
      </c>
      <c r="DQ78" s="51" t="n">
        <f aca="false">DP78*(1+(DP30-DO30)/DO30)</f>
        <v>10825.8150601585</v>
      </c>
      <c r="DR78" s="51" t="n">
        <f aca="false">DQ78*(1+(DQ30-DP30)/DP30)</f>
        <v>10831.8875288976</v>
      </c>
      <c r="DS78" s="51" t="n">
        <f aca="false">DR78*(1+(DR30-DQ30)/DQ30)</f>
        <v>10837.9634038353</v>
      </c>
      <c r="DT78" s="51" t="n">
        <f aca="false">DS78*(1+(DS30-DR30)/DR30)</f>
        <v>10844.0426868823</v>
      </c>
      <c r="DU78" s="51" t="n">
        <f aca="false">DT78*(1+(DT30-DS30)/DS30)</f>
        <v>10850.1253799502</v>
      </c>
      <c r="DV78" s="51" t="n">
        <f aca="false">DU78*(1+(DU30-DT30)/DT30)</f>
        <v>10856.2114849518</v>
      </c>
      <c r="DW78" s="51" t="n">
        <f aca="false">DV78*(1+(DV30-DU30)/DU30)</f>
        <v>10862.3010038011</v>
      </c>
      <c r="DX78" s="51" t="n">
        <f aca="false">DW78*(1+(DW30-DV30)/DV30)</f>
        <v>10868.3939384128</v>
      </c>
      <c r="DY78" s="51" t="n">
        <f aca="false">DX78*(1+(DX30-DW30)/DW30)</f>
        <v>10874.4902907029</v>
      </c>
      <c r="DZ78" s="51" t="n">
        <f aca="false">DY78*(1+(DY30-DX30)/DX30)</f>
        <v>10880.5900625886</v>
      </c>
      <c r="EA78" s="51" t="n">
        <f aca="false">DZ78*(1+(DZ30-DY30)/DY30)</f>
        <v>10886.6932559879</v>
      </c>
      <c r="EB78" s="51" t="n">
        <f aca="false">EA78*(1+(EA30-DZ30)/DZ30)</f>
        <v>10892.7998728202</v>
      </c>
      <c r="EC78" s="51" t="n">
        <f aca="false">EB78*(1+(EB30-EA30)/EA30)</f>
        <v>10898.9099150055</v>
      </c>
      <c r="ED78" s="51" t="n">
        <f aca="false">EC78*(1+(EC30-EB30)/EB30)</f>
        <v>10905.0233844654</v>
      </c>
      <c r="EE78" s="51" t="n">
        <f aca="false">ED78*(1+(ED30-EC30)/EC30)</f>
        <v>10911.1402831223</v>
      </c>
      <c r="EF78" s="51" t="n">
        <f aca="false">EE78*(1+(EE30-ED30)/ED30)</f>
        <v>10917.2606128996</v>
      </c>
      <c r="EG78" s="51" t="n">
        <f aca="false">EF78*(1+(EF30-EE30)/EE30)</f>
        <v>10923.3843757221</v>
      </c>
      <c r="EH78" s="51" t="n">
        <f aca="false">EG78*(1+(EG30-EF30)/EF30)</f>
        <v>10929.5115735153</v>
      </c>
      <c r="EI78" s="51" t="n">
        <f aca="false">EH78*(1+(EH30-EG30)/EG30)</f>
        <v>10935.642208206</v>
      </c>
      <c r="EJ78" s="51" t="n">
        <f aca="false">EI78*(1+(EI30-EH30)/EH30)</f>
        <v>10941.7762817222</v>
      </c>
      <c r="EK78" s="51" t="n">
        <f aca="false">EJ78*(1+(EJ30-EI30)/EI30)</f>
        <v>10947.9137959926</v>
      </c>
      <c r="EL78" s="51" t="n">
        <f aca="false">EK78*(1+(EK30-EJ30)/EJ30)</f>
        <v>10954.0547529473</v>
      </c>
      <c r="EM78" s="51" t="n">
        <f aca="false">EL78*(1+(EL30-EK30)/EK30)</f>
        <v>10960.1991545174</v>
      </c>
      <c r="EN78" s="51" t="n">
        <f aca="false">EM78*(1+(EM30-EL30)/EL30)</f>
        <v>10966.3470026351</v>
      </c>
      <c r="EO78" s="51" t="n">
        <f aca="false">EN78*(1+(EN30-EM30)/EM30)</f>
        <v>10972.4982992335</v>
      </c>
      <c r="EP78" s="51" t="n">
        <f aca="false">EO78*(1+(EO30-EN30)/EN30)</f>
        <v>10978.6530462471</v>
      </c>
      <c r="EQ78" s="51" t="n">
        <f aca="false">EP78*(1+(EP30-EO30)/EO30)</f>
        <v>10984.8112456113</v>
      </c>
      <c r="ER78" s="51" t="n">
        <f aca="false">EQ78*(1+(EQ30-EP30)/EP30)</f>
        <v>10990.9728992626</v>
      </c>
      <c r="ES78" s="51" t="n">
        <f aca="false">ER78*(1+(ER30-EQ30)/EQ30)</f>
        <v>10997.1380091386</v>
      </c>
      <c r="ET78" s="51" t="n">
        <f aca="false">ES78*(1+(ES30-ER30)/ER30)</f>
        <v>11003.3065771779</v>
      </c>
      <c r="EU78" s="51" t="n">
        <f aca="false">ET78*(1+(ET30-ES30)/ES30)</f>
        <v>11009.4786053203</v>
      </c>
      <c r="EV78" s="51" t="n">
        <f aca="false">EU78*(1+(EU30-ET30)/ET30)</f>
        <v>11015.6540955068</v>
      </c>
      <c r="EW78" s="154"/>
      <c r="EX78" s="154"/>
    </row>
    <row r="79" customFormat="false" ht="12.8" hidden="false" customHeight="false" outlineLevel="0" collapsed="false">
      <c r="A79" s="164" t="s">
        <v>228</v>
      </c>
      <c r="B79" s="164" t="n">
        <v>0</v>
      </c>
      <c r="C79" s="164" t="n">
        <v>0</v>
      </c>
      <c r="D79" s="164" t="n">
        <v>0</v>
      </c>
      <c r="E79" s="164" t="n">
        <v>0</v>
      </c>
      <c r="F79" s="164" t="n">
        <v>0</v>
      </c>
      <c r="G79" s="164" t="n">
        <v>0</v>
      </c>
      <c r="H79" s="164" t="n">
        <v>0</v>
      </c>
      <c r="I79" s="164" t="n">
        <v>0</v>
      </c>
      <c r="J79" s="164" t="n">
        <v>0</v>
      </c>
      <c r="K79" s="164" t="n">
        <v>0</v>
      </c>
      <c r="L79" s="164" t="n">
        <v>0</v>
      </c>
      <c r="M79" s="164" t="n">
        <v>0</v>
      </c>
      <c r="N79" s="164" t="n">
        <v>0</v>
      </c>
      <c r="O79" s="164" t="n">
        <v>0</v>
      </c>
      <c r="P79" s="164" t="n">
        <v>0</v>
      </c>
      <c r="Q79" s="164" t="n">
        <v>0</v>
      </c>
      <c r="R79" s="164" t="n">
        <v>0</v>
      </c>
      <c r="S79" s="164" t="n">
        <v>0</v>
      </c>
      <c r="T79" s="164" t="n">
        <v>0</v>
      </c>
      <c r="U79" s="164" t="n">
        <v>0</v>
      </c>
      <c r="V79" s="164" t="n">
        <v>0</v>
      </c>
      <c r="W79" s="164" t="n">
        <v>0</v>
      </c>
      <c r="X79" s="165" t="n">
        <v>0</v>
      </c>
      <c r="Y79" s="164" t="n">
        <v>0</v>
      </c>
      <c r="Z79" s="164" t="n">
        <v>0</v>
      </c>
      <c r="AA79" s="164" t="n">
        <v>0</v>
      </c>
      <c r="AB79" s="164" t="n">
        <v>0</v>
      </c>
      <c r="AC79" s="164" t="n">
        <v>0</v>
      </c>
      <c r="AD79" s="164" t="n">
        <v>0</v>
      </c>
      <c r="AE79" s="164" t="n">
        <v>0</v>
      </c>
      <c r="AF79" s="164" t="n">
        <v>0</v>
      </c>
      <c r="AG79" s="164" t="n">
        <v>0</v>
      </c>
      <c r="AH79" s="164" t="n">
        <v>0</v>
      </c>
      <c r="AI79" s="164" t="n">
        <v>0</v>
      </c>
      <c r="AJ79" s="164" t="n">
        <v>0</v>
      </c>
      <c r="AK79" s="164" t="n">
        <v>0</v>
      </c>
      <c r="AL79" s="164" t="n">
        <v>0</v>
      </c>
      <c r="AM79" s="164" t="n">
        <v>0</v>
      </c>
      <c r="AN79" s="164" t="n">
        <v>0</v>
      </c>
      <c r="AO79" s="164" t="n">
        <v>0</v>
      </c>
      <c r="AP79" s="164" t="n">
        <v>0</v>
      </c>
      <c r="AQ79" s="164" t="n">
        <v>0</v>
      </c>
      <c r="AR79" s="149"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50" t="n">
        <v>195.561839975978</v>
      </c>
      <c r="BJ79" s="51" t="n">
        <v>183.146353717365</v>
      </c>
      <c r="BK79" s="51" t="n">
        <v>171.51908002137</v>
      </c>
      <c r="BL79" s="51" t="n">
        <f aca="false">BK79*(1+(BK30-BJ30)/BJ30)</f>
        <v>157.985225918866</v>
      </c>
      <c r="BM79" s="151" t="n">
        <f aca="false">BL79*(1+(BL30-BK30)/BK30)</f>
        <v>155.48112893697</v>
      </c>
      <c r="BN79" s="51" t="n">
        <f aca="false">BM79*(1+(BM30-BL30)/BL30)</f>
        <v>155.790907813014</v>
      </c>
      <c r="BO79" s="51" t="n">
        <f aca="false">BN79*(1+(BN30-BM30)/BM30)</f>
        <v>158.094564196173</v>
      </c>
      <c r="BP79" s="51" t="n">
        <f aca="false">BO79*(1+(BO30-BN30)/BN30)</f>
        <v>155.515698901881</v>
      </c>
      <c r="BQ79" s="51" t="n">
        <f aca="false">BP79*(1+(BP30-BO30)/BO30)</f>
        <v>150.024670485344</v>
      </c>
      <c r="BR79" s="51" t="n">
        <f aca="false">BQ79*(1+(BQ30-BP30)/BP30)</f>
        <v>150.811543548946</v>
      </c>
      <c r="BS79" s="51" t="n">
        <f aca="false">BR79*(1+(BR30-BQ30)/BQ30)</f>
        <v>150.798597580162</v>
      </c>
      <c r="BT79" s="51" t="n">
        <f aca="false">BS79*(1+(BS30-BR30)/BR30)</f>
        <v>154.585976580452</v>
      </c>
      <c r="BU79" s="51" t="n">
        <f aca="false">BT79*(1+(BT30-BS30)/BS30)</f>
        <v>162.676056191527</v>
      </c>
      <c r="BV79" s="51" t="n">
        <f aca="false">BU79*(1+(BU30-BT30)/BT30)</f>
        <v>163.148716733711</v>
      </c>
      <c r="BW79" s="51" t="n">
        <f aca="false">BV79*(1+(BV30-BU30)/BU30)</f>
        <v>163.375450411485</v>
      </c>
      <c r="BX79" s="51" t="n">
        <f aca="false">BW79*(1+(BW30-BV30)/BV30)</f>
        <v>161.698362754348</v>
      </c>
      <c r="BY79" s="51" t="n">
        <f aca="false">BX79*(1+(BX30-BW30)/BW30)</f>
        <v>163.241947102782</v>
      </c>
      <c r="BZ79" s="51" t="n">
        <f aca="false">BY79*(1+(BY30-BX30)/BX30)</f>
        <v>163.748892501787</v>
      </c>
      <c r="CA79" s="51" t="n">
        <f aca="false">BZ79*(1+(BZ30-BY30)/BY30)</f>
        <v>164.233374740084</v>
      </c>
      <c r="CB79" s="51" t="n">
        <f aca="false">CA79*(1+(CA30-BZ30)/BZ30)</f>
        <v>167.32157187773</v>
      </c>
      <c r="CC79" s="51" t="n">
        <f aca="false">CB79*(1+(CB30-CA30)/CA30)</f>
        <v>170.438015607379</v>
      </c>
      <c r="CD79" s="51" t="n">
        <f aca="false">CC79*(1+(CC30-CB30)/CB30)</f>
        <v>172.368241022685</v>
      </c>
      <c r="CE79" s="51" t="n">
        <f aca="false">CD79*(1+(CD30-CC30)/CC30)</f>
        <v>172.464926653227</v>
      </c>
      <c r="CF79" s="51" t="n">
        <f aca="false">CE79*(1+(CE30-CD30)/CD30)</f>
        <v>172.561666517142</v>
      </c>
      <c r="CG79" s="51" t="n">
        <f aca="false">CF79*(1+(CF30-CE30)/CE30)</f>
        <v>172.658460644851</v>
      </c>
      <c r="CH79" s="51" t="n">
        <f aca="false">CG79*(1+(CG30-CF30)/CF30)</f>
        <v>173.985159598426</v>
      </c>
      <c r="CI79" s="51" t="n">
        <f aca="false">CH79*(1+(CH30-CG30)/CG30)</f>
        <v>175.937105603115</v>
      </c>
      <c r="CJ79" s="51" t="n">
        <f aca="false">CI79*(1+(CI30-CH30)/CH30)</f>
        <v>176.035793098503</v>
      </c>
      <c r="CK79" s="51" t="n">
        <f aca="false">CJ79*(1+(CJ30-CI30)/CI30)</f>
        <v>176.13453595016</v>
      </c>
      <c r="CL79" s="51" t="n">
        <f aca="false">CK79*(1+(CK30-CJ30)/CJ30)</f>
        <v>177.475538415696</v>
      </c>
      <c r="CM79" s="51" t="n">
        <f aca="false">CL79*(1+(CL30-CK30)/CK30)</f>
        <v>179.447915004527</v>
      </c>
      <c r="CN79" s="51" t="n">
        <f aca="false">CM79*(1+(CM30-CL30)/CL30)</f>
        <v>179.548571800168</v>
      </c>
      <c r="CO79" s="51" t="n">
        <f aca="false">CN79*(1+(CN30-CM30)/CM30)</f>
        <v>179.649285056707</v>
      </c>
      <c r="CP79" s="51" t="n">
        <f aca="false">CO79*(1+(CO30-CN30)/CN30)</f>
        <v>179.750054805815</v>
      </c>
      <c r="CQ79" s="51" t="n">
        <f aca="false">CP79*(1+(CP30-CO30)/CO30)</f>
        <v>179.85088107918</v>
      </c>
      <c r="CR79" s="51" t="n">
        <f aca="false">CQ79*(1+(CQ30-CP30)/CP30)</f>
        <v>179.951763908507</v>
      </c>
      <c r="CS79" s="51" t="n">
        <f aca="false">CR79*(1+(CR30-CQ30)/CQ30)</f>
        <v>180.052703325522</v>
      </c>
      <c r="CT79" s="51" t="n">
        <f aca="false">CS79*(1+(CS30-CR30)/CR30)</f>
        <v>180.153699361963</v>
      </c>
      <c r="CU79" s="51" t="n">
        <f aca="false">CT79*(1+(CT30-CS30)/CS30)</f>
        <v>180.254752049592</v>
      </c>
      <c r="CV79" s="51" t="n">
        <f aca="false">CU79*(1+(CU30-CT30)/CT30)</f>
        <v>180.355861420185</v>
      </c>
      <c r="CW79" s="51" t="n">
        <f aca="false">CV79*(1+(CV30-CU30)/CU30)</f>
        <v>180.457027505537</v>
      </c>
      <c r="CX79" s="51" t="n">
        <f aca="false">CW79*(1+(CW30-CV30)/CV30)</f>
        <v>180.558250337461</v>
      </c>
      <c r="CY79" s="51" t="n">
        <f aca="false">CX79*(1+(CX30-CW30)/CW30)</f>
        <v>180.659529947787</v>
      </c>
      <c r="CZ79" s="51" t="n">
        <f aca="false">CY79*(1+(CY30-CX30)/CX30)</f>
        <v>180.760866368364</v>
      </c>
      <c r="DA79" s="51" t="n">
        <f aca="false">CZ79*(1+(CZ30-CY30)/CY30)</f>
        <v>180.862259631057</v>
      </c>
      <c r="DB79" s="51" t="n">
        <f aca="false">DA79*(1+(DA30-CZ30)/CZ30)</f>
        <v>180.963709767752</v>
      </c>
      <c r="DC79" s="51" t="n">
        <f aca="false">DB79*(1+(DB30-DA30)/DA30)</f>
        <v>181.06521681035</v>
      </c>
      <c r="DD79" s="51" t="n">
        <f aca="false">DC79*(1+(DC30-DB30)/DB30)</f>
        <v>181.166780790771</v>
      </c>
      <c r="DE79" s="51" t="n">
        <f aca="false">DD79*(1+(DD30-DC30)/DC30)</f>
        <v>181.268401740953</v>
      </c>
      <c r="DF79" s="51" t="n">
        <f aca="false">DE79*(1+(DE30-DD30)/DD30)</f>
        <v>181.370079692852</v>
      </c>
      <c r="DG79" s="51" t="n">
        <f aca="false">DF79*(1+(DF30-DE30)/DE30)</f>
        <v>181.471814678441</v>
      </c>
      <c r="DH79" s="51" t="n">
        <f aca="false">DG79*(1+(DG30-DF30)/DF30)</f>
        <v>181.573606729713</v>
      </c>
      <c r="DI79" s="51" t="n">
        <f aca="false">DH79*(1+(DH30-DG30)/DG30)</f>
        <v>181.675455878675</v>
      </c>
      <c r="DJ79" s="51" t="n">
        <f aca="false">DI79*(1+(DI30-DH30)/DH30)</f>
        <v>181.777362157357</v>
      </c>
      <c r="DK79" s="51" t="n">
        <f aca="false">DJ79*(1+(DJ30-DI30)/DI30)</f>
        <v>181.879325597804</v>
      </c>
      <c r="DL79" s="51" t="n">
        <f aca="false">DK79*(1+(DK30-DJ30)/DJ30)</f>
        <v>181.981346232078</v>
      </c>
      <c r="DM79" s="51" t="n">
        <f aca="false">DL79*(1+(DL30-DK30)/DK30)</f>
        <v>182.083424092262</v>
      </c>
      <c r="DN79" s="51" t="n">
        <f aca="false">DM79*(1+(DM30-DL30)/DL30)</f>
        <v>182.185559210455</v>
      </c>
      <c r="DO79" s="51" t="n">
        <f aca="false">DN79*(1+(DN30-DM30)/DM30)</f>
        <v>182.287751618774</v>
      </c>
      <c r="DP79" s="51" t="n">
        <f aca="false">DO79*(1+(DO30-DN30)/DN30)</f>
        <v>182.390001349355</v>
      </c>
      <c r="DQ79" s="51" t="n">
        <f aca="false">DP79*(1+(DP30-DO30)/DO30)</f>
        <v>182.492308434351</v>
      </c>
      <c r="DR79" s="51" t="n">
        <f aca="false">DQ79*(1+(DQ30-DP30)/DP30)</f>
        <v>182.594672905934</v>
      </c>
      <c r="DS79" s="51" t="n">
        <f aca="false">DR79*(1+(DR30-DQ30)/DQ30)</f>
        <v>182.697094796293</v>
      </c>
      <c r="DT79" s="51" t="n">
        <f aca="false">DS79*(1+(DS30-DR30)/DR30)</f>
        <v>182.799574137636</v>
      </c>
      <c r="DU79" s="51" t="n">
        <f aca="false">DT79*(1+(DT30-DS30)/DS30)</f>
        <v>182.902110962189</v>
      </c>
      <c r="DV79" s="51" t="n">
        <f aca="false">DU79*(1+(DU30-DT30)/DT30)</f>
        <v>183.004705302195</v>
      </c>
      <c r="DW79" s="51" t="n">
        <f aca="false">DV79*(1+(DV30-DU30)/DU30)</f>
        <v>183.107357189917</v>
      </c>
      <c r="DX79" s="51" t="n">
        <f aca="false">DW79*(1+(DW30-DV30)/DV30)</f>
        <v>183.210066657633</v>
      </c>
      <c r="DY79" s="51" t="n">
        <f aca="false">DX79*(1+(DX30-DW30)/DW30)</f>
        <v>183.312833737643</v>
      </c>
      <c r="DZ79" s="51" t="n">
        <f aca="false">DY79*(1+(DY30-DX30)/DX30)</f>
        <v>183.415658462263</v>
      </c>
      <c r="EA79" s="51" t="n">
        <f aca="false">DZ79*(1+(DZ30-DY30)/DY30)</f>
        <v>183.518540863826</v>
      </c>
      <c r="EB79" s="51" t="n">
        <f aca="false">EA79*(1+(EA30-DZ30)/DZ30)</f>
        <v>183.621480974685</v>
      </c>
      <c r="EC79" s="51" t="n">
        <f aca="false">EB79*(1+(EB30-EA30)/EA30)</f>
        <v>183.724478827211</v>
      </c>
      <c r="ED79" s="51" t="n">
        <f aca="false">EC79*(1+(EC30-EB30)/EB30)</f>
        <v>183.827534453792</v>
      </c>
      <c r="EE79" s="51" t="n">
        <f aca="false">ED79*(1+(ED30-EC30)/EC30)</f>
        <v>183.930647886836</v>
      </c>
      <c r="EF79" s="51" t="n">
        <f aca="false">EE79*(1+(EE30-ED30)/ED30)</f>
        <v>184.033819158767</v>
      </c>
      <c r="EG79" s="51" t="n">
        <f aca="false">EF79*(1+(EF30-EE30)/EE30)</f>
        <v>184.137048302029</v>
      </c>
      <c r="EH79" s="51" t="n">
        <f aca="false">EG79*(1+(EG30-EF30)/EF30)</f>
        <v>184.240335349083</v>
      </c>
      <c r="EI79" s="51" t="n">
        <f aca="false">EH79*(1+(EH30-EG30)/EG30)</f>
        <v>184.343680332409</v>
      </c>
      <c r="EJ79" s="51" t="n">
        <f aca="false">EI79*(1+(EI30-EH30)/EH30)</f>
        <v>184.447083284505</v>
      </c>
      <c r="EK79" s="51" t="n">
        <f aca="false">EJ79*(1+(EJ30-EI30)/EI30)</f>
        <v>184.550544237887</v>
      </c>
      <c r="EL79" s="51" t="n">
        <f aca="false">EK79*(1+(EK30-EJ30)/EJ30)</f>
        <v>184.654063225088</v>
      </c>
      <c r="EM79" s="51" t="n">
        <f aca="false">EL79*(1+(EL30-EK30)/EK30)</f>
        <v>184.757640278663</v>
      </c>
      <c r="EN79" s="51" t="n">
        <f aca="false">EM79*(1+(EM30-EL30)/EL30)</f>
        <v>184.861275431181</v>
      </c>
      <c r="EO79" s="51" t="n">
        <f aca="false">EN79*(1+(EN30-EM30)/EM30)</f>
        <v>184.964968715233</v>
      </c>
      <c r="EP79" s="51" t="n">
        <f aca="false">EO79*(1+(EO30-EN30)/EN30)</f>
        <v>185.068720163424</v>
      </c>
      <c r="EQ79" s="51" t="n">
        <f aca="false">EP79*(1+(EP30-EO30)/EO30)</f>
        <v>185.172529808382</v>
      </c>
      <c r="ER79" s="51" t="n">
        <f aca="false">EQ79*(1+(EQ30-EP30)/EP30)</f>
        <v>185.276397682749</v>
      </c>
      <c r="ES79" s="51" t="n">
        <f aca="false">ER79*(1+(ER30-EQ30)/EQ30)</f>
        <v>185.380323819189</v>
      </c>
      <c r="ET79" s="51" t="n">
        <f aca="false">ES79*(1+(ES30-ER30)/ER30)</f>
        <v>185.484308250382</v>
      </c>
      <c r="EU79" s="51" t="n">
        <f aca="false">ET79*(1+(ET30-ES30)/ES30)</f>
        <v>185.588351009027</v>
      </c>
      <c r="EV79" s="51" t="n">
        <f aca="false">EU79*(1+(EU30-ET30)/ET30)</f>
        <v>185.692452127841</v>
      </c>
      <c r="EW79" s="154"/>
      <c r="EX79" s="154"/>
    </row>
    <row r="80" customFormat="false" ht="12.8" hidden="false" customHeight="false" outlineLevel="0" collapsed="false">
      <c r="A80" s="164" t="s">
        <v>229</v>
      </c>
      <c r="B80" s="164" t="n">
        <v>0</v>
      </c>
      <c r="C80" s="164" t="n">
        <v>0</v>
      </c>
      <c r="D80" s="164" t="n">
        <v>0</v>
      </c>
      <c r="E80" s="164" t="n">
        <v>0</v>
      </c>
      <c r="F80" s="164" t="n">
        <v>0</v>
      </c>
      <c r="G80" s="164" t="n">
        <v>0</v>
      </c>
      <c r="H80" s="164" t="n">
        <v>0</v>
      </c>
      <c r="I80" s="164" t="n">
        <v>0</v>
      </c>
      <c r="J80" s="164" t="n">
        <v>0</v>
      </c>
      <c r="K80" s="164" t="n">
        <v>0</v>
      </c>
      <c r="L80" s="164" t="n">
        <v>0</v>
      </c>
      <c r="M80" s="164" t="n">
        <v>0</v>
      </c>
      <c r="N80" s="164" t="n">
        <v>0</v>
      </c>
      <c r="O80" s="164" t="n">
        <v>0</v>
      </c>
      <c r="P80" s="164" t="n">
        <v>0</v>
      </c>
      <c r="Q80" s="164" t="n">
        <v>0</v>
      </c>
      <c r="R80" s="164" t="n">
        <v>0</v>
      </c>
      <c r="S80" s="164" t="n">
        <v>0</v>
      </c>
      <c r="T80" s="164" t="n">
        <v>0</v>
      </c>
      <c r="U80" s="164" t="n">
        <v>0</v>
      </c>
      <c r="V80" s="164" t="n">
        <v>0</v>
      </c>
      <c r="W80" s="164" t="n">
        <v>0</v>
      </c>
      <c r="X80" s="165" t="n">
        <v>0</v>
      </c>
      <c r="Y80" s="164" t="n">
        <v>0</v>
      </c>
      <c r="Z80" s="164" t="n">
        <v>0</v>
      </c>
      <c r="AA80" s="164" t="n">
        <v>0</v>
      </c>
      <c r="AB80" s="164" t="n">
        <v>0</v>
      </c>
      <c r="AC80" s="164" t="n">
        <v>0</v>
      </c>
      <c r="AD80" s="164" t="n">
        <v>0</v>
      </c>
      <c r="AE80" s="164" t="n">
        <v>0</v>
      </c>
      <c r="AF80" s="164" t="n">
        <v>0</v>
      </c>
      <c r="AG80" s="164" t="n">
        <v>0</v>
      </c>
      <c r="AH80" s="164" t="n">
        <v>0</v>
      </c>
      <c r="AI80" s="164" t="n">
        <v>0</v>
      </c>
      <c r="AJ80" s="164" t="n">
        <v>0</v>
      </c>
      <c r="AK80" s="164" t="n">
        <v>0</v>
      </c>
      <c r="AL80" s="164" t="n">
        <v>0</v>
      </c>
      <c r="AM80" s="164" t="n">
        <v>0</v>
      </c>
      <c r="AN80" s="164" t="n">
        <v>0</v>
      </c>
      <c r="AO80" s="164" t="n">
        <v>0</v>
      </c>
      <c r="AP80" s="164" t="n">
        <v>0</v>
      </c>
      <c r="AQ80" s="164" t="n">
        <v>0</v>
      </c>
      <c r="AR80" s="149"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50" t="n">
        <v>220.587126277989</v>
      </c>
      <c r="BJ80" s="51" t="n">
        <v>206.582878642214</v>
      </c>
      <c r="BK80" s="51" t="n">
        <v>193.467708058003</v>
      </c>
      <c r="BL80" s="51" t="n">
        <f aca="false">BK80*(1+(BK30-BJ30)/BJ30)</f>
        <v>178.201979405094</v>
      </c>
      <c r="BM80" s="151" t="n">
        <f aca="false">BL80*(1+(BL30-BK30)/BK30)</f>
        <v>175.377442894158</v>
      </c>
      <c r="BN80" s="51" t="n">
        <f aca="false">BM80*(1+(BM30-BL30)/BL30)</f>
        <v>175.726862965357</v>
      </c>
      <c r="BO80" s="51" t="n">
        <f aca="false">BN80*(1+(BN30-BM30)/BM30)</f>
        <v>178.325309275514</v>
      </c>
      <c r="BP80" s="51" t="n">
        <f aca="false">BO80*(1+(BO30-BN30)/BN30)</f>
        <v>175.416436642715</v>
      </c>
      <c r="BQ80" s="51" t="n">
        <f aca="false">BP80*(1+(BP30-BO30)/BO30)</f>
        <v>169.222742725417</v>
      </c>
      <c r="BR80" s="51" t="n">
        <f aca="false">BQ80*(1+(BQ30-BP30)/BP30)</f>
        <v>170.110308867497</v>
      </c>
      <c r="BS80" s="51" t="n">
        <f aca="false">BR80*(1+(BR30-BQ30)/BQ30)</f>
        <v>170.095706253556</v>
      </c>
      <c r="BT80" s="51" t="n">
        <f aca="false">BS80*(1+(BS30-BR30)/BR30)</f>
        <v>174.367741380154</v>
      </c>
      <c r="BU80" s="51" t="n">
        <f aca="false">BT80*(1+(BT30-BS30)/BS30)</f>
        <v>183.49307694146</v>
      </c>
      <c r="BV80" s="51" t="n">
        <f aca="false">BU80*(1+(BU30-BT30)/BT30)</f>
        <v>184.026222010652</v>
      </c>
      <c r="BW80" s="51" t="n">
        <f aca="false">BV80*(1+(BV30-BU30)/BU30)</f>
        <v>184.281969913294</v>
      </c>
      <c r="BX80" s="51" t="n">
        <f aca="false">BW80*(1+(BW30-BV30)/BV30)</f>
        <v>182.390271886472</v>
      </c>
      <c r="BY80" s="51" t="n">
        <f aca="false">BX80*(1+(BX30-BW30)/BW30)</f>
        <v>184.131382706612</v>
      </c>
      <c r="BZ80" s="51" t="n">
        <f aca="false">BY80*(1+(BY30-BX30)/BX30)</f>
        <v>184.7031999321</v>
      </c>
      <c r="CA80" s="51" t="n">
        <f aca="false">BZ80*(1+(BZ30-BY30)/BY30)</f>
        <v>185.249679473773</v>
      </c>
      <c r="CB80" s="51" t="n">
        <f aca="false">CA80*(1+(CA30-BZ30)/BZ30)</f>
        <v>188.733061160389</v>
      </c>
      <c r="CC80" s="51" t="n">
        <f aca="false">CB80*(1+(CB30-CA30)/CA30)</f>
        <v>192.248304045272</v>
      </c>
      <c r="CD80" s="51" t="n">
        <f aca="false">CC80*(1+(CC30-CB30)/CB30)</f>
        <v>194.425532882368</v>
      </c>
      <c r="CE80" s="51" t="n">
        <f aca="false">CD80*(1+(CD30-CC30)/CC30)</f>
        <v>194.53459099614</v>
      </c>
      <c r="CF80" s="51" t="n">
        <f aca="false">CE80*(1+(CE30-CD30)/CD30)</f>
        <v>194.643710283318</v>
      </c>
      <c r="CG80" s="51" t="n">
        <f aca="false">CF80*(1+(CF30-CE30)/CE30)</f>
        <v>194.752890778217</v>
      </c>
      <c r="CH80" s="51" t="n">
        <f aca="false">CG80*(1+(CG30-CF30)/CF30)</f>
        <v>196.249362225005</v>
      </c>
      <c r="CI80" s="51" t="n">
        <f aca="false">CH80*(1+(CH30-CG30)/CG30)</f>
        <v>198.451091150633</v>
      </c>
      <c r="CJ80" s="51" t="n">
        <f aca="false">CI80*(1+(CI30-CH30)/CH30)</f>
        <v>198.562407300091</v>
      </c>
      <c r="CK80" s="51" t="n">
        <f aca="false">CJ80*(1+(CJ30-CI30)/CI30)</f>
        <v>198.673785889544</v>
      </c>
      <c r="CL80" s="51" t="n">
        <f aca="false">CK80*(1+(CK30-CJ30)/CJ30)</f>
        <v>200.186391212959</v>
      </c>
      <c r="CM80" s="51" t="n">
        <f aca="false">CL80*(1+(CL30-CK30)/CK30)</f>
        <v>202.411165144937</v>
      </c>
      <c r="CN80" s="51" t="n">
        <f aca="false">CM80*(1+(CM30-CL30)/CL30)</f>
        <v>202.524702598325</v>
      </c>
      <c r="CO80" s="51" t="n">
        <f aca="false">CN80*(1+(CN30-CM30)/CM30)</f>
        <v>202.638303737692</v>
      </c>
      <c r="CP80" s="51" t="n">
        <f aca="false">CO80*(1+(CO30-CN30)/CN30)</f>
        <v>202.751968598762</v>
      </c>
      <c r="CQ80" s="51" t="n">
        <f aca="false">CP80*(1+(CP30-CO30)/CO30)</f>
        <v>202.865697217278</v>
      </c>
      <c r="CR80" s="51" t="n">
        <f aca="false">CQ80*(1+(CQ30-CP30)/CP30)</f>
        <v>202.979489629003</v>
      </c>
      <c r="CS80" s="51" t="n">
        <f aca="false">CR80*(1+(CR30-CQ30)/CQ30)</f>
        <v>203.09334586972</v>
      </c>
      <c r="CT80" s="51" t="n">
        <f aca="false">CS80*(1+(CS30-CR30)/CR30)</f>
        <v>203.207265975231</v>
      </c>
      <c r="CU80" s="51" t="n">
        <f aca="false">CT80*(1+(CT30-CS30)/CS30)</f>
        <v>203.321249981362</v>
      </c>
      <c r="CV80" s="51" t="n">
        <f aca="false">CU80*(1+(CU30-CT30)/CT30)</f>
        <v>203.435297923955</v>
      </c>
      <c r="CW80" s="51" t="n">
        <f aca="false">CV80*(1+(CV30-CU30)/CU30)</f>
        <v>203.549409838873</v>
      </c>
      <c r="CX80" s="51" t="n">
        <f aca="false">CW80*(1+(CW30-CV30)/CV30)</f>
        <v>203.663585762</v>
      </c>
      <c r="CY80" s="51" t="n">
        <f aca="false">CX80*(1+(CX30-CW30)/CW30)</f>
        <v>203.777825729241</v>
      </c>
      <c r="CZ80" s="51" t="n">
        <f aca="false">CY80*(1+(CY30-CX30)/CX30)</f>
        <v>203.892129776519</v>
      </c>
      <c r="DA80" s="51" t="n">
        <f aca="false">CZ80*(1+(CZ30-CY30)/CY30)</f>
        <v>204.006497939777</v>
      </c>
      <c r="DB80" s="51" t="n">
        <f aca="false">DA80*(1+(DA30-CZ30)/CZ30)</f>
        <v>204.120930254981</v>
      </c>
      <c r="DC80" s="51" t="n">
        <f aca="false">DB80*(1+(DB30-DA30)/DA30)</f>
        <v>204.235426758115</v>
      </c>
      <c r="DD80" s="51" t="n">
        <f aca="false">DC80*(1+(DC30-DB30)/DB30)</f>
        <v>204.349987485184</v>
      </c>
      <c r="DE80" s="51" t="n">
        <f aca="false">DD80*(1+(DD30-DC30)/DC30)</f>
        <v>204.464612472211</v>
      </c>
      <c r="DF80" s="51" t="n">
        <f aca="false">DE80*(1+(DE30-DD30)/DD30)</f>
        <v>204.579301755243</v>
      </c>
      <c r="DG80" s="51" t="n">
        <f aca="false">DF80*(1+(DF30-DE30)/DE30)</f>
        <v>204.694055370344</v>
      </c>
      <c r="DH80" s="51" t="n">
        <f aca="false">DG80*(1+(DG30-DF30)/DF30)</f>
        <v>204.8088733536</v>
      </c>
      <c r="DI80" s="51" t="n">
        <f aca="false">DH80*(1+(DH30-DG30)/DG30)</f>
        <v>204.923755741116</v>
      </c>
      <c r="DJ80" s="51" t="n">
        <f aca="false">DI80*(1+(DI30-DH30)/DH30)</f>
        <v>205.038702569019</v>
      </c>
      <c r="DK80" s="51" t="n">
        <f aca="false">DJ80*(1+(DJ30-DI30)/DI30)</f>
        <v>205.153713873455</v>
      </c>
      <c r="DL80" s="51" t="n">
        <f aca="false">DK80*(1+(DK30-DJ30)/DJ30)</f>
        <v>205.26878969059</v>
      </c>
      <c r="DM80" s="51" t="n">
        <f aca="false">DL80*(1+(DL30-DK30)/DK30)</f>
        <v>205.383930056611</v>
      </c>
      <c r="DN80" s="51" t="n">
        <f aca="false">DM80*(1+(DM30-DL30)/DL30)</f>
        <v>205.499135007725</v>
      </c>
      <c r="DO80" s="51" t="n">
        <f aca="false">DN80*(1+(DN30-DM30)/DM30)</f>
        <v>205.614404580159</v>
      </c>
      <c r="DP80" s="51" t="n">
        <f aca="false">DO80*(1+(DO30-DN30)/DN30)</f>
        <v>205.729738810162</v>
      </c>
      <c r="DQ80" s="51" t="n">
        <f aca="false">DP80*(1+(DP30-DO30)/DO30)</f>
        <v>205.845137734</v>
      </c>
      <c r="DR80" s="51" t="n">
        <f aca="false">DQ80*(1+(DQ30-DP30)/DP30)</f>
        <v>205.960601387964</v>
      </c>
      <c r="DS80" s="51" t="n">
        <f aca="false">DR80*(1+(DR30-DQ30)/DQ30)</f>
        <v>206.076129808361</v>
      </c>
      <c r="DT80" s="51" t="n">
        <f aca="false">DS80*(1+(DS30-DR30)/DR30)</f>
        <v>206.19172303152</v>
      </c>
      <c r="DU80" s="51" t="n">
        <f aca="false">DT80*(1+(DT30-DS30)/DS30)</f>
        <v>206.307381093791</v>
      </c>
      <c r="DV80" s="51" t="n">
        <f aca="false">DU80*(1+(DU30-DT30)/DT30)</f>
        <v>206.423104031544</v>
      </c>
      <c r="DW80" s="51" t="n">
        <f aca="false">DV80*(1+(DV30-DU30)/DU30)</f>
        <v>206.538891881169</v>
      </c>
      <c r="DX80" s="51" t="n">
        <f aca="false">DW80*(1+(DW30-DV30)/DV30)</f>
        <v>206.654744679076</v>
      </c>
      <c r="DY80" s="51" t="n">
        <f aca="false">DX80*(1+(DX30-DW30)/DW30)</f>
        <v>206.770662461698</v>
      </c>
      <c r="DZ80" s="51" t="n">
        <f aca="false">DY80*(1+(DY30-DX30)/DX30)</f>
        <v>206.886645265484</v>
      </c>
      <c r="EA80" s="51" t="n">
        <f aca="false">DZ80*(1+(DZ30-DY30)/DY30)</f>
        <v>207.002693126908</v>
      </c>
      <c r="EB80" s="51" t="n">
        <f aca="false">EA80*(1+(EA30-DZ30)/DZ30)</f>
        <v>207.118806082462</v>
      </c>
      <c r="EC80" s="51" t="n">
        <f aca="false">EB80*(1+(EB30-EA30)/EA30)</f>
        <v>207.234984168659</v>
      </c>
      <c r="ED80" s="51" t="n">
        <f aca="false">EC80*(1+(EC30-EB30)/EB30)</f>
        <v>207.351227422032</v>
      </c>
      <c r="EE80" s="51" t="n">
        <f aca="false">ED80*(1+(ED30-EC30)/EC30)</f>
        <v>207.467535879135</v>
      </c>
      <c r="EF80" s="51" t="n">
        <f aca="false">EE80*(1+(EE30-ED30)/ED30)</f>
        <v>207.583909576542</v>
      </c>
      <c r="EG80" s="51" t="n">
        <f aca="false">EF80*(1+(EF30-EE30)/EE30)</f>
        <v>207.700348550848</v>
      </c>
      <c r="EH80" s="51" t="n">
        <f aca="false">EG80*(1+(EG30-EF30)/EF30)</f>
        <v>207.816852838669</v>
      </c>
      <c r="EI80" s="51" t="n">
        <f aca="false">EH80*(1+(EH30-EG30)/EG30)</f>
        <v>207.933422476641</v>
      </c>
      <c r="EJ80" s="51" t="n">
        <f aca="false">EI80*(1+(EI30-EH30)/EH30)</f>
        <v>208.05005750142</v>
      </c>
      <c r="EK80" s="51" t="n">
        <f aca="false">EJ80*(1+(EJ30-EI30)/EI30)</f>
        <v>208.166757949684</v>
      </c>
      <c r="EL80" s="51" t="n">
        <f aca="false">EK80*(1+(EK30-EJ30)/EJ30)</f>
        <v>208.283523858129</v>
      </c>
      <c r="EM80" s="51" t="n">
        <f aca="false">EL80*(1+(EL30-EK30)/EK30)</f>
        <v>208.400355263475</v>
      </c>
      <c r="EN80" s="51" t="n">
        <f aca="false">EM80*(1+(EM30-EL30)/EL30)</f>
        <v>208.51725220246</v>
      </c>
      <c r="EO80" s="51" t="n">
        <f aca="false">EN80*(1+(EN30-EM30)/EM30)</f>
        <v>208.634214711843</v>
      </c>
      <c r="EP80" s="51" t="n">
        <f aca="false">EO80*(1+(EO30-EN30)/EN30)</f>
        <v>208.751242828405</v>
      </c>
      <c r="EQ80" s="51" t="n">
        <f aca="false">EP80*(1+(EP30-EO30)/EO30)</f>
        <v>208.868336588946</v>
      </c>
      <c r="ER80" s="51" t="n">
        <f aca="false">EQ80*(1+(EQ30-EP30)/EP30)</f>
        <v>208.985496030287</v>
      </c>
      <c r="ES80" s="51" t="n">
        <f aca="false">ER80*(1+(ER30-EQ30)/EQ30)</f>
        <v>209.102721189272</v>
      </c>
      <c r="ET80" s="51" t="n">
        <f aca="false">ES80*(1+(ES30-ER30)/ER30)</f>
        <v>209.220012102761</v>
      </c>
      <c r="EU80" s="51" t="n">
        <f aca="false">ET80*(1+(ET30-ES30)/ES30)</f>
        <v>209.33736880764</v>
      </c>
      <c r="EV80" s="51" t="n">
        <f aca="false">EU80*(1+(EU30-ET30)/ET30)</f>
        <v>209.45479134081</v>
      </c>
      <c r="EW80" s="154"/>
      <c r="EX80" s="154"/>
    </row>
    <row r="81" customFormat="false" ht="12.8" hidden="false" customHeight="false" outlineLevel="0" collapsed="false">
      <c r="A81" s="164" t="s">
        <v>230</v>
      </c>
      <c r="B81" s="164" t="n">
        <v>0</v>
      </c>
      <c r="C81" s="164" t="n">
        <v>0</v>
      </c>
      <c r="D81" s="164" t="n">
        <v>0</v>
      </c>
      <c r="E81" s="164" t="n">
        <v>0</v>
      </c>
      <c r="F81" s="164" t="n">
        <v>0</v>
      </c>
      <c r="G81" s="164" t="n">
        <v>0</v>
      </c>
      <c r="H81" s="164" t="n">
        <v>0</v>
      </c>
      <c r="I81" s="164" t="n">
        <v>0</v>
      </c>
      <c r="J81" s="164" t="n">
        <v>0</v>
      </c>
      <c r="K81" s="164" t="n">
        <v>0</v>
      </c>
      <c r="L81" s="164" t="n">
        <v>0</v>
      </c>
      <c r="M81" s="164" t="n">
        <v>0</v>
      </c>
      <c r="N81" s="164" t="n">
        <v>0</v>
      </c>
      <c r="O81" s="164" t="n">
        <v>0</v>
      </c>
      <c r="P81" s="164" t="n">
        <v>0</v>
      </c>
      <c r="Q81" s="164" t="n">
        <v>0</v>
      </c>
      <c r="R81" s="164" t="n">
        <v>0</v>
      </c>
      <c r="S81" s="164" t="n">
        <v>0</v>
      </c>
      <c r="T81" s="164" t="n">
        <v>0</v>
      </c>
      <c r="U81" s="164" t="n">
        <v>0</v>
      </c>
      <c r="V81" s="164" t="n">
        <v>0</v>
      </c>
      <c r="W81" s="164" t="n">
        <v>0</v>
      </c>
      <c r="X81" s="165" t="n">
        <v>0</v>
      </c>
      <c r="Y81" s="164" t="n">
        <v>0</v>
      </c>
      <c r="Z81" s="164" t="n">
        <v>0</v>
      </c>
      <c r="AA81" s="164" t="n">
        <v>0</v>
      </c>
      <c r="AB81" s="164" t="n">
        <v>0</v>
      </c>
      <c r="AC81" s="164" t="n">
        <v>0</v>
      </c>
      <c r="AD81" s="164" t="n">
        <v>0</v>
      </c>
      <c r="AE81" s="164" t="n">
        <v>0</v>
      </c>
      <c r="AF81" s="164" t="n">
        <v>0</v>
      </c>
      <c r="AG81" s="164" t="n">
        <v>0</v>
      </c>
      <c r="AH81" s="164" t="n">
        <v>0</v>
      </c>
      <c r="AI81" s="164" t="n">
        <v>0</v>
      </c>
      <c r="AJ81" s="164" t="n">
        <v>0</v>
      </c>
      <c r="AK81" s="164" t="n">
        <v>0</v>
      </c>
      <c r="AL81" s="164" t="n">
        <v>0</v>
      </c>
      <c r="AM81" s="164" t="n">
        <v>0</v>
      </c>
      <c r="AN81" s="164" t="n">
        <v>0</v>
      </c>
      <c r="AO81" s="164" t="n">
        <v>0</v>
      </c>
      <c r="AP81" s="164" t="n">
        <v>0</v>
      </c>
      <c r="AQ81" s="164" t="n">
        <v>0</v>
      </c>
      <c r="AR81" s="149"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50" t="n">
        <v>231.470087429195</v>
      </c>
      <c r="BJ81" s="51" t="n">
        <v>216.774921490327</v>
      </c>
      <c r="BK81" s="51" t="n">
        <v>203.012696409474</v>
      </c>
      <c r="BL81" s="51" t="n">
        <f aca="false">BK81*(1+(BK30-BJ30)/BJ30)</f>
        <v>186.993812598883</v>
      </c>
      <c r="BM81" s="151" t="n">
        <f aca="false">BL81*(1+(BL30-BK30)/BK30)</f>
        <v>184.029923798277</v>
      </c>
      <c r="BN81" s="51" t="n">
        <f aca="false">BM81*(1+(BM30-BL30)/BL30)</f>
        <v>184.39658297642</v>
      </c>
      <c r="BO81" s="51" t="n">
        <f aca="false">BN81*(1+(BN30-BM30)/BM30)</f>
        <v>187.123227113549</v>
      </c>
      <c r="BP81" s="51" t="n">
        <f aca="false">BO81*(1+(BO30-BN30)/BN30)</f>
        <v>184.070841355616</v>
      </c>
      <c r="BQ81" s="51" t="n">
        <f aca="false">BP81*(1+(BP30-BO30)/BO30)</f>
        <v>177.571573258076</v>
      </c>
      <c r="BR81" s="51" t="n">
        <f aca="false">BQ81*(1+(BQ30-BP30)/BP30)</f>
        <v>178.502928663865</v>
      </c>
      <c r="BS81" s="51" t="n">
        <f aca="false">BR81*(1+(BR30-BQ30)/BQ30)</f>
        <v>178.487605610417</v>
      </c>
      <c r="BT81" s="51" t="n">
        <f aca="false">BS81*(1+(BS30-BR30)/BR30)</f>
        <v>182.9704073085</v>
      </c>
      <c r="BU81" s="51" t="n">
        <f aca="false">BT81*(1+(BT30-BS30)/BS30)</f>
        <v>192.54595351483</v>
      </c>
      <c r="BV81" s="51" t="n">
        <f aca="false">BU81*(1+(BU30-BT30)/BT30)</f>
        <v>193.105402009674</v>
      </c>
      <c r="BW81" s="51" t="n">
        <f aca="false">BV81*(1+(BV30-BU30)/BU30)</f>
        <v>193.373767577435</v>
      </c>
      <c r="BX81" s="51" t="n">
        <f aca="false">BW81*(1+(BW30-BV30)/BV30)</f>
        <v>191.388740096247</v>
      </c>
      <c r="BY81" s="51" t="n">
        <f aca="false">BX81*(1+(BX30-BW30)/BW30)</f>
        <v>193.215750949337</v>
      </c>
      <c r="BZ81" s="51" t="n">
        <f aca="false">BY81*(1+(BY30-BX30)/BX30)</f>
        <v>193.815779543075</v>
      </c>
      <c r="CA81" s="51" t="n">
        <f aca="false">BZ81*(1+(BZ30-BY30)/BY30)</f>
        <v>194.389220384449</v>
      </c>
      <c r="CB81" s="51" t="n">
        <f aca="false">CA81*(1+(CA30-BZ30)/BZ30)</f>
        <v>198.044459369403</v>
      </c>
      <c r="CC81" s="51" t="n">
        <f aca="false">CB81*(1+(CB30-CA30)/CA30)</f>
        <v>201.73313146749</v>
      </c>
      <c r="CD81" s="51" t="n">
        <f aca="false">CC81*(1+(CC30-CB30)/CB30)</f>
        <v>204.017776803686</v>
      </c>
      <c r="CE81" s="51" t="n">
        <f aca="false">CD81*(1+(CD30-CC30)/CC30)</f>
        <v>204.132215445485</v>
      </c>
      <c r="CF81" s="51" t="n">
        <f aca="false">CE81*(1+(CE30-CD30)/CD30)</f>
        <v>204.246718278763</v>
      </c>
      <c r="CG81" s="51" t="n">
        <f aca="false">CF81*(1+(CF30-CE30)/CE30)</f>
        <v>204.361285339526</v>
      </c>
      <c r="CH81" s="51" t="n">
        <f aca="false">CG81*(1+(CG30-CF30)/CF30)</f>
        <v>205.931587208306</v>
      </c>
      <c r="CI81" s="51" t="n">
        <f aca="false">CH81*(1+(CH30-CG30)/CG30)</f>
        <v>208.241941377698</v>
      </c>
      <c r="CJ81" s="51" t="n">
        <f aca="false">CI81*(1+(CI30-CH30)/CH30)</f>
        <v>208.358749458397</v>
      </c>
      <c r="CK81" s="51" t="n">
        <f aca="false">CJ81*(1+(CJ30-CI30)/CI30)</f>
        <v>208.475623059651</v>
      </c>
      <c r="CL81" s="51" t="n">
        <f aca="false">CK81*(1+(CK30-CJ30)/CJ30)</f>
        <v>210.062854791459</v>
      </c>
      <c r="CM81" s="51" t="n">
        <f aca="false">CL81*(1+(CL30-CK30)/CK30)</f>
        <v>212.397390923436</v>
      </c>
      <c r="CN81" s="51" t="n">
        <f aca="false">CM81*(1+(CM30-CL30)/CL30)</f>
        <v>212.516529899068</v>
      </c>
      <c r="CO81" s="51" t="n">
        <f aca="false">CN81*(1+(CN30-CM30)/CM30)</f>
        <v>212.635735702712</v>
      </c>
      <c r="CP81" s="51" t="n">
        <f aca="false">CO81*(1+(CO30-CN30)/CN30)</f>
        <v>212.755008371854</v>
      </c>
      <c r="CQ81" s="51" t="n">
        <f aca="false">CP81*(1+(CP30-CO30)/CO30)</f>
        <v>212.874347944</v>
      </c>
      <c r="CR81" s="51" t="n">
        <f aca="false">CQ81*(1+(CQ30-CP30)/CP30)</f>
        <v>212.993754456679</v>
      </c>
      <c r="CS81" s="51" t="n">
        <f aca="false">CR81*(1+(CR30-CQ30)/CQ30)</f>
        <v>213.113227947438</v>
      </c>
      <c r="CT81" s="51" t="n">
        <f aca="false">CS81*(1+(CS30-CR30)/CR30)</f>
        <v>213.232768453848</v>
      </c>
      <c r="CU81" s="51" t="n">
        <f aca="false">CT81*(1+(CT30-CS30)/CS30)</f>
        <v>213.3523760135</v>
      </c>
      <c r="CV81" s="51" t="n">
        <f aca="false">CU81*(1+(CU30-CT30)/CT30)</f>
        <v>213.472050664004</v>
      </c>
      <c r="CW81" s="51" t="n">
        <f aca="false">CV81*(1+(CV30-CU30)/CU30)</f>
        <v>213.591792442994</v>
      </c>
      <c r="CX81" s="51" t="n">
        <f aca="false">CW81*(1+(CW30-CV30)/CV30)</f>
        <v>213.711601388124</v>
      </c>
      <c r="CY81" s="51" t="n">
        <f aca="false">CX81*(1+(CX30-CW30)/CW30)</f>
        <v>213.831477537069</v>
      </c>
      <c r="CZ81" s="51" t="n">
        <f aca="false">CY81*(1+(CY30-CX30)/CX30)</f>
        <v>213.951420927526</v>
      </c>
      <c r="DA81" s="51" t="n">
        <f aca="false">CZ81*(1+(CZ30-CY30)/CY30)</f>
        <v>214.071431597211</v>
      </c>
      <c r="DB81" s="51" t="n">
        <f aca="false">DA81*(1+(DA30-CZ30)/CZ30)</f>
        <v>214.191509583864</v>
      </c>
      <c r="DC81" s="51" t="n">
        <f aca="false">DB81*(1+(DB30-DA30)/DA30)</f>
        <v>214.311654925244</v>
      </c>
      <c r="DD81" s="51" t="n">
        <f aca="false">DC81*(1+(DC30-DB30)/DB30)</f>
        <v>214.431867659132</v>
      </c>
      <c r="DE81" s="51" t="n">
        <f aca="false">DD81*(1+(DD30-DC30)/DC30)</f>
        <v>214.552147823331</v>
      </c>
      <c r="DF81" s="51" t="n">
        <f aca="false">DE81*(1+(DE30-DD30)/DD30)</f>
        <v>214.672495455663</v>
      </c>
      <c r="DG81" s="51" t="n">
        <f aca="false">DF81*(1+(DF30-DE30)/DE30)</f>
        <v>214.792910593974</v>
      </c>
      <c r="DH81" s="51" t="n">
        <f aca="false">DG81*(1+(DG30-DF30)/DF30)</f>
        <v>214.913393276128</v>
      </c>
      <c r="DI81" s="51" t="n">
        <f aca="false">DH81*(1+(DH30-DG30)/DG30)</f>
        <v>215.033943540013</v>
      </c>
      <c r="DJ81" s="51" t="n">
        <f aca="false">DI81*(1+(DI30-DH30)/DH30)</f>
        <v>215.154561423538</v>
      </c>
      <c r="DK81" s="51" t="n">
        <f aca="false">DJ81*(1+(DJ30-DI30)/DI30)</f>
        <v>215.275246964631</v>
      </c>
      <c r="DL81" s="51" t="n">
        <f aca="false">DK81*(1+(DK30-DJ30)/DJ30)</f>
        <v>215.396000201244</v>
      </c>
      <c r="DM81" s="51" t="n">
        <f aca="false">DL81*(1+(DL30-DK30)/DK30)</f>
        <v>215.516821171349</v>
      </c>
      <c r="DN81" s="51" t="n">
        <f aca="false">DM81*(1+(DM30-DL30)/DL30)</f>
        <v>215.637709912938</v>
      </c>
      <c r="DO81" s="51" t="n">
        <f aca="false">DN81*(1+(DN30-DM30)/DM30)</f>
        <v>215.758666464028</v>
      </c>
      <c r="DP81" s="51" t="n">
        <f aca="false">DO81*(1+(DO30-DN30)/DN30)</f>
        <v>215.879690862653</v>
      </c>
      <c r="DQ81" s="51" t="n">
        <f aca="false">DP81*(1+(DP30-DO30)/DO30)</f>
        <v>216.000783146872</v>
      </c>
      <c r="DR81" s="51" t="n">
        <f aca="false">DQ81*(1+(DQ30-DP30)/DP30)</f>
        <v>216.121943354762</v>
      </c>
      <c r="DS81" s="51" t="n">
        <f aca="false">DR81*(1+(DR30-DQ30)/DQ30)</f>
        <v>216.243171524425</v>
      </c>
      <c r="DT81" s="51" t="n">
        <f aca="false">DS81*(1+(DS30-DR30)/DR30)</f>
        <v>216.364467693981</v>
      </c>
      <c r="DU81" s="51" t="n">
        <f aca="false">DT81*(1+(DT30-DS30)/DS30)</f>
        <v>216.485831901573</v>
      </c>
      <c r="DV81" s="51" t="n">
        <f aca="false">DU81*(1+(DU30-DT30)/DT30)</f>
        <v>216.607264185366</v>
      </c>
      <c r="DW81" s="51" t="n">
        <f aca="false">DV81*(1+(DV30-DU30)/DU30)</f>
        <v>216.728764583544</v>
      </c>
      <c r="DX81" s="51" t="n">
        <f aca="false">DW81*(1+(DW30-DV30)/DV30)</f>
        <v>216.850333134316</v>
      </c>
      <c r="DY81" s="51" t="n">
        <f aca="false">DX81*(1+(DX30-DW30)/DW30)</f>
        <v>216.97196987591</v>
      </c>
      <c r="DZ81" s="51" t="n">
        <f aca="false">DY81*(1+(DY30-DX30)/DX30)</f>
        <v>217.093674846575</v>
      </c>
      <c r="EA81" s="51" t="n">
        <f aca="false">DZ81*(1+(DZ30-DY30)/DY30)</f>
        <v>217.215448084584</v>
      </c>
      <c r="EB81" s="51" t="n">
        <f aca="false">EA81*(1+(EA30-DZ30)/DZ30)</f>
        <v>217.337289628228</v>
      </c>
      <c r="EC81" s="51" t="n">
        <f aca="false">EB81*(1+(EB30-EA30)/EA30)</f>
        <v>217.459199515822</v>
      </c>
      <c r="ED81" s="51" t="n">
        <f aca="false">EC81*(1+(EC30-EB30)/EB30)</f>
        <v>217.581177785702</v>
      </c>
      <c r="EE81" s="51" t="n">
        <f aca="false">ED81*(1+(ED30-EC30)/EC30)</f>
        <v>217.703224476226</v>
      </c>
      <c r="EF81" s="51" t="n">
        <f aca="false">EE81*(1+(EE30-ED30)/ED30)</f>
        <v>217.825339625772</v>
      </c>
      <c r="EG81" s="51" t="n">
        <f aca="false">EF81*(1+(EF30-EE30)/EE30)</f>
        <v>217.94752327274</v>
      </c>
      <c r="EH81" s="51" t="n">
        <f aca="false">EG81*(1+(EG30-EF30)/EF30)</f>
        <v>218.069775455552</v>
      </c>
      <c r="EI81" s="51" t="n">
        <f aca="false">EH81*(1+(EH30-EG30)/EG30)</f>
        <v>218.192096212653</v>
      </c>
      <c r="EJ81" s="51" t="n">
        <f aca="false">EI81*(1+(EI30-EH30)/EH30)</f>
        <v>218.314485582506</v>
      </c>
      <c r="EK81" s="51" t="n">
        <f aca="false">EJ81*(1+(EJ30-EI30)/EI30)</f>
        <v>218.436943603599</v>
      </c>
      <c r="EL81" s="51" t="n">
        <f aca="false">EK81*(1+(EK30-EJ30)/EJ30)</f>
        <v>218.55947031444</v>
      </c>
      <c r="EM81" s="51" t="n">
        <f aca="false">EL81*(1+(EL30-EK30)/EK30)</f>
        <v>218.682065753558</v>
      </c>
      <c r="EN81" s="51" t="n">
        <f aca="false">EM81*(1+(EM30-EL30)/EL30)</f>
        <v>218.804729959505</v>
      </c>
      <c r="EO81" s="51" t="n">
        <f aca="false">EN81*(1+(EN30-EM30)/EM30)</f>
        <v>218.927462970854</v>
      </c>
      <c r="EP81" s="51" t="n">
        <f aca="false">EO81*(1+(EO30-EN30)/EN30)</f>
        <v>219.050264826199</v>
      </c>
      <c r="EQ81" s="51" t="n">
        <f aca="false">EP81*(1+(EP30-EO30)/EO30)</f>
        <v>219.173135564157</v>
      </c>
      <c r="ER81" s="51" t="n">
        <f aca="false">EQ81*(1+(EQ30-EP30)/EP30)</f>
        <v>219.296075223366</v>
      </c>
      <c r="ES81" s="51" t="n">
        <f aca="false">ER81*(1+(ER30-EQ30)/EQ30)</f>
        <v>219.419083842486</v>
      </c>
      <c r="ET81" s="51" t="n">
        <f aca="false">ES81*(1+(ES30-ER30)/ER30)</f>
        <v>219.542161460197</v>
      </c>
      <c r="EU81" s="51" t="n">
        <f aca="false">ET81*(1+(ET30-ES30)/ES30)</f>
        <v>219.665308115203</v>
      </c>
      <c r="EV81" s="51" t="n">
        <f aca="false">EU81*(1+(EU30-ET30)/ET30)</f>
        <v>219.788523846229</v>
      </c>
      <c r="EW81" s="154"/>
      <c r="EX81" s="154"/>
    </row>
    <row r="82" customFormat="false" ht="12.8" hidden="false" customHeight="false" outlineLevel="0" collapsed="false">
      <c r="A82" s="164" t="s">
        <v>231</v>
      </c>
      <c r="B82" s="164" t="n">
        <v>0</v>
      </c>
      <c r="C82" s="164" t="n">
        <v>0</v>
      </c>
      <c r="D82" s="164" t="n">
        <v>0</v>
      </c>
      <c r="E82" s="164" t="n">
        <v>0</v>
      </c>
      <c r="F82" s="164" t="n">
        <v>0</v>
      </c>
      <c r="G82" s="164" t="n">
        <v>0</v>
      </c>
      <c r="H82" s="164" t="n">
        <v>0</v>
      </c>
      <c r="I82" s="164" t="n">
        <v>0</v>
      </c>
      <c r="J82" s="164" t="n">
        <v>0</v>
      </c>
      <c r="K82" s="164" t="n">
        <v>0</v>
      </c>
      <c r="L82" s="164" t="n">
        <v>0</v>
      </c>
      <c r="M82" s="164" t="n">
        <v>0</v>
      </c>
      <c r="N82" s="164" t="n">
        <v>0</v>
      </c>
      <c r="O82" s="164" t="n">
        <v>0</v>
      </c>
      <c r="P82" s="164" t="n">
        <v>0</v>
      </c>
      <c r="Q82" s="164" t="n">
        <v>0</v>
      </c>
      <c r="R82" s="164" t="n">
        <v>0</v>
      </c>
      <c r="S82" s="164" t="n">
        <v>0</v>
      </c>
      <c r="T82" s="164" t="n">
        <v>0</v>
      </c>
      <c r="U82" s="164" t="n">
        <v>0</v>
      </c>
      <c r="V82" s="164" t="n">
        <v>0</v>
      </c>
      <c r="W82" s="164" t="n">
        <v>0</v>
      </c>
      <c r="X82" s="165" t="n">
        <v>0</v>
      </c>
      <c r="Y82" s="164" t="n">
        <v>0</v>
      </c>
      <c r="Z82" s="164" t="n">
        <v>0</v>
      </c>
      <c r="AA82" s="164" t="n">
        <v>0</v>
      </c>
      <c r="AB82" s="164" t="n">
        <v>0</v>
      </c>
      <c r="AC82" s="164" t="n">
        <v>0</v>
      </c>
      <c r="AD82" s="164" t="n">
        <v>0</v>
      </c>
      <c r="AE82" s="164" t="n">
        <v>0</v>
      </c>
      <c r="AF82" s="164" t="n">
        <v>0</v>
      </c>
      <c r="AG82" s="164" t="n">
        <v>0</v>
      </c>
      <c r="AH82" s="164" t="n">
        <v>0</v>
      </c>
      <c r="AI82" s="164" t="n">
        <v>0</v>
      </c>
      <c r="AJ82" s="164" t="n">
        <v>0</v>
      </c>
      <c r="AK82" s="164" t="n">
        <v>0</v>
      </c>
      <c r="AL82" s="164" t="n">
        <v>0</v>
      </c>
      <c r="AM82" s="164" t="n">
        <v>0</v>
      </c>
      <c r="AN82" s="164" t="n">
        <v>0</v>
      </c>
      <c r="AO82" s="164" t="n">
        <v>0</v>
      </c>
      <c r="AP82" s="164" t="n">
        <v>0</v>
      </c>
      <c r="AQ82" s="164" t="n">
        <v>0</v>
      </c>
      <c r="AR82" s="149"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50" t="n">
        <v>15468.1679927142</v>
      </c>
      <c r="BJ82" s="51" t="n">
        <v>14486.1521394012</v>
      </c>
      <c r="BK82" s="51" t="n">
        <v>13566.4807819983</v>
      </c>
      <c r="BL82" s="51" t="n">
        <f aca="false">BK82*(1+(BK30-BJ30)/BJ30)</f>
        <v>12496.0064559635</v>
      </c>
      <c r="BM82" s="151" t="n">
        <f aca="false">BL82*(1+(BL30-BK30)/BK30)</f>
        <v>12297.9422897091</v>
      </c>
      <c r="BN82" s="51" t="n">
        <f aca="false">BM82*(1+(BM30-BL30)/BL30)</f>
        <v>12322.4445734666</v>
      </c>
      <c r="BO82" s="51" t="n">
        <f aca="false">BN82*(1+(BN30-BM30)/BM30)</f>
        <v>12504.6546812084</v>
      </c>
      <c r="BP82" s="51" t="n">
        <f aca="false">BO82*(1+(BO30-BN30)/BN30)</f>
        <v>12300.6766371912</v>
      </c>
      <c r="BQ82" s="51" t="n">
        <f aca="false">BP82*(1+(BP30-BO30)/BO30)</f>
        <v>11866.3580093332</v>
      </c>
      <c r="BR82" s="51" t="n">
        <f aca="false">BQ82*(1+(BQ30-BP30)/BP30)</f>
        <v>11928.5965561695</v>
      </c>
      <c r="BS82" s="51" t="n">
        <f aca="false">BR82*(1+(BR30-BQ30)/BQ30)</f>
        <v>11927.5725812468</v>
      </c>
      <c r="BT82" s="51" t="n">
        <f aca="false">BS82*(1+(BS30-BR30)/BR30)</f>
        <v>12227.1392791044</v>
      </c>
      <c r="BU82" s="51" t="n">
        <f aca="false">BT82*(1+(BT30-BS30)/BS30)</f>
        <v>12867.0325758432</v>
      </c>
      <c r="BV82" s="51" t="n">
        <f aca="false">BU82*(1+(BU30-BT30)/BT30)</f>
        <v>12904.4181551102</v>
      </c>
      <c r="BW82" s="51" t="n">
        <f aca="false">BV82*(1+(BV30-BU30)/BU30)</f>
        <v>12922.3518921719</v>
      </c>
      <c r="BX82" s="51" t="n">
        <f aca="false">BW82*(1+(BW30-BV30)/BV30)</f>
        <v>12789.7008922514</v>
      </c>
      <c r="BY82" s="51" t="n">
        <f aca="false">BX82*(1+(BX30-BW30)/BW30)</f>
        <v>12911.7923085288</v>
      </c>
      <c r="BZ82" s="51" t="n">
        <f aca="false">BY82*(1+(BY30-BX30)/BX30)</f>
        <v>12951.8896843559</v>
      </c>
      <c r="CA82" s="51" t="n">
        <f aca="false">BZ82*(1+(BZ30-BY30)/BY30)</f>
        <v>12990.2103130245</v>
      </c>
      <c r="CB82" s="51" t="n">
        <f aca="false">CA82*(1+(CA30-BZ30)/BZ30)</f>
        <v>13234.474491177</v>
      </c>
      <c r="CC82" s="51" t="n">
        <f aca="false">CB82*(1+(CB30-CA30)/CA30)</f>
        <v>13480.9728630269</v>
      </c>
      <c r="CD82" s="51" t="n">
        <f aca="false">CC82*(1+(CC30-CB30)/CB30)</f>
        <v>13633.6460583263</v>
      </c>
      <c r="CE82" s="51" t="n">
        <f aca="false">CD82*(1+(CD30-CC30)/CC30)</f>
        <v>13641.2935092599</v>
      </c>
      <c r="CF82" s="51" t="n">
        <f aca="false">CE82*(1+(CE30-CD30)/CD30)</f>
        <v>13648.9452498388</v>
      </c>
      <c r="CG82" s="51" t="n">
        <f aca="false">CF82*(1+(CF30-CE30)/CE30)</f>
        <v>13656.6012824692</v>
      </c>
      <c r="CH82" s="51" t="n">
        <f aca="false">CG82*(1+(CG30-CF30)/CF30)</f>
        <v>13761.5379219086</v>
      </c>
      <c r="CI82" s="51" t="n">
        <f aca="false">CH82*(1+(CH30-CG30)/CG30)</f>
        <v>13915.9291299119</v>
      </c>
      <c r="CJ82" s="51" t="n">
        <f aca="false">CI82*(1+(CI30-CH30)/CH30)</f>
        <v>13923.7349204364</v>
      </c>
      <c r="CK82" s="51" t="n">
        <f aca="false">CJ82*(1+(CJ30-CI30)/CI30)</f>
        <v>13931.5450894228</v>
      </c>
      <c r="CL82" s="51" t="n">
        <f aca="false">CK82*(1+(CK30-CJ30)/CJ30)</f>
        <v>14037.6130800804</v>
      </c>
      <c r="CM82" s="51" t="n">
        <f aca="false">CL82*(1+(CL30-CK30)/CK30)</f>
        <v>14193.6202664757</v>
      </c>
      <c r="CN82" s="51" t="n">
        <f aca="false">CM82*(1+(CM30-CL30)/CL30)</f>
        <v>14201.5818208606</v>
      </c>
      <c r="CO82" s="51" t="n">
        <f aca="false">CN82*(1+(CN30-CM30)/CM30)</f>
        <v>14209.5478410792</v>
      </c>
      <c r="CP82" s="51" t="n">
        <f aca="false">CO82*(1+(CO30-CN30)/CN30)</f>
        <v>14217.5183296366</v>
      </c>
      <c r="CQ82" s="51" t="n">
        <f aca="false">CP82*(1+(CP30-CO30)/CO30)</f>
        <v>14225.4932890391</v>
      </c>
      <c r="CR82" s="51" t="n">
        <f aca="false">CQ82*(1+(CQ30-CP30)/CP30)</f>
        <v>14233.4727217945</v>
      </c>
      <c r="CS82" s="51" t="n">
        <f aca="false">CR82*(1+(CR30-CQ30)/CQ30)</f>
        <v>14241.4566304121</v>
      </c>
      <c r="CT82" s="51" t="n">
        <f aca="false">CS82*(1+(CS30-CR30)/CR30)</f>
        <v>14249.4450174025</v>
      </c>
      <c r="CU82" s="51" t="n">
        <f aca="false">CT82*(1+(CT30-CS30)/CS30)</f>
        <v>14257.4378852777</v>
      </c>
      <c r="CV82" s="51" t="n">
        <f aca="false">CU82*(1+(CU30-CT30)/CT30)</f>
        <v>14265.4352365512</v>
      </c>
      <c r="CW82" s="51" t="n">
        <f aca="false">CV82*(1+(CV30-CU30)/CU30)</f>
        <v>14273.4370737377</v>
      </c>
      <c r="CX82" s="51" t="n">
        <f aca="false">CW82*(1+(CW30-CV30)/CV30)</f>
        <v>14281.4433993536</v>
      </c>
      <c r="CY82" s="51" t="n">
        <f aca="false">CX82*(1+(CX30-CW30)/CW30)</f>
        <v>14289.4542159166</v>
      </c>
      <c r="CZ82" s="51" t="n">
        <f aca="false">CY82*(1+(CY30-CX30)/CX30)</f>
        <v>14297.4695259456</v>
      </c>
      <c r="DA82" s="51" t="n">
        <f aca="false">CZ82*(1+(CZ30-CY30)/CY30)</f>
        <v>14305.4893319613</v>
      </c>
      <c r="DB82" s="51" t="n">
        <f aca="false">DA82*(1+(DA30-CZ30)/CZ30)</f>
        <v>14313.5136364855</v>
      </c>
      <c r="DC82" s="51" t="n">
        <f aca="false">DB82*(1+(DB30-DA30)/DA30)</f>
        <v>14321.5424420415</v>
      </c>
      <c r="DD82" s="51" t="n">
        <f aca="false">DC82*(1+(DC30-DB30)/DB30)</f>
        <v>14329.5757511542</v>
      </c>
      <c r="DE82" s="51" t="n">
        <f aca="false">DD82*(1+(DD30-DC30)/DC30)</f>
        <v>14337.6135663496</v>
      </c>
      <c r="DF82" s="51" t="n">
        <f aca="false">DE82*(1+(DE30-DD30)/DD30)</f>
        <v>14345.6558901553</v>
      </c>
      <c r="DG82" s="51" t="n">
        <f aca="false">DF82*(1+(DF30-DE30)/DE30)</f>
        <v>14353.7027251003</v>
      </c>
      <c r="DH82" s="51" t="n">
        <f aca="false">DG82*(1+(DG30-DF30)/DF30)</f>
        <v>14361.754073715</v>
      </c>
      <c r="DI82" s="51" t="n">
        <f aca="false">DH82*(1+(DH30-DG30)/DG30)</f>
        <v>14369.8099385313</v>
      </c>
      <c r="DJ82" s="51" t="n">
        <f aca="false">DI82*(1+(DI30-DH30)/DH30)</f>
        <v>14377.8703220824</v>
      </c>
      <c r="DK82" s="51" t="n">
        <f aca="false">DJ82*(1+(DJ30-DI30)/DI30)</f>
        <v>14385.935226903</v>
      </c>
      <c r="DL82" s="51" t="n">
        <f aca="false">DK82*(1+(DK30-DJ30)/DJ30)</f>
        <v>14394.0046555291</v>
      </c>
      <c r="DM82" s="51" t="n">
        <f aca="false">DL82*(1+(DL30-DK30)/DK30)</f>
        <v>14402.0786104983</v>
      </c>
      <c r="DN82" s="51" t="n">
        <f aca="false">DM82*(1+(DM30-DL30)/DL30)</f>
        <v>14410.1570943495</v>
      </c>
      <c r="DO82" s="51" t="n">
        <f aca="false">DN82*(1+(DN30-DM30)/DM30)</f>
        <v>14418.2401096231</v>
      </c>
      <c r="DP82" s="51" t="n">
        <f aca="false">DO82*(1+(DO30-DN30)/DN30)</f>
        <v>14426.3276588609</v>
      </c>
      <c r="DQ82" s="51" t="n">
        <f aca="false">DP82*(1+(DP30-DO30)/DO30)</f>
        <v>14434.419744606</v>
      </c>
      <c r="DR82" s="51" t="n">
        <f aca="false">DQ82*(1+(DQ30-DP30)/DP30)</f>
        <v>14442.5163694032</v>
      </c>
      <c r="DS82" s="51" t="n">
        <f aca="false">DR82*(1+(DR30-DQ30)/DQ30)</f>
        <v>14450.6175357984</v>
      </c>
      <c r="DT82" s="51" t="n">
        <f aca="false">DS82*(1+(DS30-DR30)/DR30)</f>
        <v>14458.7232463393</v>
      </c>
      <c r="DU82" s="51" t="n">
        <f aca="false">DT82*(1+(DT30-DS30)/DS30)</f>
        <v>14466.8335035746</v>
      </c>
      <c r="DV82" s="51" t="n">
        <f aca="false">DU82*(1+(DU30-DT30)/DT30)</f>
        <v>14474.9483100548</v>
      </c>
      <c r="DW82" s="51" t="n">
        <f aca="false">DV82*(1+(DV30-DU30)/DU30)</f>
        <v>14483.0676683317</v>
      </c>
      <c r="DX82" s="51" t="n">
        <f aca="false">DW82*(1+(DW30-DV30)/DV30)</f>
        <v>14491.1915809584</v>
      </c>
      <c r="DY82" s="51" t="n">
        <f aca="false">DX82*(1+(DX30-DW30)/DW30)</f>
        <v>14499.3200504896</v>
      </c>
      <c r="DZ82" s="51" t="n">
        <f aca="false">DY82*(1+(DY30-DX30)/DX30)</f>
        <v>14507.4530794814</v>
      </c>
      <c r="EA82" s="51" t="n">
        <f aca="false">DZ82*(1+(DZ30-DY30)/DY30)</f>
        <v>14515.5906704914</v>
      </c>
      <c r="EB82" s="51" t="n">
        <f aca="false">EA82*(1+(EA30-DZ30)/DZ30)</f>
        <v>14523.7328260783</v>
      </c>
      <c r="EC82" s="51" t="n">
        <f aca="false">EB82*(1+(EB30-EA30)/EA30)</f>
        <v>14531.8795488028</v>
      </c>
      <c r="ED82" s="51" t="n">
        <f aca="false">EC82*(1+(EC30-EB30)/EB30)</f>
        <v>14540.0308412264</v>
      </c>
      <c r="EE82" s="51" t="n">
        <f aca="false">ED82*(1+(ED30-EC30)/EC30)</f>
        <v>14548.1867059126</v>
      </c>
      <c r="EF82" s="51" t="n">
        <f aca="false">EE82*(1+(EE30-ED30)/ED30)</f>
        <v>14556.347145426</v>
      </c>
      <c r="EG82" s="51" t="n">
        <f aca="false">EF82*(1+(EF30-EE30)/EE30)</f>
        <v>14564.5121623328</v>
      </c>
      <c r="EH82" s="51" t="n">
        <f aca="false">EG82*(1+(EG30-EF30)/EF30)</f>
        <v>14572.6817592004</v>
      </c>
      <c r="EI82" s="51" t="n">
        <f aca="false">EH82*(1+(EH30-EG30)/EG30)</f>
        <v>14580.8559385981</v>
      </c>
      <c r="EJ82" s="51" t="n">
        <f aca="false">EI82*(1+(EI30-EH30)/EH30)</f>
        <v>14589.0347030961</v>
      </c>
      <c r="EK82" s="51" t="n">
        <f aca="false">EJ82*(1+(EJ30-EI30)/EI30)</f>
        <v>14597.2180552663</v>
      </c>
      <c r="EL82" s="51" t="n">
        <f aca="false">EK82*(1+(EK30-EJ30)/EJ30)</f>
        <v>14605.4059976823</v>
      </c>
      <c r="EM82" s="51" t="n">
        <f aca="false">EL82*(1+(EL30-EK30)/EK30)</f>
        <v>14613.5985329186</v>
      </c>
      <c r="EN82" s="51" t="n">
        <f aca="false">EM82*(1+(EM30-EL30)/EL30)</f>
        <v>14621.7956635515</v>
      </c>
      <c r="EO82" s="51" t="n">
        <f aca="false">EN82*(1+(EN30-EM30)/EM30)</f>
        <v>14629.9973921588</v>
      </c>
      <c r="EP82" s="51" t="n">
        <f aca="false">EO82*(1+(EO30-EN30)/EN30)</f>
        <v>14638.2037213195</v>
      </c>
      <c r="EQ82" s="51" t="n">
        <f aca="false">EP82*(1+(EP30-EO30)/EO30)</f>
        <v>14646.4146536142</v>
      </c>
      <c r="ER82" s="51" t="n">
        <f aca="false">EQ82*(1+(EQ30-EP30)/EP30)</f>
        <v>14654.6301916249</v>
      </c>
      <c r="ES82" s="51" t="n">
        <f aca="false">ER82*(1+(ER30-EQ30)/EQ30)</f>
        <v>14662.850337935</v>
      </c>
      <c r="ET82" s="51" t="n">
        <f aca="false">ES82*(1+(ES30-ER30)/ER30)</f>
        <v>14671.0750951296</v>
      </c>
      <c r="EU82" s="51" t="n">
        <f aca="false">ET82*(1+(ET30-ES30)/ES30)</f>
        <v>14679.3044657948</v>
      </c>
      <c r="EV82" s="51" t="n">
        <f aca="false">EU82*(1+(EU30-ET30)/ET30)</f>
        <v>14687.5384525186</v>
      </c>
      <c r="EW82" s="154"/>
      <c r="EX82" s="154"/>
    </row>
    <row r="83" customFormat="false" ht="12.8" hidden="false" customHeight="false" outlineLevel="0" collapsed="false">
      <c r="A83" s="164" t="s">
        <v>232</v>
      </c>
      <c r="B83" s="164" t="n">
        <v>0</v>
      </c>
      <c r="C83" s="164" t="n">
        <v>0</v>
      </c>
      <c r="D83" s="164" t="n">
        <v>0</v>
      </c>
      <c r="E83" s="164" t="n">
        <v>0</v>
      </c>
      <c r="F83" s="164" t="n">
        <v>0</v>
      </c>
      <c r="G83" s="164" t="n">
        <v>0</v>
      </c>
      <c r="H83" s="164" t="n">
        <v>0</v>
      </c>
      <c r="I83" s="164" t="n">
        <v>0</v>
      </c>
      <c r="J83" s="164" t="n">
        <v>0</v>
      </c>
      <c r="K83" s="164" t="n">
        <v>0</v>
      </c>
      <c r="L83" s="164" t="n">
        <v>0</v>
      </c>
      <c r="M83" s="164" t="n">
        <v>0</v>
      </c>
      <c r="N83" s="164" t="n">
        <v>0</v>
      </c>
      <c r="O83" s="164" t="n">
        <v>0</v>
      </c>
      <c r="P83" s="164" t="n">
        <v>0</v>
      </c>
      <c r="Q83" s="164" t="n">
        <v>0</v>
      </c>
      <c r="R83" s="164" t="n">
        <v>0</v>
      </c>
      <c r="S83" s="164" t="n">
        <v>0</v>
      </c>
      <c r="T83" s="164" t="n">
        <v>0</v>
      </c>
      <c r="U83" s="164" t="n">
        <v>0</v>
      </c>
      <c r="V83" s="164" t="n">
        <v>0</v>
      </c>
      <c r="W83" s="164" t="n">
        <v>0</v>
      </c>
      <c r="X83" s="165" t="n">
        <v>0</v>
      </c>
      <c r="Y83" s="164" t="n">
        <v>0</v>
      </c>
      <c r="Z83" s="164" t="n">
        <v>0</v>
      </c>
      <c r="AA83" s="164" t="n">
        <v>0</v>
      </c>
      <c r="AB83" s="164" t="n">
        <v>0</v>
      </c>
      <c r="AC83" s="164" t="n">
        <v>0</v>
      </c>
      <c r="AD83" s="164" t="n">
        <v>0</v>
      </c>
      <c r="AE83" s="164" t="n">
        <v>0</v>
      </c>
      <c r="AF83" s="164" t="n">
        <v>0</v>
      </c>
      <c r="AG83" s="164" t="n">
        <v>0</v>
      </c>
      <c r="AH83" s="164" t="n">
        <v>0</v>
      </c>
      <c r="AI83" s="164" t="n">
        <v>0</v>
      </c>
      <c r="AJ83" s="164" t="n">
        <v>0</v>
      </c>
      <c r="AK83" s="164" t="n">
        <v>0</v>
      </c>
      <c r="AL83" s="164" t="n">
        <v>0</v>
      </c>
      <c r="AM83" s="164" t="n">
        <v>0</v>
      </c>
      <c r="AN83" s="164" t="n">
        <v>0</v>
      </c>
      <c r="AO83" s="164" t="n">
        <v>0</v>
      </c>
      <c r="AP83" s="164" t="n">
        <v>0</v>
      </c>
      <c r="AQ83" s="164" t="n">
        <v>0</v>
      </c>
      <c r="AR83" s="149"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50" t="n">
        <v>343.338089110369</v>
      </c>
      <c r="BJ83" s="51" t="n">
        <v>321.540844167633</v>
      </c>
      <c r="BK83" s="51" t="n">
        <v>301.1274243878</v>
      </c>
      <c r="BL83" s="51" t="n">
        <f aca="false">BK83*(1+(BK30-BJ30)/BJ30)</f>
        <v>277.366717255862</v>
      </c>
      <c r="BM83" s="151" t="n">
        <f aca="false">BL83*(1+(BL30-BK30)/BK30)</f>
        <v>272.970400096968</v>
      </c>
      <c r="BN83" s="51" t="n">
        <f aca="false">BM83*(1+(BM30-BL30)/BL30)</f>
        <v>273.514263293186</v>
      </c>
      <c r="BO83" s="51" t="n">
        <f aca="false">BN83*(1+(BN30-BM30)/BM30)</f>
        <v>277.558676971529</v>
      </c>
      <c r="BP83" s="51" t="n">
        <f aca="false">BO83*(1+(BO30-BN30)/BN30)</f>
        <v>273.031092846098</v>
      </c>
      <c r="BQ83" s="51" t="n">
        <f aca="false">BP83*(1+(BP30-BO30)/BO30)</f>
        <v>263.390770357743</v>
      </c>
      <c r="BR83" s="51" t="n">
        <f aca="false">BQ83*(1+(BQ30-BP30)/BP30)</f>
        <v>264.772243829575</v>
      </c>
      <c r="BS83" s="51" t="n">
        <f aca="false">BR83*(1+(BR30-BQ30)/BQ30)</f>
        <v>264.749515243137</v>
      </c>
      <c r="BT83" s="51" t="n">
        <f aca="false">BS83*(1+(BS30-BR30)/BR30)</f>
        <v>271.398826115115</v>
      </c>
      <c r="BU83" s="51" t="n">
        <f aca="false">BT83*(1+(BT30-BS30)/BS30)</f>
        <v>285.602172098966</v>
      </c>
      <c r="BV83" s="51" t="n">
        <f aca="false">BU83*(1+(BU30-BT30)/BT30)</f>
        <v>286.431998446331</v>
      </c>
      <c r="BW83" s="51" t="n">
        <f aca="false">BV83*(1+(BV30-BU30)/BU30)</f>
        <v>286.830063363666</v>
      </c>
      <c r="BX83" s="51" t="n">
        <f aca="false">BW83*(1+(BW30-BV30)/BV30)</f>
        <v>283.885684892167</v>
      </c>
      <c r="BY83" s="51" t="n">
        <f aca="false">BX83*(1+(BX30-BW30)/BW30)</f>
        <v>286.595678317453</v>
      </c>
      <c r="BZ83" s="51" t="n">
        <f aca="false">BY83*(1+(BY30-BX30)/BX30)</f>
        <v>287.485696864012</v>
      </c>
      <c r="CA83" s="51" t="n">
        <f aca="false">BZ83*(1+(BZ30-BY30)/BY30)</f>
        <v>288.33627796882</v>
      </c>
      <c r="CB83" s="51" t="n">
        <f aca="false">CA83*(1+(CA30-BZ30)/BZ30)</f>
        <v>293.758070401155</v>
      </c>
      <c r="CC83" s="51" t="n">
        <f aca="false">CB83*(1+(CB30-CA30)/CA30)</f>
        <v>299.229453954762</v>
      </c>
      <c r="CD83" s="51" t="n">
        <f aca="false">CC83*(1+(CC30-CB30)/CB30)</f>
        <v>302.618253659883</v>
      </c>
      <c r="CE83" s="51" t="n">
        <f aca="false">CD83*(1+(CD30-CC30)/CC30)</f>
        <v>302.787999759831</v>
      </c>
      <c r="CF83" s="51" t="n">
        <f aca="false">CE83*(1+(CE30-CD30)/CD30)</f>
        <v>302.957841074585</v>
      </c>
      <c r="CG83" s="51" t="n">
        <f aca="false">CF83*(1+(CF30-CE30)/CE30)</f>
        <v>303.127777657555</v>
      </c>
      <c r="CH83" s="51" t="n">
        <f aca="false">CG83*(1+(CG30-CF30)/CF30)</f>
        <v>305.456996300626</v>
      </c>
      <c r="CI83" s="51" t="n">
        <f aca="false">CH83*(1+(CH30-CG30)/CG30)</f>
        <v>308.883929752362</v>
      </c>
      <c r="CJ83" s="51" t="n">
        <f aca="false">CI83*(1+(CI30-CH30)/CH30)</f>
        <v>309.057190425761</v>
      </c>
      <c r="CK83" s="51" t="n">
        <f aca="false">CJ83*(1+(CJ30-CI30)/CI30)</f>
        <v>309.230548285378</v>
      </c>
      <c r="CL83" s="51" t="n">
        <f aca="false">CK83*(1+(CK30-CJ30)/CJ30)</f>
        <v>311.584878885184</v>
      </c>
      <c r="CM83" s="51" t="n">
        <f aca="false">CL83*(1+(CL30-CK30)/CK30)</f>
        <v>315.047681286196</v>
      </c>
      <c r="CN83" s="51" t="n">
        <f aca="false">CM83*(1+(CM30-CL30)/CL30)</f>
        <v>315.224399361028</v>
      </c>
      <c r="CO83" s="51" t="n">
        <f aca="false">CN83*(1+(CN30-CM30)/CM30)</f>
        <v>315.401216561421</v>
      </c>
      <c r="CP83" s="51" t="n">
        <f aca="false">CO83*(1+(CO30-CN30)/CN30)</f>
        <v>315.578132942977</v>
      </c>
      <c r="CQ83" s="51" t="n">
        <f aca="false">CP83*(1+(CP30-CO30)/CO30)</f>
        <v>315.755148561328</v>
      </c>
      <c r="CR83" s="51" t="n">
        <f aca="false">CQ83*(1+(CQ30-CP30)/CP30)</f>
        <v>315.932263472139</v>
      </c>
      <c r="CS83" s="51" t="n">
        <f aca="false">CR83*(1+(CR30-CQ30)/CQ30)</f>
        <v>316.109477731106</v>
      </c>
      <c r="CT83" s="51" t="n">
        <f aca="false">CS83*(1+(CS30-CR30)/CR30)</f>
        <v>316.286791393955</v>
      </c>
      <c r="CU83" s="51" t="n">
        <f aca="false">CT83*(1+(CT30-CS30)/CS30)</f>
        <v>316.464204516444</v>
      </c>
      <c r="CV83" s="51" t="n">
        <f aca="false">CU83*(1+(CU30-CT30)/CT30)</f>
        <v>316.641717154364</v>
      </c>
      <c r="CW83" s="51" t="n">
        <f aca="false">CV83*(1+(CV30-CU30)/CU30)</f>
        <v>316.819329363534</v>
      </c>
      <c r="CX83" s="51" t="n">
        <f aca="false">CW83*(1+(CW30-CV30)/CV30)</f>
        <v>316.997041199807</v>
      </c>
      <c r="CY83" s="51" t="n">
        <f aca="false">CX83*(1+(CX30-CW30)/CW30)</f>
        <v>317.174852719066</v>
      </c>
      <c r="CZ83" s="51" t="n">
        <f aca="false">CY83*(1+(CY30-CX30)/CX30)</f>
        <v>317.352763977225</v>
      </c>
      <c r="DA83" s="51" t="n">
        <f aca="false">CZ83*(1+(CZ30-CY30)/CY30)</f>
        <v>317.530775030231</v>
      </c>
      <c r="DB83" s="51" t="n">
        <f aca="false">DA83*(1+(DA30-CZ30)/CZ30)</f>
        <v>317.708885934061</v>
      </c>
      <c r="DC83" s="51" t="n">
        <f aca="false">DB83*(1+(DB30-DA30)/DA30)</f>
        <v>317.887096744724</v>
      </c>
      <c r="DD83" s="51" t="n">
        <f aca="false">DC83*(1+(DC30-DB30)/DB30)</f>
        <v>318.06540751826</v>
      </c>
      <c r="DE83" s="51" t="n">
        <f aca="false">DD83*(1+(DD30-DC30)/DC30)</f>
        <v>318.243818310741</v>
      </c>
      <c r="DF83" s="51" t="n">
        <f aca="false">DE83*(1+(DE30-DD30)/DD30)</f>
        <v>318.422329178269</v>
      </c>
      <c r="DG83" s="51" t="n">
        <f aca="false">DF83*(1+(DF30-DE30)/DE30)</f>
        <v>318.60094017698</v>
      </c>
      <c r="DH83" s="51" t="n">
        <f aca="false">DG83*(1+(DG30-DF30)/DF30)</f>
        <v>318.77965136304</v>
      </c>
      <c r="DI83" s="51" t="n">
        <f aca="false">DH83*(1+(DH30-DG30)/DG30)</f>
        <v>318.958462792645</v>
      </c>
      <c r="DJ83" s="51" t="n">
        <f aca="false">DI83*(1+(DI30-DH30)/DH30)</f>
        <v>319.137374522026</v>
      </c>
      <c r="DK83" s="51" t="n">
        <f aca="false">DJ83*(1+(DJ30-DI30)/DI30)</f>
        <v>319.316386607442</v>
      </c>
      <c r="DL83" s="51" t="n">
        <f aca="false">DK83*(1+(DK30-DJ30)/DJ30)</f>
        <v>319.495499105187</v>
      </c>
      <c r="DM83" s="51" t="n">
        <f aca="false">DL83*(1+(DL30-DK30)/DK30)</f>
        <v>319.674712071583</v>
      </c>
      <c r="DN83" s="51" t="n">
        <f aca="false">DM83*(1+(DM30-DL30)/DL30)</f>
        <v>319.854025562986</v>
      </c>
      <c r="DO83" s="51" t="n">
        <f aca="false">DN83*(1+(DN30-DM30)/DM30)</f>
        <v>320.033439635784</v>
      </c>
      <c r="DP83" s="51" t="n">
        <f aca="false">DO83*(1+(DO30-DN30)/DN30)</f>
        <v>320.212954346394</v>
      </c>
      <c r="DQ83" s="51" t="n">
        <f aca="false">DP83*(1+(DP30-DO30)/DO30)</f>
        <v>320.392569751267</v>
      </c>
      <c r="DR83" s="51" t="n">
        <f aca="false">DQ83*(1+(DQ30-DP30)/DP30)</f>
        <v>320.572285906885</v>
      </c>
      <c r="DS83" s="51" t="n">
        <f aca="false">DR83*(1+(DR30-DQ30)/DQ30)</f>
        <v>320.752102869762</v>
      </c>
      <c r="DT83" s="51" t="n">
        <f aca="false">DS83*(1+(DS30-DR30)/DR30)</f>
        <v>320.932020696442</v>
      </c>
      <c r="DU83" s="51" t="n">
        <f aca="false">DT83*(1+(DT30-DS30)/DS30)</f>
        <v>321.112039443503</v>
      </c>
      <c r="DV83" s="51" t="n">
        <f aca="false">DU83*(1+(DU30-DT30)/DT30)</f>
        <v>321.292159167553</v>
      </c>
      <c r="DW83" s="51" t="n">
        <f aca="false">DV83*(1+(DV30-DU30)/DU30)</f>
        <v>321.472379925234</v>
      </c>
      <c r="DX83" s="51" t="n">
        <f aca="false">DW83*(1+(DW30-DV30)/DV30)</f>
        <v>321.652701773217</v>
      </c>
      <c r="DY83" s="51" t="n">
        <f aca="false">DX83*(1+(DX30-DW30)/DW30)</f>
        <v>321.833124768206</v>
      </c>
      <c r="DZ83" s="51" t="n">
        <f aca="false">DY83*(1+(DY30-DX30)/DX30)</f>
        <v>322.013648966937</v>
      </c>
      <c r="EA83" s="51" t="n">
        <f aca="false">DZ83*(1+(DZ30-DY30)/DY30)</f>
        <v>322.194274426179</v>
      </c>
      <c r="EB83" s="51" t="n">
        <f aca="false">EA83*(1+(EA30-DZ30)/DZ30)</f>
        <v>322.37500120273</v>
      </c>
      <c r="EC83" s="51" t="n">
        <f aca="false">EB83*(1+(EB30-EA30)/EA30)</f>
        <v>322.555829353421</v>
      </c>
      <c r="ED83" s="51" t="n">
        <f aca="false">EC83*(1+(EC30-EB30)/EB30)</f>
        <v>322.736758935117</v>
      </c>
      <c r="EE83" s="51" t="n">
        <f aca="false">ED83*(1+(ED30-EC30)/EC30)</f>
        <v>322.917790004713</v>
      </c>
      <c r="EF83" s="51" t="n">
        <f aca="false">EE83*(1+(EE30-ED30)/ED30)</f>
        <v>323.098922619134</v>
      </c>
      <c r="EG83" s="51" t="n">
        <f aca="false">EF83*(1+(EF30-EE30)/EE30)</f>
        <v>323.280156835341</v>
      </c>
      <c r="EH83" s="51" t="n">
        <f aca="false">EG83*(1+(EG30-EF30)/EF30)</f>
        <v>323.461492710325</v>
      </c>
      <c r="EI83" s="51" t="n">
        <f aca="false">EH83*(1+(EH30-EG30)/EG30)</f>
        <v>323.642930301107</v>
      </c>
      <c r="EJ83" s="51" t="n">
        <f aca="false">EI83*(1+(EI30-EH30)/EH30)</f>
        <v>323.824469664744</v>
      </c>
      <c r="EK83" s="51" t="n">
        <f aca="false">EJ83*(1+(EJ30-EI30)/EI30)</f>
        <v>324.006110858322</v>
      </c>
      <c r="EL83" s="51" t="n">
        <f aca="false">EK83*(1+(EK30-EJ30)/EJ30)</f>
        <v>324.187853938961</v>
      </c>
      <c r="EM83" s="51" t="n">
        <f aca="false">EL83*(1+(EL30-EK30)/EK30)</f>
        <v>324.36969896381</v>
      </c>
      <c r="EN83" s="51" t="n">
        <f aca="false">EM83*(1+(EM30-EL30)/EL30)</f>
        <v>324.551645990053</v>
      </c>
      <c r="EO83" s="51" t="n">
        <f aca="false">EN83*(1+(EN30-EM30)/EM30)</f>
        <v>324.733695074906</v>
      </c>
      <c r="EP83" s="51" t="n">
        <f aca="false">EO83*(1+(EO30-EN30)/EN30)</f>
        <v>324.915846275615</v>
      </c>
      <c r="EQ83" s="51" t="n">
        <f aca="false">EP83*(1+(EP30-EO30)/EO30)</f>
        <v>325.09809964946</v>
      </c>
      <c r="ER83" s="51" t="n">
        <f aca="false">EQ83*(1+(EQ30-EP30)/EP30)</f>
        <v>325.280455253752</v>
      </c>
      <c r="ES83" s="51" t="n">
        <f aca="false">ER83*(1+(ER30-EQ30)/EQ30)</f>
        <v>325.462913145835</v>
      </c>
      <c r="ET83" s="51" t="n">
        <f aca="false">ES83*(1+(ES30-ER30)/ER30)</f>
        <v>325.645473383085</v>
      </c>
      <c r="EU83" s="51" t="n">
        <f aca="false">ET83*(1+(ET30-ES30)/ES30)</f>
        <v>325.828136022909</v>
      </c>
      <c r="EV83" s="51" t="n">
        <f aca="false">EU83*(1+(EU30-ET30)/ET30)</f>
        <v>326.010901122748</v>
      </c>
      <c r="EW83" s="154"/>
      <c r="EX83" s="154"/>
    </row>
    <row r="84" customFormat="false" ht="12.8" hidden="false" customHeight="false" outlineLevel="0" collapsed="false">
      <c r="A84" s="164" t="s">
        <v>233</v>
      </c>
      <c r="B84" s="164" t="n">
        <v>0</v>
      </c>
      <c r="C84" s="164" t="n">
        <v>0</v>
      </c>
      <c r="D84" s="164" t="n">
        <v>0</v>
      </c>
      <c r="E84" s="164" t="n">
        <v>0</v>
      </c>
      <c r="F84" s="164" t="n">
        <v>0</v>
      </c>
      <c r="G84" s="164" t="n">
        <v>0</v>
      </c>
      <c r="H84" s="164" t="n">
        <v>0</v>
      </c>
      <c r="I84" s="164" t="n">
        <v>0</v>
      </c>
      <c r="J84" s="164" t="n">
        <v>0</v>
      </c>
      <c r="K84" s="164" t="n">
        <v>0</v>
      </c>
      <c r="L84" s="164" t="n">
        <v>0</v>
      </c>
      <c r="M84" s="164" t="n">
        <v>0</v>
      </c>
      <c r="N84" s="164" t="n">
        <v>0</v>
      </c>
      <c r="O84" s="164" t="n">
        <v>0</v>
      </c>
      <c r="P84" s="164" t="n">
        <v>0</v>
      </c>
      <c r="Q84" s="164" t="n">
        <v>0</v>
      </c>
      <c r="R84" s="164" t="n">
        <v>0</v>
      </c>
      <c r="S84" s="164" t="n">
        <v>0</v>
      </c>
      <c r="T84" s="164" t="n">
        <v>0</v>
      </c>
      <c r="U84" s="164" t="n">
        <v>0</v>
      </c>
      <c r="V84" s="164" t="n">
        <v>0</v>
      </c>
      <c r="W84" s="164" t="n">
        <v>0</v>
      </c>
      <c r="X84" s="165" t="n">
        <v>0</v>
      </c>
      <c r="Y84" s="164" t="n">
        <v>0</v>
      </c>
      <c r="Z84" s="164" t="n">
        <v>0</v>
      </c>
      <c r="AA84" s="164" t="n">
        <v>0</v>
      </c>
      <c r="AB84" s="164" t="n">
        <v>0</v>
      </c>
      <c r="AC84" s="164" t="n">
        <v>0</v>
      </c>
      <c r="AD84" s="164" t="n">
        <v>0</v>
      </c>
      <c r="AE84" s="164" t="n">
        <v>0</v>
      </c>
      <c r="AF84" s="164" t="n">
        <v>0</v>
      </c>
      <c r="AG84" s="164" t="n">
        <v>0</v>
      </c>
      <c r="AH84" s="164" t="n">
        <v>0</v>
      </c>
      <c r="AI84" s="164" t="n">
        <v>0</v>
      </c>
      <c r="AJ84" s="164" t="n">
        <v>0</v>
      </c>
      <c r="AK84" s="164" t="n">
        <v>0</v>
      </c>
      <c r="AL84" s="164" t="n">
        <v>0</v>
      </c>
      <c r="AM84" s="164" t="n">
        <v>0</v>
      </c>
      <c r="AN84" s="164" t="n">
        <v>0</v>
      </c>
      <c r="AO84" s="164" t="n">
        <v>0</v>
      </c>
      <c r="AP84" s="164" t="n">
        <v>0</v>
      </c>
      <c r="AQ84" s="164" t="n">
        <v>0</v>
      </c>
      <c r="AR84" s="149"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50" t="n">
        <v>242.645838905788</v>
      </c>
      <c r="BJ84" s="51" t="n">
        <v>227.241166506435</v>
      </c>
      <c r="BK84" s="51" t="n">
        <v>212.814478863803</v>
      </c>
      <c r="BL84" s="51" t="n">
        <f aca="false">BK84*(1+(BK30-BJ30)/BJ30)</f>
        <v>196.022177345603</v>
      </c>
      <c r="BM84" s="151" t="n">
        <f aca="false">BL84*(1+(BL30-BK30)/BK30)</f>
        <v>192.915187183574</v>
      </c>
      <c r="BN84" s="51" t="n">
        <f aca="false">BM84*(1+(BM30-BL30)/BL30)</f>
        <v>193.299549261893</v>
      </c>
      <c r="BO84" s="51" t="n">
        <f aca="false">BN84*(1+(BN30-BM30)/BM30)</f>
        <v>196.157840203065</v>
      </c>
      <c r="BP84" s="51" t="n">
        <f aca="false">BO84*(1+(BO30-BN30)/BN30)</f>
        <v>192.958080306986</v>
      </c>
      <c r="BQ84" s="51" t="n">
        <f aca="false">BP84*(1+(BP30-BO30)/BO30)</f>
        <v>186.145016997959</v>
      </c>
      <c r="BR84" s="51" t="n">
        <f aca="false">BQ84*(1+(BQ30-BP30)/BP30)</f>
        <v>187.121339754247</v>
      </c>
      <c r="BS84" s="51" t="n">
        <f aca="false">BR84*(1+(BR30-BQ30)/BQ30)</f>
        <v>187.105276878911</v>
      </c>
      <c r="BT84" s="51" t="n">
        <f aca="false">BS84*(1+(BS30-BR30)/BR30)</f>
        <v>191.804515518169</v>
      </c>
      <c r="BU84" s="51" t="n">
        <f aca="false">BT84*(1+(BT30-BS30)/BS30)</f>
        <v>201.842384635606</v>
      </c>
      <c r="BV84" s="51" t="n">
        <f aca="false">BU84*(1+(BU30-BT30)/BT30)</f>
        <v>202.428844211717</v>
      </c>
      <c r="BW84" s="51" t="n">
        <f aca="false">BV84*(1+(BV30-BU30)/BU30)</f>
        <v>202.710166904623</v>
      </c>
      <c r="BX84" s="51" t="n">
        <f aca="false">BW84*(1+(BW30-BV30)/BV30)</f>
        <v>200.629299075119</v>
      </c>
      <c r="BY84" s="51" t="n">
        <f aca="false">BX84*(1+(BX30-BW30)/BW30)</f>
        <v>202.544520977273</v>
      </c>
      <c r="BZ84" s="51" t="n">
        <f aca="false">BY84*(1+(BY30-BX30)/BX30)</f>
        <v>203.17351992531</v>
      </c>
      <c r="CA84" s="51" t="n">
        <f aca="false">BZ84*(1+(BZ30-BY30)/BY30)</f>
        <v>203.77464742115</v>
      </c>
      <c r="CB84" s="51" t="n">
        <f aca="false">CA84*(1+(CA30-BZ30)/BZ30)</f>
        <v>207.606367276427</v>
      </c>
      <c r="CC84" s="51" t="n">
        <f aca="false">CB84*(1+(CB30-CA30)/CA30)</f>
        <v>211.473134449799</v>
      </c>
      <c r="CD84" s="51" t="n">
        <f aca="false">CC84*(1+(CC30-CB30)/CB30)</f>
        <v>213.868086170604</v>
      </c>
      <c r="CE84" s="51" t="n">
        <f aca="false">CD84*(1+(CD30-CC30)/CC30)</f>
        <v>213.988050095753</v>
      </c>
      <c r="CF84" s="51" t="n">
        <f aca="false">CE84*(1+(CE30-CD30)/CD30)</f>
        <v>214.10808131165</v>
      </c>
      <c r="CG84" s="51" t="n">
        <f aca="false">CF84*(1+(CF30-CE30)/CE30)</f>
        <v>214.228179856038</v>
      </c>
      <c r="CH84" s="51" t="n">
        <f aca="false">CG84*(1+(CG30-CF30)/CF30)</f>
        <v>215.874298447505</v>
      </c>
      <c r="CI84" s="51" t="n">
        <f aca="false">CH84*(1+(CH30-CG30)/CG30)</f>
        <v>218.296200265696</v>
      </c>
      <c r="CJ84" s="51" t="n">
        <f aca="false">CI84*(1+(CI30-CH30)/CH30)</f>
        <v>218.4186480301</v>
      </c>
      <c r="CK84" s="51" t="n">
        <f aca="false">CJ84*(1+(CJ30-CI30)/CI30)</f>
        <v>218.541164478499</v>
      </c>
      <c r="CL84" s="51" t="n">
        <f aca="false">CK84*(1+(CK30-CJ30)/CJ30)</f>
        <v>220.205030334255</v>
      </c>
      <c r="CM84" s="51" t="n">
        <f aca="false">CL84*(1+(CL30-CK30)/CK30)</f>
        <v>222.65228165943</v>
      </c>
      <c r="CN84" s="51" t="n">
        <f aca="false">CM84*(1+(CM30-CL30)/CL30)</f>
        <v>222.777172858157</v>
      </c>
      <c r="CO84" s="51" t="n">
        <f aca="false">CN84*(1+(CN30-CM30)/CM30)</f>
        <v>222.902134111461</v>
      </c>
      <c r="CP84" s="51" t="n">
        <f aca="false">CO84*(1+(CO30-CN30)/CN30)</f>
        <v>223.027165458638</v>
      </c>
      <c r="CQ84" s="51" t="n">
        <f aca="false">CP84*(1+(CP30-CO30)/CO30)</f>
        <v>223.152266939006</v>
      </c>
      <c r="CR84" s="51" t="n">
        <f aca="false">CQ84*(1+(CQ30-CP30)/CP30)</f>
        <v>223.277438591903</v>
      </c>
      <c r="CS84" s="51" t="n">
        <f aca="false">CR84*(1+(CR30-CQ30)/CQ30)</f>
        <v>223.402680456691</v>
      </c>
      <c r="CT84" s="51" t="n">
        <f aca="false">CS84*(1+(CS30-CR30)/CR30)</f>
        <v>223.527992572754</v>
      </c>
      <c r="CU84" s="51" t="n">
        <f aca="false">CT84*(1+(CT30-CS30)/CS30)</f>
        <v>223.653374979498</v>
      </c>
      <c r="CV84" s="51" t="n">
        <f aca="false">CU84*(1+(CU30-CT30)/CT30)</f>
        <v>223.77882771635</v>
      </c>
      <c r="CW84" s="51" t="n">
        <f aca="false">CV84*(1+(CV30-CU30)/CU30)</f>
        <v>223.90435082276</v>
      </c>
      <c r="CX84" s="51" t="n">
        <f aca="false">CW84*(1+(CW30-CV30)/CV30)</f>
        <v>224.0299443382</v>
      </c>
      <c r="CY84" s="51" t="n">
        <f aca="false">CX84*(1+(CX30-CW30)/CW30)</f>
        <v>224.155608302165</v>
      </c>
      <c r="CZ84" s="51" t="n">
        <f aca="false">CY84*(1+(CY30-CX30)/CX30)</f>
        <v>224.28134275417</v>
      </c>
      <c r="DA84" s="51" t="n">
        <f aca="false">CZ84*(1+(CZ30-CY30)/CY30)</f>
        <v>224.407147733755</v>
      </c>
      <c r="DB84" s="51" t="n">
        <f aca="false">DA84*(1+(DA30-CZ30)/CZ30)</f>
        <v>224.533023280479</v>
      </c>
      <c r="DC84" s="51" t="n">
        <f aca="false">DB84*(1+(DB30-DA30)/DA30)</f>
        <v>224.658969433927</v>
      </c>
      <c r="DD84" s="51" t="n">
        <f aca="false">DC84*(1+(DC30-DB30)/DB30)</f>
        <v>224.784986233702</v>
      </c>
      <c r="DE84" s="51" t="n">
        <f aca="false">DD84*(1+(DD30-DC30)/DC30)</f>
        <v>224.911073719432</v>
      </c>
      <c r="DF84" s="51" t="n">
        <f aca="false">DE84*(1+(DE30-DD30)/DD30)</f>
        <v>225.037231930767</v>
      </c>
      <c r="DG84" s="51" t="n">
        <f aca="false">DF84*(1+(DF30-DE30)/DE30)</f>
        <v>225.163460907378</v>
      </c>
      <c r="DH84" s="51" t="n">
        <f aca="false">DG84*(1+(DG30-DF30)/DF30)</f>
        <v>225.289760688959</v>
      </c>
      <c r="DI84" s="51" t="n">
        <f aca="false">DH84*(1+(DH30-DG30)/DG30)</f>
        <v>225.416131315227</v>
      </c>
      <c r="DJ84" s="51" t="n">
        <f aca="false">DI84*(1+(DI30-DH30)/DH30)</f>
        <v>225.542572825921</v>
      </c>
      <c r="DK84" s="51" t="n">
        <f aca="false">DJ84*(1+(DJ30-DI30)/DI30)</f>
        <v>225.6690852608</v>
      </c>
      <c r="DL84" s="51" t="n">
        <f aca="false">DK84*(1+(DK30-DJ30)/DJ30)</f>
        <v>225.795668659648</v>
      </c>
      <c r="DM84" s="51" t="n">
        <f aca="false">DL84*(1+(DL30-DK30)/DK30)</f>
        <v>225.922323062271</v>
      </c>
      <c r="DN84" s="51" t="n">
        <f aca="false">DM84*(1+(DM30-DL30)/DL30)</f>
        <v>226.049048508497</v>
      </c>
      <c r="DO84" s="51" t="n">
        <f aca="false">DN84*(1+(DN30-DM30)/DM30)</f>
        <v>226.175845038175</v>
      </c>
      <c r="DP84" s="51" t="n">
        <f aca="false">DO84*(1+(DO30-DN30)/DN30)</f>
        <v>226.302712691177</v>
      </c>
      <c r="DQ84" s="51" t="n">
        <f aca="false">DP84*(1+(DP30-DO30)/DO30)</f>
        <v>226.4296515074</v>
      </c>
      <c r="DR84" s="51" t="n">
        <f aca="false">DQ84*(1+(DQ30-DP30)/DP30)</f>
        <v>226.55666152676</v>
      </c>
      <c r="DS84" s="51" t="n">
        <f aca="false">DR84*(1+(DR30-DQ30)/DQ30)</f>
        <v>226.683742789196</v>
      </c>
      <c r="DT84" s="51" t="n">
        <f aca="false">DS84*(1+(DS30-DR30)/DR30)</f>
        <v>226.810895334671</v>
      </c>
      <c r="DU84" s="51" t="n">
        <f aca="false">DT84*(1+(DT30-DS30)/DS30)</f>
        <v>226.93811920317</v>
      </c>
      <c r="DV84" s="51" t="n">
        <f aca="false">DU84*(1+(DU30-DT30)/DT30)</f>
        <v>227.065414434698</v>
      </c>
      <c r="DW84" s="51" t="n">
        <f aca="false">DV84*(1+(DV30-DU30)/DU30)</f>
        <v>227.192781069285</v>
      </c>
      <c r="DX84" s="51" t="n">
        <f aca="false">DW84*(1+(DW30-DV30)/DV30)</f>
        <v>227.320219146983</v>
      </c>
      <c r="DY84" s="51" t="n">
        <f aca="false">DX84*(1+(DX30-DW30)/DW30)</f>
        <v>227.447728707867</v>
      </c>
      <c r="DZ84" s="51" t="n">
        <f aca="false">DY84*(1+(DY30-DX30)/DX30)</f>
        <v>227.575309792032</v>
      </c>
      <c r="EA84" s="51" t="n">
        <f aca="false">DZ84*(1+(DZ30-DY30)/DY30)</f>
        <v>227.702962439599</v>
      </c>
      <c r="EB84" s="51" t="n">
        <f aca="false">EA84*(1+(EA30-DZ30)/DZ30)</f>
        <v>227.830686690708</v>
      </c>
      <c r="EC84" s="51" t="n">
        <f aca="false">EB84*(1+(EB30-EA30)/EA30)</f>
        <v>227.958482585525</v>
      </c>
      <c r="ED84" s="51" t="n">
        <f aca="false">EC84*(1+(EC30-EB30)/EB30)</f>
        <v>228.086350164235</v>
      </c>
      <c r="EE84" s="51" t="n">
        <f aca="false">ED84*(1+(ED30-EC30)/EC30)</f>
        <v>228.214289467048</v>
      </c>
      <c r="EF84" s="51" t="n">
        <f aca="false">EE84*(1+(EE30-ED30)/ED30)</f>
        <v>228.342300534195</v>
      </c>
      <c r="EG84" s="51" t="n">
        <f aca="false">EF84*(1+(EF30-EE30)/EE30)</f>
        <v>228.470383405933</v>
      </c>
      <c r="EH84" s="51" t="n">
        <f aca="false">EG84*(1+(EG30-EF30)/EF30)</f>
        <v>228.598538122536</v>
      </c>
      <c r="EI84" s="51" t="n">
        <f aca="false">EH84*(1+(EH30-EG30)/EG30)</f>
        <v>228.726764724305</v>
      </c>
      <c r="EJ84" s="51" t="n">
        <f aca="false">EI84*(1+(EI30-EH30)/EH30)</f>
        <v>228.855063251562</v>
      </c>
      <c r="EK84" s="51" t="n">
        <f aca="false">EJ84*(1+(EJ30-EI30)/EI30)</f>
        <v>228.983433744652</v>
      </c>
      <c r="EL84" s="51" t="n">
        <f aca="false">EK84*(1+(EK30-EJ30)/EJ30)</f>
        <v>229.111876243942</v>
      </c>
      <c r="EM84" s="51" t="n">
        <f aca="false">EL84*(1+(EL30-EK30)/EK30)</f>
        <v>229.240390789822</v>
      </c>
      <c r="EN84" s="51" t="n">
        <f aca="false">EM84*(1+(EM30-EL30)/EL30)</f>
        <v>229.368977422705</v>
      </c>
      <c r="EO84" s="51" t="n">
        <f aca="false">EN84*(1+(EN30-EM30)/EM30)</f>
        <v>229.497636183027</v>
      </c>
      <c r="EP84" s="51" t="n">
        <f aca="false">EO84*(1+(EO30-EN30)/EN30)</f>
        <v>229.626367111245</v>
      </c>
      <c r="EQ84" s="51" t="n">
        <f aca="false">EP84*(1+(EP30-EO30)/EO30)</f>
        <v>229.75517024784</v>
      </c>
      <c r="ER84" s="51" t="n">
        <f aca="false">EQ84*(1+(EQ30-EP30)/EP30)</f>
        <v>229.884045633316</v>
      </c>
      <c r="ES84" s="51" t="n">
        <f aca="false">ER84*(1+(ER30-EQ30)/EQ30)</f>
        <v>230.012993308199</v>
      </c>
      <c r="ET84" s="51" t="n">
        <f aca="false">ES84*(1+(ES30-ER30)/ER30)</f>
        <v>230.142013313037</v>
      </c>
      <c r="EU84" s="51" t="n">
        <f aca="false">ET84*(1+(ET30-ES30)/ES30)</f>
        <v>230.271105688403</v>
      </c>
      <c r="EV84" s="51" t="n">
        <f aca="false">EU84*(1+(EU30-ET30)/ET30)</f>
        <v>230.400270474891</v>
      </c>
      <c r="EW84" s="154"/>
      <c r="EX84" s="154"/>
    </row>
    <row r="85" customFormat="false" ht="12.8" hidden="false" customHeight="false" outlineLevel="0" collapsed="false">
      <c r="A85" s="164" t="s">
        <v>234</v>
      </c>
      <c r="B85" s="164" t="n">
        <v>0</v>
      </c>
      <c r="C85" s="164" t="n">
        <v>0</v>
      </c>
      <c r="D85" s="164" t="n">
        <v>0</v>
      </c>
      <c r="E85" s="164" t="n">
        <v>0</v>
      </c>
      <c r="F85" s="164" t="n">
        <v>0</v>
      </c>
      <c r="G85" s="164" t="n">
        <v>0</v>
      </c>
      <c r="H85" s="164" t="n">
        <v>0</v>
      </c>
      <c r="I85" s="164" t="n">
        <v>0</v>
      </c>
      <c r="J85" s="164" t="n">
        <v>0</v>
      </c>
      <c r="K85" s="164" t="n">
        <v>0</v>
      </c>
      <c r="L85" s="164" t="n">
        <v>0</v>
      </c>
      <c r="M85" s="164" t="n">
        <v>0</v>
      </c>
      <c r="N85" s="164" t="n">
        <v>0</v>
      </c>
      <c r="O85" s="164" t="n">
        <v>0</v>
      </c>
      <c r="P85" s="164" t="n">
        <v>0</v>
      </c>
      <c r="Q85" s="164" t="n">
        <v>0</v>
      </c>
      <c r="R85" s="164" t="n">
        <v>0</v>
      </c>
      <c r="S85" s="164" t="n">
        <v>0</v>
      </c>
      <c r="T85" s="164" t="n">
        <v>0</v>
      </c>
      <c r="U85" s="164" t="n">
        <v>0</v>
      </c>
      <c r="V85" s="164" t="n">
        <v>0</v>
      </c>
      <c r="W85" s="164" t="n">
        <v>0</v>
      </c>
      <c r="X85" s="165" t="n">
        <v>0</v>
      </c>
      <c r="Y85" s="164" t="n">
        <v>0</v>
      </c>
      <c r="Z85" s="164" t="n">
        <v>0</v>
      </c>
      <c r="AA85" s="164" t="n">
        <v>0</v>
      </c>
      <c r="AB85" s="164" t="n">
        <v>0</v>
      </c>
      <c r="AC85" s="164" t="n">
        <v>0</v>
      </c>
      <c r="AD85" s="164" t="n">
        <v>0</v>
      </c>
      <c r="AE85" s="164" t="n">
        <v>0</v>
      </c>
      <c r="AF85" s="164" t="n">
        <v>0</v>
      </c>
      <c r="AG85" s="164" t="n">
        <v>0</v>
      </c>
      <c r="AH85" s="164" t="n">
        <v>0</v>
      </c>
      <c r="AI85" s="164" t="n">
        <v>0</v>
      </c>
      <c r="AJ85" s="164" t="n">
        <v>0</v>
      </c>
      <c r="AK85" s="164" t="n">
        <v>0</v>
      </c>
      <c r="AL85" s="164" t="n">
        <v>0</v>
      </c>
      <c r="AM85" s="164" t="n">
        <v>0</v>
      </c>
      <c r="AN85" s="164" t="n">
        <v>0</v>
      </c>
      <c r="AO85" s="164" t="n">
        <v>0</v>
      </c>
      <c r="AP85" s="164" t="n">
        <v>0</v>
      </c>
      <c r="AQ85" s="164" t="n">
        <v>0</v>
      </c>
      <c r="AR85" s="149"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50" t="n">
        <v>231.470087429195</v>
      </c>
      <c r="BJ85" s="51" t="n">
        <v>216.774921490327</v>
      </c>
      <c r="BK85" s="51" t="n">
        <v>203.012696409474</v>
      </c>
      <c r="BL85" s="51" t="n">
        <f aca="false">BK85*(1+(BK30-BJ30)/BJ30)</f>
        <v>186.993812598883</v>
      </c>
      <c r="BM85" s="151" t="n">
        <f aca="false">BL85*(1+(BL30-BK30)/BK30)</f>
        <v>184.029923798277</v>
      </c>
      <c r="BN85" s="51" t="n">
        <f aca="false">BM85*(1+(BM30-BL30)/BL30)</f>
        <v>184.39658297642</v>
      </c>
      <c r="BO85" s="51" t="n">
        <f aca="false">BN85*(1+(BN30-BM30)/BM30)</f>
        <v>187.123227113549</v>
      </c>
      <c r="BP85" s="51" t="n">
        <f aca="false">BO85*(1+(BO30-BN30)/BN30)</f>
        <v>184.070841355616</v>
      </c>
      <c r="BQ85" s="51" t="n">
        <f aca="false">BP85*(1+(BP30-BO30)/BO30)</f>
        <v>177.571573258076</v>
      </c>
      <c r="BR85" s="51" t="n">
        <f aca="false">BQ85*(1+(BQ30-BP30)/BP30)</f>
        <v>178.502928663865</v>
      </c>
      <c r="BS85" s="51" t="n">
        <f aca="false">BR85*(1+(BR30-BQ30)/BQ30)</f>
        <v>178.487605610417</v>
      </c>
      <c r="BT85" s="51" t="n">
        <f aca="false">BS85*(1+(BS30-BR30)/BR30)</f>
        <v>182.9704073085</v>
      </c>
      <c r="BU85" s="51" t="n">
        <f aca="false">BT85*(1+(BT30-BS30)/BS30)</f>
        <v>192.54595351483</v>
      </c>
      <c r="BV85" s="51" t="n">
        <f aca="false">BU85*(1+(BU30-BT30)/BT30)</f>
        <v>193.105402009674</v>
      </c>
      <c r="BW85" s="51" t="n">
        <f aca="false">BV85*(1+(BV30-BU30)/BU30)</f>
        <v>193.373767577435</v>
      </c>
      <c r="BX85" s="51" t="n">
        <f aca="false">BW85*(1+(BW30-BV30)/BV30)</f>
        <v>191.388740096247</v>
      </c>
      <c r="BY85" s="51" t="n">
        <f aca="false">BX85*(1+(BX30-BW30)/BW30)</f>
        <v>193.215750949337</v>
      </c>
      <c r="BZ85" s="51" t="n">
        <f aca="false">BY85*(1+(BY30-BX30)/BX30)</f>
        <v>193.815779543075</v>
      </c>
      <c r="CA85" s="51" t="n">
        <f aca="false">BZ85*(1+(BZ30-BY30)/BY30)</f>
        <v>194.389220384449</v>
      </c>
      <c r="CB85" s="51" t="n">
        <f aca="false">CA85*(1+(CA30-BZ30)/BZ30)</f>
        <v>198.044459369403</v>
      </c>
      <c r="CC85" s="51" t="n">
        <f aca="false">CB85*(1+(CB30-CA30)/CA30)</f>
        <v>201.73313146749</v>
      </c>
      <c r="CD85" s="51" t="n">
        <f aca="false">CC85*(1+(CC30-CB30)/CB30)</f>
        <v>204.017776803686</v>
      </c>
      <c r="CE85" s="51" t="n">
        <f aca="false">CD85*(1+(CD30-CC30)/CC30)</f>
        <v>204.132215445485</v>
      </c>
      <c r="CF85" s="51" t="n">
        <f aca="false">CE85*(1+(CE30-CD30)/CD30)</f>
        <v>204.246718278763</v>
      </c>
      <c r="CG85" s="51" t="n">
        <f aca="false">CF85*(1+(CF30-CE30)/CE30)</f>
        <v>204.361285339526</v>
      </c>
      <c r="CH85" s="51" t="n">
        <f aca="false">CG85*(1+(CG30-CF30)/CF30)</f>
        <v>205.931587208306</v>
      </c>
      <c r="CI85" s="51" t="n">
        <f aca="false">CH85*(1+(CH30-CG30)/CG30)</f>
        <v>208.241941377698</v>
      </c>
      <c r="CJ85" s="51" t="n">
        <f aca="false">CI85*(1+(CI30-CH30)/CH30)</f>
        <v>208.358749458397</v>
      </c>
      <c r="CK85" s="51" t="n">
        <f aca="false">CJ85*(1+(CJ30-CI30)/CI30)</f>
        <v>208.475623059651</v>
      </c>
      <c r="CL85" s="51" t="n">
        <f aca="false">CK85*(1+(CK30-CJ30)/CJ30)</f>
        <v>210.062854791459</v>
      </c>
      <c r="CM85" s="51" t="n">
        <f aca="false">CL85*(1+(CL30-CK30)/CK30)</f>
        <v>212.397390923436</v>
      </c>
      <c r="CN85" s="51" t="n">
        <f aca="false">CM85*(1+(CM30-CL30)/CL30)</f>
        <v>212.516529899068</v>
      </c>
      <c r="CO85" s="51" t="n">
        <f aca="false">CN85*(1+(CN30-CM30)/CM30)</f>
        <v>212.635735702712</v>
      </c>
      <c r="CP85" s="51" t="n">
        <f aca="false">CO85*(1+(CO30-CN30)/CN30)</f>
        <v>212.755008371854</v>
      </c>
      <c r="CQ85" s="51" t="n">
        <f aca="false">CP85*(1+(CP30-CO30)/CO30)</f>
        <v>212.874347944</v>
      </c>
      <c r="CR85" s="51" t="n">
        <f aca="false">CQ85*(1+(CQ30-CP30)/CP30)</f>
        <v>212.993754456679</v>
      </c>
      <c r="CS85" s="51" t="n">
        <f aca="false">CR85*(1+(CR30-CQ30)/CQ30)</f>
        <v>213.113227947438</v>
      </c>
      <c r="CT85" s="51" t="n">
        <f aca="false">CS85*(1+(CS30-CR30)/CR30)</f>
        <v>213.232768453848</v>
      </c>
      <c r="CU85" s="51" t="n">
        <f aca="false">CT85*(1+(CT30-CS30)/CS30)</f>
        <v>213.3523760135</v>
      </c>
      <c r="CV85" s="51" t="n">
        <f aca="false">CU85*(1+(CU30-CT30)/CT30)</f>
        <v>213.472050664004</v>
      </c>
      <c r="CW85" s="51" t="n">
        <f aca="false">CV85*(1+(CV30-CU30)/CU30)</f>
        <v>213.591792442994</v>
      </c>
      <c r="CX85" s="51" t="n">
        <f aca="false">CW85*(1+(CW30-CV30)/CV30)</f>
        <v>213.711601388124</v>
      </c>
      <c r="CY85" s="51" t="n">
        <f aca="false">CX85*(1+(CX30-CW30)/CW30)</f>
        <v>213.831477537069</v>
      </c>
      <c r="CZ85" s="51" t="n">
        <f aca="false">CY85*(1+(CY30-CX30)/CX30)</f>
        <v>213.951420927526</v>
      </c>
      <c r="DA85" s="51" t="n">
        <f aca="false">CZ85*(1+(CZ30-CY30)/CY30)</f>
        <v>214.071431597211</v>
      </c>
      <c r="DB85" s="51" t="n">
        <f aca="false">DA85*(1+(DA30-CZ30)/CZ30)</f>
        <v>214.191509583864</v>
      </c>
      <c r="DC85" s="51" t="n">
        <f aca="false">DB85*(1+(DB30-DA30)/DA30)</f>
        <v>214.311654925244</v>
      </c>
      <c r="DD85" s="51" t="n">
        <f aca="false">DC85*(1+(DC30-DB30)/DB30)</f>
        <v>214.431867659132</v>
      </c>
      <c r="DE85" s="51" t="n">
        <f aca="false">DD85*(1+(DD30-DC30)/DC30)</f>
        <v>214.552147823331</v>
      </c>
      <c r="DF85" s="51" t="n">
        <f aca="false">DE85*(1+(DE30-DD30)/DD30)</f>
        <v>214.672495455663</v>
      </c>
      <c r="DG85" s="51" t="n">
        <f aca="false">DF85*(1+(DF30-DE30)/DE30)</f>
        <v>214.792910593974</v>
      </c>
      <c r="DH85" s="51" t="n">
        <f aca="false">DG85*(1+(DG30-DF30)/DF30)</f>
        <v>214.913393276128</v>
      </c>
      <c r="DI85" s="51" t="n">
        <f aca="false">DH85*(1+(DH30-DG30)/DG30)</f>
        <v>215.033943540013</v>
      </c>
      <c r="DJ85" s="51" t="n">
        <f aca="false">DI85*(1+(DI30-DH30)/DH30)</f>
        <v>215.154561423538</v>
      </c>
      <c r="DK85" s="51" t="n">
        <f aca="false">DJ85*(1+(DJ30-DI30)/DI30)</f>
        <v>215.275246964631</v>
      </c>
      <c r="DL85" s="51" t="n">
        <f aca="false">DK85*(1+(DK30-DJ30)/DJ30)</f>
        <v>215.396000201244</v>
      </c>
      <c r="DM85" s="51" t="n">
        <f aca="false">DL85*(1+(DL30-DK30)/DK30)</f>
        <v>215.516821171349</v>
      </c>
      <c r="DN85" s="51" t="n">
        <f aca="false">DM85*(1+(DM30-DL30)/DL30)</f>
        <v>215.637709912938</v>
      </c>
      <c r="DO85" s="51" t="n">
        <f aca="false">DN85*(1+(DN30-DM30)/DM30)</f>
        <v>215.758666464028</v>
      </c>
      <c r="DP85" s="51" t="n">
        <f aca="false">DO85*(1+(DO30-DN30)/DN30)</f>
        <v>215.879690862653</v>
      </c>
      <c r="DQ85" s="51" t="n">
        <f aca="false">DP85*(1+(DP30-DO30)/DO30)</f>
        <v>216.000783146872</v>
      </c>
      <c r="DR85" s="51" t="n">
        <f aca="false">DQ85*(1+(DQ30-DP30)/DP30)</f>
        <v>216.121943354762</v>
      </c>
      <c r="DS85" s="51" t="n">
        <f aca="false">DR85*(1+(DR30-DQ30)/DQ30)</f>
        <v>216.243171524425</v>
      </c>
      <c r="DT85" s="51" t="n">
        <f aca="false">DS85*(1+(DS30-DR30)/DR30)</f>
        <v>216.364467693981</v>
      </c>
      <c r="DU85" s="51" t="n">
        <f aca="false">DT85*(1+(DT30-DS30)/DS30)</f>
        <v>216.485831901573</v>
      </c>
      <c r="DV85" s="51" t="n">
        <f aca="false">DU85*(1+(DU30-DT30)/DT30)</f>
        <v>216.607264185366</v>
      </c>
      <c r="DW85" s="51" t="n">
        <f aca="false">DV85*(1+(DV30-DU30)/DU30)</f>
        <v>216.728764583544</v>
      </c>
      <c r="DX85" s="51" t="n">
        <f aca="false">DW85*(1+(DW30-DV30)/DV30)</f>
        <v>216.850333134316</v>
      </c>
      <c r="DY85" s="51" t="n">
        <f aca="false">DX85*(1+(DX30-DW30)/DW30)</f>
        <v>216.97196987591</v>
      </c>
      <c r="DZ85" s="51" t="n">
        <f aca="false">DY85*(1+(DY30-DX30)/DX30)</f>
        <v>217.093674846575</v>
      </c>
      <c r="EA85" s="51" t="n">
        <f aca="false">DZ85*(1+(DZ30-DY30)/DY30)</f>
        <v>217.215448084584</v>
      </c>
      <c r="EB85" s="51" t="n">
        <f aca="false">EA85*(1+(EA30-DZ30)/DZ30)</f>
        <v>217.337289628228</v>
      </c>
      <c r="EC85" s="51" t="n">
        <f aca="false">EB85*(1+(EB30-EA30)/EA30)</f>
        <v>217.459199515822</v>
      </c>
      <c r="ED85" s="51" t="n">
        <f aca="false">EC85*(1+(EC30-EB30)/EB30)</f>
        <v>217.581177785702</v>
      </c>
      <c r="EE85" s="51" t="n">
        <f aca="false">ED85*(1+(ED30-EC30)/EC30)</f>
        <v>217.703224476226</v>
      </c>
      <c r="EF85" s="51" t="n">
        <f aca="false">EE85*(1+(EE30-ED30)/ED30)</f>
        <v>217.825339625772</v>
      </c>
      <c r="EG85" s="51" t="n">
        <f aca="false">EF85*(1+(EF30-EE30)/EE30)</f>
        <v>217.94752327274</v>
      </c>
      <c r="EH85" s="51" t="n">
        <f aca="false">EG85*(1+(EG30-EF30)/EF30)</f>
        <v>218.069775455552</v>
      </c>
      <c r="EI85" s="51" t="n">
        <f aca="false">EH85*(1+(EH30-EG30)/EG30)</f>
        <v>218.192096212653</v>
      </c>
      <c r="EJ85" s="51" t="n">
        <f aca="false">EI85*(1+(EI30-EH30)/EH30)</f>
        <v>218.314485582506</v>
      </c>
      <c r="EK85" s="51" t="n">
        <f aca="false">EJ85*(1+(EJ30-EI30)/EI30)</f>
        <v>218.436943603599</v>
      </c>
      <c r="EL85" s="51" t="n">
        <f aca="false">EK85*(1+(EK30-EJ30)/EJ30)</f>
        <v>218.55947031444</v>
      </c>
      <c r="EM85" s="51" t="n">
        <f aca="false">EL85*(1+(EL30-EK30)/EK30)</f>
        <v>218.682065753558</v>
      </c>
      <c r="EN85" s="51" t="n">
        <f aca="false">EM85*(1+(EM30-EL30)/EL30)</f>
        <v>218.804729959505</v>
      </c>
      <c r="EO85" s="51" t="n">
        <f aca="false">EN85*(1+(EN30-EM30)/EM30)</f>
        <v>218.927462970854</v>
      </c>
      <c r="EP85" s="51" t="n">
        <f aca="false">EO85*(1+(EO30-EN30)/EN30)</f>
        <v>219.050264826199</v>
      </c>
      <c r="EQ85" s="51" t="n">
        <f aca="false">EP85*(1+(EP30-EO30)/EO30)</f>
        <v>219.173135564157</v>
      </c>
      <c r="ER85" s="51" t="n">
        <f aca="false">EQ85*(1+(EQ30-EP30)/EP30)</f>
        <v>219.296075223366</v>
      </c>
      <c r="ES85" s="51" t="n">
        <f aca="false">ER85*(1+(ER30-EQ30)/EQ30)</f>
        <v>219.419083842486</v>
      </c>
      <c r="ET85" s="51" t="n">
        <f aca="false">ES85*(1+(ES30-ER30)/ER30)</f>
        <v>219.542161460197</v>
      </c>
      <c r="EU85" s="51" t="n">
        <f aca="false">ET85*(1+(ET30-ES30)/ES30)</f>
        <v>219.665308115203</v>
      </c>
      <c r="EV85" s="51" t="n">
        <f aca="false">EU85*(1+(EU30-ET30)/ET30)</f>
        <v>219.788523846229</v>
      </c>
      <c r="EW85" s="154"/>
      <c r="EX85" s="154"/>
    </row>
    <row r="86" customFormat="false" ht="12.8" hidden="false" customHeight="false" outlineLevel="0" collapsed="false">
      <c r="A86" s="164" t="s">
        <v>235</v>
      </c>
      <c r="B86" s="164" t="n">
        <v>0</v>
      </c>
      <c r="C86" s="164" t="n">
        <v>0</v>
      </c>
      <c r="D86" s="164" t="n">
        <v>0</v>
      </c>
      <c r="E86" s="164" t="n">
        <v>0</v>
      </c>
      <c r="F86" s="164" t="n">
        <v>0</v>
      </c>
      <c r="G86" s="164" t="n">
        <v>0</v>
      </c>
      <c r="H86" s="164" t="n">
        <v>0</v>
      </c>
      <c r="I86" s="164" t="n">
        <v>0</v>
      </c>
      <c r="J86" s="164" t="n">
        <v>0</v>
      </c>
      <c r="K86" s="164" t="n">
        <v>0</v>
      </c>
      <c r="L86" s="164" t="n">
        <v>0</v>
      </c>
      <c r="M86" s="164" t="n">
        <v>0</v>
      </c>
      <c r="N86" s="164" t="n">
        <v>0</v>
      </c>
      <c r="O86" s="164" t="n">
        <v>0</v>
      </c>
      <c r="P86" s="164" t="n">
        <v>0</v>
      </c>
      <c r="Q86" s="164" t="n">
        <v>0</v>
      </c>
      <c r="R86" s="164" t="n">
        <v>0</v>
      </c>
      <c r="S86" s="164" t="n">
        <v>0</v>
      </c>
      <c r="T86" s="164" t="n">
        <v>0</v>
      </c>
      <c r="U86" s="164" t="n">
        <v>0</v>
      </c>
      <c r="V86" s="164" t="n">
        <v>0</v>
      </c>
      <c r="W86" s="164" t="n">
        <v>0</v>
      </c>
      <c r="X86" s="165" t="n">
        <v>0</v>
      </c>
      <c r="Y86" s="164" t="n">
        <v>0</v>
      </c>
      <c r="Z86" s="164" t="n">
        <v>0</v>
      </c>
      <c r="AA86" s="164" t="n">
        <v>0</v>
      </c>
      <c r="AB86" s="164" t="n">
        <v>0</v>
      </c>
      <c r="AC86" s="164" t="n">
        <v>0</v>
      </c>
      <c r="AD86" s="164" t="n">
        <v>0</v>
      </c>
      <c r="AE86" s="164" t="n">
        <v>0</v>
      </c>
      <c r="AF86" s="164" t="n">
        <v>0</v>
      </c>
      <c r="AG86" s="164" t="n">
        <v>0</v>
      </c>
      <c r="AH86" s="164" t="n">
        <v>0</v>
      </c>
      <c r="AI86" s="164" t="n">
        <v>0</v>
      </c>
      <c r="AJ86" s="164" t="n">
        <v>0</v>
      </c>
      <c r="AK86" s="164" t="n">
        <v>0</v>
      </c>
      <c r="AL86" s="164" t="n">
        <v>0</v>
      </c>
      <c r="AM86" s="164" t="n">
        <v>0</v>
      </c>
      <c r="AN86" s="164" t="n">
        <v>0</v>
      </c>
      <c r="AO86" s="164" t="n">
        <v>0</v>
      </c>
      <c r="AP86" s="164" t="n">
        <v>0</v>
      </c>
      <c r="AQ86" s="164" t="n">
        <v>0</v>
      </c>
      <c r="AR86" s="149"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50" t="n">
        <v>19335.2100808028</v>
      </c>
      <c r="BJ86" s="51" t="n">
        <v>18107.6902584535</v>
      </c>
      <c r="BK86" s="51" t="n">
        <v>16958.1010563542</v>
      </c>
      <c r="BL86" s="51" t="n">
        <f aca="false">BK86*(1+(BK30-BJ30)/BJ30)</f>
        <v>15620.0081425885</v>
      </c>
      <c r="BM86" s="151" t="n">
        <f aca="false">BL86*(1+(BL30-BK30)/BK30)</f>
        <v>15372.4279336192</v>
      </c>
      <c r="BN86" s="51" t="n">
        <f aca="false">BM86*(1+(BM30-BL30)/BL30)</f>
        <v>15403.0557884586</v>
      </c>
      <c r="BO86" s="51" t="n">
        <f aca="false">BN86*(1+(BN30-BM30)/BM30)</f>
        <v>15630.8184241948</v>
      </c>
      <c r="BP86" s="51" t="n">
        <f aca="false">BO86*(1+(BO30-BN30)/BN30)</f>
        <v>15375.8458679878</v>
      </c>
      <c r="BQ86" s="51" t="n">
        <f aca="false">BP86*(1+(BP30-BO30)/BO30)</f>
        <v>14832.9475806407</v>
      </c>
      <c r="BR86" s="51" t="n">
        <f aca="false">BQ86*(1+(BQ30-BP30)/BP30)</f>
        <v>14910.7457645478</v>
      </c>
      <c r="BS86" s="51" t="n">
        <f aca="false">BR86*(1+(BR30-BQ30)/BQ30)</f>
        <v>14909.4657958885</v>
      </c>
      <c r="BT86" s="51" t="n">
        <f aca="false">BS86*(1+(BS30-BR30)/BR30)</f>
        <v>15283.9241699517</v>
      </c>
      <c r="BU86" s="51" t="n">
        <f aca="false">BT86*(1+(BT30-BS30)/BS30)</f>
        <v>16083.7907945948</v>
      </c>
      <c r="BV86" s="51" t="n">
        <f aca="false">BU86*(1+(BU30-BT30)/BT30)</f>
        <v>16130.5227688958</v>
      </c>
      <c r="BW86" s="51" t="n">
        <f aca="false">BV86*(1+(BV30-BU30)/BU30)</f>
        <v>16152.9399403271</v>
      </c>
      <c r="BX86" s="51" t="n">
        <f aca="false">BW86*(1+(BW30-BV30)/BV30)</f>
        <v>15987.1261896554</v>
      </c>
      <c r="BY86" s="51" t="n">
        <f aca="false">BX86*(1+(BX30-BW30)/BW30)</f>
        <v>16139.7404607119</v>
      </c>
      <c r="BZ86" s="51" t="n">
        <f aca="false">BY86*(1+(BY30-BX30)/BX30)</f>
        <v>16189.8621807289</v>
      </c>
      <c r="CA86" s="51" t="n">
        <f aca="false">BZ86*(1+(BZ30-BY30)/BY30)</f>
        <v>16237.7629667874</v>
      </c>
      <c r="CB86" s="51" t="n">
        <f aca="false">CA86*(1+(CA30-BZ30)/BZ30)</f>
        <v>16543.0931908978</v>
      </c>
      <c r="CC86" s="51" t="n">
        <f aca="false">CB86*(1+(CB30-CA30)/CA30)</f>
        <v>16851.2161571429</v>
      </c>
      <c r="CD86" s="51" t="n">
        <f aca="false">CC86*(1+(CC30-CB30)/CB30)</f>
        <v>17042.0576521546</v>
      </c>
      <c r="CE86" s="51" t="n">
        <f aca="false">CD86*(1+(CD30-CC30)/CC30)</f>
        <v>17051.6169658661</v>
      </c>
      <c r="CF86" s="51" t="n">
        <f aca="false">CE86*(1+(CE30-CD30)/CD30)</f>
        <v>17061.1816416342</v>
      </c>
      <c r="CG86" s="51" t="n">
        <f aca="false">CF86*(1+(CF30-CE30)/CE30)</f>
        <v>17070.7516824666</v>
      </c>
      <c r="CH86" s="51" t="n">
        <f aca="false">CG86*(1+(CG30-CF30)/CF30)</f>
        <v>17201.9224823758</v>
      </c>
      <c r="CI86" s="51" t="n">
        <f aca="false">CH86*(1+(CH30-CG30)/CG30)</f>
        <v>17394.9114932774</v>
      </c>
      <c r="CJ86" s="51" t="n">
        <f aca="false">CI86*(1+(CI30-CH30)/CH30)</f>
        <v>17404.6687314784</v>
      </c>
      <c r="CK86" s="51" t="n">
        <f aca="false">CJ86*(1+(CJ30-CI30)/CI30)</f>
        <v>17414.4314427568</v>
      </c>
      <c r="CL86" s="51" t="n">
        <f aca="false">CK86*(1+(CK30-CJ30)/CJ30)</f>
        <v>17547.0164316953</v>
      </c>
      <c r="CM86" s="51" t="n">
        <f aca="false">CL86*(1+(CL30-CK30)/CK30)</f>
        <v>17742.0254155962</v>
      </c>
      <c r="CN86" s="51" t="n">
        <f aca="false">CM86*(1+(CM30-CL30)/CL30)</f>
        <v>17751.9773586236</v>
      </c>
      <c r="CO86" s="51" t="n">
        <f aca="false">CN86*(1+(CN30-CM30)/CM30)</f>
        <v>17761.9348839432</v>
      </c>
      <c r="CP86" s="51" t="n">
        <f aca="false">CO86*(1+(CO30-CN30)/CN30)</f>
        <v>17771.8979946862</v>
      </c>
      <c r="CQ86" s="51" t="n">
        <f aca="false">CP86*(1+(CP30-CO30)/CO30)</f>
        <v>17781.8666939857</v>
      </c>
      <c r="CR86" s="51" t="n">
        <f aca="false">CQ86*(1+(CQ30-CP30)/CP30)</f>
        <v>17791.8409849764</v>
      </c>
      <c r="CS86" s="51" t="n">
        <f aca="false">CR86*(1+(CR30-CQ30)/CQ30)</f>
        <v>17801.8208707948</v>
      </c>
      <c r="CT86" s="51" t="n">
        <f aca="false">CS86*(1+(CS30-CR30)/CR30)</f>
        <v>17811.8063545792</v>
      </c>
      <c r="CU86" s="51" t="n">
        <f aca="false">CT86*(1+(CT30-CS30)/CS30)</f>
        <v>17821.7974394697</v>
      </c>
      <c r="CV86" s="51" t="n">
        <f aca="false">CU86*(1+(CU30-CT30)/CT30)</f>
        <v>17831.794128608</v>
      </c>
      <c r="CW86" s="51" t="n">
        <f aca="false">CV86*(1+(CV30-CU30)/CU30)</f>
        <v>17841.7964251377</v>
      </c>
      <c r="CX86" s="51" t="n">
        <f aca="false">CW86*(1+(CW30-CV30)/CV30)</f>
        <v>17851.8043322041</v>
      </c>
      <c r="CY86" s="51" t="n">
        <f aca="false">CX86*(1+(CX30-CW30)/CW30)</f>
        <v>17861.8178529544</v>
      </c>
      <c r="CZ86" s="51" t="n">
        <f aca="false">CY86*(1+(CY30-CX30)/CX30)</f>
        <v>17871.8369905373</v>
      </c>
      <c r="DA86" s="51" t="n">
        <f aca="false">CZ86*(1+(CZ30-CY30)/CY30)</f>
        <v>17881.8617481035</v>
      </c>
      <c r="DB86" s="51" t="n">
        <f aca="false">DA86*(1+(DA30-CZ30)/CZ30)</f>
        <v>17891.8921288054</v>
      </c>
      <c r="DC86" s="51" t="n">
        <f aca="false">DB86*(1+(DB30-DA30)/DA30)</f>
        <v>17901.9281357971</v>
      </c>
      <c r="DD86" s="51" t="n">
        <f aca="false">DC86*(1+(DC30-DB30)/DB30)</f>
        <v>17911.9697722346</v>
      </c>
      <c r="DE86" s="51" t="n">
        <f aca="false">DD86*(1+(DD30-DC30)/DC30)</f>
        <v>17922.0170412756</v>
      </c>
      <c r="DF86" s="51" t="n">
        <f aca="false">DE86*(1+(DE30-DD30)/DD30)</f>
        <v>17932.0699460794</v>
      </c>
      <c r="DG86" s="51" t="n">
        <f aca="false">DF86*(1+(DF30-DE30)/DE30)</f>
        <v>17942.1284898075</v>
      </c>
      <c r="DH86" s="51" t="n">
        <f aca="false">DG86*(1+(DG30-DF30)/DF30)</f>
        <v>17952.1926756227</v>
      </c>
      <c r="DI86" s="51" t="n">
        <f aca="false">DH86*(1+(DH30-DG30)/DG30)</f>
        <v>17962.2625066899</v>
      </c>
      <c r="DJ86" s="51" t="n">
        <f aca="false">DI86*(1+(DI30-DH30)/DH30)</f>
        <v>17972.3379861756</v>
      </c>
      <c r="DK86" s="51" t="n">
        <f aca="false">DJ86*(1+(DJ30-DI30)/DI30)</f>
        <v>17982.4191172482</v>
      </c>
      <c r="DL86" s="51" t="n">
        <f aca="false">DK86*(1+(DK30-DJ30)/DJ30)</f>
        <v>17992.5059030777</v>
      </c>
      <c r="DM86" s="51" t="n">
        <f aca="false">DL86*(1+(DL30-DK30)/DK30)</f>
        <v>18002.5983468362</v>
      </c>
      <c r="DN86" s="51" t="n">
        <f aca="false">DM86*(1+(DM30-DL30)/DL30)</f>
        <v>18012.6964516971</v>
      </c>
      <c r="DO86" s="51" t="n">
        <f aca="false">DN86*(1+(DN30-DM30)/DM30)</f>
        <v>18022.8002208361</v>
      </c>
      <c r="DP86" s="51" t="n">
        <f aca="false">DO86*(1+(DO30-DN30)/DN30)</f>
        <v>18032.9096574303</v>
      </c>
      <c r="DQ86" s="51" t="n">
        <f aca="false">DP86*(1+(DP30-DO30)/DO30)</f>
        <v>18043.0247646588</v>
      </c>
      <c r="DR86" s="51" t="n">
        <f aca="false">DQ86*(1+(DQ30-DP30)/DP30)</f>
        <v>18053.1455457023</v>
      </c>
      <c r="DS86" s="51" t="n">
        <f aca="false">DR86*(1+(DR30-DQ30)/DQ30)</f>
        <v>18063.2720037435</v>
      </c>
      <c r="DT86" s="51" t="n">
        <f aca="false">DS86*(1+(DS30-DR30)/DR30)</f>
        <v>18073.4041419667</v>
      </c>
      <c r="DU86" s="51" t="n">
        <f aca="false">DT86*(1+(DT30-DS30)/DS30)</f>
        <v>18083.541963558</v>
      </c>
      <c r="DV86" s="51" t="n">
        <f aca="false">DU86*(1+(DU30-DT30)/DT30)</f>
        <v>18093.6854717054</v>
      </c>
      <c r="DW86" s="51" t="n">
        <f aca="false">DV86*(1+(DV30-DU30)/DU30)</f>
        <v>18103.8346695987</v>
      </c>
      <c r="DX86" s="51" t="n">
        <f aca="false">DW86*(1+(DW30-DV30)/DV30)</f>
        <v>18113.9895604293</v>
      </c>
      <c r="DY86" s="51" t="n">
        <f aca="false">DX86*(1+(DX30-DW30)/DW30)</f>
        <v>18124.1501473906</v>
      </c>
      <c r="DZ86" s="51" t="n">
        <f aca="false">DY86*(1+(DY30-DX30)/DX30)</f>
        <v>18134.3164336776</v>
      </c>
      <c r="EA86" s="51" t="n">
        <f aca="false">DZ86*(1+(DZ30-DY30)/DY30)</f>
        <v>18144.4884224873</v>
      </c>
      <c r="EB86" s="51" t="n">
        <f aca="false">EA86*(1+(EA30-DZ30)/DZ30)</f>
        <v>18154.6661170183</v>
      </c>
      <c r="EC86" s="51" t="n">
        <f aca="false">EB86*(1+(EB30-EA30)/EA30)</f>
        <v>18164.8495204712</v>
      </c>
      <c r="ED86" s="51" t="n">
        <f aca="false">EC86*(1+(EC30-EB30)/EB30)</f>
        <v>18175.0386360482</v>
      </c>
      <c r="EE86" s="51" t="n">
        <f aca="false">ED86*(1+(ED30-EC30)/EC30)</f>
        <v>18185.2334669533</v>
      </c>
      <c r="EF86" s="51" t="n">
        <f aca="false">EE86*(1+(EE30-ED30)/ED30)</f>
        <v>18195.4340163925</v>
      </c>
      <c r="EG86" s="51" t="n">
        <f aca="false">EF86*(1+(EF30-EE30)/EE30)</f>
        <v>18205.6402875734</v>
      </c>
      <c r="EH86" s="51" t="n">
        <f aca="false">EG86*(1+(EG30-EF30)/EF30)</f>
        <v>18215.8522837055</v>
      </c>
      <c r="EI86" s="51" t="n">
        <f aca="false">EH86*(1+(EH30-EG30)/EG30)</f>
        <v>18226.070008</v>
      </c>
      <c r="EJ86" s="51" t="n">
        <f aca="false">EI86*(1+(EI30-EH30)/EH30)</f>
        <v>18236.2934636701</v>
      </c>
      <c r="EK86" s="51" t="n">
        <f aca="false">EJ86*(1+(EJ30-EI30)/EI30)</f>
        <v>18246.5226539305</v>
      </c>
      <c r="EL86" s="51" t="n">
        <f aca="false">EK86*(1+(EK30-EJ30)/EJ30)</f>
        <v>18256.757581998</v>
      </c>
      <c r="EM86" s="51" t="n">
        <f aca="false">EL86*(1+(EL30-EK30)/EK30)</f>
        <v>18266.998251091</v>
      </c>
      <c r="EN86" s="51" t="n">
        <f aca="false">EM86*(1+(EM30-EL30)/EL30)</f>
        <v>18277.2446644298</v>
      </c>
      <c r="EO86" s="51" t="n">
        <f aca="false">EN86*(1+(EN30-EM30)/EM30)</f>
        <v>18287.4968252366</v>
      </c>
      <c r="EP86" s="51" t="n">
        <f aca="false">EO86*(1+(EO30-EN30)/EN30)</f>
        <v>18297.7547367352</v>
      </c>
      <c r="EQ86" s="51" t="n">
        <f aca="false">EP86*(1+(EP30-EO30)/EO30)</f>
        <v>18308.0184021513</v>
      </c>
      <c r="ER86" s="51" t="n">
        <f aca="false">EQ86*(1+(EQ30-EP30)/EP30)</f>
        <v>18318.2878247124</v>
      </c>
      <c r="ES86" s="51" t="n">
        <f aca="false">ER86*(1+(ER30-EQ30)/EQ30)</f>
        <v>18328.5630076478</v>
      </c>
      <c r="ET86" s="51" t="n">
        <f aca="false">ES86*(1+(ES30-ER30)/ER30)</f>
        <v>18338.8439541888</v>
      </c>
      <c r="EU86" s="51" t="n">
        <f aca="false">ET86*(1+(ET30-ES30)/ES30)</f>
        <v>18349.1306675682</v>
      </c>
      <c r="EV86" s="51" t="n">
        <f aca="false">EU86*(1+(EU30-ET30)/ET30)</f>
        <v>18359.4231510208</v>
      </c>
      <c r="EW86" s="154"/>
      <c r="EX86" s="154"/>
    </row>
    <row r="87" customFormat="false" ht="12.8" hidden="false" customHeight="false" outlineLevel="0" collapsed="false">
      <c r="A87" s="164" t="s">
        <v>236</v>
      </c>
      <c r="B87" s="164" t="n">
        <v>0</v>
      </c>
      <c r="C87" s="164" t="n">
        <v>0</v>
      </c>
      <c r="D87" s="164" t="n">
        <v>0</v>
      </c>
      <c r="E87" s="164" t="n">
        <v>0</v>
      </c>
      <c r="F87" s="164" t="n">
        <v>0</v>
      </c>
      <c r="G87" s="164" t="n">
        <v>0</v>
      </c>
      <c r="H87" s="164" t="n">
        <v>0</v>
      </c>
      <c r="I87" s="164" t="n">
        <v>0</v>
      </c>
      <c r="J87" s="164" t="n">
        <v>0</v>
      </c>
      <c r="K87" s="164" t="n">
        <v>0</v>
      </c>
      <c r="L87" s="164" t="n">
        <v>0</v>
      </c>
      <c r="M87" s="164" t="n">
        <v>0</v>
      </c>
      <c r="N87" s="164" t="n">
        <v>0</v>
      </c>
      <c r="O87" s="164" t="n">
        <v>0</v>
      </c>
      <c r="P87" s="164" t="n">
        <v>0</v>
      </c>
      <c r="Q87" s="164" t="n">
        <v>0</v>
      </c>
      <c r="R87" s="164" t="n">
        <v>0</v>
      </c>
      <c r="S87" s="164" t="n">
        <v>0</v>
      </c>
      <c r="T87" s="164" t="n">
        <v>0</v>
      </c>
      <c r="U87" s="164" t="n">
        <v>0</v>
      </c>
      <c r="V87" s="164" t="n">
        <v>0</v>
      </c>
      <c r="W87" s="164" t="n">
        <v>0</v>
      </c>
      <c r="X87" s="165" t="n">
        <v>0</v>
      </c>
      <c r="Y87" s="164" t="n">
        <v>0</v>
      </c>
      <c r="Z87" s="164" t="n">
        <v>0</v>
      </c>
      <c r="AA87" s="164" t="n">
        <v>0</v>
      </c>
      <c r="AB87" s="164" t="n">
        <v>0</v>
      </c>
      <c r="AC87" s="164" t="n">
        <v>0</v>
      </c>
      <c r="AD87" s="164" t="n">
        <v>0</v>
      </c>
      <c r="AE87" s="164" t="n">
        <v>0</v>
      </c>
      <c r="AF87" s="164" t="n">
        <v>0</v>
      </c>
      <c r="AG87" s="164" t="n">
        <v>0</v>
      </c>
      <c r="AH87" s="164" t="n">
        <v>0</v>
      </c>
      <c r="AI87" s="164" t="n">
        <v>0</v>
      </c>
      <c r="AJ87" s="164" t="n">
        <v>0</v>
      </c>
      <c r="AK87" s="164" t="n">
        <v>0</v>
      </c>
      <c r="AL87" s="164" t="n">
        <v>0</v>
      </c>
      <c r="AM87" s="164" t="n">
        <v>0</v>
      </c>
      <c r="AN87" s="164" t="n">
        <v>0</v>
      </c>
      <c r="AO87" s="164" t="n">
        <v>0</v>
      </c>
      <c r="AP87" s="164" t="n">
        <v>0</v>
      </c>
      <c r="AQ87" s="164" t="n">
        <v>0</v>
      </c>
      <c r="AR87" s="149"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50" t="n">
        <v>461.835305705983</v>
      </c>
      <c r="BJ87" s="51" t="n">
        <v>432.515117818409</v>
      </c>
      <c r="BK87" s="51" t="n">
        <v>405.056358468546</v>
      </c>
      <c r="BL87" s="51" t="n">
        <f aca="false">BK87*(1+(BK30-BJ30)/BJ30)</f>
        <v>373.095053299921</v>
      </c>
      <c r="BM87" s="151" t="n">
        <f aca="false">BL87*(1+(BL30-BK30)/BK30)</f>
        <v>367.181423139285</v>
      </c>
      <c r="BN87" s="51" t="n">
        <f aca="false">BM87*(1+(BM30-BL30)/BL30)</f>
        <v>367.912991332428</v>
      </c>
      <c r="BO87" s="51" t="n">
        <f aca="false">BN87*(1+(BN30-BM30)/BM30)</f>
        <v>373.353264598871</v>
      </c>
      <c r="BP87" s="51" t="n">
        <f aca="false">BO87*(1+(BO30-BN30)/BN30)</f>
        <v>367.263062943425</v>
      </c>
      <c r="BQ87" s="51" t="n">
        <f aca="false">BP87*(1+(BP30-BO30)/BO30)</f>
        <v>354.295549507761</v>
      </c>
      <c r="BR87" s="51" t="n">
        <f aca="false">BQ87*(1+(BQ30-BP30)/BP30)</f>
        <v>356.15381470881</v>
      </c>
      <c r="BS87" s="51" t="n">
        <f aca="false">BR87*(1+(BR30-BQ30)/BQ30)</f>
        <v>356.123241742982</v>
      </c>
      <c r="BT87" s="51" t="n">
        <f aca="false">BS87*(1+(BS30-BR30)/BR30)</f>
        <v>365.067447517677</v>
      </c>
      <c r="BU87" s="51" t="n">
        <f aca="false">BT87*(1+(BT30-BS30)/BS30)</f>
        <v>384.172833265867</v>
      </c>
      <c r="BV87" s="51" t="n">
        <f aca="false">BU87*(1+(BU30-BT30)/BT30)</f>
        <v>385.289059857012</v>
      </c>
      <c r="BW87" s="51" t="n">
        <f aca="false">BV87*(1+(BV30-BU30)/BU30)</f>
        <v>385.824510011304</v>
      </c>
      <c r="BX87" s="51" t="n">
        <f aca="false">BW87*(1+(BW30-BV30)/BV30)</f>
        <v>381.863930120437</v>
      </c>
      <c r="BY87" s="51" t="n">
        <f aca="false">BX87*(1+(BX30-BW30)/BW30)</f>
        <v>385.509231011088</v>
      </c>
      <c r="BZ87" s="51" t="n">
        <f aca="false">BY87*(1+(BY30-BX30)/BX30)</f>
        <v>386.706424100265</v>
      </c>
      <c r="CA87" s="51" t="n">
        <f aca="false">BZ87*(1+(BZ30-BY30)/BY30)</f>
        <v>387.850568595227</v>
      </c>
      <c r="CB87" s="51" t="n">
        <f aca="false">CA87*(1+(CA30-BZ30)/BZ30)</f>
        <v>395.143599123678</v>
      </c>
      <c r="CC87" s="51" t="n">
        <f aca="false">CB87*(1+(CB30-CA30)/CA30)</f>
        <v>402.503336293132</v>
      </c>
      <c r="CD87" s="51" t="n">
        <f aca="false">CC87*(1+(CC30-CB30)/CB30)</f>
        <v>407.061721737189</v>
      </c>
      <c r="CE87" s="51" t="n">
        <f aca="false">CD87*(1+(CD30-CC30)/CC30)</f>
        <v>407.290052774287</v>
      </c>
      <c r="CF87" s="51" t="n">
        <f aca="false">CE87*(1+(CE30-CD30)/CD30)</f>
        <v>407.518511887939</v>
      </c>
      <c r="CG87" s="51" t="n">
        <f aca="false">CF87*(1+(CF30-CE30)/CE30)</f>
        <v>407.747099149986</v>
      </c>
      <c r="CH87" s="51" t="n">
        <f aca="false">CG87*(1+(CG30-CF30)/CF30)</f>
        <v>410.880207413233</v>
      </c>
      <c r="CI87" s="51" t="n">
        <f aca="false">CH87*(1+(CH30-CG30)/CG30)</f>
        <v>415.489887808487</v>
      </c>
      <c r="CJ87" s="51" t="n">
        <f aca="false">CI87*(1+(CI30-CH30)/CH30)</f>
        <v>415.722946413414</v>
      </c>
      <c r="CK87" s="51" t="n">
        <f aca="false">CJ87*(1+(CJ30-CI30)/CI30)</f>
        <v>415.956135746704</v>
      </c>
      <c r="CL87" s="51" t="n">
        <f aca="false">CK87*(1+(CK30-CJ30)/CJ30)</f>
        <v>419.123022925204</v>
      </c>
      <c r="CM87" s="51" t="n">
        <f aca="false">CL87*(1+(CL30-CK30)/CK30)</f>
        <v>423.7809518186</v>
      </c>
      <c r="CN87" s="51" t="n">
        <f aca="false">CM87*(1+(CM30-CL30)/CL30)</f>
        <v>424.018661087401</v>
      </c>
      <c r="CO87" s="51" t="n">
        <f aca="false">CN87*(1+(CN30-CM30)/CM30)</f>
        <v>424.25650369324</v>
      </c>
      <c r="CP87" s="51" t="n">
        <f aca="false">CO87*(1+(CO30-CN30)/CN30)</f>
        <v>424.494479710907</v>
      </c>
      <c r="CQ87" s="51" t="n">
        <f aca="false">CP87*(1+(CP30-CO30)/CO30)</f>
        <v>424.732589215238</v>
      </c>
      <c r="CR87" s="51" t="n">
        <f aca="false">CQ87*(1+(CQ30-CP30)/CP30)</f>
        <v>424.970832281108</v>
      </c>
      <c r="CS87" s="51" t="n">
        <f aca="false">CR87*(1+(CR30-CQ30)/CQ30)</f>
        <v>425.209208983435</v>
      </c>
      <c r="CT87" s="51" t="n">
        <f aca="false">CS87*(1+(CS30-CR30)/CR30)</f>
        <v>425.447719397179</v>
      </c>
      <c r="CU87" s="51" t="n">
        <f aca="false">CT87*(1+(CT30-CS30)/CS30)</f>
        <v>425.686363597342</v>
      </c>
      <c r="CV87" s="51" t="n">
        <f aca="false">CU87*(1+(CU30-CT30)/CT30)</f>
        <v>425.925141658968</v>
      </c>
      <c r="CW87" s="51" t="n">
        <f aca="false">CV87*(1+(CV30-CU30)/CU30)</f>
        <v>426.164053657144</v>
      </c>
      <c r="CX87" s="51" t="n">
        <f aca="false">CW87*(1+(CW30-CV30)/CV30)</f>
        <v>426.403099666998</v>
      </c>
      <c r="CY87" s="51" t="n">
        <f aca="false">CX87*(1+(CX30-CW30)/CW30)</f>
        <v>426.6422797637</v>
      </c>
      <c r="CZ87" s="51" t="n">
        <f aca="false">CY87*(1+(CY30-CX30)/CX30)</f>
        <v>426.881594022463</v>
      </c>
      <c r="DA87" s="51" t="n">
        <f aca="false">CZ87*(1+(CZ30-CY30)/CY30)</f>
        <v>427.121042518542</v>
      </c>
      <c r="DB87" s="51" t="n">
        <f aca="false">DA87*(1+(DA30-CZ30)/CZ30)</f>
        <v>427.360625327234</v>
      </c>
      <c r="DC87" s="51" t="n">
        <f aca="false">DB87*(1+(DB30-DA30)/DA30)</f>
        <v>427.600342523878</v>
      </c>
      <c r="DD87" s="51" t="n">
        <f aca="false">DC87*(1+(DC30-DB30)/DB30)</f>
        <v>427.840194183855</v>
      </c>
      <c r="DE87" s="51" t="n">
        <f aca="false">DD87*(1+(DD30-DC30)/DC30)</f>
        <v>428.08018038259</v>
      </c>
      <c r="DF87" s="51" t="n">
        <f aca="false">DE87*(1+(DE30-DD30)/DD30)</f>
        <v>428.320301195549</v>
      </c>
      <c r="DG87" s="51" t="n">
        <f aca="false">DF87*(1+(DF30-DE30)/DE30)</f>
        <v>428.56055669824</v>
      </c>
      <c r="DH87" s="51" t="n">
        <f aca="false">DG87*(1+(DG30-DF30)/DF30)</f>
        <v>428.800946966214</v>
      </c>
      <c r="DI87" s="51" t="n">
        <f aca="false">DH87*(1+(DH30-DG30)/DG30)</f>
        <v>429.041472075064</v>
      </c>
      <c r="DJ87" s="51" t="n">
        <f aca="false">DI87*(1+(DI30-DH30)/DH30)</f>
        <v>429.282132100425</v>
      </c>
      <c r="DK87" s="51" t="n">
        <f aca="false">DJ87*(1+(DJ30-DI30)/DI30)</f>
        <v>429.522927117977</v>
      </c>
      <c r="DL87" s="51" t="n">
        <f aca="false">DK87*(1+(DK30-DJ30)/DJ30)</f>
        <v>429.763857203438</v>
      </c>
      <c r="DM87" s="51" t="n">
        <f aca="false">DL87*(1+(DL30-DK30)/DK30)</f>
        <v>430.004922432573</v>
      </c>
      <c r="DN87" s="51" t="n">
        <f aca="false">DM87*(1+(DM30-DL30)/DL30)</f>
        <v>430.246122881186</v>
      </c>
      <c r="DO87" s="51" t="n">
        <f aca="false">DN87*(1+(DN30-DM30)/DM30)</f>
        <v>430.487458625126</v>
      </c>
      <c r="DP87" s="51" t="n">
        <f aca="false">DO87*(1+(DO30-DN30)/DN30)</f>
        <v>430.728929740283</v>
      </c>
      <c r="DQ87" s="51" t="n">
        <f aca="false">DP87*(1+(DP30-DO30)/DO30)</f>
        <v>430.97053630259</v>
      </c>
      <c r="DR87" s="51" t="n">
        <f aca="false">DQ87*(1+(DQ30-DP30)/DP30)</f>
        <v>431.212278388024</v>
      </c>
      <c r="DS87" s="51" t="n">
        <f aca="false">DR87*(1+(DR30-DQ30)/DQ30)</f>
        <v>431.454156072601</v>
      </c>
      <c r="DT87" s="51" t="n">
        <f aca="false">DS87*(1+(DS30-DR30)/DR30)</f>
        <v>431.696169432383</v>
      </c>
      <c r="DU87" s="51" t="n">
        <f aca="false">DT87*(1+(DT30-DS30)/DS30)</f>
        <v>431.938318543474</v>
      </c>
      <c r="DV87" s="51" t="n">
        <f aca="false">DU87*(1+(DU30-DT30)/DT30)</f>
        <v>432.18060348202</v>
      </c>
      <c r="DW87" s="51" t="n">
        <f aca="false">DV87*(1+(DV30-DU30)/DU30)</f>
        <v>432.423024324209</v>
      </c>
      <c r="DX87" s="51" t="n">
        <f aca="false">DW87*(1+(DW30-DV30)/DV30)</f>
        <v>432.665581146275</v>
      </c>
      <c r="DY87" s="51" t="n">
        <f aca="false">DX87*(1+(DX30-DW30)/DW30)</f>
        <v>432.908274024491</v>
      </c>
      <c r="DZ87" s="51" t="n">
        <f aca="false">DY87*(1+(DY30-DX30)/DX30)</f>
        <v>433.151103035174</v>
      </c>
      <c r="EA87" s="51" t="n">
        <f aca="false">DZ87*(1+(DZ30-DY30)/DY30)</f>
        <v>433.394068254684</v>
      </c>
      <c r="EB87" s="51" t="n">
        <f aca="false">EA87*(1+(EA30-DZ30)/DZ30)</f>
        <v>433.637169759425</v>
      </c>
      <c r="EC87" s="51" t="n">
        <f aca="false">EB87*(1+(EB30-EA30)/EA30)</f>
        <v>433.880407625842</v>
      </c>
      <c r="ED87" s="51" t="n">
        <f aca="false">EC87*(1+(EC30-EB30)/EB30)</f>
        <v>434.123781930424</v>
      </c>
      <c r="EE87" s="51" t="n">
        <f aca="false">ED87*(1+(ED30-EC30)/EC30)</f>
        <v>434.367292749703</v>
      </c>
      <c r="EF87" s="51" t="n">
        <f aca="false">EE87*(1+(EE30-ED30)/ED30)</f>
        <v>434.610940160252</v>
      </c>
      <c r="EG87" s="51" t="n">
        <f aca="false">EF87*(1+(EF30-EE30)/EE30)</f>
        <v>434.85472423869</v>
      </c>
      <c r="EH87" s="51" t="n">
        <f aca="false">EG87*(1+(EG30-EF30)/EF30)</f>
        <v>435.098645061677</v>
      </c>
      <c r="EI87" s="51" t="n">
        <f aca="false">EH87*(1+(EH30-EG30)/EG30)</f>
        <v>435.342702705915</v>
      </c>
      <c r="EJ87" s="51" t="n">
        <f aca="false">EI87*(1+(EI30-EH30)/EH30)</f>
        <v>435.586897248153</v>
      </c>
      <c r="EK87" s="51" t="n">
        <f aca="false">EJ87*(1+(EJ30-EI30)/EI30)</f>
        <v>435.831228765178</v>
      </c>
      <c r="EL87" s="51" t="n">
        <f aca="false">EK87*(1+(EK30-EJ30)/EJ30)</f>
        <v>436.075697333824</v>
      </c>
      <c r="EM87" s="51" t="n">
        <f aca="false">EL87*(1+(EL30-EK30)/EK30)</f>
        <v>436.320303030967</v>
      </c>
      <c r="EN87" s="51" t="n">
        <f aca="false">EM87*(1+(EM30-EL30)/EL30)</f>
        <v>436.565045933524</v>
      </c>
      <c r="EO87" s="51" t="n">
        <f aca="false">EN87*(1+(EN30-EM30)/EM30)</f>
        <v>436.809926118459</v>
      </c>
      <c r="EP87" s="51" t="n">
        <f aca="false">EO87*(1+(EO30-EN30)/EN30)</f>
        <v>437.054943662776</v>
      </c>
      <c r="EQ87" s="51" t="n">
        <f aca="false">EP87*(1+(EP30-EO30)/EO30)</f>
        <v>437.300098643523</v>
      </c>
      <c r="ER87" s="51" t="n">
        <f aca="false">EQ87*(1+(EQ30-EP30)/EP30)</f>
        <v>437.545391137792</v>
      </c>
      <c r="ES87" s="51" t="n">
        <f aca="false">ER87*(1+(ER30-EQ30)/EQ30)</f>
        <v>437.790821222718</v>
      </c>
      <c r="ET87" s="51" t="n">
        <f aca="false">ES87*(1+(ES30-ER30)/ER30)</f>
        <v>438.036388975478</v>
      </c>
      <c r="EU87" s="51" t="n">
        <f aca="false">ET87*(1+(ET30-ES30)/ES30)</f>
        <v>438.282094473295</v>
      </c>
      <c r="EV87" s="51" t="n">
        <f aca="false">EU87*(1+(EU30-ET30)/ET30)</f>
        <v>438.527937793432</v>
      </c>
      <c r="EW87" s="154"/>
      <c r="EX87" s="154"/>
    </row>
    <row r="88" customFormat="false" ht="12.8" hidden="false" customHeight="false" outlineLevel="0" collapsed="false">
      <c r="A88" s="164" t="s">
        <v>237</v>
      </c>
      <c r="B88" s="164" t="n">
        <v>0</v>
      </c>
      <c r="C88" s="164" t="n">
        <v>0</v>
      </c>
      <c r="D88" s="164" t="n">
        <v>0</v>
      </c>
      <c r="E88" s="164" t="n">
        <v>0</v>
      </c>
      <c r="F88" s="164" t="n">
        <v>0</v>
      </c>
      <c r="G88" s="164" t="n">
        <v>0</v>
      </c>
      <c r="H88" s="164" t="n">
        <v>0</v>
      </c>
      <c r="I88" s="164" t="n">
        <v>0</v>
      </c>
      <c r="J88" s="164" t="n">
        <v>0</v>
      </c>
      <c r="K88" s="164" t="n">
        <v>0</v>
      </c>
      <c r="L88" s="164" t="n">
        <v>0</v>
      </c>
      <c r="M88" s="164" t="n">
        <v>0</v>
      </c>
      <c r="N88" s="164" t="n">
        <v>0</v>
      </c>
      <c r="O88" s="164" t="n">
        <v>0</v>
      </c>
      <c r="P88" s="164" t="n">
        <v>0</v>
      </c>
      <c r="Q88" s="164" t="n">
        <v>0</v>
      </c>
      <c r="R88" s="164" t="n">
        <v>0</v>
      </c>
      <c r="S88" s="164" t="n">
        <v>0</v>
      </c>
      <c r="T88" s="164" t="n">
        <v>0</v>
      </c>
      <c r="U88" s="164" t="n">
        <v>0</v>
      </c>
      <c r="V88" s="164" t="n">
        <v>0</v>
      </c>
      <c r="W88" s="164" t="n">
        <v>0</v>
      </c>
      <c r="X88" s="165" t="n">
        <v>0</v>
      </c>
      <c r="Y88" s="164" t="n">
        <v>0</v>
      </c>
      <c r="Z88" s="164" t="n">
        <v>0</v>
      </c>
      <c r="AA88" s="164" t="n">
        <v>0</v>
      </c>
      <c r="AB88" s="164" t="n">
        <v>0</v>
      </c>
      <c r="AC88" s="164" t="n">
        <v>0</v>
      </c>
      <c r="AD88" s="164" t="n">
        <v>0</v>
      </c>
      <c r="AE88" s="164" t="n">
        <v>0</v>
      </c>
      <c r="AF88" s="164" t="n">
        <v>0</v>
      </c>
      <c r="AG88" s="164" t="n">
        <v>0</v>
      </c>
      <c r="AH88" s="164" t="n">
        <v>0</v>
      </c>
      <c r="AI88" s="164" t="n">
        <v>0</v>
      </c>
      <c r="AJ88" s="164" t="n">
        <v>0</v>
      </c>
      <c r="AK88" s="164" t="n">
        <v>0</v>
      </c>
      <c r="AL88" s="164" t="n">
        <v>0</v>
      </c>
      <c r="AM88" s="164" t="n">
        <v>0</v>
      </c>
      <c r="AN88" s="164" t="n">
        <v>0</v>
      </c>
      <c r="AO88" s="164" t="n">
        <v>0</v>
      </c>
      <c r="AP88" s="164" t="n">
        <v>0</v>
      </c>
      <c r="AQ88" s="164" t="n">
        <v>0</v>
      </c>
      <c r="AR88" s="149"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50" t="n">
        <v>266.908765492638</v>
      </c>
      <c r="BJ88" s="51" t="n">
        <v>249.963731069335</v>
      </c>
      <c r="BK88" s="51" t="n">
        <v>234.094473198658</v>
      </c>
      <c r="BL88" s="51" t="n">
        <f aca="false">BK88*(1+(BK30-BJ30)/BJ30)</f>
        <v>215.623056222317</v>
      </c>
      <c r="BM88" s="151" t="n">
        <f aca="false">BL88*(1+(BL30-BK30)/BK30)</f>
        <v>212.205388265246</v>
      </c>
      <c r="BN88" s="51" t="n">
        <f aca="false">BM88*(1+(BM30-BL30)/BL30)</f>
        <v>212.628183926152</v>
      </c>
      <c r="BO88" s="51" t="n">
        <f aca="false">BN88*(1+(BN30-BM30)/BM30)</f>
        <v>215.772284438929</v>
      </c>
      <c r="BP88" s="51" t="n">
        <f aca="false">BO88*(1+(BO30-BN30)/BN30)</f>
        <v>212.252570408033</v>
      </c>
      <c r="BQ88" s="51" t="n">
        <f aca="false">BP88*(1+(BP30-BO30)/BO30)</f>
        <v>204.758247302242</v>
      </c>
      <c r="BR88" s="51" t="n">
        <f aca="false">BQ88*(1+(BQ30-BP30)/BP30)</f>
        <v>205.832195665743</v>
      </c>
      <c r="BS88" s="51" t="n">
        <f aca="false">BR88*(1+(BR30-BQ30)/BQ30)</f>
        <v>205.814526612586</v>
      </c>
      <c r="BT88" s="51" t="n">
        <f aca="false">BS88*(1+(BS30-BR30)/BR30)</f>
        <v>210.983657019337</v>
      </c>
      <c r="BU88" s="51" t="n">
        <f aca="false">BT88*(1+(BT30-BS30)/BS30)</f>
        <v>222.025244488521</v>
      </c>
      <c r="BV88" s="51" t="n">
        <f aca="false">BU88*(1+(BU30-BT30)/BT30)</f>
        <v>222.670346016645</v>
      </c>
      <c r="BW88" s="51" t="n">
        <f aca="false">BV88*(1+(BV30-BU30)/BU30)</f>
        <v>222.97979905737</v>
      </c>
      <c r="BX88" s="51" t="n">
        <f aca="false">BW88*(1+(BW30-BV30)/BV30)</f>
        <v>220.690858657523</v>
      </c>
      <c r="BY88" s="51" t="n">
        <f aca="false">BX88*(1+(BX30-BW30)/BW30)</f>
        <v>222.797589668669</v>
      </c>
      <c r="BZ88" s="51" t="n">
        <f aca="false">BY88*(1+(BY30-BX30)/BX30)</f>
        <v>223.489484215363</v>
      </c>
      <c r="CA88" s="51" t="n">
        <f aca="false">BZ88*(1+(BZ30-BY30)/BY30)</f>
        <v>224.150720355005</v>
      </c>
      <c r="CB88" s="51" t="n">
        <f aca="false">CA88*(1+(CA30-BZ30)/BZ30)</f>
        <v>228.365586024647</v>
      </c>
      <c r="CC88" s="51" t="n">
        <f aca="false">CB88*(1+(CB30-CA30)/CA30)</f>
        <v>232.619003504817</v>
      </c>
      <c r="CD88" s="51" t="n">
        <f aca="false">CC88*(1+(CC30-CB30)/CB30)</f>
        <v>235.25343403986</v>
      </c>
      <c r="CE88" s="51" t="n">
        <f aca="false">CD88*(1+(CD30-CC30)/CC30)</f>
        <v>235.385393538154</v>
      </c>
      <c r="CF88" s="51" t="n">
        <f aca="false">CE88*(1+(CE30-CD30)/CD30)</f>
        <v>235.517427055811</v>
      </c>
      <c r="CG88" s="51" t="n">
        <f aca="false">CF88*(1+(CF30-CE30)/CE30)</f>
        <v>235.649534634349</v>
      </c>
      <c r="CH88" s="51" t="n">
        <f aca="false">CG88*(1+(CG30-CF30)/CF30)</f>
        <v>237.46025384175</v>
      </c>
      <c r="CI88" s="51" t="n">
        <f aca="false">CH88*(1+(CH30-CG30)/CG30)</f>
        <v>240.124329299845</v>
      </c>
      <c r="CJ88" s="51" t="n">
        <f aca="false">CI88*(1+(CI30-CH30)/CH30)</f>
        <v>240.259021004355</v>
      </c>
      <c r="CK88" s="51" t="n">
        <f aca="false">CJ88*(1+(CJ30-CI30)/CI30)</f>
        <v>240.39378826079</v>
      </c>
      <c r="CL88" s="51" t="n">
        <f aca="false">CK88*(1+(CK30-CJ30)/CJ30)</f>
        <v>242.224029337694</v>
      </c>
      <c r="CM88" s="51" t="n">
        <f aca="false">CL88*(1+(CL30-CK30)/CK30)</f>
        <v>244.915989080331</v>
      </c>
      <c r="CN88" s="51" t="n">
        <f aca="false">CM88*(1+(CM30-CL30)/CL30)</f>
        <v>245.053368545907</v>
      </c>
      <c r="CO88" s="51" t="n">
        <f aca="false">CN88*(1+(CN30-CM30)/CM30)</f>
        <v>245.190825071039</v>
      </c>
      <c r="CP88" s="51" t="n">
        <f aca="false">CO88*(1+(CO30-CN30)/CN30)</f>
        <v>245.328358698953</v>
      </c>
      <c r="CQ88" s="51" t="n">
        <f aca="false">CP88*(1+(CP30-CO30)/CO30)</f>
        <v>245.465969472897</v>
      </c>
      <c r="CR88" s="51" t="n">
        <f aca="false">CQ88*(1+(CQ30-CP30)/CP30)</f>
        <v>245.603657436145</v>
      </c>
      <c r="CS88" s="51" t="n">
        <f aca="false">CR88*(1+(CR30-CQ30)/CQ30)</f>
        <v>245.741422631993</v>
      </c>
      <c r="CT88" s="51" t="n">
        <f aca="false">CS88*(1+(CS30-CR30)/CR30)</f>
        <v>245.879265103764</v>
      </c>
      <c r="CU88" s="51" t="n">
        <f aca="false">CT88*(1+(CT30-CS30)/CS30)</f>
        <v>246.017184894803</v>
      </c>
      <c r="CV88" s="51" t="n">
        <f aca="false">CU88*(1+(CU30-CT30)/CT30)</f>
        <v>246.155182048481</v>
      </c>
      <c r="CW88" s="51" t="n">
        <f aca="false">CV88*(1+(CV30-CU30)/CU30)</f>
        <v>246.293256608193</v>
      </c>
      <c r="CX88" s="51" t="n">
        <f aca="false">CW88*(1+(CW30-CV30)/CV30)</f>
        <v>246.431408617356</v>
      </c>
      <c r="CY88" s="51" t="n">
        <f aca="false">CX88*(1+(CX30-CW30)/CW30)</f>
        <v>246.569638119416</v>
      </c>
      <c r="CZ88" s="51" t="n">
        <f aca="false">CY88*(1+(CY30-CX30)/CX30)</f>
        <v>246.707945157839</v>
      </c>
      <c r="DA88" s="51" t="n">
        <f aca="false">CZ88*(1+(CZ30-CY30)/CY30)</f>
        <v>246.846329776117</v>
      </c>
      <c r="DB88" s="51" t="n">
        <f aca="false">DA88*(1+(DA30-CZ30)/CZ30)</f>
        <v>246.984792017767</v>
      </c>
      <c r="DC88" s="51" t="n">
        <f aca="false">DB88*(1+(DB30-DA30)/DA30)</f>
        <v>247.12333192633</v>
      </c>
      <c r="DD88" s="51" t="n">
        <f aca="false">DC88*(1+(DC30-DB30)/DB30)</f>
        <v>247.26194954537</v>
      </c>
      <c r="DE88" s="51" t="n">
        <f aca="false">DD88*(1+(DD30-DC30)/DC30)</f>
        <v>247.400644918479</v>
      </c>
      <c r="DF88" s="51" t="n">
        <f aca="false">DE88*(1+(DE30-DD30)/DD30)</f>
        <v>247.53941808927</v>
      </c>
      <c r="DG88" s="51" t="n">
        <f aca="false">DF88*(1+(DF30-DE30)/DE30)</f>
        <v>247.678269101381</v>
      </c>
      <c r="DH88" s="51" t="n">
        <f aca="false">DG88*(1+(DG30-DF30)/DF30)</f>
        <v>247.817197998476</v>
      </c>
      <c r="DI88" s="51" t="n">
        <f aca="false">DH88*(1+(DH30-DG30)/DG30)</f>
        <v>247.956204824243</v>
      </c>
      <c r="DJ88" s="51" t="n">
        <f aca="false">DI88*(1+(DI30-DH30)/DH30)</f>
        <v>248.095289622393</v>
      </c>
      <c r="DK88" s="51" t="n">
        <f aca="false">DJ88*(1+(DJ30-DI30)/DI30)</f>
        <v>248.234452436663</v>
      </c>
      <c r="DL88" s="51" t="n">
        <f aca="false">DK88*(1+(DK30-DJ30)/DJ30)</f>
        <v>248.373693310815</v>
      </c>
      <c r="DM88" s="51" t="n">
        <f aca="false">DL88*(1+(DL30-DK30)/DK30)</f>
        <v>248.513012288633</v>
      </c>
      <c r="DN88" s="51" t="n">
        <f aca="false">DM88*(1+(DM30-DL30)/DL30)</f>
        <v>248.65240941393</v>
      </c>
      <c r="DO88" s="51" t="n">
        <f aca="false">DN88*(1+(DN30-DM30)/DM30)</f>
        <v>248.791884730538</v>
      </c>
      <c r="DP88" s="51" t="n">
        <f aca="false">DO88*(1+(DO30-DN30)/DN30)</f>
        <v>248.931438282318</v>
      </c>
      <c r="DQ88" s="51" t="n">
        <f aca="false">DP88*(1+(DP30-DO30)/DO30)</f>
        <v>249.071070113154</v>
      </c>
      <c r="DR88" s="51" t="n">
        <f aca="false">DQ88*(1+(DQ30-DP30)/DP30)</f>
        <v>249.210780266954</v>
      </c>
      <c r="DS88" s="51" t="n">
        <f aca="false">DR88*(1+(DR30-DQ30)/DQ30)</f>
        <v>249.350568787652</v>
      </c>
      <c r="DT88" s="51" t="n">
        <f aca="false">DS88*(1+(DS30-DR30)/DR30)</f>
        <v>249.490435719205</v>
      </c>
      <c r="DU88" s="51" t="n">
        <f aca="false">DT88*(1+(DT30-DS30)/DS30)</f>
        <v>249.630381105597</v>
      </c>
      <c r="DV88" s="51" t="n">
        <f aca="false">DU88*(1+(DU30-DT30)/DT30)</f>
        <v>249.770404990835</v>
      </c>
      <c r="DW88" s="51" t="n">
        <f aca="false">DV88*(1+(DV30-DU30)/DU30)</f>
        <v>249.910507418949</v>
      </c>
      <c r="DX88" s="51" t="n">
        <f aca="false">DW88*(1+(DW30-DV30)/DV30)</f>
        <v>250.050688433998</v>
      </c>
      <c r="DY88" s="51" t="n">
        <f aca="false">DX88*(1+(DX30-DW30)/DW30)</f>
        <v>250.190948080063</v>
      </c>
      <c r="DZ88" s="51" t="n">
        <f aca="false">DY88*(1+(DY30-DX30)/DX30)</f>
        <v>250.331286401249</v>
      </c>
      <c r="EA88" s="51" t="n">
        <f aca="false">DZ88*(1+(DZ30-DY30)/DY30)</f>
        <v>250.471703441687</v>
      </c>
      <c r="EB88" s="51" t="n">
        <f aca="false">EA88*(1+(EA30-DZ30)/DZ30)</f>
        <v>250.612199245534</v>
      </c>
      <c r="EC88" s="51" t="n">
        <f aca="false">EB88*(1+(EB30-EA30)/EA30)</f>
        <v>250.752773856968</v>
      </c>
      <c r="ED88" s="51" t="n">
        <f aca="false">EC88*(1+(EC30-EB30)/EB30)</f>
        <v>250.893427320197</v>
      </c>
      <c r="EE88" s="51" t="n">
        <f aca="false">ED88*(1+(ED30-EC30)/EC30)</f>
        <v>251.034159679448</v>
      </c>
      <c r="EF88" s="51" t="n">
        <f aca="false">EE88*(1+(EE30-ED30)/ED30)</f>
        <v>251.174970978978</v>
      </c>
      <c r="EG88" s="51" t="n">
        <f aca="false">EF88*(1+(EF30-EE30)/EE30)</f>
        <v>251.315861263066</v>
      </c>
      <c r="EH88" s="51" t="n">
        <f aca="false">EG88*(1+(EG30-EF30)/EF30)</f>
        <v>251.456830576016</v>
      </c>
      <c r="EI88" s="51" t="n">
        <f aca="false">EH88*(1+(EH30-EG30)/EG30)</f>
        <v>251.597878962157</v>
      </c>
      <c r="EJ88" s="51" t="n">
        <f aca="false">EI88*(1+(EI30-EH30)/EH30)</f>
        <v>251.739006465843</v>
      </c>
      <c r="EK88" s="51" t="n">
        <f aca="false">EJ88*(1+(EJ30-EI30)/EI30)</f>
        <v>251.880213131454</v>
      </c>
      <c r="EL88" s="51" t="n">
        <f aca="false">EK88*(1+(EK30-EJ30)/EJ30)</f>
        <v>252.021499003394</v>
      </c>
      <c r="EM88" s="51" t="n">
        <f aca="false">EL88*(1+(EL30-EK30)/EK30)</f>
        <v>252.16286412609</v>
      </c>
      <c r="EN88" s="51" t="n">
        <f aca="false">EM88*(1+(EM30-EL30)/EL30)</f>
        <v>252.304308543998</v>
      </c>
      <c r="EO88" s="51" t="n">
        <f aca="false">EN88*(1+(EN30-EM30)/EM30)</f>
        <v>252.445832301595</v>
      </c>
      <c r="EP88" s="51" t="n">
        <f aca="false">EO88*(1+(EO30-EN30)/EN30)</f>
        <v>252.587435443385</v>
      </c>
      <c r="EQ88" s="51" t="n">
        <f aca="false">EP88*(1+(EP30-EO30)/EO30)</f>
        <v>252.729118013897</v>
      </c>
      <c r="ER88" s="51" t="n">
        <f aca="false">EQ88*(1+(EQ30-EP30)/EP30)</f>
        <v>252.870880057684</v>
      </c>
      <c r="ES88" s="51" t="n">
        <f aca="false">ER88*(1+(ER30-EQ30)/EQ30)</f>
        <v>253.012721619325</v>
      </c>
      <c r="ET88" s="51" t="n">
        <f aca="false">ES88*(1+(ES30-ER30)/ER30)</f>
        <v>253.154642743424</v>
      </c>
      <c r="EU88" s="51" t="n">
        <f aca="false">ET88*(1+(ET30-ES30)/ES30)</f>
        <v>253.296643474608</v>
      </c>
      <c r="EV88" s="51" t="n">
        <f aca="false">EU88*(1+(EU30-ET30)/ET30)</f>
        <v>253.438723857532</v>
      </c>
      <c r="EW88" s="154"/>
      <c r="EX88" s="154"/>
    </row>
    <row r="89" customFormat="false" ht="12.8" hidden="false" customHeight="false" outlineLevel="0" collapsed="false">
      <c r="A89" s="164" t="s">
        <v>238</v>
      </c>
      <c r="B89" s="164" t="n">
        <v>0</v>
      </c>
      <c r="C89" s="164" t="n">
        <v>0</v>
      </c>
      <c r="D89" s="164" t="n">
        <v>0</v>
      </c>
      <c r="E89" s="164" t="n">
        <v>0</v>
      </c>
      <c r="F89" s="164" t="n">
        <v>0</v>
      </c>
      <c r="G89" s="164" t="n">
        <v>0</v>
      </c>
      <c r="H89" s="164" t="n">
        <v>0</v>
      </c>
      <c r="I89" s="164" t="n">
        <v>0</v>
      </c>
      <c r="J89" s="164" t="n">
        <v>0</v>
      </c>
      <c r="K89" s="164" t="n">
        <v>0</v>
      </c>
      <c r="L89" s="164" t="n">
        <v>0</v>
      </c>
      <c r="M89" s="164" t="n">
        <v>0</v>
      </c>
      <c r="N89" s="164" t="n">
        <v>0</v>
      </c>
      <c r="O89" s="164" t="n">
        <v>0</v>
      </c>
      <c r="P89" s="164" t="n">
        <v>0</v>
      </c>
      <c r="Q89" s="164" t="n">
        <v>0</v>
      </c>
      <c r="R89" s="164" t="n">
        <v>0</v>
      </c>
      <c r="S89" s="164" t="n">
        <v>0</v>
      </c>
      <c r="T89" s="164" t="n">
        <v>0</v>
      </c>
      <c r="U89" s="164" t="n">
        <v>0</v>
      </c>
      <c r="V89" s="164" t="n">
        <v>0</v>
      </c>
      <c r="W89" s="164" t="n">
        <v>0</v>
      </c>
      <c r="X89" s="165" t="n">
        <v>0</v>
      </c>
      <c r="Y89" s="164" t="n">
        <v>0</v>
      </c>
      <c r="Z89" s="164" t="n">
        <v>0</v>
      </c>
      <c r="AA89" s="164" t="n">
        <v>0</v>
      </c>
      <c r="AB89" s="164" t="n">
        <v>0</v>
      </c>
      <c r="AC89" s="164" t="n">
        <v>0</v>
      </c>
      <c r="AD89" s="164" t="n">
        <v>0</v>
      </c>
      <c r="AE89" s="164" t="n">
        <v>0</v>
      </c>
      <c r="AF89" s="164" t="n">
        <v>0</v>
      </c>
      <c r="AG89" s="164" t="n">
        <v>0</v>
      </c>
      <c r="AH89" s="164" t="n">
        <v>0</v>
      </c>
      <c r="AI89" s="164" t="n">
        <v>0</v>
      </c>
      <c r="AJ89" s="164" t="n">
        <v>0</v>
      </c>
      <c r="AK89" s="164" t="n">
        <v>0</v>
      </c>
      <c r="AL89" s="164" t="n">
        <v>0</v>
      </c>
      <c r="AM89" s="164" t="n">
        <v>0</v>
      </c>
      <c r="AN89" s="164" t="n">
        <v>0</v>
      </c>
      <c r="AO89" s="164" t="n">
        <v>0</v>
      </c>
      <c r="AP89" s="164" t="n">
        <v>0</v>
      </c>
      <c r="AQ89" s="164" t="n">
        <v>0</v>
      </c>
      <c r="AR89" s="149"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50" t="n">
        <v>231.470087429195</v>
      </c>
      <c r="BJ89" s="51" t="n">
        <v>216.774921490327</v>
      </c>
      <c r="BK89" s="51" t="n">
        <v>203.012696409474</v>
      </c>
      <c r="BL89" s="51" t="n">
        <f aca="false">BK89*(1+(BK30-BJ30)/BJ30)</f>
        <v>186.993812598883</v>
      </c>
      <c r="BM89" s="151" t="n">
        <f aca="false">BL89*(1+(BL30-BK30)/BK30)</f>
        <v>184.029923798277</v>
      </c>
      <c r="BN89" s="51" t="n">
        <f aca="false">BM89*(1+(BM30-BL30)/BL30)</f>
        <v>184.39658297642</v>
      </c>
      <c r="BO89" s="51" t="n">
        <f aca="false">BN89*(1+(BN30-BM30)/BM30)</f>
        <v>187.123227113549</v>
      </c>
      <c r="BP89" s="51" t="n">
        <f aca="false">BO89*(1+(BO30-BN30)/BN30)</f>
        <v>184.070841355616</v>
      </c>
      <c r="BQ89" s="51" t="n">
        <f aca="false">BP89*(1+(BP30-BO30)/BO30)</f>
        <v>177.571573258076</v>
      </c>
      <c r="BR89" s="51" t="n">
        <f aca="false">BQ89*(1+(BQ30-BP30)/BP30)</f>
        <v>178.502928663865</v>
      </c>
      <c r="BS89" s="51" t="n">
        <f aca="false">BR89*(1+(BR30-BQ30)/BQ30)</f>
        <v>178.487605610417</v>
      </c>
      <c r="BT89" s="51" t="n">
        <f aca="false">BS89*(1+(BS30-BR30)/BR30)</f>
        <v>182.9704073085</v>
      </c>
      <c r="BU89" s="51" t="n">
        <f aca="false">BT89*(1+(BT30-BS30)/BS30)</f>
        <v>192.54595351483</v>
      </c>
      <c r="BV89" s="51" t="n">
        <f aca="false">BU89*(1+(BU30-BT30)/BT30)</f>
        <v>193.105402009674</v>
      </c>
      <c r="BW89" s="51" t="n">
        <f aca="false">BV89*(1+(BV30-BU30)/BU30)</f>
        <v>193.373767577435</v>
      </c>
      <c r="BX89" s="51" t="n">
        <f aca="false">BW89*(1+(BW30-BV30)/BV30)</f>
        <v>191.388740096247</v>
      </c>
      <c r="BY89" s="51" t="n">
        <f aca="false">BX89*(1+(BX30-BW30)/BW30)</f>
        <v>193.215750949337</v>
      </c>
      <c r="BZ89" s="51" t="n">
        <f aca="false">BY89*(1+(BY30-BX30)/BX30)</f>
        <v>193.815779543075</v>
      </c>
      <c r="CA89" s="51" t="n">
        <f aca="false">BZ89*(1+(BZ30-BY30)/BY30)</f>
        <v>194.389220384449</v>
      </c>
      <c r="CB89" s="51" t="n">
        <f aca="false">CA89*(1+(CA30-BZ30)/BZ30)</f>
        <v>198.044459369403</v>
      </c>
      <c r="CC89" s="51" t="n">
        <f aca="false">CB89*(1+(CB30-CA30)/CA30)</f>
        <v>201.73313146749</v>
      </c>
      <c r="CD89" s="51" t="n">
        <f aca="false">CC89*(1+(CC30-CB30)/CB30)</f>
        <v>204.017776803686</v>
      </c>
      <c r="CE89" s="51" t="n">
        <f aca="false">CD89*(1+(CD30-CC30)/CC30)</f>
        <v>204.132215445485</v>
      </c>
      <c r="CF89" s="51" t="n">
        <f aca="false">CE89*(1+(CE30-CD30)/CD30)</f>
        <v>204.246718278763</v>
      </c>
      <c r="CG89" s="51" t="n">
        <f aca="false">CF89*(1+(CF30-CE30)/CE30)</f>
        <v>204.361285339526</v>
      </c>
      <c r="CH89" s="51" t="n">
        <f aca="false">CG89*(1+(CG30-CF30)/CF30)</f>
        <v>205.931587208306</v>
      </c>
      <c r="CI89" s="51" t="n">
        <f aca="false">CH89*(1+(CH30-CG30)/CG30)</f>
        <v>208.241941377698</v>
      </c>
      <c r="CJ89" s="51" t="n">
        <f aca="false">CI89*(1+(CI30-CH30)/CH30)</f>
        <v>208.358749458397</v>
      </c>
      <c r="CK89" s="51" t="n">
        <f aca="false">CJ89*(1+(CJ30-CI30)/CI30)</f>
        <v>208.475623059651</v>
      </c>
      <c r="CL89" s="51" t="n">
        <f aca="false">CK89*(1+(CK30-CJ30)/CJ30)</f>
        <v>210.062854791459</v>
      </c>
      <c r="CM89" s="51" t="n">
        <f aca="false">CL89*(1+(CL30-CK30)/CK30)</f>
        <v>212.397390923436</v>
      </c>
      <c r="CN89" s="51" t="n">
        <f aca="false">CM89*(1+(CM30-CL30)/CL30)</f>
        <v>212.516529899068</v>
      </c>
      <c r="CO89" s="51" t="n">
        <f aca="false">CN89*(1+(CN30-CM30)/CM30)</f>
        <v>212.635735702712</v>
      </c>
      <c r="CP89" s="51" t="n">
        <f aca="false">CO89*(1+(CO30-CN30)/CN30)</f>
        <v>212.755008371854</v>
      </c>
      <c r="CQ89" s="51" t="n">
        <f aca="false">CP89*(1+(CP30-CO30)/CO30)</f>
        <v>212.874347944</v>
      </c>
      <c r="CR89" s="51" t="n">
        <f aca="false">CQ89*(1+(CQ30-CP30)/CP30)</f>
        <v>212.993754456679</v>
      </c>
      <c r="CS89" s="51" t="n">
        <f aca="false">CR89*(1+(CR30-CQ30)/CQ30)</f>
        <v>213.113227947438</v>
      </c>
      <c r="CT89" s="51" t="n">
        <f aca="false">CS89*(1+(CS30-CR30)/CR30)</f>
        <v>213.232768453848</v>
      </c>
      <c r="CU89" s="51" t="n">
        <f aca="false">CT89*(1+(CT30-CS30)/CS30)</f>
        <v>213.3523760135</v>
      </c>
      <c r="CV89" s="51" t="n">
        <f aca="false">CU89*(1+(CU30-CT30)/CT30)</f>
        <v>213.472050664004</v>
      </c>
      <c r="CW89" s="51" t="n">
        <f aca="false">CV89*(1+(CV30-CU30)/CU30)</f>
        <v>213.591792442994</v>
      </c>
      <c r="CX89" s="51" t="n">
        <f aca="false">CW89*(1+(CW30-CV30)/CV30)</f>
        <v>213.711601388124</v>
      </c>
      <c r="CY89" s="51" t="n">
        <f aca="false">CX89*(1+(CX30-CW30)/CW30)</f>
        <v>213.831477537069</v>
      </c>
      <c r="CZ89" s="51" t="n">
        <f aca="false">CY89*(1+(CY30-CX30)/CX30)</f>
        <v>213.951420927526</v>
      </c>
      <c r="DA89" s="51" t="n">
        <f aca="false">CZ89*(1+(CZ30-CY30)/CY30)</f>
        <v>214.071431597211</v>
      </c>
      <c r="DB89" s="51" t="n">
        <f aca="false">DA89*(1+(DA30-CZ30)/CZ30)</f>
        <v>214.191509583864</v>
      </c>
      <c r="DC89" s="51" t="n">
        <f aca="false">DB89*(1+(DB30-DA30)/DA30)</f>
        <v>214.311654925244</v>
      </c>
      <c r="DD89" s="51" t="n">
        <f aca="false">DC89*(1+(DC30-DB30)/DB30)</f>
        <v>214.431867659132</v>
      </c>
      <c r="DE89" s="51" t="n">
        <f aca="false">DD89*(1+(DD30-DC30)/DC30)</f>
        <v>214.552147823331</v>
      </c>
      <c r="DF89" s="51" t="n">
        <f aca="false">DE89*(1+(DE30-DD30)/DD30)</f>
        <v>214.672495455663</v>
      </c>
      <c r="DG89" s="51" t="n">
        <f aca="false">DF89*(1+(DF30-DE30)/DE30)</f>
        <v>214.792910593974</v>
      </c>
      <c r="DH89" s="51" t="n">
        <f aca="false">DG89*(1+(DG30-DF30)/DF30)</f>
        <v>214.913393276128</v>
      </c>
      <c r="DI89" s="51" t="n">
        <f aca="false">DH89*(1+(DH30-DG30)/DG30)</f>
        <v>215.033943540013</v>
      </c>
      <c r="DJ89" s="51" t="n">
        <f aca="false">DI89*(1+(DI30-DH30)/DH30)</f>
        <v>215.154561423538</v>
      </c>
      <c r="DK89" s="51" t="n">
        <f aca="false">DJ89*(1+(DJ30-DI30)/DI30)</f>
        <v>215.275246964631</v>
      </c>
      <c r="DL89" s="51" t="n">
        <f aca="false">DK89*(1+(DK30-DJ30)/DJ30)</f>
        <v>215.396000201244</v>
      </c>
      <c r="DM89" s="51" t="n">
        <f aca="false">DL89*(1+(DL30-DK30)/DK30)</f>
        <v>215.516821171349</v>
      </c>
      <c r="DN89" s="51" t="n">
        <f aca="false">DM89*(1+(DM30-DL30)/DL30)</f>
        <v>215.637709912938</v>
      </c>
      <c r="DO89" s="51" t="n">
        <f aca="false">DN89*(1+(DN30-DM30)/DM30)</f>
        <v>215.758666464028</v>
      </c>
      <c r="DP89" s="51" t="n">
        <f aca="false">DO89*(1+(DO30-DN30)/DN30)</f>
        <v>215.879690862653</v>
      </c>
      <c r="DQ89" s="51" t="n">
        <f aca="false">DP89*(1+(DP30-DO30)/DO30)</f>
        <v>216.000783146872</v>
      </c>
      <c r="DR89" s="51" t="n">
        <f aca="false">DQ89*(1+(DQ30-DP30)/DP30)</f>
        <v>216.121943354762</v>
      </c>
      <c r="DS89" s="51" t="n">
        <f aca="false">DR89*(1+(DR30-DQ30)/DQ30)</f>
        <v>216.243171524425</v>
      </c>
      <c r="DT89" s="51" t="n">
        <f aca="false">DS89*(1+(DS30-DR30)/DR30)</f>
        <v>216.364467693981</v>
      </c>
      <c r="DU89" s="51" t="n">
        <f aca="false">DT89*(1+(DT30-DS30)/DS30)</f>
        <v>216.485831901573</v>
      </c>
      <c r="DV89" s="51" t="n">
        <f aca="false">DU89*(1+(DU30-DT30)/DT30)</f>
        <v>216.607264185366</v>
      </c>
      <c r="DW89" s="51" t="n">
        <f aca="false">DV89*(1+(DV30-DU30)/DU30)</f>
        <v>216.728764583544</v>
      </c>
      <c r="DX89" s="51" t="n">
        <f aca="false">DW89*(1+(DW30-DV30)/DV30)</f>
        <v>216.850333134316</v>
      </c>
      <c r="DY89" s="51" t="n">
        <f aca="false">DX89*(1+(DX30-DW30)/DW30)</f>
        <v>216.97196987591</v>
      </c>
      <c r="DZ89" s="51" t="n">
        <f aca="false">DY89*(1+(DY30-DX30)/DX30)</f>
        <v>217.093674846575</v>
      </c>
      <c r="EA89" s="51" t="n">
        <f aca="false">DZ89*(1+(DZ30-DY30)/DY30)</f>
        <v>217.215448084584</v>
      </c>
      <c r="EB89" s="51" t="n">
        <f aca="false">EA89*(1+(EA30-DZ30)/DZ30)</f>
        <v>217.337289628228</v>
      </c>
      <c r="EC89" s="51" t="n">
        <f aca="false">EB89*(1+(EB30-EA30)/EA30)</f>
        <v>217.459199515822</v>
      </c>
      <c r="ED89" s="51" t="n">
        <f aca="false">EC89*(1+(EC30-EB30)/EB30)</f>
        <v>217.581177785702</v>
      </c>
      <c r="EE89" s="51" t="n">
        <f aca="false">ED89*(1+(ED30-EC30)/EC30)</f>
        <v>217.703224476226</v>
      </c>
      <c r="EF89" s="51" t="n">
        <f aca="false">EE89*(1+(EE30-ED30)/ED30)</f>
        <v>217.825339625772</v>
      </c>
      <c r="EG89" s="51" t="n">
        <f aca="false">EF89*(1+(EF30-EE30)/EE30)</f>
        <v>217.94752327274</v>
      </c>
      <c r="EH89" s="51" t="n">
        <f aca="false">EG89*(1+(EG30-EF30)/EF30)</f>
        <v>218.069775455552</v>
      </c>
      <c r="EI89" s="51" t="n">
        <f aca="false">EH89*(1+(EH30-EG30)/EG30)</f>
        <v>218.192096212653</v>
      </c>
      <c r="EJ89" s="51" t="n">
        <f aca="false">EI89*(1+(EI30-EH30)/EH30)</f>
        <v>218.314485582506</v>
      </c>
      <c r="EK89" s="51" t="n">
        <f aca="false">EJ89*(1+(EJ30-EI30)/EI30)</f>
        <v>218.436943603599</v>
      </c>
      <c r="EL89" s="51" t="n">
        <f aca="false">EK89*(1+(EK30-EJ30)/EJ30)</f>
        <v>218.55947031444</v>
      </c>
      <c r="EM89" s="51" t="n">
        <f aca="false">EL89*(1+(EL30-EK30)/EK30)</f>
        <v>218.682065753558</v>
      </c>
      <c r="EN89" s="51" t="n">
        <f aca="false">EM89*(1+(EM30-EL30)/EL30)</f>
        <v>218.804729959505</v>
      </c>
      <c r="EO89" s="51" t="n">
        <f aca="false">EN89*(1+(EN30-EM30)/EM30)</f>
        <v>218.927462970854</v>
      </c>
      <c r="EP89" s="51" t="n">
        <f aca="false">EO89*(1+(EO30-EN30)/EN30)</f>
        <v>219.050264826199</v>
      </c>
      <c r="EQ89" s="51" t="n">
        <f aca="false">EP89*(1+(EP30-EO30)/EO30)</f>
        <v>219.173135564157</v>
      </c>
      <c r="ER89" s="51" t="n">
        <f aca="false">EQ89*(1+(EQ30-EP30)/EP30)</f>
        <v>219.296075223366</v>
      </c>
      <c r="ES89" s="51" t="n">
        <f aca="false">ER89*(1+(ER30-EQ30)/EQ30)</f>
        <v>219.419083842486</v>
      </c>
      <c r="ET89" s="51" t="n">
        <f aca="false">ES89*(1+(ES30-ER30)/ER30)</f>
        <v>219.542161460197</v>
      </c>
      <c r="EU89" s="51" t="n">
        <f aca="false">ET89*(1+(ET30-ES30)/ES30)</f>
        <v>219.665308115203</v>
      </c>
      <c r="EV89" s="51" t="n">
        <f aca="false">EU89*(1+(EU30-ET30)/ET30)</f>
        <v>219.788523846229</v>
      </c>
      <c r="EW89" s="154"/>
      <c r="EX89" s="154"/>
    </row>
    <row r="90" customFormat="false" ht="12.8" hidden="false" customHeight="false" outlineLevel="0" collapsed="false">
      <c r="A90" s="164" t="s">
        <v>239</v>
      </c>
      <c r="B90" s="164" t="n">
        <v>0</v>
      </c>
      <c r="C90" s="164" t="n">
        <v>0</v>
      </c>
      <c r="D90" s="164" t="n">
        <v>0</v>
      </c>
      <c r="E90" s="164" t="n">
        <v>0</v>
      </c>
      <c r="F90" s="164" t="n">
        <v>0</v>
      </c>
      <c r="G90" s="164" t="n">
        <v>0</v>
      </c>
      <c r="H90" s="164" t="n">
        <v>0</v>
      </c>
      <c r="I90" s="164" t="n">
        <v>0</v>
      </c>
      <c r="J90" s="164" t="n">
        <v>0</v>
      </c>
      <c r="K90" s="164" t="n">
        <v>0</v>
      </c>
      <c r="L90" s="164" t="n">
        <v>0</v>
      </c>
      <c r="M90" s="164" t="n">
        <v>0</v>
      </c>
      <c r="N90" s="164" t="n">
        <v>0</v>
      </c>
      <c r="O90" s="164" t="n">
        <v>0</v>
      </c>
      <c r="P90" s="164" t="n">
        <v>0</v>
      </c>
      <c r="Q90" s="164" t="n">
        <v>0</v>
      </c>
      <c r="R90" s="164" t="n">
        <v>0</v>
      </c>
      <c r="S90" s="164" t="n">
        <v>0</v>
      </c>
      <c r="T90" s="164" t="n">
        <v>0</v>
      </c>
      <c r="U90" s="164" t="n">
        <v>0</v>
      </c>
      <c r="V90" s="164" t="n">
        <v>0</v>
      </c>
      <c r="W90" s="164" t="n">
        <v>0</v>
      </c>
      <c r="X90" s="165" t="n">
        <v>0</v>
      </c>
      <c r="Y90" s="164" t="n">
        <v>0</v>
      </c>
      <c r="Z90" s="164" t="n">
        <v>0</v>
      </c>
      <c r="AA90" s="164" t="n">
        <v>0</v>
      </c>
      <c r="AB90" s="164" t="n">
        <v>0</v>
      </c>
      <c r="AC90" s="164" t="n">
        <v>0</v>
      </c>
      <c r="AD90" s="164" t="n">
        <v>0</v>
      </c>
      <c r="AE90" s="164" t="n">
        <v>0</v>
      </c>
      <c r="AF90" s="164" t="n">
        <v>0</v>
      </c>
      <c r="AG90" s="164" t="n">
        <v>0</v>
      </c>
      <c r="AH90" s="164" t="n">
        <v>0</v>
      </c>
      <c r="AI90" s="164" t="n">
        <v>0</v>
      </c>
      <c r="AJ90" s="164" t="n">
        <v>0</v>
      </c>
      <c r="AK90" s="164" t="n">
        <v>0</v>
      </c>
      <c r="AL90" s="164" t="n">
        <v>0</v>
      </c>
      <c r="AM90" s="164" t="n">
        <v>0</v>
      </c>
      <c r="AN90" s="164" t="n">
        <v>0</v>
      </c>
      <c r="AO90" s="164" t="n">
        <v>0</v>
      </c>
      <c r="AP90" s="164" t="n">
        <v>0</v>
      </c>
      <c r="AQ90" s="164" t="n">
        <v>0</v>
      </c>
      <c r="AR90" s="149"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50" t="n">
        <v>23202.2521688914</v>
      </c>
      <c r="BJ90" s="51" t="n">
        <v>21729.2283775058</v>
      </c>
      <c r="BK90" s="51" t="n">
        <v>20349.7213307102</v>
      </c>
      <c r="BL90" s="51" t="n">
        <f aca="false">BK90*(1+(BK30-BJ30)/BJ30)</f>
        <v>18744.0098292135</v>
      </c>
      <c r="BM90" s="151" t="n">
        <f aca="false">BL90*(1+(BL30-BK30)/BK30)</f>
        <v>18446.9135775294</v>
      </c>
      <c r="BN90" s="51" t="n">
        <f aca="false">BM90*(1+(BM30-BL30)/BL30)</f>
        <v>18483.6670034506</v>
      </c>
      <c r="BO90" s="51" t="n">
        <f aca="false">BN90*(1+(BN30-BM30)/BM30)</f>
        <v>18756.9821671814</v>
      </c>
      <c r="BP90" s="51" t="n">
        <f aca="false">BO90*(1+(BO30-BN30)/BN30)</f>
        <v>18451.0150987844</v>
      </c>
      <c r="BQ90" s="51" t="n">
        <f aca="false">BP90*(1+(BP30-BO30)/BO30)</f>
        <v>17799.5371519483</v>
      </c>
      <c r="BR90" s="51" t="n">
        <f aca="false">BQ90*(1+(BQ30-BP30)/BP30)</f>
        <v>17892.8949729263</v>
      </c>
      <c r="BS90" s="51" t="n">
        <f aca="false">BR90*(1+(BR30-BQ30)/BQ30)</f>
        <v>17891.3590105303</v>
      </c>
      <c r="BT90" s="51" t="n">
        <f aca="false">BS90*(1+(BS30-BR30)/BR30)</f>
        <v>18340.7090607992</v>
      </c>
      <c r="BU90" s="51" t="n">
        <f aca="false">BT90*(1+(BT30-BS30)/BS30)</f>
        <v>19300.5490133464</v>
      </c>
      <c r="BV90" s="51" t="n">
        <f aca="false">BU90*(1+(BU30-BT30)/BT30)</f>
        <v>19356.6273826815</v>
      </c>
      <c r="BW90" s="51" t="n">
        <f aca="false">BV90*(1+(BV30-BU30)/BU30)</f>
        <v>19383.5279884824</v>
      </c>
      <c r="BX90" s="51" t="n">
        <f aca="false">BW90*(1+(BW30-BV30)/BV30)</f>
        <v>19184.5514870596</v>
      </c>
      <c r="BY90" s="51" t="n">
        <f aca="false">BX90*(1+(BX30-BW30)/BW30)</f>
        <v>19367.6886128952</v>
      </c>
      <c r="BZ90" s="51" t="n">
        <f aca="false">BY90*(1+(BY30-BX30)/BX30)</f>
        <v>19427.8346771019</v>
      </c>
      <c r="CA90" s="51" t="n">
        <f aca="false">BZ90*(1+(BZ30-BY30)/BY30)</f>
        <v>19485.3156205503</v>
      </c>
      <c r="CB90" s="51" t="n">
        <f aca="false">CA90*(1+(CA30-BZ30)/BZ30)</f>
        <v>19851.7118906186</v>
      </c>
      <c r="CC90" s="51" t="n">
        <f aca="false">CB90*(1+(CB30-CA30)/CA30)</f>
        <v>20221.4594512591</v>
      </c>
      <c r="CD90" s="51" t="n">
        <f aca="false">CC90*(1+(CC30-CB30)/CB30)</f>
        <v>20450.4692459831</v>
      </c>
      <c r="CE90" s="51" t="n">
        <f aca="false">CD90*(1+(CD30-CC30)/CC30)</f>
        <v>20461.9404224723</v>
      </c>
      <c r="CF90" s="51" t="n">
        <f aca="false">CE90*(1+(CE30-CD30)/CD30)</f>
        <v>20473.4180334296</v>
      </c>
      <c r="CG90" s="51" t="n">
        <f aca="false">CF90*(1+(CF30-CE30)/CE30)</f>
        <v>20484.9020824642</v>
      </c>
      <c r="CH90" s="51" t="n">
        <f aca="false">CG90*(1+(CG30-CF30)/CF30)</f>
        <v>20642.3070428432</v>
      </c>
      <c r="CI90" s="51" t="n">
        <f aca="false">CH90*(1+(CH30-CG30)/CG30)</f>
        <v>20873.893856643</v>
      </c>
      <c r="CJ90" s="51" t="n">
        <f aca="false">CI90*(1+(CI30-CH30)/CH30)</f>
        <v>20885.6025425204</v>
      </c>
      <c r="CK90" s="51" t="n">
        <f aca="false">CJ90*(1+(CJ30-CI30)/CI30)</f>
        <v>20897.3177960908</v>
      </c>
      <c r="CL90" s="51" t="n">
        <f aca="false">CK90*(1+(CK30-CJ30)/CJ30)</f>
        <v>21056.4197833104</v>
      </c>
      <c r="CM90" s="51" t="n">
        <f aca="false">CL90*(1+(CL30-CK30)/CK30)</f>
        <v>21290.4305647168</v>
      </c>
      <c r="CN90" s="51" t="n">
        <f aca="false">CM90*(1+(CM30-CL30)/CL30)</f>
        <v>21302.3728963867</v>
      </c>
      <c r="CO90" s="51" t="n">
        <f aca="false">CN90*(1+(CN30-CM30)/CM30)</f>
        <v>21314.3219268073</v>
      </c>
      <c r="CP90" s="51" t="n">
        <f aca="false">CO90*(1+(CO30-CN30)/CN30)</f>
        <v>21326.277659736</v>
      </c>
      <c r="CQ90" s="51" t="n">
        <f aca="false">CP90*(1+(CP30-CO30)/CO30)</f>
        <v>21338.2400989325</v>
      </c>
      <c r="CR90" s="51" t="n">
        <f aca="false">CQ90*(1+(CQ30-CP30)/CP30)</f>
        <v>21350.2092481584</v>
      </c>
      <c r="CS90" s="51" t="n">
        <f aca="false">CR90*(1+(CR30-CQ30)/CQ30)</f>
        <v>21362.1851111777</v>
      </c>
      <c r="CT90" s="51" t="n">
        <f aca="false">CS90*(1+(CS30-CR30)/CR30)</f>
        <v>21374.1676917561</v>
      </c>
      <c r="CU90" s="51" t="n">
        <f aca="false">CT90*(1+(CT30-CS30)/CS30)</f>
        <v>21386.1569936618</v>
      </c>
      <c r="CV90" s="51" t="n">
        <f aca="false">CU90*(1+(CU30-CT30)/CT30)</f>
        <v>21398.153020665</v>
      </c>
      <c r="CW90" s="51" t="n">
        <f aca="false">CV90*(1+(CV30-CU30)/CU30)</f>
        <v>21410.1557765378</v>
      </c>
      <c r="CX90" s="51" t="n">
        <f aca="false">CW90*(1+(CW30-CV30)/CV30)</f>
        <v>21422.1652650548</v>
      </c>
      <c r="CY90" s="51" t="n">
        <f aca="false">CX90*(1+(CX30-CW30)/CW30)</f>
        <v>21434.1814899923</v>
      </c>
      <c r="CZ90" s="51" t="n">
        <f aca="false">CY90*(1+(CY30-CX30)/CX30)</f>
        <v>21446.2044551291</v>
      </c>
      <c r="DA90" s="51" t="n">
        <f aca="false">CZ90*(1+(CZ30-CY30)/CY30)</f>
        <v>21458.2341642458</v>
      </c>
      <c r="DB90" s="51" t="n">
        <f aca="false">DA90*(1+(DA30-CZ30)/CZ30)</f>
        <v>21470.2706211254</v>
      </c>
      <c r="DC90" s="51" t="n">
        <f aca="false">DB90*(1+(DB30-DA30)/DA30)</f>
        <v>21482.3138295528</v>
      </c>
      <c r="DD90" s="51" t="n">
        <f aca="false">DC90*(1+(DC30-DB30)/DB30)</f>
        <v>21494.3637933151</v>
      </c>
      <c r="DE90" s="51" t="n">
        <f aca="false">DD90*(1+(DD30-DC30)/DC30)</f>
        <v>21506.4205162017</v>
      </c>
      <c r="DF90" s="51" t="n">
        <f aca="false">DE90*(1+(DE30-DD30)/DD30)</f>
        <v>21518.4840020037</v>
      </c>
      <c r="DG90" s="51" t="n">
        <f aca="false">DF90*(1+(DF30-DE30)/DE30)</f>
        <v>21530.5542545148</v>
      </c>
      <c r="DH90" s="51" t="n">
        <f aca="false">DG90*(1+(DG30-DF30)/DF30)</f>
        <v>21542.6312775305</v>
      </c>
      <c r="DI90" s="51" t="n">
        <f aca="false">DH90*(1+(DH30-DG30)/DG30)</f>
        <v>21554.7150748486</v>
      </c>
      <c r="DJ90" s="51" t="n">
        <f aca="false">DI90*(1+(DI30-DH30)/DH30)</f>
        <v>21566.8056502689</v>
      </c>
      <c r="DK90" s="51" t="n">
        <f aca="false">DJ90*(1+(DJ30-DI30)/DI30)</f>
        <v>21578.9030075935</v>
      </c>
      <c r="DL90" s="51" t="n">
        <f aca="false">DK90*(1+(DK30-DJ30)/DJ30)</f>
        <v>21591.0071506265</v>
      </c>
      <c r="DM90" s="51" t="n">
        <f aca="false">DL90*(1+(DL30-DK30)/DK30)</f>
        <v>21603.1180831741</v>
      </c>
      <c r="DN90" s="51" t="n">
        <f aca="false">DM90*(1+(DM30-DL30)/DL30)</f>
        <v>21615.2358090449</v>
      </c>
      <c r="DO90" s="51" t="n">
        <f aca="false">DN90*(1+(DN30-DM30)/DM30)</f>
        <v>21627.3603320493</v>
      </c>
      <c r="DP90" s="51" t="n">
        <f aca="false">DO90*(1+(DO30-DN30)/DN30)</f>
        <v>21639.4916559999</v>
      </c>
      <c r="DQ90" s="51" t="n">
        <f aca="false">DP90*(1+(DP30-DO30)/DO30)</f>
        <v>21651.6297847117</v>
      </c>
      <c r="DR90" s="51" t="n">
        <f aca="false">DQ90*(1+(DQ30-DP30)/DP30)</f>
        <v>21663.7747220016</v>
      </c>
      <c r="DS90" s="51" t="n">
        <f aca="false">DR90*(1+(DR30-DQ30)/DQ30)</f>
        <v>21675.9264716887</v>
      </c>
      <c r="DT90" s="51" t="n">
        <f aca="false">DS90*(1+(DS30-DR30)/DR30)</f>
        <v>21688.0850375942</v>
      </c>
      <c r="DU90" s="51" t="n">
        <f aca="false">DT90*(1+(DT30-DS30)/DS30)</f>
        <v>21700.2504235415</v>
      </c>
      <c r="DV90" s="51" t="n">
        <f aca="false">DU90*(1+(DU30-DT30)/DT30)</f>
        <v>21712.4226333561</v>
      </c>
      <c r="DW90" s="51" t="n">
        <f aca="false">DV90*(1+(DV30-DU30)/DU30)</f>
        <v>21724.6016708658</v>
      </c>
      <c r="DX90" s="51" t="n">
        <f aca="false">DW90*(1+(DW30-DV30)/DV30)</f>
        <v>21736.7875399003</v>
      </c>
      <c r="DY90" s="51" t="n">
        <f aca="false">DX90*(1+(DX30-DW30)/DW30)</f>
        <v>21748.9802442916</v>
      </c>
      <c r="DZ90" s="51" t="n">
        <f aca="false">DY90*(1+(DY30-DX30)/DX30)</f>
        <v>21761.1797878739</v>
      </c>
      <c r="EA90" s="51" t="n">
        <f aca="false">DZ90*(1+(DZ30-DY30)/DY30)</f>
        <v>21773.3861744834</v>
      </c>
      <c r="EB90" s="51" t="n">
        <f aca="false">EA90*(1+(EA30-DZ30)/DZ30)</f>
        <v>21785.5994079585</v>
      </c>
      <c r="EC90" s="51" t="n">
        <f aca="false">EB90*(1+(EB30-EA30)/EA30)</f>
        <v>21797.8194921398</v>
      </c>
      <c r="ED90" s="51" t="n">
        <f aca="false">EC90*(1+(EC30-EB30)/EB30)</f>
        <v>21810.0464308701</v>
      </c>
      <c r="EE90" s="51" t="n">
        <f aca="false">ED90*(1+(ED30-EC30)/EC30)</f>
        <v>21822.2802279942</v>
      </c>
      <c r="EF90" s="51" t="n">
        <f aca="false">EE90*(1+(EE30-ED30)/ED30)</f>
        <v>21834.5208873591</v>
      </c>
      <c r="EG90" s="51" t="n">
        <f aca="false">EF90*(1+(EF30-EE30)/EE30)</f>
        <v>21846.7684128142</v>
      </c>
      <c r="EH90" s="51" t="n">
        <f aca="false">EG90*(1+(EG30-EF30)/EF30)</f>
        <v>21859.0228082107</v>
      </c>
      <c r="EI90" s="51" t="n">
        <f aca="false">EH90*(1+(EH30-EG30)/EG30)</f>
        <v>21871.2840774021</v>
      </c>
      <c r="EJ90" s="51" t="n">
        <f aca="false">EI90*(1+(EI30-EH30)/EH30)</f>
        <v>21883.5522242442</v>
      </c>
      <c r="EK90" s="51" t="n">
        <f aca="false">EJ90*(1+(EJ30-EI30)/EI30)</f>
        <v>21895.8272525948</v>
      </c>
      <c r="EL90" s="51" t="n">
        <f aca="false">EK90*(1+(EK30-EJ30)/EJ30)</f>
        <v>21908.1091663138</v>
      </c>
      <c r="EM90" s="51" t="n">
        <f aca="false">EL90*(1+(EL30-EK30)/EK30)</f>
        <v>21920.3979692635</v>
      </c>
      <c r="EN90" s="51" t="n">
        <f aca="false">EM90*(1+(EM30-EL30)/EL30)</f>
        <v>21932.6936653083</v>
      </c>
      <c r="EO90" s="51" t="n">
        <f aca="false">EN90*(1+(EN30-EM30)/EM30)</f>
        <v>21944.9962583145</v>
      </c>
      <c r="EP90" s="51" t="n">
        <f aca="false">EO90*(1+(EO30-EN30)/EN30)</f>
        <v>21957.305752151</v>
      </c>
      <c r="EQ90" s="51" t="n">
        <f aca="false">EP90*(1+(EP30-EO30)/EO30)</f>
        <v>21969.6221506885</v>
      </c>
      <c r="ER90" s="51" t="n">
        <f aca="false">EQ90*(1+(EQ30-EP30)/EP30)</f>
        <v>21981.9454578</v>
      </c>
      <c r="ES90" s="51" t="n">
        <f aca="false">ER90*(1+(ER30-EQ30)/EQ30)</f>
        <v>21994.2756773608</v>
      </c>
      <c r="ET90" s="51" t="n">
        <f aca="false">ES90*(1+(ES30-ER30)/ER30)</f>
        <v>22006.6128132482</v>
      </c>
      <c r="EU90" s="51" t="n">
        <f aca="false">ET90*(1+(ET30-ES30)/ES30)</f>
        <v>22018.9568693418</v>
      </c>
      <c r="EV90" s="51" t="n">
        <f aca="false">EU90*(1+(EU30-ET30)/ET30)</f>
        <v>22031.3078495232</v>
      </c>
      <c r="EW90" s="154"/>
      <c r="EX90" s="154"/>
    </row>
    <row r="91" customFormat="false" ht="12.8" hidden="false" customHeight="false" outlineLevel="0" collapsed="false">
      <c r="A91" s="164" t="s">
        <v>240</v>
      </c>
      <c r="B91" s="164" t="n">
        <v>0</v>
      </c>
      <c r="C91" s="164" t="n">
        <v>0</v>
      </c>
      <c r="D91" s="164" t="n">
        <v>0</v>
      </c>
      <c r="E91" s="164" t="n">
        <v>0</v>
      </c>
      <c r="F91" s="164" t="n">
        <v>0</v>
      </c>
      <c r="G91" s="164" t="n">
        <v>0</v>
      </c>
      <c r="H91" s="164" t="n">
        <v>0</v>
      </c>
      <c r="I91" s="164" t="n">
        <v>0</v>
      </c>
      <c r="J91" s="164" t="n">
        <v>0</v>
      </c>
      <c r="K91" s="164" t="n">
        <v>0</v>
      </c>
      <c r="L91" s="164" t="n">
        <v>0</v>
      </c>
      <c r="M91" s="164" t="n">
        <v>0</v>
      </c>
      <c r="N91" s="164" t="n">
        <v>0</v>
      </c>
      <c r="O91" s="164" t="n">
        <v>0</v>
      </c>
      <c r="P91" s="164" t="n">
        <v>0</v>
      </c>
      <c r="Q91" s="164" t="n">
        <v>0</v>
      </c>
      <c r="R91" s="164" t="n">
        <v>0</v>
      </c>
      <c r="S91" s="164" t="n">
        <v>0</v>
      </c>
      <c r="T91" s="164" t="n">
        <v>0</v>
      </c>
      <c r="U91" s="164" t="n">
        <v>0</v>
      </c>
      <c r="V91" s="164" t="n">
        <v>0</v>
      </c>
      <c r="W91" s="164" t="n">
        <v>0</v>
      </c>
      <c r="X91" s="165" t="n">
        <v>0</v>
      </c>
      <c r="Y91" s="164" t="n">
        <v>0</v>
      </c>
      <c r="Z91" s="164" t="n">
        <v>0</v>
      </c>
      <c r="AA91" s="164" t="n">
        <v>0</v>
      </c>
      <c r="AB91" s="164" t="n">
        <v>0</v>
      </c>
      <c r="AC91" s="164" t="n">
        <v>0</v>
      </c>
      <c r="AD91" s="164" t="n">
        <v>0</v>
      </c>
      <c r="AE91" s="164" t="n">
        <v>0</v>
      </c>
      <c r="AF91" s="164" t="n">
        <v>0</v>
      </c>
      <c r="AG91" s="164" t="n">
        <v>0</v>
      </c>
      <c r="AH91" s="164" t="n">
        <v>0</v>
      </c>
      <c r="AI91" s="164" t="n">
        <v>0</v>
      </c>
      <c r="AJ91" s="164" t="n">
        <v>0</v>
      </c>
      <c r="AK91" s="164" t="n">
        <v>0</v>
      </c>
      <c r="AL91" s="164" t="n">
        <v>0</v>
      </c>
      <c r="AM91" s="164" t="n">
        <v>0</v>
      </c>
      <c r="AN91" s="164" t="n">
        <v>0</v>
      </c>
      <c r="AO91" s="164" t="n">
        <v>0</v>
      </c>
      <c r="AP91" s="164" t="n">
        <v>0</v>
      </c>
      <c r="AQ91" s="164" t="n">
        <v>0</v>
      </c>
      <c r="AR91" s="149"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50" t="n">
        <v>582.54226060641</v>
      </c>
      <c r="BJ91" s="51" t="n">
        <v>545.558841793675</v>
      </c>
      <c r="BK91" s="51" t="n">
        <v>510.923361250098</v>
      </c>
      <c r="BL91" s="51" t="n">
        <f aca="false">BK91*(1+(BK30-BJ30)/BJ30)</f>
        <v>470.608533139673</v>
      </c>
      <c r="BM91" s="151" t="n">
        <f aca="false">BL91*(1+(BL30-BK30)/BK30)</f>
        <v>463.149295096143</v>
      </c>
      <c r="BN91" s="51" t="n">
        <f aca="false">BM91*(1+(BM30-BL30)/BL30)</f>
        <v>464.072068612495</v>
      </c>
      <c r="BO91" s="51" t="n">
        <f aca="false">BN91*(1+(BN30-BM30)/BM30)</f>
        <v>470.934231482668</v>
      </c>
      <c r="BP91" s="51" t="n">
        <f aca="false">BO91*(1+(BO30-BN30)/BN30)</f>
        <v>463.252272576366</v>
      </c>
      <c r="BQ91" s="51" t="n">
        <f aca="false">BP91*(1+(BP30-BO30)/BO30)</f>
        <v>446.895522674562</v>
      </c>
      <c r="BR91" s="51" t="n">
        <f aca="false">BQ91*(1+(BQ30-BP30)/BP30)</f>
        <v>449.239470825885</v>
      </c>
      <c r="BS91" s="51" t="n">
        <f aca="false">BR91*(1+(BR30-BQ30)/BQ30)</f>
        <v>449.200907198534</v>
      </c>
      <c r="BT91" s="51" t="n">
        <f aca="false">BS91*(1+(BS30-BR30)/BR30)</f>
        <v>460.482803118888</v>
      </c>
      <c r="BU91" s="51" t="n">
        <f aca="false">BT91*(1+(BT30-BS30)/BS30)</f>
        <v>484.581641960355</v>
      </c>
      <c r="BV91" s="51" t="n">
        <f aca="false">BU91*(1+(BU30-BT30)/BT30)</f>
        <v>485.989609592367</v>
      </c>
      <c r="BW91" s="51" t="n">
        <f aca="false">BV91*(1+(BV30-BU30)/BU30)</f>
        <v>486.665006946076</v>
      </c>
      <c r="BX91" s="51" t="n">
        <f aca="false">BW91*(1+(BW30-BV30)/BV30)</f>
        <v>481.669275492824</v>
      </c>
      <c r="BY91" s="51" t="n">
        <f aca="false">BX91*(1+(BX30-BW30)/BW30)</f>
        <v>486.267325479896</v>
      </c>
      <c r="BZ91" s="51" t="n">
        <f aca="false">BY91*(1+(BY30-BX30)/BX30)</f>
        <v>487.777421308289</v>
      </c>
      <c r="CA91" s="51" t="n">
        <f aca="false">BZ91*(1+(BZ30-BY30)/BY30)</f>
        <v>489.22060356898</v>
      </c>
      <c r="CB91" s="51" t="n">
        <f aca="false">CA91*(1+(CA30-BZ30)/BZ30)</f>
        <v>498.419767076458</v>
      </c>
      <c r="CC91" s="51" t="n">
        <f aca="false">CB91*(1+(CB30-CA30)/CA30)</f>
        <v>507.7030719152</v>
      </c>
      <c r="CD91" s="51" t="n">
        <f aca="false">CC91*(1+(CC30-CB30)/CB30)</f>
        <v>513.452853554863</v>
      </c>
      <c r="CE91" s="51" t="n">
        <f aca="false">CD91*(1+(CD30-CC30)/CC30)</f>
        <v>513.740862022112</v>
      </c>
      <c r="CF91" s="51" t="n">
        <f aca="false">CE91*(1+(CE30-CD30)/CD30)</f>
        <v>514.029032040468</v>
      </c>
      <c r="CG91" s="51" t="n">
        <f aca="false">CF91*(1+(CF30-CE30)/CE30)</f>
        <v>514.31736370055</v>
      </c>
      <c r="CH91" s="51" t="n">
        <f aca="false">CG91*(1+(CG30-CF30)/CF30)</f>
        <v>518.2693525326</v>
      </c>
      <c r="CI91" s="51" t="n">
        <f aca="false">CH91*(1+(CH30-CG30)/CG30)</f>
        <v>524.083835758433</v>
      </c>
      <c r="CJ91" s="51" t="n">
        <f aca="false">CI91*(1+(CI30-CH30)/CH30)</f>
        <v>524.377807407829</v>
      </c>
      <c r="CK91" s="51" t="n">
        <f aca="false">CJ91*(1+(CJ30-CI30)/CI30)</f>
        <v>524.67194395323</v>
      </c>
      <c r="CL91" s="51" t="n">
        <f aca="false">CK91*(1+(CK30-CJ30)/CJ30)</f>
        <v>528.666540280655</v>
      </c>
      <c r="CM91" s="51" t="n">
        <f aca="false">CL91*(1+(CL30-CK30)/CK30)</f>
        <v>534.541882407553</v>
      </c>
      <c r="CN91" s="51" t="n">
        <f aca="false">CM91*(1+(CM30-CL30)/CL30)</f>
        <v>534.841720235245</v>
      </c>
      <c r="CO91" s="51" t="n">
        <f aca="false">CN91*(1+(CN30-CM30)/CM30)</f>
        <v>535.141726249428</v>
      </c>
      <c r="CP91" s="51" t="n">
        <f aca="false">CO91*(1+(CO30-CN30)/CN30)</f>
        <v>535.44190054444</v>
      </c>
      <c r="CQ91" s="51" t="n">
        <f aca="false">CP91*(1+(CP30-CO30)/CO30)</f>
        <v>535.742243214675</v>
      </c>
      <c r="CR91" s="51" t="n">
        <f aca="false">CQ91*(1+(CQ30-CP30)/CP30)</f>
        <v>536.042754354579</v>
      </c>
      <c r="CS91" s="51" t="n">
        <f aca="false">CR91*(1+(CR30-CQ30)/CQ30)</f>
        <v>536.343434058651</v>
      </c>
      <c r="CT91" s="51" t="n">
        <f aca="false">CS91*(1+(CS30-CR30)/CR30)</f>
        <v>536.644282421442</v>
      </c>
      <c r="CU91" s="51" t="n">
        <f aca="false">CT91*(1+(CT30-CS30)/CS30)</f>
        <v>536.945299537556</v>
      </c>
      <c r="CV91" s="51" t="n">
        <f aca="false">CU91*(1+(CU30-CT30)/CT30)</f>
        <v>537.246485501653</v>
      </c>
      <c r="CW91" s="51" t="n">
        <f aca="false">CV91*(1+(CV30-CU30)/CU30)</f>
        <v>537.547840408443</v>
      </c>
      <c r="CX91" s="51" t="n">
        <f aca="false">CW91*(1+(CW30-CV30)/CV30)</f>
        <v>537.849364352691</v>
      </c>
      <c r="CY91" s="51" t="n">
        <f aca="false">CX91*(1+(CX30-CW30)/CW30)</f>
        <v>538.151057429213</v>
      </c>
      <c r="CZ91" s="51" t="n">
        <f aca="false">CY91*(1+(CY30-CX30)/CX30)</f>
        <v>538.45291973288</v>
      </c>
      <c r="DA91" s="51" t="n">
        <f aca="false">CZ91*(1+(CZ30-CY30)/CY30)</f>
        <v>538.754951358616</v>
      </c>
      <c r="DB91" s="51" t="n">
        <f aca="false">DA91*(1+(DA30-CZ30)/CZ30)</f>
        <v>539.057152401397</v>
      </c>
      <c r="DC91" s="51" t="n">
        <f aca="false">DB91*(1+(DB30-DA30)/DA30)</f>
        <v>539.359522956255</v>
      </c>
      <c r="DD91" s="51" t="n">
        <f aca="false">DC91*(1+(DC30-DB30)/DB30)</f>
        <v>539.662063118272</v>
      </c>
      <c r="DE91" s="51" t="n">
        <f aca="false">DD91*(1+(DD30-DC30)/DC30)</f>
        <v>539.964772982586</v>
      </c>
      <c r="DF91" s="51" t="n">
        <f aca="false">DE91*(1+(DE30-DD30)/DD30)</f>
        <v>540.267652644386</v>
      </c>
      <c r="DG91" s="51" t="n">
        <f aca="false">DF91*(1+(DF30-DE30)/DE30)</f>
        <v>540.570702198917</v>
      </c>
      <c r="DH91" s="51" t="n">
        <f aca="false">DG91*(1+(DG30-DF30)/DF30)</f>
        <v>540.873921741474</v>
      </c>
      <c r="DI91" s="51" t="n">
        <f aca="false">DH91*(1+(DH30-DG30)/DG30)</f>
        <v>541.17731136741</v>
      </c>
      <c r="DJ91" s="51" t="n">
        <f aca="false">DI91*(1+(DI30-DH30)/DH30)</f>
        <v>541.480871172128</v>
      </c>
      <c r="DK91" s="51" t="n">
        <f aca="false">DJ91*(1+(DJ30-DI30)/DI30)</f>
        <v>541.784601251084</v>
      </c>
      <c r="DL91" s="51" t="n">
        <f aca="false">DK91*(1+(DK30-DJ30)/DJ30)</f>
        <v>542.088501699792</v>
      </c>
      <c r="DM91" s="51" t="n">
        <f aca="false">DL91*(1+(DL30-DK30)/DK30)</f>
        <v>542.392572613814</v>
      </c>
      <c r="DN91" s="51" t="n">
        <f aca="false">DM91*(1+(DM30-DL30)/DL30)</f>
        <v>542.696814088769</v>
      </c>
      <c r="DO91" s="51" t="n">
        <f aca="false">DN91*(1+(DN30-DM30)/DM30)</f>
        <v>543.00122622033</v>
      </c>
      <c r="DP91" s="51" t="n">
        <f aca="false">DO91*(1+(DO30-DN30)/DN30)</f>
        <v>543.305809104221</v>
      </c>
      <c r="DQ91" s="51" t="n">
        <f aca="false">DP91*(1+(DP30-DO30)/DO30)</f>
        <v>543.610562836222</v>
      </c>
      <c r="DR91" s="51" t="n">
        <f aca="false">DQ91*(1+(DQ30-DP30)/DP30)</f>
        <v>543.915487512166</v>
      </c>
      <c r="DS91" s="51" t="n">
        <f aca="false">DR91*(1+(DR30-DQ30)/DQ30)</f>
        <v>544.22058322794</v>
      </c>
      <c r="DT91" s="51" t="n">
        <f aca="false">DS91*(1+(DS30-DR30)/DR30)</f>
        <v>544.525850079483</v>
      </c>
      <c r="DU91" s="51" t="n">
        <f aca="false">DT91*(1+(DT30-DS30)/DS30)</f>
        <v>544.831288162791</v>
      </c>
      <c r="DV91" s="51" t="n">
        <f aca="false">DU91*(1+(DU30-DT30)/DT30)</f>
        <v>545.136897573912</v>
      </c>
      <c r="DW91" s="51" t="n">
        <f aca="false">DV91*(1+(DV30-DU30)/DU30)</f>
        <v>545.442678408946</v>
      </c>
      <c r="DX91" s="51" t="n">
        <f aca="false">DW91*(1+(DW30-DV30)/DV30)</f>
        <v>545.748630764052</v>
      </c>
      <c r="DY91" s="51" t="n">
        <f aca="false">DX91*(1+(DX30-DW30)/DW30)</f>
        <v>546.054754735437</v>
      </c>
      <c r="DZ91" s="51" t="n">
        <f aca="false">DY91*(1+(DY30-DX30)/DX30)</f>
        <v>546.361050419367</v>
      </c>
      <c r="EA91" s="51" t="n">
        <f aca="false">DZ91*(1+(DZ30-DY30)/DY30)</f>
        <v>546.667517912159</v>
      </c>
      <c r="EB91" s="51" t="n">
        <f aca="false">EA91*(1+(EA30-DZ30)/DZ30)</f>
        <v>546.974157310184</v>
      </c>
      <c r="EC91" s="51" t="n">
        <f aca="false">EB91*(1+(EB30-EA30)/EA30)</f>
        <v>547.28096870987</v>
      </c>
      <c r="ED91" s="51" t="n">
        <f aca="false">EC91*(1+(EC30-EB30)/EB30)</f>
        <v>547.587952207695</v>
      </c>
      <c r="EE91" s="51" t="n">
        <f aca="false">ED91*(1+(ED30-EC30)/EC30)</f>
        <v>547.895107900194</v>
      </c>
      <c r="EF91" s="51" t="n">
        <f aca="false">EE91*(1+(EE30-ED30)/ED30)</f>
        <v>548.202435883955</v>
      </c>
      <c r="EG91" s="51" t="n">
        <f aca="false">EF91*(1+(EF30-EE30)/EE30)</f>
        <v>548.509936255621</v>
      </c>
      <c r="EH91" s="51" t="n">
        <f aca="false">EG91*(1+(EG30-EF30)/EF30)</f>
        <v>548.817609111888</v>
      </c>
      <c r="EI91" s="51" t="n">
        <f aca="false">EH91*(1+(EH30-EG30)/EG30)</f>
        <v>549.125454549507</v>
      </c>
      <c r="EJ91" s="51" t="n">
        <f aca="false">EI91*(1+(EI30-EH30)/EH30)</f>
        <v>549.433472665284</v>
      </c>
      <c r="EK91" s="51" t="n">
        <f aca="false">EJ91*(1+(EJ30-EI30)/EI30)</f>
        <v>549.741663556077</v>
      </c>
      <c r="EL91" s="51" t="n">
        <f aca="false">EK91*(1+(EK30-EJ30)/EJ30)</f>
        <v>550.050027318801</v>
      </c>
      <c r="EM91" s="51" t="n">
        <f aca="false">EL91*(1+(EL30-EK30)/EK30)</f>
        <v>550.358564050424</v>
      </c>
      <c r="EN91" s="51" t="n">
        <f aca="false">EM91*(1+(EM30-EL30)/EL30)</f>
        <v>550.667273847968</v>
      </c>
      <c r="EO91" s="51" t="n">
        <f aca="false">EN91*(1+(EN30-EM30)/EM30)</f>
        <v>550.976156808511</v>
      </c>
      <c r="EP91" s="51" t="n">
        <f aca="false">EO91*(1+(EO30-EN30)/EN30)</f>
        <v>551.285213029183</v>
      </c>
      <c r="EQ91" s="51" t="n">
        <f aca="false">EP91*(1+(EP30-EO30)/EO30)</f>
        <v>551.594442607171</v>
      </c>
      <c r="ER91" s="51" t="n">
        <f aca="false">EQ91*(1+(EQ30-EP30)/EP30)</f>
        <v>551.903845639715</v>
      </c>
      <c r="ES91" s="51" t="n">
        <f aca="false">ER91*(1+(ER30-EQ30)/EQ30)</f>
        <v>552.21342222411</v>
      </c>
      <c r="ET91" s="51" t="n">
        <f aca="false">ES91*(1+(ES30-ER30)/ER30)</f>
        <v>552.523172457706</v>
      </c>
      <c r="EU91" s="51" t="n">
        <f aca="false">ET91*(1+(ET30-ES30)/ES30)</f>
        <v>552.833096437906</v>
      </c>
      <c r="EV91" s="51" t="n">
        <f aca="false">EU91*(1+(EU30-ET30)/ET30)</f>
        <v>553.14319426217</v>
      </c>
      <c r="EW91" s="154"/>
      <c r="EX91" s="154"/>
    </row>
    <row r="92" customFormat="false" ht="12.8" hidden="false" customHeight="false" outlineLevel="0" collapsed="false">
      <c r="A92" s="164" t="s">
        <v>241</v>
      </c>
      <c r="B92" s="164" t="n">
        <v>0</v>
      </c>
      <c r="C92" s="164" t="n">
        <v>0</v>
      </c>
      <c r="D92" s="164" t="n">
        <v>0</v>
      </c>
      <c r="E92" s="164" t="n">
        <v>0</v>
      </c>
      <c r="F92" s="164" t="n">
        <v>0</v>
      </c>
      <c r="G92" s="164" t="n">
        <v>0</v>
      </c>
      <c r="H92" s="164" t="n">
        <v>0</v>
      </c>
      <c r="I92" s="164" t="n">
        <v>0</v>
      </c>
      <c r="J92" s="164" t="n">
        <v>0</v>
      </c>
      <c r="K92" s="164" t="n">
        <v>0</v>
      </c>
      <c r="L92" s="164" t="n">
        <v>0</v>
      </c>
      <c r="M92" s="164" t="n">
        <v>0</v>
      </c>
      <c r="N92" s="164" t="n">
        <v>0</v>
      </c>
      <c r="O92" s="164" t="n">
        <v>0</v>
      </c>
      <c r="P92" s="164" t="n">
        <v>0</v>
      </c>
      <c r="Q92" s="164" t="n">
        <v>0</v>
      </c>
      <c r="R92" s="164" t="n">
        <v>0</v>
      </c>
      <c r="S92" s="164" t="n">
        <v>0</v>
      </c>
      <c r="T92" s="164" t="n">
        <v>0</v>
      </c>
      <c r="U92" s="164" t="n">
        <v>0</v>
      </c>
      <c r="V92" s="164" t="n">
        <v>0</v>
      </c>
      <c r="W92" s="164" t="n">
        <v>0</v>
      </c>
      <c r="X92" s="165" t="n">
        <v>0</v>
      </c>
      <c r="Y92" s="164" t="n">
        <v>0</v>
      </c>
      <c r="Z92" s="164" t="n">
        <v>0</v>
      </c>
      <c r="AA92" s="164" t="n">
        <v>0</v>
      </c>
      <c r="AB92" s="164" t="n">
        <v>0</v>
      </c>
      <c r="AC92" s="164" t="n">
        <v>0</v>
      </c>
      <c r="AD92" s="164" t="n">
        <v>0</v>
      </c>
      <c r="AE92" s="164" t="n">
        <v>0</v>
      </c>
      <c r="AF92" s="164" t="n">
        <v>0</v>
      </c>
      <c r="AG92" s="164" t="n">
        <v>0</v>
      </c>
      <c r="AH92" s="164" t="n">
        <v>0</v>
      </c>
      <c r="AI92" s="164" t="n">
        <v>0</v>
      </c>
      <c r="AJ92" s="164" t="n">
        <v>0</v>
      </c>
      <c r="AK92" s="164" t="n">
        <v>0</v>
      </c>
      <c r="AL92" s="164" t="n">
        <v>0</v>
      </c>
      <c r="AM92" s="164" t="n">
        <v>0</v>
      </c>
      <c r="AN92" s="164" t="n">
        <v>0</v>
      </c>
      <c r="AO92" s="164" t="n">
        <v>0</v>
      </c>
      <c r="AP92" s="164" t="n">
        <v>0</v>
      </c>
      <c r="AQ92" s="164" t="n">
        <v>0</v>
      </c>
      <c r="AR92" s="149"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50" t="n">
        <v>293.602404214783</v>
      </c>
      <c r="BJ92" s="51" t="n">
        <v>274.962690989175</v>
      </c>
      <c r="BK92" s="51" t="n">
        <v>257.5063431044</v>
      </c>
      <c r="BL92" s="51" t="n">
        <f aca="false">BK92*(1+(BK30-BJ30)/BJ30)</f>
        <v>237.187593274293</v>
      </c>
      <c r="BM92" s="151" t="n">
        <f aca="false">BL92*(1+(BL30-BK30)/BK30)</f>
        <v>233.428123152914</v>
      </c>
      <c r="BN92" s="51" t="n">
        <f aca="false">BM92*(1+(BM30-BL30)/BL30)</f>
        <v>233.893202755318</v>
      </c>
      <c r="BO92" s="51" t="n">
        <f aca="false">BN92*(1+(BN30-BM30)/BM30)</f>
        <v>237.351745856893</v>
      </c>
      <c r="BP92" s="51" t="n">
        <f aca="false">BO92*(1+(BO30-BN30)/BN30)</f>
        <v>233.480023998256</v>
      </c>
      <c r="BQ92" s="51" t="n">
        <f aca="false">BP92*(1+(BP30-BO30)/BO30)</f>
        <v>225.236191024988</v>
      </c>
      <c r="BR92" s="51" t="n">
        <f aca="false">BQ92*(1+(BQ30-BP30)/BP30)</f>
        <v>226.417545338865</v>
      </c>
      <c r="BS92" s="51" t="n">
        <f aca="false">BR92*(1+(BR30-BQ30)/BQ30)</f>
        <v>226.398109197539</v>
      </c>
      <c r="BT92" s="51" t="n">
        <f aca="false">BS92*(1+(BS30-BR30)/BR30)</f>
        <v>232.084206139019</v>
      </c>
      <c r="BU92" s="51" t="n">
        <f aca="false">BT92*(1+(BT30-BS30)/BS30)</f>
        <v>244.230066621783</v>
      </c>
      <c r="BV92" s="51" t="n">
        <f aca="false">BU92*(1+(BU30-BT30)/BT30)</f>
        <v>244.939684978716</v>
      </c>
      <c r="BW92" s="51" t="n">
        <f aca="false">BV92*(1+(BV30-BU30)/BU30)</f>
        <v>245.280086525966</v>
      </c>
      <c r="BX92" s="51" t="n">
        <f aca="false">BW92*(1+(BW30-BV30)/BV30)</f>
        <v>242.762228398456</v>
      </c>
      <c r="BY92" s="51" t="n">
        <f aca="false">BX92*(1+(BX30-BW30)/BW30)</f>
        <v>245.079654312755</v>
      </c>
      <c r="BZ92" s="51" t="n">
        <f aca="false">BY92*(1+(BY30-BX30)/BX30)</f>
        <v>245.840745474364</v>
      </c>
      <c r="CA92" s="51" t="n">
        <f aca="false">BZ92*(1+(BZ30-BY30)/BY30)</f>
        <v>246.56811207094</v>
      </c>
      <c r="CB92" s="51" t="n">
        <f aca="false">CA92*(1+(CA30-BZ30)/BZ30)</f>
        <v>251.20450792615</v>
      </c>
      <c r="CC92" s="51" t="n">
        <f aca="false">CB92*(1+(CB30-CA30)/CA30)</f>
        <v>255.883311171903</v>
      </c>
      <c r="CD92" s="51" t="n">
        <f aca="false">CC92*(1+(CC30-CB30)/CB30)</f>
        <v>258.781212023521</v>
      </c>
      <c r="CE92" s="51" t="n">
        <f aca="false">CD92*(1+(CD30-CC30)/CC30)</f>
        <v>258.926368837261</v>
      </c>
      <c r="CF92" s="51" t="n">
        <f aca="false">CE92*(1+(CE30-CD30)/CD30)</f>
        <v>259.071607073066</v>
      </c>
      <c r="CG92" s="51" t="n">
        <f aca="false">CF92*(1+(CF30-CE30)/CE30)</f>
        <v>259.216926776607</v>
      </c>
      <c r="CH92" s="51" t="n">
        <f aca="false">CG92*(1+(CG30-CF30)/CF30)</f>
        <v>261.208736643434</v>
      </c>
      <c r="CI92" s="51" t="n">
        <f aca="false">CH92*(1+(CH30-CG30)/CG30)</f>
        <v>264.139247217197</v>
      </c>
      <c r="CJ92" s="51" t="n">
        <f aca="false">CI92*(1+(CI30-CH30)/CH30)</f>
        <v>264.287409486049</v>
      </c>
      <c r="CK92" s="51" t="n">
        <f aca="false">CJ92*(1+(CJ30-CI30)/CI30)</f>
        <v>264.4356548628</v>
      </c>
      <c r="CL92" s="51" t="n">
        <f aca="false">CK92*(1+(CK30-CJ30)/CJ30)</f>
        <v>266.448938988108</v>
      </c>
      <c r="CM92" s="51" t="n">
        <f aca="false">CL92*(1+(CL30-CK30)/CK30)</f>
        <v>269.410122563435</v>
      </c>
      <c r="CN92" s="51" t="n">
        <f aca="false">CM92*(1+(CM30-CL30)/CL30)</f>
        <v>269.561241397274</v>
      </c>
      <c r="CO92" s="51" t="n">
        <f aca="false">CN92*(1+(CN30-CM30)/CM30)</f>
        <v>269.712444997424</v>
      </c>
      <c r="CP92" s="51" t="n">
        <f aca="false">CO92*(1+(CO30-CN30)/CN30)</f>
        <v>269.863733411431</v>
      </c>
      <c r="CQ92" s="51" t="n">
        <f aca="false">CP92*(1+(CP30-CO30)/CO30)</f>
        <v>270.015106686869</v>
      </c>
      <c r="CR92" s="51" t="n">
        <f aca="false">CQ92*(1+(CQ30-CP30)/CP30)</f>
        <v>270.16656487134</v>
      </c>
      <c r="CS92" s="51" t="n">
        <f aca="false">CR92*(1+(CR30-CQ30)/CQ30)</f>
        <v>270.318108012472</v>
      </c>
      <c r="CT92" s="51" t="n">
        <f aca="false">CS92*(1+(CS30-CR30)/CR30)</f>
        <v>270.469736157917</v>
      </c>
      <c r="CU92" s="51" t="n">
        <f aca="false">CT92*(1+(CT30-CS30)/CS30)</f>
        <v>270.621449355358</v>
      </c>
      <c r="CV92" s="51" t="n">
        <f aca="false">CU92*(1+(CU30-CT30)/CT30)</f>
        <v>270.773247652502</v>
      </c>
      <c r="CW92" s="51" t="n">
        <f aca="false">CV92*(1+(CV30-CU30)/CU30)</f>
        <v>270.925131097084</v>
      </c>
      <c r="CX92" s="51" t="n">
        <f aca="false">CW92*(1+(CW30-CV30)/CV30)</f>
        <v>271.077099736865</v>
      </c>
      <c r="CY92" s="51" t="n">
        <f aca="false">CX92*(1+(CX30-CW30)/CW30)</f>
        <v>271.229153619634</v>
      </c>
      <c r="CZ92" s="51" t="n">
        <f aca="false">CY92*(1+(CY30-CX30)/CX30)</f>
        <v>271.381292793204</v>
      </c>
      <c r="DA92" s="51" t="n">
        <f aca="false">CZ92*(1+(CZ30-CY30)/CY30)</f>
        <v>271.533517305418</v>
      </c>
      <c r="DB92" s="51" t="n">
        <f aca="false">DA92*(1+(DA30-CZ30)/CZ30)</f>
        <v>271.685827204145</v>
      </c>
      <c r="DC92" s="51" t="n">
        <f aca="false">DB92*(1+(DB30-DA30)/DA30)</f>
        <v>271.838222537279</v>
      </c>
      <c r="DD92" s="51" t="n">
        <f aca="false">DC92*(1+(DC30-DB30)/DB30)</f>
        <v>271.990703352744</v>
      </c>
      <c r="DE92" s="51" t="n">
        <f aca="false">DD92*(1+(DD30-DC30)/DC30)</f>
        <v>272.143269698487</v>
      </c>
      <c r="DF92" s="51" t="n">
        <f aca="false">DE92*(1+(DE30-DD30)/DD30)</f>
        <v>272.295921622486</v>
      </c>
      <c r="DG92" s="51" t="n">
        <f aca="false">DF92*(1+(DF30-DE30)/DE30)</f>
        <v>272.448659172744</v>
      </c>
      <c r="DH92" s="51" t="n">
        <f aca="false">DG92*(1+(DG30-DF30)/DF30)</f>
        <v>272.601482397289</v>
      </c>
      <c r="DI92" s="51" t="n">
        <f aca="false">DH92*(1+(DH30-DG30)/DG30)</f>
        <v>272.75439134418</v>
      </c>
      <c r="DJ92" s="51" t="n">
        <f aca="false">DI92*(1+(DI30-DH30)/DH30)</f>
        <v>272.907386061499</v>
      </c>
      <c r="DK92" s="51" t="n">
        <f aca="false">DJ92*(1+(DJ30-DI30)/DI30)</f>
        <v>273.060466597358</v>
      </c>
      <c r="DL92" s="51" t="n">
        <f aca="false">DK92*(1+(DK30-DJ30)/DJ30)</f>
        <v>273.213632999894</v>
      </c>
      <c r="DM92" s="51" t="n">
        <f aca="false">DL92*(1+(DL30-DK30)/DK30)</f>
        <v>273.366885317272</v>
      </c>
      <c r="DN92" s="51" t="n">
        <f aca="false">DM92*(1+(DM30-DL30)/DL30)</f>
        <v>273.520223597684</v>
      </c>
      <c r="DO92" s="51" t="n">
        <f aca="false">DN92*(1+(DN30-DM30)/DM30)</f>
        <v>273.673647889349</v>
      </c>
      <c r="DP92" s="51" t="n">
        <f aca="false">DO92*(1+(DO30-DN30)/DN30)</f>
        <v>273.827158240513</v>
      </c>
      <c r="DQ92" s="51" t="n">
        <f aca="false">DP92*(1+(DP30-DO30)/DO30)</f>
        <v>273.980754699447</v>
      </c>
      <c r="DR92" s="51" t="n">
        <f aca="false">DQ92*(1+(DQ30-DP30)/DP30)</f>
        <v>274.134437314453</v>
      </c>
      <c r="DS92" s="51" t="n">
        <f aca="false">DR92*(1+(DR30-DQ30)/DQ30)</f>
        <v>274.288206133858</v>
      </c>
      <c r="DT92" s="51" t="n">
        <f aca="false">DS92*(1+(DS30-DR30)/DR30)</f>
        <v>274.442061206015</v>
      </c>
      <c r="DU92" s="51" t="n">
        <f aca="false">DT92*(1+(DT30-DS30)/DS30)</f>
        <v>274.596002579307</v>
      </c>
      <c r="DV92" s="51" t="n">
        <f aca="false">DU92*(1+(DU30-DT30)/DT30)</f>
        <v>274.75003030214</v>
      </c>
      <c r="DW92" s="51" t="n">
        <f aca="false">DV92*(1+(DV30-DU30)/DU30)</f>
        <v>274.904144422952</v>
      </c>
      <c r="DX92" s="51" t="n">
        <f aca="false">DW92*(1+(DW30-DV30)/DV30)</f>
        <v>275.058344990204</v>
      </c>
      <c r="DY92" s="51" t="n">
        <f aca="false">DX92*(1+(DX30-DW30)/DW30)</f>
        <v>275.212632052388</v>
      </c>
      <c r="DZ92" s="51" t="n">
        <f aca="false">DY92*(1+(DY30-DX30)/DX30)</f>
        <v>275.367005658019</v>
      </c>
      <c r="EA92" s="51" t="n">
        <f aca="false">DZ92*(1+(DZ30-DY30)/DY30)</f>
        <v>275.521465855643</v>
      </c>
      <c r="EB92" s="51" t="n">
        <f aca="false">EA92*(1+(EA30-DZ30)/DZ30)</f>
        <v>275.67601269383</v>
      </c>
      <c r="EC92" s="51" t="n">
        <f aca="false">EB92*(1+(EB30-EA30)/EA30)</f>
        <v>275.83064622118</v>
      </c>
      <c r="ED92" s="51" t="n">
        <f aca="false">EC92*(1+(EC30-EB30)/EB30)</f>
        <v>275.985366486319</v>
      </c>
      <c r="EE92" s="51" t="n">
        <f aca="false">ED92*(1+(ED30-EC30)/EC30)</f>
        <v>276.1401735379</v>
      </c>
      <c r="EF92" s="51" t="n">
        <f aca="false">EE92*(1+(EE30-ED30)/ED30)</f>
        <v>276.295067424605</v>
      </c>
      <c r="EG92" s="51" t="n">
        <f aca="false">EF92*(1+(EF30-EE30)/EE30)</f>
        <v>276.45004819514</v>
      </c>
      <c r="EH92" s="51" t="n">
        <f aca="false">EG92*(1+(EG30-EF30)/EF30)</f>
        <v>276.605115898241</v>
      </c>
      <c r="EI92" s="51" t="n">
        <f aca="false">EH92*(1+(EH30-EG30)/EG30)</f>
        <v>276.760270582671</v>
      </c>
      <c r="EJ92" s="51" t="n">
        <f aca="false">EI92*(1+(EI30-EH30)/EH30)</f>
        <v>276.91551229722</v>
      </c>
      <c r="EK92" s="51" t="n">
        <f aca="false">EJ92*(1+(EJ30-EI30)/EI30)</f>
        <v>277.070841090705</v>
      </c>
      <c r="EL92" s="51" t="n">
        <f aca="false">EK92*(1+(EK30-EJ30)/EJ30)</f>
        <v>277.226257011971</v>
      </c>
      <c r="EM92" s="51" t="n">
        <f aca="false">EL92*(1+(EL30-EK30)/EK30)</f>
        <v>277.38176010989</v>
      </c>
      <c r="EN92" s="51" t="n">
        <f aca="false">EM92*(1+(EM30-EL30)/EL30)</f>
        <v>277.537350433362</v>
      </c>
      <c r="EO92" s="51" t="n">
        <f aca="false">EN92*(1+(EN30-EM30)/EM30)</f>
        <v>277.693028031313</v>
      </c>
      <c r="EP92" s="51" t="n">
        <f aca="false">EO92*(1+(EO30-EN30)/EN30)</f>
        <v>277.848792952698</v>
      </c>
      <c r="EQ92" s="51" t="n">
        <f aca="false">EP92*(1+(EP30-EO30)/EO30)</f>
        <v>278.004645246499</v>
      </c>
      <c r="ER92" s="51" t="n">
        <f aca="false">EQ92*(1+(EQ30-EP30)/EP30)</f>
        <v>278.160584961725</v>
      </c>
      <c r="ES92" s="51" t="n">
        <f aca="false">ER92*(1+(ER30-EQ30)/EQ30)</f>
        <v>278.316612147414</v>
      </c>
      <c r="ET92" s="51" t="n">
        <f aca="false">ES92*(1+(ES30-ER30)/ER30)</f>
        <v>278.472726852629</v>
      </c>
      <c r="EU92" s="51" t="n">
        <f aca="false">ET92*(1+(ET30-ES30)/ES30)</f>
        <v>278.628929126462</v>
      </c>
      <c r="EV92" s="51" t="n">
        <f aca="false">EU92*(1+(EU30-ET30)/ET30)</f>
        <v>278.785219018033</v>
      </c>
      <c r="EW92" s="154"/>
      <c r="EX92" s="154"/>
    </row>
    <row r="93" customFormat="false" ht="12.8" hidden="false" customHeight="false" outlineLevel="0" collapsed="false">
      <c r="A93" s="164" t="s">
        <v>242</v>
      </c>
      <c r="B93" s="164" t="n">
        <v>0</v>
      </c>
      <c r="C93" s="164" t="n">
        <v>0</v>
      </c>
      <c r="D93" s="164" t="n">
        <v>0</v>
      </c>
      <c r="E93" s="164" t="n">
        <v>0</v>
      </c>
      <c r="F93" s="164" t="n">
        <v>0</v>
      </c>
      <c r="G93" s="164" t="n">
        <v>0</v>
      </c>
      <c r="H93" s="164" t="n">
        <v>0</v>
      </c>
      <c r="I93" s="164" t="n">
        <v>0</v>
      </c>
      <c r="J93" s="164" t="n">
        <v>0</v>
      </c>
      <c r="K93" s="164" t="n">
        <v>0</v>
      </c>
      <c r="L93" s="164" t="n">
        <v>0</v>
      </c>
      <c r="M93" s="164" t="n">
        <v>0</v>
      </c>
      <c r="N93" s="164" t="n">
        <v>0</v>
      </c>
      <c r="O93" s="164" t="n">
        <v>0</v>
      </c>
      <c r="P93" s="164" t="n">
        <v>0</v>
      </c>
      <c r="Q93" s="164" t="n">
        <v>0</v>
      </c>
      <c r="R93" s="164" t="n">
        <v>0</v>
      </c>
      <c r="S93" s="164" t="n">
        <v>0</v>
      </c>
      <c r="T93" s="164" t="n">
        <v>0</v>
      </c>
      <c r="U93" s="164" t="n">
        <v>0</v>
      </c>
      <c r="V93" s="164" t="n">
        <v>0</v>
      </c>
      <c r="W93" s="164" t="n">
        <v>0</v>
      </c>
      <c r="X93" s="165" t="n">
        <v>0</v>
      </c>
      <c r="Y93" s="164" t="n">
        <v>0</v>
      </c>
      <c r="Z93" s="164" t="n">
        <v>0</v>
      </c>
      <c r="AA93" s="164" t="n">
        <v>0</v>
      </c>
      <c r="AB93" s="164" t="n">
        <v>0</v>
      </c>
      <c r="AC93" s="164" t="n">
        <v>0</v>
      </c>
      <c r="AD93" s="164" t="n">
        <v>0</v>
      </c>
      <c r="AE93" s="164" t="n">
        <v>0</v>
      </c>
      <c r="AF93" s="164" t="n">
        <v>0</v>
      </c>
      <c r="AG93" s="164" t="n">
        <v>0</v>
      </c>
      <c r="AH93" s="164" t="n">
        <v>0</v>
      </c>
      <c r="AI93" s="164" t="n">
        <v>0</v>
      </c>
      <c r="AJ93" s="164" t="n">
        <v>0</v>
      </c>
      <c r="AK93" s="164" t="n">
        <v>0</v>
      </c>
      <c r="AL93" s="164" t="n">
        <v>0</v>
      </c>
      <c r="AM93" s="164" t="n">
        <v>0</v>
      </c>
      <c r="AN93" s="164" t="n">
        <v>0</v>
      </c>
      <c r="AO93" s="164" t="n">
        <v>0</v>
      </c>
      <c r="AP93" s="164" t="n">
        <v>0</v>
      </c>
      <c r="AQ93" s="164" t="n">
        <v>0</v>
      </c>
      <c r="AR93" s="149"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50" t="n">
        <v>231.470087429195</v>
      </c>
      <c r="BJ93" s="51" t="n">
        <v>216.774921490327</v>
      </c>
      <c r="BK93" s="51" t="n">
        <v>203.012696409474</v>
      </c>
      <c r="BL93" s="51" t="n">
        <f aca="false">BK93*(1+(BK30-BJ30)/BJ30)</f>
        <v>186.993812598883</v>
      </c>
      <c r="BM93" s="151" t="n">
        <f aca="false">BL93*(1+(BL30-BK30)/BK30)</f>
        <v>184.029923798277</v>
      </c>
      <c r="BN93" s="51" t="n">
        <f aca="false">BM93*(1+(BM30-BL30)/BL30)</f>
        <v>184.39658297642</v>
      </c>
      <c r="BO93" s="51" t="n">
        <f aca="false">BN93*(1+(BN30-BM30)/BM30)</f>
        <v>187.123227113549</v>
      </c>
      <c r="BP93" s="51" t="n">
        <f aca="false">BO93*(1+(BO30-BN30)/BN30)</f>
        <v>184.070841355616</v>
      </c>
      <c r="BQ93" s="51" t="n">
        <f aca="false">BP93*(1+(BP30-BO30)/BO30)</f>
        <v>177.571573258076</v>
      </c>
      <c r="BR93" s="51" t="n">
        <f aca="false">BQ93*(1+(BQ30-BP30)/BP30)</f>
        <v>178.502928663865</v>
      </c>
      <c r="BS93" s="51" t="n">
        <f aca="false">BR93*(1+(BR30-BQ30)/BQ30)</f>
        <v>178.487605610417</v>
      </c>
      <c r="BT93" s="51" t="n">
        <f aca="false">BS93*(1+(BS30-BR30)/BR30)</f>
        <v>182.9704073085</v>
      </c>
      <c r="BU93" s="51" t="n">
        <f aca="false">BT93*(1+(BT30-BS30)/BS30)</f>
        <v>192.54595351483</v>
      </c>
      <c r="BV93" s="51" t="n">
        <f aca="false">BU93*(1+(BU30-BT30)/BT30)</f>
        <v>193.105402009674</v>
      </c>
      <c r="BW93" s="51" t="n">
        <f aca="false">BV93*(1+(BV30-BU30)/BU30)</f>
        <v>193.373767577435</v>
      </c>
      <c r="BX93" s="51" t="n">
        <f aca="false">BW93*(1+(BW30-BV30)/BV30)</f>
        <v>191.388740096247</v>
      </c>
      <c r="BY93" s="51" t="n">
        <f aca="false">BX93*(1+(BX30-BW30)/BW30)</f>
        <v>193.215750949337</v>
      </c>
      <c r="BZ93" s="51" t="n">
        <f aca="false">BY93*(1+(BY30-BX30)/BX30)</f>
        <v>193.815779543075</v>
      </c>
      <c r="CA93" s="51" t="n">
        <f aca="false">BZ93*(1+(BZ30-BY30)/BY30)</f>
        <v>194.389220384449</v>
      </c>
      <c r="CB93" s="51" t="n">
        <f aca="false">CA93*(1+(CA30-BZ30)/BZ30)</f>
        <v>198.044459369403</v>
      </c>
      <c r="CC93" s="51" t="n">
        <f aca="false">CB93*(1+(CB30-CA30)/CA30)</f>
        <v>201.73313146749</v>
      </c>
      <c r="CD93" s="51" t="n">
        <f aca="false">CC93*(1+(CC30-CB30)/CB30)</f>
        <v>204.017776803686</v>
      </c>
      <c r="CE93" s="51" t="n">
        <f aca="false">CD93*(1+(CD30-CC30)/CC30)</f>
        <v>204.132215445485</v>
      </c>
      <c r="CF93" s="51" t="n">
        <f aca="false">CE93*(1+(CE30-CD30)/CD30)</f>
        <v>204.246718278763</v>
      </c>
      <c r="CG93" s="51" t="n">
        <f aca="false">CF93*(1+(CF30-CE30)/CE30)</f>
        <v>204.361285339526</v>
      </c>
      <c r="CH93" s="51" t="n">
        <f aca="false">CG93*(1+(CG30-CF30)/CF30)</f>
        <v>205.931587208306</v>
      </c>
      <c r="CI93" s="51" t="n">
        <f aca="false">CH93*(1+(CH30-CG30)/CG30)</f>
        <v>208.241941377698</v>
      </c>
      <c r="CJ93" s="51" t="n">
        <f aca="false">CI93*(1+(CI30-CH30)/CH30)</f>
        <v>208.358749458397</v>
      </c>
      <c r="CK93" s="51" t="n">
        <f aca="false">CJ93*(1+(CJ30-CI30)/CI30)</f>
        <v>208.475623059651</v>
      </c>
      <c r="CL93" s="51" t="n">
        <f aca="false">CK93*(1+(CK30-CJ30)/CJ30)</f>
        <v>210.062854791459</v>
      </c>
      <c r="CM93" s="51" t="n">
        <f aca="false">CL93*(1+(CL30-CK30)/CK30)</f>
        <v>212.397390923436</v>
      </c>
      <c r="CN93" s="51" t="n">
        <f aca="false">CM93*(1+(CM30-CL30)/CL30)</f>
        <v>212.516529899068</v>
      </c>
      <c r="CO93" s="51" t="n">
        <f aca="false">CN93*(1+(CN30-CM30)/CM30)</f>
        <v>212.635735702712</v>
      </c>
      <c r="CP93" s="51" t="n">
        <f aca="false">CO93*(1+(CO30-CN30)/CN30)</f>
        <v>212.755008371854</v>
      </c>
      <c r="CQ93" s="51" t="n">
        <f aca="false">CP93*(1+(CP30-CO30)/CO30)</f>
        <v>212.874347944</v>
      </c>
      <c r="CR93" s="51" t="n">
        <f aca="false">CQ93*(1+(CQ30-CP30)/CP30)</f>
        <v>212.993754456679</v>
      </c>
      <c r="CS93" s="51" t="n">
        <f aca="false">CR93*(1+(CR30-CQ30)/CQ30)</f>
        <v>213.113227947438</v>
      </c>
      <c r="CT93" s="51" t="n">
        <f aca="false">CS93*(1+(CS30-CR30)/CR30)</f>
        <v>213.232768453848</v>
      </c>
      <c r="CU93" s="51" t="n">
        <f aca="false">CT93*(1+(CT30-CS30)/CS30)</f>
        <v>213.3523760135</v>
      </c>
      <c r="CV93" s="51" t="n">
        <f aca="false">CU93*(1+(CU30-CT30)/CT30)</f>
        <v>213.472050664004</v>
      </c>
      <c r="CW93" s="51" t="n">
        <f aca="false">CV93*(1+(CV30-CU30)/CU30)</f>
        <v>213.591792442994</v>
      </c>
      <c r="CX93" s="51" t="n">
        <f aca="false">CW93*(1+(CW30-CV30)/CV30)</f>
        <v>213.711601388124</v>
      </c>
      <c r="CY93" s="51" t="n">
        <f aca="false">CX93*(1+(CX30-CW30)/CW30)</f>
        <v>213.831477537069</v>
      </c>
      <c r="CZ93" s="51" t="n">
        <f aca="false">CY93*(1+(CY30-CX30)/CX30)</f>
        <v>213.951420927526</v>
      </c>
      <c r="DA93" s="51" t="n">
        <f aca="false">CZ93*(1+(CZ30-CY30)/CY30)</f>
        <v>214.071431597211</v>
      </c>
      <c r="DB93" s="51" t="n">
        <f aca="false">DA93*(1+(DA30-CZ30)/CZ30)</f>
        <v>214.191509583864</v>
      </c>
      <c r="DC93" s="51" t="n">
        <f aca="false">DB93*(1+(DB30-DA30)/DA30)</f>
        <v>214.311654925244</v>
      </c>
      <c r="DD93" s="51" t="n">
        <f aca="false">DC93*(1+(DC30-DB30)/DB30)</f>
        <v>214.431867659132</v>
      </c>
      <c r="DE93" s="51" t="n">
        <f aca="false">DD93*(1+(DD30-DC30)/DC30)</f>
        <v>214.552147823331</v>
      </c>
      <c r="DF93" s="51" t="n">
        <f aca="false">DE93*(1+(DE30-DD30)/DD30)</f>
        <v>214.672495455663</v>
      </c>
      <c r="DG93" s="51" t="n">
        <f aca="false">DF93*(1+(DF30-DE30)/DE30)</f>
        <v>214.792910593974</v>
      </c>
      <c r="DH93" s="51" t="n">
        <f aca="false">DG93*(1+(DG30-DF30)/DF30)</f>
        <v>214.913393276128</v>
      </c>
      <c r="DI93" s="51" t="n">
        <f aca="false">DH93*(1+(DH30-DG30)/DG30)</f>
        <v>215.033943540013</v>
      </c>
      <c r="DJ93" s="51" t="n">
        <f aca="false">DI93*(1+(DI30-DH30)/DH30)</f>
        <v>215.154561423538</v>
      </c>
      <c r="DK93" s="51" t="n">
        <f aca="false">DJ93*(1+(DJ30-DI30)/DI30)</f>
        <v>215.275246964631</v>
      </c>
      <c r="DL93" s="51" t="n">
        <f aca="false">DK93*(1+(DK30-DJ30)/DJ30)</f>
        <v>215.396000201244</v>
      </c>
      <c r="DM93" s="51" t="n">
        <f aca="false">DL93*(1+(DL30-DK30)/DK30)</f>
        <v>215.516821171349</v>
      </c>
      <c r="DN93" s="51" t="n">
        <f aca="false">DM93*(1+(DM30-DL30)/DL30)</f>
        <v>215.637709912938</v>
      </c>
      <c r="DO93" s="51" t="n">
        <f aca="false">DN93*(1+(DN30-DM30)/DM30)</f>
        <v>215.758666464028</v>
      </c>
      <c r="DP93" s="51" t="n">
        <f aca="false">DO93*(1+(DO30-DN30)/DN30)</f>
        <v>215.879690862653</v>
      </c>
      <c r="DQ93" s="51" t="n">
        <f aca="false">DP93*(1+(DP30-DO30)/DO30)</f>
        <v>216.000783146872</v>
      </c>
      <c r="DR93" s="51" t="n">
        <f aca="false">DQ93*(1+(DQ30-DP30)/DP30)</f>
        <v>216.121943354762</v>
      </c>
      <c r="DS93" s="51" t="n">
        <f aca="false">DR93*(1+(DR30-DQ30)/DQ30)</f>
        <v>216.243171524425</v>
      </c>
      <c r="DT93" s="51" t="n">
        <f aca="false">DS93*(1+(DS30-DR30)/DR30)</f>
        <v>216.364467693981</v>
      </c>
      <c r="DU93" s="51" t="n">
        <f aca="false">DT93*(1+(DT30-DS30)/DS30)</f>
        <v>216.485831901573</v>
      </c>
      <c r="DV93" s="51" t="n">
        <f aca="false">DU93*(1+(DU30-DT30)/DT30)</f>
        <v>216.607264185366</v>
      </c>
      <c r="DW93" s="51" t="n">
        <f aca="false">DV93*(1+(DV30-DU30)/DU30)</f>
        <v>216.728764583544</v>
      </c>
      <c r="DX93" s="51" t="n">
        <f aca="false">DW93*(1+(DW30-DV30)/DV30)</f>
        <v>216.850333134316</v>
      </c>
      <c r="DY93" s="51" t="n">
        <f aca="false">DX93*(1+(DX30-DW30)/DW30)</f>
        <v>216.97196987591</v>
      </c>
      <c r="DZ93" s="51" t="n">
        <f aca="false">DY93*(1+(DY30-DX30)/DX30)</f>
        <v>217.093674846575</v>
      </c>
      <c r="EA93" s="51" t="n">
        <f aca="false">DZ93*(1+(DZ30-DY30)/DY30)</f>
        <v>217.215448084584</v>
      </c>
      <c r="EB93" s="51" t="n">
        <f aca="false">EA93*(1+(EA30-DZ30)/DZ30)</f>
        <v>217.337289628228</v>
      </c>
      <c r="EC93" s="51" t="n">
        <f aca="false">EB93*(1+(EB30-EA30)/EA30)</f>
        <v>217.459199515822</v>
      </c>
      <c r="ED93" s="51" t="n">
        <f aca="false">EC93*(1+(EC30-EB30)/EB30)</f>
        <v>217.581177785702</v>
      </c>
      <c r="EE93" s="51" t="n">
        <f aca="false">ED93*(1+(ED30-EC30)/EC30)</f>
        <v>217.703224476226</v>
      </c>
      <c r="EF93" s="51" t="n">
        <f aca="false">EE93*(1+(EE30-ED30)/ED30)</f>
        <v>217.825339625772</v>
      </c>
      <c r="EG93" s="51" t="n">
        <f aca="false">EF93*(1+(EF30-EE30)/EE30)</f>
        <v>217.94752327274</v>
      </c>
      <c r="EH93" s="51" t="n">
        <f aca="false">EG93*(1+(EG30-EF30)/EF30)</f>
        <v>218.069775455552</v>
      </c>
      <c r="EI93" s="51" t="n">
        <f aca="false">EH93*(1+(EH30-EG30)/EG30)</f>
        <v>218.192096212653</v>
      </c>
      <c r="EJ93" s="51" t="n">
        <f aca="false">EI93*(1+(EI30-EH30)/EH30)</f>
        <v>218.314485582506</v>
      </c>
      <c r="EK93" s="51" t="n">
        <f aca="false">EJ93*(1+(EJ30-EI30)/EI30)</f>
        <v>218.436943603599</v>
      </c>
      <c r="EL93" s="51" t="n">
        <f aca="false">EK93*(1+(EK30-EJ30)/EJ30)</f>
        <v>218.55947031444</v>
      </c>
      <c r="EM93" s="51" t="n">
        <f aca="false">EL93*(1+(EL30-EK30)/EK30)</f>
        <v>218.682065753558</v>
      </c>
      <c r="EN93" s="51" t="n">
        <f aca="false">EM93*(1+(EM30-EL30)/EL30)</f>
        <v>218.804729959505</v>
      </c>
      <c r="EO93" s="51" t="n">
        <f aca="false">EN93*(1+(EN30-EM30)/EM30)</f>
        <v>218.927462970854</v>
      </c>
      <c r="EP93" s="51" t="n">
        <f aca="false">EO93*(1+(EO30-EN30)/EN30)</f>
        <v>219.050264826199</v>
      </c>
      <c r="EQ93" s="51" t="n">
        <f aca="false">EP93*(1+(EP30-EO30)/EO30)</f>
        <v>219.173135564157</v>
      </c>
      <c r="ER93" s="51" t="n">
        <f aca="false">EQ93*(1+(EQ30-EP30)/EP30)</f>
        <v>219.296075223366</v>
      </c>
      <c r="ES93" s="51" t="n">
        <f aca="false">ER93*(1+(ER30-EQ30)/EQ30)</f>
        <v>219.419083842486</v>
      </c>
      <c r="ET93" s="51" t="n">
        <f aca="false">ES93*(1+(ES30-ER30)/ER30)</f>
        <v>219.542161460197</v>
      </c>
      <c r="EU93" s="51" t="n">
        <f aca="false">ET93*(1+(ET30-ES30)/ES30)</f>
        <v>219.665308115203</v>
      </c>
      <c r="EV93" s="51" t="n">
        <f aca="false">EU93*(1+(EU30-ET30)/ET30)</f>
        <v>219.788523846229</v>
      </c>
      <c r="EW93" s="154"/>
      <c r="EX93" s="154"/>
    </row>
    <row r="94" customFormat="false" ht="12.8" hidden="false" customHeight="false" outlineLevel="0" collapsed="false">
      <c r="A94" s="164" t="s">
        <v>243</v>
      </c>
      <c r="B94" s="164" t="n">
        <v>0</v>
      </c>
      <c r="C94" s="164" t="n">
        <v>0</v>
      </c>
      <c r="D94" s="164" t="n">
        <v>0</v>
      </c>
      <c r="E94" s="164" t="n">
        <v>0</v>
      </c>
      <c r="F94" s="164" t="n">
        <v>0</v>
      </c>
      <c r="G94" s="164" t="n">
        <v>0</v>
      </c>
      <c r="H94" s="164" t="n">
        <v>0</v>
      </c>
      <c r="I94" s="164" t="n">
        <v>0</v>
      </c>
      <c r="J94" s="164" t="n">
        <v>0</v>
      </c>
      <c r="K94" s="164" t="n">
        <v>0</v>
      </c>
      <c r="L94" s="164" t="n">
        <v>0</v>
      </c>
      <c r="M94" s="164" t="n">
        <v>0</v>
      </c>
      <c r="N94" s="164" t="n">
        <v>0</v>
      </c>
      <c r="O94" s="164" t="n">
        <v>0</v>
      </c>
      <c r="P94" s="164" t="n">
        <v>0</v>
      </c>
      <c r="Q94" s="164" t="n">
        <v>0</v>
      </c>
      <c r="R94" s="164" t="n">
        <v>0</v>
      </c>
      <c r="S94" s="164" t="n">
        <v>0</v>
      </c>
      <c r="T94" s="164" t="n">
        <v>0</v>
      </c>
      <c r="U94" s="164" t="n">
        <v>0</v>
      </c>
      <c r="V94" s="164" t="n">
        <v>0</v>
      </c>
      <c r="W94" s="164" t="n">
        <v>0</v>
      </c>
      <c r="X94" s="165" t="n">
        <v>0</v>
      </c>
      <c r="Y94" s="164" t="n">
        <v>0</v>
      </c>
      <c r="Z94" s="164" t="n">
        <v>0</v>
      </c>
      <c r="AA94" s="164" t="n">
        <v>0</v>
      </c>
      <c r="AB94" s="164" t="n">
        <v>0</v>
      </c>
      <c r="AC94" s="164" t="n">
        <v>0</v>
      </c>
      <c r="AD94" s="164" t="n">
        <v>0</v>
      </c>
      <c r="AE94" s="164" t="n">
        <v>0</v>
      </c>
      <c r="AF94" s="164" t="n">
        <v>0</v>
      </c>
      <c r="AG94" s="164" t="n">
        <v>0</v>
      </c>
      <c r="AH94" s="164" t="n">
        <v>0</v>
      </c>
      <c r="AI94" s="164" t="n">
        <v>0</v>
      </c>
      <c r="AJ94" s="164" t="n">
        <v>0</v>
      </c>
      <c r="AK94" s="164" t="n">
        <v>0</v>
      </c>
      <c r="AL94" s="164" t="n">
        <v>0</v>
      </c>
      <c r="AM94" s="164" t="n">
        <v>0</v>
      </c>
      <c r="AN94" s="164" t="n">
        <v>0</v>
      </c>
      <c r="AO94" s="164" t="n">
        <v>0</v>
      </c>
      <c r="AP94" s="164" t="n">
        <v>0</v>
      </c>
      <c r="AQ94" s="164" t="n">
        <v>0</v>
      </c>
      <c r="AR94" s="149"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50" t="n">
        <v>32225.3501346713</v>
      </c>
      <c r="BJ94" s="51" t="n">
        <v>30179.4837640892</v>
      </c>
      <c r="BK94" s="51" t="n">
        <v>28263.5017605903</v>
      </c>
      <c r="BL94" s="51" t="n">
        <f aca="false">BK94*(1+(BK30-BJ30)/BJ30)</f>
        <v>26033.3469043141</v>
      </c>
      <c r="BM94" s="151" t="n">
        <f aca="false">BL94*(1+(BL30-BK30)/BK30)</f>
        <v>25620.7132226986</v>
      </c>
      <c r="BN94" s="51" t="n">
        <f aca="false">BM94*(1+(BM30-BL30)/BL30)</f>
        <v>25671.7596474309</v>
      </c>
      <c r="BO94" s="51" t="n">
        <f aca="false">BN94*(1+(BN30-BM30)/BM30)</f>
        <v>26051.3640403247</v>
      </c>
      <c r="BP94" s="51" t="n">
        <f aca="false">BO94*(1+(BO30-BN30)/BN30)</f>
        <v>25626.4097799796</v>
      </c>
      <c r="BQ94" s="51" t="n">
        <f aca="false">BP94*(1+(BP30-BO30)/BO30)</f>
        <v>24721.5793010678</v>
      </c>
      <c r="BR94" s="51" t="n">
        <f aca="false">BQ94*(1+(BQ30-BP30)/BP30)</f>
        <v>24851.242940913</v>
      </c>
      <c r="BS94" s="51" t="n">
        <f aca="false">BR94*(1+(BR30-BQ30)/BQ30)</f>
        <v>24849.1096598142</v>
      </c>
      <c r="BT94" s="51" t="n">
        <f aca="false">BS94*(1+(BS30-BR30)/BR30)</f>
        <v>25473.2069499195</v>
      </c>
      <c r="BU94" s="51" t="n">
        <f aca="false">BT94*(1+(BT30-BS30)/BS30)</f>
        <v>26806.3179909912</v>
      </c>
      <c r="BV94" s="51" t="n">
        <f aca="false">BU94*(1+(BU30-BT30)/BT30)</f>
        <v>26884.2046148263</v>
      </c>
      <c r="BW94" s="51" t="n">
        <f aca="false">BV94*(1+(BV30-BU30)/BU30)</f>
        <v>26921.5665672118</v>
      </c>
      <c r="BX94" s="51" t="n">
        <f aca="false">BW94*(1+(BW30-BV30)/BV30)</f>
        <v>26645.2103160924</v>
      </c>
      <c r="BY94" s="51" t="n">
        <f aca="false">BX94*(1+(BX30-BW30)/BW30)</f>
        <v>26899.5674345199</v>
      </c>
      <c r="BZ94" s="51" t="n">
        <f aca="false">BY94*(1+(BY30-BX30)/BX30)</f>
        <v>26983.1036345481</v>
      </c>
      <c r="CA94" s="51" t="n">
        <f aca="false">BZ94*(1+(BZ30-BY30)/BY30)</f>
        <v>27062.9382779789</v>
      </c>
      <c r="CB94" s="51" t="n">
        <f aca="false">CA94*(1+(CA30-BZ30)/BZ30)</f>
        <v>27571.8219848296</v>
      </c>
      <c r="CC94" s="51" t="n">
        <f aca="false">CB94*(1+(CB30-CA30)/CA30)</f>
        <v>28085.3602619049</v>
      </c>
      <c r="CD94" s="51" t="n">
        <f aca="false">CC94*(1+(CC30-CB30)/CB30)</f>
        <v>28403.4294202577</v>
      </c>
      <c r="CE94" s="51" t="n">
        <f aca="false">CD94*(1+(CD30-CC30)/CC30)</f>
        <v>28419.3616097768</v>
      </c>
      <c r="CF94" s="51" t="n">
        <f aca="false">CE94*(1+(CE30-CD30)/CD30)</f>
        <v>28435.3027360569</v>
      </c>
      <c r="CG94" s="51" t="n">
        <f aca="false">CF94*(1+(CF30-CE30)/CE30)</f>
        <v>28451.252804111</v>
      </c>
      <c r="CH94" s="51" t="n">
        <f aca="false">CG94*(1+(CG30-CF30)/CF30)</f>
        <v>28669.8708039597</v>
      </c>
      <c r="CI94" s="51" t="n">
        <f aca="false">CH94*(1+(CH30-CG30)/CG30)</f>
        <v>28991.5191554623</v>
      </c>
      <c r="CJ94" s="51" t="n">
        <f aca="false">CI94*(1+(CI30-CH30)/CH30)</f>
        <v>29007.7812191306</v>
      </c>
      <c r="CK94" s="51" t="n">
        <f aca="false">CJ94*(1+(CJ30-CI30)/CI30)</f>
        <v>29024.0524045946</v>
      </c>
      <c r="CL94" s="51" t="n">
        <f aca="false">CK94*(1+(CK30-CJ30)/CJ30)</f>
        <v>29245.0273861589</v>
      </c>
      <c r="CM94" s="51" t="n">
        <f aca="false">CL94*(1+(CL30-CK30)/CK30)</f>
        <v>29570.042359327</v>
      </c>
      <c r="CN94" s="51" t="n">
        <f aca="false">CM94*(1+(CM30-CL30)/CL30)</f>
        <v>29586.6289310393</v>
      </c>
      <c r="CO94" s="51" t="n">
        <f aca="false">CN94*(1+(CN30-CM30)/CM30)</f>
        <v>29603.224806572</v>
      </c>
      <c r="CP94" s="51" t="n">
        <f aca="false">CO94*(1+(CO30-CN30)/CN30)</f>
        <v>29619.8299911437</v>
      </c>
      <c r="CQ94" s="51" t="n">
        <f aca="false">CP94*(1+(CP30-CO30)/CO30)</f>
        <v>29636.4444899762</v>
      </c>
      <c r="CR94" s="51" t="n">
        <f aca="false">CQ94*(1+(CQ30-CP30)/CP30)</f>
        <v>29653.068308294</v>
      </c>
      <c r="CS94" s="51" t="n">
        <f aca="false">CR94*(1+(CR30-CQ30)/CQ30)</f>
        <v>29669.7014513247</v>
      </c>
      <c r="CT94" s="51" t="n">
        <f aca="false">CS94*(1+(CS30-CR30)/CR30)</f>
        <v>29686.3439242987</v>
      </c>
      <c r="CU94" s="51" t="n">
        <f aca="false">CT94*(1+(CT30-CS30)/CS30)</f>
        <v>29702.9957324495</v>
      </c>
      <c r="CV94" s="51" t="n">
        <f aca="false">CU94*(1+(CU30-CT30)/CT30)</f>
        <v>29719.6568810133</v>
      </c>
      <c r="CW94" s="51" t="n">
        <f aca="false">CV94*(1+(CV30-CU30)/CU30)</f>
        <v>29736.3273752295</v>
      </c>
      <c r="CX94" s="51" t="n">
        <f aca="false">CW94*(1+(CW30-CV30)/CV30)</f>
        <v>29753.0072203402</v>
      </c>
      <c r="CY94" s="51" t="n">
        <f aca="false">CX94*(1+(CX30-CW30)/CW30)</f>
        <v>29769.6964215906</v>
      </c>
      <c r="CZ94" s="51" t="n">
        <f aca="false">CY94*(1+(CY30-CX30)/CX30)</f>
        <v>29786.3949842288</v>
      </c>
      <c r="DA94" s="51" t="n">
        <f aca="false">CZ94*(1+(CZ30-CY30)/CY30)</f>
        <v>29803.1029135058</v>
      </c>
      <c r="DB94" s="51" t="n">
        <f aca="false">DA94*(1+(DA30-CZ30)/CZ30)</f>
        <v>29819.8202146756</v>
      </c>
      <c r="DC94" s="51" t="n">
        <f aca="false">DB94*(1+(DB30-DA30)/DA30)</f>
        <v>29836.5468929952</v>
      </c>
      <c r="DD94" s="51" t="n">
        <f aca="false">DC94*(1+(DC30-DB30)/DB30)</f>
        <v>29853.2829537243</v>
      </c>
      <c r="DE94" s="51" t="n">
        <f aca="false">DD94*(1+(DD30-DC30)/DC30)</f>
        <v>29870.0284021259</v>
      </c>
      <c r="DF94" s="51" t="n">
        <f aca="false">DE94*(1+(DE30-DD30)/DD30)</f>
        <v>29886.7832434657</v>
      </c>
      <c r="DG94" s="51" t="n">
        <f aca="false">DF94*(1+(DF30-DE30)/DE30)</f>
        <v>29903.5474830124</v>
      </c>
      <c r="DH94" s="51" t="n">
        <f aca="false">DG94*(1+(DG30-DF30)/DF30)</f>
        <v>29920.3211260378</v>
      </c>
      <c r="DI94" s="51" t="n">
        <f aca="false">DH94*(1+(DH30-DG30)/DG30)</f>
        <v>29937.1041778164</v>
      </c>
      <c r="DJ94" s="51" t="n">
        <f aca="false">DI94*(1+(DI30-DH30)/DH30)</f>
        <v>29953.8966436259</v>
      </c>
      <c r="DK94" s="51" t="n">
        <f aca="false">DJ94*(1+(DJ30-DI30)/DI30)</f>
        <v>29970.6985287469</v>
      </c>
      <c r="DL94" s="51" t="n">
        <f aca="false">DK94*(1+(DK30-DJ30)/DJ30)</f>
        <v>29987.5098384628</v>
      </c>
      <c r="DM94" s="51" t="n">
        <f aca="false">DL94*(1+(DL30-DK30)/DK30)</f>
        <v>30004.3305780602</v>
      </c>
      <c r="DN94" s="51" t="n">
        <f aca="false">DM94*(1+(DM30-DL30)/DL30)</f>
        <v>30021.1607528285</v>
      </c>
      <c r="DO94" s="51" t="n">
        <f aca="false">DN94*(1+(DN30-DM30)/DM30)</f>
        <v>30038.0003680602</v>
      </c>
      <c r="DP94" s="51" t="n">
        <f aca="false">DO94*(1+(DO30-DN30)/DN30)</f>
        <v>30054.8494290505</v>
      </c>
      <c r="DQ94" s="51" t="n">
        <f aca="false">DP94*(1+(DP30-DO30)/DO30)</f>
        <v>30071.707941098</v>
      </c>
      <c r="DR94" s="51" t="n">
        <f aca="false">DQ94*(1+(DQ30-DP30)/DP30)</f>
        <v>30088.5759095039</v>
      </c>
      <c r="DS94" s="51" t="n">
        <f aca="false">DR94*(1+(DR30-DQ30)/DQ30)</f>
        <v>30105.4533395725</v>
      </c>
      <c r="DT94" s="51" t="n">
        <f aca="false">DS94*(1+(DS30-DR30)/DR30)</f>
        <v>30122.3402366111</v>
      </c>
      <c r="DU94" s="51" t="n">
        <f aca="false">DT94*(1+(DT30-DS30)/DS30)</f>
        <v>30139.2366059299</v>
      </c>
      <c r="DV94" s="51" t="n">
        <f aca="false">DU94*(1+(DU30-DT30)/DT30)</f>
        <v>30156.1424528423</v>
      </c>
      <c r="DW94" s="51" t="n">
        <f aca="false">DV94*(1+(DV30-DU30)/DU30)</f>
        <v>30173.0577826644</v>
      </c>
      <c r="DX94" s="51" t="n">
        <f aca="false">DW94*(1+(DW30-DV30)/DV30)</f>
        <v>30189.9826007154</v>
      </c>
      <c r="DY94" s="51" t="n">
        <f aca="false">DX94*(1+(DX30-DW30)/DW30)</f>
        <v>30206.9169123176</v>
      </c>
      <c r="DZ94" s="51" t="n">
        <f aca="false">DY94*(1+(DY30-DX30)/DX30)</f>
        <v>30223.860722796</v>
      </c>
      <c r="EA94" s="51" t="n">
        <f aca="false">DZ94*(1+(DZ30-DY30)/DY30)</f>
        <v>30240.8140374788</v>
      </c>
      <c r="EB94" s="51" t="n">
        <f aca="false">EA94*(1+(EA30-DZ30)/DZ30)</f>
        <v>30257.7768616972</v>
      </c>
      <c r="EC94" s="51" t="n">
        <f aca="false">EB94*(1+(EB30-EA30)/EA30)</f>
        <v>30274.7492007853</v>
      </c>
      <c r="ED94" s="51" t="n">
        <f aca="false">EC94*(1+(EC30-EB30)/EB30)</f>
        <v>30291.7310600803</v>
      </c>
      <c r="EE94" s="51" t="n">
        <f aca="false">ED94*(1+(ED30-EC30)/EC30)</f>
        <v>30308.7224449222</v>
      </c>
      <c r="EF94" s="51" t="n">
        <f aca="false">EE94*(1+(EE30-ED30)/ED30)</f>
        <v>30325.7233606542</v>
      </c>
      <c r="EG94" s="51" t="n">
        <f aca="false">EF94*(1+(EF30-EE30)/EE30)</f>
        <v>30342.7338126223</v>
      </c>
      <c r="EH94" s="51" t="n">
        <f aca="false">EG94*(1+(EG30-EF30)/EF30)</f>
        <v>30359.7538061758</v>
      </c>
      <c r="EI94" s="51" t="n">
        <f aca="false">EH94*(1+(EH30-EG30)/EG30)</f>
        <v>30376.7833466667</v>
      </c>
      <c r="EJ94" s="51" t="n">
        <f aca="false">EI94*(1+(EI30-EH30)/EH30)</f>
        <v>30393.8224394501</v>
      </c>
      <c r="EK94" s="51" t="n">
        <f aca="false">EJ94*(1+(EJ30-EI30)/EI30)</f>
        <v>30410.8710898841</v>
      </c>
      <c r="EL94" s="51" t="n">
        <f aca="false">EK94*(1+(EK30-EJ30)/EJ30)</f>
        <v>30427.9293033299</v>
      </c>
      <c r="EM94" s="51" t="n">
        <f aca="false">EL94*(1+(EL30-EK30)/EK30)</f>
        <v>30444.9970851516</v>
      </c>
      <c r="EN94" s="51" t="n">
        <f aca="false">EM94*(1+(EM30-EL30)/EL30)</f>
        <v>30462.0744407164</v>
      </c>
      <c r="EO94" s="51" t="n">
        <f aca="false">EN94*(1+(EN30-EM30)/EM30)</f>
        <v>30479.1613753943</v>
      </c>
      <c r="EP94" s="51" t="n">
        <f aca="false">EO94*(1+(EO30-EN30)/EN30)</f>
        <v>30496.2578945586</v>
      </c>
      <c r="EQ94" s="51" t="n">
        <f aca="false">EP94*(1+(EP30-EO30)/EO30)</f>
        <v>30513.3640035854</v>
      </c>
      <c r="ER94" s="51" t="n">
        <f aca="false">EQ94*(1+(EQ30-EP30)/EP30)</f>
        <v>30530.4797078539</v>
      </c>
      <c r="ES94" s="51" t="n">
        <f aca="false">ER94*(1+(ER30-EQ30)/EQ30)</f>
        <v>30547.6050127464</v>
      </c>
      <c r="ET94" s="51" t="n">
        <f aca="false">ES94*(1+(ES30-ER30)/ER30)</f>
        <v>30564.739923648</v>
      </c>
      <c r="EU94" s="51" t="n">
        <f aca="false">ET94*(1+(ET30-ES30)/ES30)</f>
        <v>30581.884445947</v>
      </c>
      <c r="EV94" s="51" t="n">
        <f aca="false">EU94*(1+(EU30-ET30)/ET30)</f>
        <v>30599.0385850347</v>
      </c>
      <c r="EW94" s="154"/>
      <c r="EX94" s="154"/>
    </row>
    <row r="95" customFormat="false" ht="12.8" hidden="false" customHeight="false" outlineLevel="0" collapsed="false">
      <c r="A95" s="164" t="s">
        <v>244</v>
      </c>
      <c r="B95" s="164" t="n">
        <v>0</v>
      </c>
      <c r="C95" s="164" t="n">
        <v>0</v>
      </c>
      <c r="D95" s="164" t="n">
        <v>0</v>
      </c>
      <c r="E95" s="164" t="n">
        <v>0</v>
      </c>
      <c r="F95" s="164" t="n">
        <v>0</v>
      </c>
      <c r="G95" s="164" t="n">
        <v>0</v>
      </c>
      <c r="H95" s="164" t="n">
        <v>0</v>
      </c>
      <c r="I95" s="164" t="n">
        <v>0</v>
      </c>
      <c r="J95" s="164" t="n">
        <v>0</v>
      </c>
      <c r="K95" s="164" t="n">
        <v>0</v>
      </c>
      <c r="L95" s="164" t="n">
        <v>0</v>
      </c>
      <c r="M95" s="164" t="n">
        <v>0</v>
      </c>
      <c r="N95" s="164" t="n">
        <v>0</v>
      </c>
      <c r="O95" s="164" t="n">
        <v>0</v>
      </c>
      <c r="P95" s="164" t="n">
        <v>0</v>
      </c>
      <c r="Q95" s="164" t="n">
        <v>0</v>
      </c>
      <c r="R95" s="164" t="n">
        <v>0</v>
      </c>
      <c r="S95" s="164" t="n">
        <v>0</v>
      </c>
      <c r="T95" s="164" t="n">
        <v>0</v>
      </c>
      <c r="U95" s="164" t="n">
        <v>0</v>
      </c>
      <c r="V95" s="164" t="n">
        <v>0</v>
      </c>
      <c r="W95" s="164" t="n">
        <v>0</v>
      </c>
      <c r="X95" s="165" t="n">
        <v>0</v>
      </c>
      <c r="Y95" s="164" t="n">
        <v>0</v>
      </c>
      <c r="Z95" s="164" t="n">
        <v>0</v>
      </c>
      <c r="AA95" s="164" t="n">
        <v>0</v>
      </c>
      <c r="AB95" s="164" t="n">
        <v>0</v>
      </c>
      <c r="AC95" s="164" t="n">
        <v>0</v>
      </c>
      <c r="AD95" s="164" t="n">
        <v>0</v>
      </c>
      <c r="AE95" s="164" t="n">
        <v>0</v>
      </c>
      <c r="AF95" s="164" t="n">
        <v>0</v>
      </c>
      <c r="AG95" s="164" t="n">
        <v>0</v>
      </c>
      <c r="AH95" s="164" t="n">
        <v>0</v>
      </c>
      <c r="AI95" s="164" t="n">
        <v>0</v>
      </c>
      <c r="AJ95" s="164" t="n">
        <v>0</v>
      </c>
      <c r="AK95" s="164" t="n">
        <v>0</v>
      </c>
      <c r="AL95" s="164" t="n">
        <v>0</v>
      </c>
      <c r="AM95" s="164" t="n">
        <v>0</v>
      </c>
      <c r="AN95" s="164" t="n">
        <v>0</v>
      </c>
      <c r="AO95" s="164" t="n">
        <v>0</v>
      </c>
      <c r="AP95" s="164" t="n">
        <v>0</v>
      </c>
      <c r="AQ95" s="164" t="n">
        <v>0</v>
      </c>
      <c r="AR95" s="149"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50" t="n">
        <v>1372.79992186527</v>
      </c>
      <c r="BJ95" s="51" t="n">
        <v>1285.64601408941</v>
      </c>
      <c r="BK95" s="51" t="n">
        <v>1204.025180376</v>
      </c>
      <c r="BL95" s="51" t="n">
        <f aca="false">BK95*(1+(BK30-BJ30)/BJ30)</f>
        <v>1109.02058307453</v>
      </c>
      <c r="BM95" s="151" t="n">
        <f aca="false">BL95*(1+(BL30-BK30)/BK30)</f>
        <v>1091.44238815924</v>
      </c>
      <c r="BN95" s="51" t="n">
        <f aca="false">BM95*(1+(BM30-BL30)/BL30)</f>
        <v>1093.61696586254</v>
      </c>
      <c r="BO95" s="51" t="n">
        <f aca="false">BN95*(1+(BN30-BM30)/BM30)</f>
        <v>1109.788113072</v>
      </c>
      <c r="BP95" s="51" t="n">
        <f aca="false">BO95*(1+(BO30-BN30)/BN30)</f>
        <v>1091.68506150049</v>
      </c>
      <c r="BQ95" s="51" t="n">
        <f aca="false">BP95*(1+(BP30-BO30)/BO30)</f>
        <v>1053.13928292678</v>
      </c>
      <c r="BR95" s="51" t="n">
        <f aca="false">BQ95*(1+(BQ30-BP30)/BP30)</f>
        <v>1058.66295400884</v>
      </c>
      <c r="BS95" s="51" t="n">
        <f aca="false">BR95*(1+(BR30-BQ30)/BQ30)</f>
        <v>1058.57207623362</v>
      </c>
      <c r="BT95" s="51" t="n">
        <f aca="false">BS95*(1+(BS30-BR30)/BR30)</f>
        <v>1085.1586209108</v>
      </c>
      <c r="BU95" s="51" t="n">
        <f aca="false">BT95*(1+(BT30-BS30)/BS30)</f>
        <v>1141.94915151397</v>
      </c>
      <c r="BV95" s="51" t="n">
        <f aca="false">BU95*(1+(BU30-BT30)/BT30)</f>
        <v>1145.26712170416</v>
      </c>
      <c r="BW95" s="51" t="n">
        <f aca="false">BV95*(1+(BV30-BU30)/BU30)</f>
        <v>1146.85874088288</v>
      </c>
      <c r="BX95" s="51" t="n">
        <f aca="false">BW95*(1+(BW30-BV30)/BV30)</f>
        <v>1135.08596453264</v>
      </c>
      <c r="BY95" s="51" t="n">
        <f aca="false">BX95*(1+(BX30-BW30)/BW30)</f>
        <v>1145.92157782602</v>
      </c>
      <c r="BZ95" s="51" t="n">
        <f aca="false">BY95*(1+(BY30-BX30)/BX30)</f>
        <v>1149.48021996311</v>
      </c>
      <c r="CA95" s="51" t="n">
        <f aca="false">BZ95*(1+(BZ30-BY30)/BY30)</f>
        <v>1152.88117578844</v>
      </c>
      <c r="CB95" s="51" t="n">
        <f aca="false">CA95*(1+(CA30-BZ30)/BZ30)</f>
        <v>1174.55962179706</v>
      </c>
      <c r="CC95" s="51" t="n">
        <f aca="false">CB95*(1+(CB30-CA30)/CA30)</f>
        <v>1196.43635249812</v>
      </c>
      <c r="CD95" s="51" t="n">
        <f aca="false">CC95*(1+(CC30-CB30)/CB30)</f>
        <v>1209.98609870444</v>
      </c>
      <c r="CE95" s="51" t="n">
        <f aca="false">CD95*(1+(CD30-CC30)/CC30)</f>
        <v>1210.66480998098</v>
      </c>
      <c r="CF95" s="51" t="n">
        <f aca="false">CE95*(1+(CE30-CD30)/CD30)</f>
        <v>1211.34390196355</v>
      </c>
      <c r="CG95" s="51" t="n">
        <f aca="false">CF95*(1+(CF30-CE30)/CE30)</f>
        <v>1212.02337486569</v>
      </c>
      <c r="CH95" s="51" t="n">
        <f aca="false">CG95*(1+(CG30-CF30)/CF30)</f>
        <v>1221.33650170082</v>
      </c>
      <c r="CI95" s="51" t="n">
        <f aca="false">CH95*(1+(CH30-CG30)/CG30)</f>
        <v>1235.03872153599</v>
      </c>
      <c r="CJ95" s="51" t="n">
        <f aca="false">CI95*(1+(CI30-CH30)/CH30)</f>
        <v>1235.73148545135</v>
      </c>
      <c r="CK95" s="51" t="n">
        <f aca="false">CJ95*(1+(CJ30-CI30)/CI30)</f>
        <v>1236.42463795522</v>
      </c>
      <c r="CL95" s="51" t="n">
        <f aca="false">CK95*(1+(CK30-CJ30)/CJ30)</f>
        <v>1245.83817221188</v>
      </c>
      <c r="CM95" s="51" t="n">
        <f aca="false">CL95*(1+(CL30-CK30)/CK30)</f>
        <v>1259.68381013065</v>
      </c>
      <c r="CN95" s="51" t="n">
        <f aca="false">CM95*(1+(CM30-CL30)/CL30)</f>
        <v>1260.39039808875</v>
      </c>
      <c r="CO95" s="51" t="n">
        <f aca="false">CN95*(1+(CN30-CM30)/CM30)</f>
        <v>1261.09738238959</v>
      </c>
      <c r="CP95" s="51" t="n">
        <f aca="false">CO95*(1+(CO30-CN30)/CN30)</f>
        <v>1261.80476325551</v>
      </c>
      <c r="CQ95" s="51" t="n">
        <f aca="false">CP95*(1+(CP30-CO30)/CO30)</f>
        <v>1262.51254090893</v>
      </c>
      <c r="CR95" s="51" t="n">
        <f aca="false">CQ95*(1+(CQ30-CP30)/CP30)</f>
        <v>1263.22071557243</v>
      </c>
      <c r="CS95" s="51" t="n">
        <f aca="false">CR95*(1+(CR30-CQ30)/CQ30)</f>
        <v>1263.9292874687</v>
      </c>
      <c r="CT95" s="51" t="n">
        <f aca="false">CS95*(1+(CS30-CR30)/CR30)</f>
        <v>1264.63825682056</v>
      </c>
      <c r="CU95" s="51" t="n">
        <f aca="false">CT95*(1+(CT30-CS30)/CS30)</f>
        <v>1265.34762385095</v>
      </c>
      <c r="CV95" s="51" t="n">
        <f aca="false">CU95*(1+(CU30-CT30)/CT30)</f>
        <v>1266.05738878294</v>
      </c>
      <c r="CW95" s="51" t="n">
        <f aca="false">CV95*(1+(CV30-CU30)/CU30)</f>
        <v>1266.76755183972</v>
      </c>
      <c r="CX95" s="51" t="n">
        <f aca="false">CW95*(1+(CW30-CV30)/CV30)</f>
        <v>1267.4781132446</v>
      </c>
      <c r="CY95" s="51" t="n">
        <f aca="false">CX95*(1+(CX30-CW30)/CW30)</f>
        <v>1268.18907322105</v>
      </c>
      <c r="CZ95" s="51" t="n">
        <f aca="false">CY95*(1+(CY30-CX30)/CX30)</f>
        <v>1268.90043199261</v>
      </c>
      <c r="DA95" s="51" t="n">
        <f aca="false">CZ95*(1+(CZ30-CY30)/CY30)</f>
        <v>1269.61218978299</v>
      </c>
      <c r="DB95" s="51" t="n">
        <f aca="false">DA95*(1+(DA30-CZ30)/CZ30)</f>
        <v>1270.324346816</v>
      </c>
      <c r="DC95" s="51" t="n">
        <f aca="false">DB95*(1+(DB30-DA30)/DA30)</f>
        <v>1271.03690331559</v>
      </c>
      <c r="DD95" s="51" t="n">
        <f aca="false">DC95*(1+(DC30-DB30)/DB30)</f>
        <v>1271.74985950584</v>
      </c>
      <c r="DE95" s="51" t="n">
        <f aca="false">DD95*(1+(DD30-DC30)/DC30)</f>
        <v>1272.46321561093</v>
      </c>
      <c r="DF95" s="51" t="n">
        <f aca="false">DE95*(1+(DE30-DD30)/DD30)</f>
        <v>1273.17697185519</v>
      </c>
      <c r="DG95" s="51" t="n">
        <f aca="false">DF95*(1+(DF30-DE30)/DE30)</f>
        <v>1273.89112846307</v>
      </c>
      <c r="DH95" s="51" t="n">
        <f aca="false">DG95*(1+(DG30-DF30)/DF30)</f>
        <v>1274.60568565914</v>
      </c>
      <c r="DI95" s="51" t="n">
        <f aca="false">DH95*(1+(DH30-DG30)/DG30)</f>
        <v>1275.3206436681</v>
      </c>
      <c r="DJ95" s="51" t="n">
        <f aca="false">DI95*(1+(DI30-DH30)/DH30)</f>
        <v>1276.03600271478</v>
      </c>
      <c r="DK95" s="51" t="n">
        <f aca="false">DJ95*(1+(DJ30-DI30)/DI30)</f>
        <v>1276.75176302413</v>
      </c>
      <c r="DL95" s="51" t="n">
        <f aca="false">DK95*(1+(DK30-DJ30)/DJ30)</f>
        <v>1277.46792482122</v>
      </c>
      <c r="DM95" s="51" t="n">
        <f aca="false">DL95*(1+(DL30-DK30)/DK30)</f>
        <v>1278.18448833127</v>
      </c>
      <c r="DN95" s="51" t="n">
        <f aca="false">DM95*(1+(DM30-DL30)/DL30)</f>
        <v>1278.9014537796</v>
      </c>
      <c r="DO95" s="51" t="n">
        <f aca="false">DN95*(1+(DN30-DM30)/DM30)</f>
        <v>1279.61882139167</v>
      </c>
      <c r="DP95" s="51" t="n">
        <f aca="false">DO95*(1+(DO30-DN30)/DN30)</f>
        <v>1280.33659139307</v>
      </c>
      <c r="DQ95" s="51" t="n">
        <f aca="false">DP95*(1+(DP30-DO30)/DO30)</f>
        <v>1281.05476400949</v>
      </c>
      <c r="DR95" s="51" t="n">
        <f aca="false">DQ95*(1+(DQ30-DP30)/DP30)</f>
        <v>1281.77333946679</v>
      </c>
      <c r="DS95" s="51" t="n">
        <f aca="false">DR95*(1+(DR30-DQ30)/DQ30)</f>
        <v>1282.49231799092</v>
      </c>
      <c r="DT95" s="51" t="n">
        <f aca="false">DS95*(1+(DS30-DR30)/DR30)</f>
        <v>1283.21169980798</v>
      </c>
      <c r="DU95" s="51" t="n">
        <f aca="false">DT95*(1+(DT30-DS30)/DS30)</f>
        <v>1283.93148514418</v>
      </c>
      <c r="DV95" s="51" t="n">
        <f aca="false">DU95*(1+(DU30-DT30)/DT30)</f>
        <v>1284.65167422586</v>
      </c>
      <c r="DW95" s="51" t="n">
        <f aca="false">DV95*(1+(DV30-DU30)/DU30)</f>
        <v>1285.3722672795</v>
      </c>
      <c r="DX95" s="51" t="n">
        <f aca="false">DW95*(1+(DW30-DV30)/DV30)</f>
        <v>1286.09326453169</v>
      </c>
      <c r="DY95" s="51" t="n">
        <f aca="false">DX95*(1+(DX30-DW30)/DW30)</f>
        <v>1286.81466620916</v>
      </c>
      <c r="DZ95" s="51" t="n">
        <f aca="false">DY95*(1+(DY30-DX30)/DX30)</f>
        <v>1287.53647253876</v>
      </c>
      <c r="EA95" s="51" t="n">
        <f aca="false">DZ95*(1+(DZ30-DY30)/DY30)</f>
        <v>1288.25868374747</v>
      </c>
      <c r="EB95" s="51" t="n">
        <f aca="false">EA95*(1+(EA30-DZ30)/DZ30)</f>
        <v>1288.9813000624</v>
      </c>
      <c r="EC95" s="51" t="n">
        <f aca="false">EB95*(1+(EB30-EA30)/EA30)</f>
        <v>1289.70432171079</v>
      </c>
      <c r="ED95" s="51" t="n">
        <f aca="false">EC95*(1+(EC30-EB30)/EB30)</f>
        <v>1290.42774891998</v>
      </c>
      <c r="EE95" s="51" t="n">
        <f aca="false">ED95*(1+(ED30-EC30)/EC30)</f>
        <v>1291.15158191748</v>
      </c>
      <c r="EF95" s="51" t="n">
        <f aca="false">EE95*(1+(EE30-ED30)/ED30)</f>
        <v>1291.87582093089</v>
      </c>
      <c r="EG95" s="51" t="n">
        <f aca="false">EF95*(1+(EF30-EE30)/EE30)</f>
        <v>1292.60046618797</v>
      </c>
      <c r="EH95" s="51" t="n">
        <f aca="false">EG95*(1+(EG30-EF30)/EF30)</f>
        <v>1293.32551791659</v>
      </c>
      <c r="EI95" s="51" t="n">
        <f aca="false">EH95*(1+(EH30-EG30)/EG30)</f>
        <v>1294.05097634474</v>
      </c>
      <c r="EJ95" s="51" t="n">
        <f aca="false">EI95*(1+(EI30-EH30)/EH30)</f>
        <v>1294.77684170055</v>
      </c>
      <c r="EK95" s="51" t="n">
        <f aca="false">EJ95*(1+(EJ30-EI30)/EI30)</f>
        <v>1295.50311421228</v>
      </c>
      <c r="EL95" s="51" t="n">
        <f aca="false">EK95*(1+(EK30-EJ30)/EJ30)</f>
        <v>1296.22979410832</v>
      </c>
      <c r="EM95" s="51" t="n">
        <f aca="false">EL95*(1+(EL30-EK30)/EK30)</f>
        <v>1296.95688161717</v>
      </c>
      <c r="EN95" s="51" t="n">
        <f aca="false">EM95*(1+(EM30-EL30)/EL30)</f>
        <v>1297.68437696747</v>
      </c>
      <c r="EO95" s="51" t="n">
        <f aca="false">EN95*(1+(EN30-EM30)/EM30)</f>
        <v>1298.412280388</v>
      </c>
      <c r="EP95" s="51" t="n">
        <f aca="false">EO95*(1+(EO30-EN30)/EN30)</f>
        <v>1299.14059210765</v>
      </c>
      <c r="EQ95" s="51" t="n">
        <f aca="false">EP95*(1+(EP30-EO30)/EO30)</f>
        <v>1299.86931235545</v>
      </c>
      <c r="ER95" s="51" t="n">
        <f aca="false">EQ95*(1+(EQ30-EP30)/EP30)</f>
        <v>1300.59844136054</v>
      </c>
      <c r="ES95" s="51" t="n">
        <f aca="false">ER95*(1+(ER30-EQ30)/EQ30)</f>
        <v>1301.32797935222</v>
      </c>
      <c r="ET95" s="51" t="n">
        <f aca="false">ES95*(1+(ES30-ER30)/ER30)</f>
        <v>1302.05792655988</v>
      </c>
      <c r="EU95" s="51" t="n">
        <f aca="false">ET95*(1+(ET30-ES30)/ES30)</f>
        <v>1302.78828321308</v>
      </c>
      <c r="EV95" s="51" t="n">
        <f aca="false">EU95*(1+(EU30-ET30)/ET30)</f>
        <v>1303.51904954148</v>
      </c>
      <c r="EW95" s="154"/>
      <c r="EX95" s="154"/>
    </row>
    <row r="96" customFormat="false" ht="12.8" hidden="false" customHeight="false" outlineLevel="0" collapsed="false">
      <c r="A96" s="164" t="s">
        <v>245</v>
      </c>
      <c r="B96" s="164" t="n">
        <v>0</v>
      </c>
      <c r="C96" s="164" t="n">
        <v>0</v>
      </c>
      <c r="D96" s="164" t="n">
        <v>0</v>
      </c>
      <c r="E96" s="164" t="n">
        <v>0</v>
      </c>
      <c r="F96" s="164" t="n">
        <v>0</v>
      </c>
      <c r="G96" s="164" t="n">
        <v>0</v>
      </c>
      <c r="H96" s="164" t="n">
        <v>0</v>
      </c>
      <c r="I96" s="164" t="n">
        <v>0</v>
      </c>
      <c r="J96" s="164" t="n">
        <v>0</v>
      </c>
      <c r="K96" s="164" t="n">
        <v>0</v>
      </c>
      <c r="L96" s="164" t="n">
        <v>0</v>
      </c>
      <c r="M96" s="164" t="n">
        <v>0</v>
      </c>
      <c r="N96" s="164" t="n">
        <v>0</v>
      </c>
      <c r="O96" s="164" t="n">
        <v>0</v>
      </c>
      <c r="P96" s="164" t="n">
        <v>0</v>
      </c>
      <c r="Q96" s="164" t="n">
        <v>0</v>
      </c>
      <c r="R96" s="164" t="n">
        <v>0</v>
      </c>
      <c r="S96" s="164" t="n">
        <v>0</v>
      </c>
      <c r="T96" s="164" t="n">
        <v>0</v>
      </c>
      <c r="U96" s="164" t="n">
        <v>0</v>
      </c>
      <c r="V96" s="164" t="n">
        <v>0</v>
      </c>
      <c r="W96" s="164" t="n">
        <v>0</v>
      </c>
      <c r="X96" s="165" t="n">
        <v>0</v>
      </c>
      <c r="Y96" s="164" t="n">
        <v>0</v>
      </c>
      <c r="Z96" s="164" t="n">
        <v>0</v>
      </c>
      <c r="AA96" s="164" t="n">
        <v>0</v>
      </c>
      <c r="AB96" s="164" t="n">
        <v>0</v>
      </c>
      <c r="AC96" s="164" t="n">
        <v>0</v>
      </c>
      <c r="AD96" s="164" t="n">
        <v>0</v>
      </c>
      <c r="AE96" s="164" t="n">
        <v>0</v>
      </c>
      <c r="AF96" s="164" t="n">
        <v>0</v>
      </c>
      <c r="AG96" s="164" t="n">
        <v>0</v>
      </c>
      <c r="AH96" s="164" t="n">
        <v>0</v>
      </c>
      <c r="AI96" s="164" t="n">
        <v>0</v>
      </c>
      <c r="AJ96" s="164" t="n">
        <v>0</v>
      </c>
      <c r="AK96" s="164" t="n">
        <v>0</v>
      </c>
      <c r="AL96" s="164" t="n">
        <v>0</v>
      </c>
      <c r="AM96" s="164" t="n">
        <v>0</v>
      </c>
      <c r="AN96" s="164" t="n">
        <v>0</v>
      </c>
      <c r="AO96" s="164" t="n">
        <v>0</v>
      </c>
      <c r="AP96" s="164" t="n">
        <v>0</v>
      </c>
      <c r="AQ96" s="164" t="n">
        <v>0</v>
      </c>
      <c r="AR96" s="149"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50" t="n">
        <v>322.958777594228</v>
      </c>
      <c r="BJ96" s="51" t="n">
        <v>302.455338550024</v>
      </c>
      <c r="BK96" s="51" t="n">
        <v>283.253585794613</v>
      </c>
      <c r="BL96" s="51" t="n">
        <f aca="false">BK96*(1+(BK30-BJ30)/BJ30)</f>
        <v>260.90322860008</v>
      </c>
      <c r="BM96" s="151" t="n">
        <f aca="false">BL96*(1+(BL30-BK30)/BK30)</f>
        <v>256.767860982604</v>
      </c>
      <c r="BN96" s="51" t="n">
        <f aca="false">BM96*(1+(BM30-BL30)/BL30)</f>
        <v>257.279442419678</v>
      </c>
      <c r="BO96" s="51" t="n">
        <f aca="false">BN96*(1+(BN30-BM30)/BM30)</f>
        <v>261.083794278883</v>
      </c>
      <c r="BP96" s="51" t="n">
        <f aca="false">BO96*(1+(BO30-BN30)/BN30)</f>
        <v>256.824951228894</v>
      </c>
      <c r="BQ96" s="51" t="n">
        <f aca="false">BP96*(1+(BP30-BO30)/BO30)</f>
        <v>247.756843537957</v>
      </c>
      <c r="BR96" s="51" t="n">
        <f aca="false">BQ96*(1+(BQ30-BP30)/BP30)</f>
        <v>249.056317723585</v>
      </c>
      <c r="BS96" s="51" t="n">
        <f aca="false">BR96*(1+(BR30-BQ30)/BQ30)</f>
        <v>249.03493822412</v>
      </c>
      <c r="BT96" s="51" t="n">
        <f aca="false">BS96*(1+(BS30-BR30)/BR30)</f>
        <v>255.289569968073</v>
      </c>
      <c r="BU96" s="51" t="n">
        <f aca="false">BT96*(1+(BT30-BS30)/BS30)</f>
        <v>268.649856525787</v>
      </c>
      <c r="BV96" s="51" t="n">
        <f aca="false">BU96*(1+(BU30-BT30)/BT30)</f>
        <v>269.430427372018</v>
      </c>
      <c r="BW96" s="51" t="n">
        <f aca="false">BV96*(1+(BV30-BU30)/BU30)</f>
        <v>269.80486459056</v>
      </c>
      <c r="BX96" s="51" t="n">
        <f aca="false">BW96*(1+(BW30-BV30)/BV30)</f>
        <v>267.035253813048</v>
      </c>
      <c r="BY96" s="51" t="n">
        <f aca="false">BX96*(1+(BX30-BW30)/BW30)</f>
        <v>269.584391795924</v>
      </c>
      <c r="BZ96" s="51" t="n">
        <f aca="false">BY96*(1+(BY30-BX30)/BX30)</f>
        <v>270.421582049349</v>
      </c>
      <c r="CA96" s="51" t="n">
        <f aca="false">BZ96*(1+(BZ30-BY30)/BY30)</f>
        <v>271.221675725425</v>
      </c>
      <c r="CB96" s="51" t="n">
        <f aca="false">CA96*(1+(CA30-BZ30)/BZ30)</f>
        <v>276.321650100112</v>
      </c>
      <c r="CC96" s="51" t="n">
        <f aca="false">CB96*(1+(CB30-CA30)/CA30)</f>
        <v>281.468272045846</v>
      </c>
      <c r="CD96" s="51" t="n">
        <f aca="false">CC96*(1+(CC30-CB30)/CB30)</f>
        <v>284.655924814327</v>
      </c>
      <c r="CE96" s="51" t="n">
        <f aca="false">CD96*(1+(CD30-CC30)/CC30)</f>
        <v>284.815595397578</v>
      </c>
      <c r="CF96" s="51" t="n">
        <f aca="false">CE96*(1+(CE30-CD30)/CD30)</f>
        <v>284.975355544028</v>
      </c>
      <c r="CG96" s="51" t="n">
        <f aca="false">CF96*(1+(CF30-CE30)/CE30)</f>
        <v>285.135205303915</v>
      </c>
      <c r="CH96" s="51" t="n">
        <f aca="false">CG96*(1+(CG30-CF30)/CF30)</f>
        <v>287.326169923265</v>
      </c>
      <c r="CI96" s="51" t="n">
        <f aca="false">CH96*(1+(CH30-CG30)/CG30)</f>
        <v>290.549692956602</v>
      </c>
      <c r="CJ96" s="51" t="n">
        <f aca="false">CI96*(1+(CI30-CH30)/CH30)</f>
        <v>290.712669500892</v>
      </c>
      <c r="CK96" s="51" t="n">
        <f aca="false">CJ96*(1+(CJ30-CI30)/CI30)</f>
        <v>290.875737462776</v>
      </c>
      <c r="CL96" s="51" t="n">
        <f aca="false">CK96*(1+(CK30-CJ30)/CJ30)</f>
        <v>293.090323483616</v>
      </c>
      <c r="CM96" s="51" t="n">
        <f aca="false">CL96*(1+(CL30-CK30)/CK30)</f>
        <v>296.347586414679</v>
      </c>
      <c r="CN96" s="51" t="n">
        <f aca="false">CM96*(1+(CM30-CL30)/CL30)</f>
        <v>296.513815141514</v>
      </c>
      <c r="CO96" s="51" t="n">
        <f aca="false">CN96*(1+(CN30-CM30)/CM30)</f>
        <v>296.680137110173</v>
      </c>
      <c r="CP96" s="51" t="n">
        <f aca="false">CO96*(1+(CO30-CN30)/CN30)</f>
        <v>296.846552372959</v>
      </c>
      <c r="CQ96" s="51" t="n">
        <f aca="false">CP96*(1+(CP30-CO30)/CO30)</f>
        <v>297.013060982201</v>
      </c>
      <c r="CR96" s="51" t="n">
        <f aca="false">CQ96*(1+(CQ30-CP30)/CP30)</f>
        <v>297.179662990261</v>
      </c>
      <c r="CS96" s="51" t="n">
        <f aca="false">CR96*(1+(CR30-CQ30)/CQ30)</f>
        <v>297.346358449528</v>
      </c>
      <c r="CT96" s="51" t="n">
        <f aca="false">CS96*(1+(CS30-CR30)/CR30)</f>
        <v>297.513147412422</v>
      </c>
      <c r="CU96" s="51" t="n">
        <f aca="false">CT96*(1+(CT30-CS30)/CS30)</f>
        <v>297.68002993139</v>
      </c>
      <c r="CV96" s="51" t="n">
        <f aca="false">CU96*(1+(CU30-CT30)/CT30)</f>
        <v>297.84700605891</v>
      </c>
      <c r="CW96" s="51" t="n">
        <f aca="false">CV96*(1+(CV30-CU30)/CU30)</f>
        <v>298.014075847491</v>
      </c>
      <c r="CX96" s="51" t="n">
        <f aca="false">CW96*(1+(CW30-CV30)/CV30)</f>
        <v>298.181239349669</v>
      </c>
      <c r="CY96" s="51" t="n">
        <f aca="false">CX96*(1+(CX30-CW30)/CW30)</f>
        <v>298.34849661801</v>
      </c>
      <c r="CZ96" s="51" t="n">
        <f aca="false">CY96*(1+(CY30-CX30)/CX30)</f>
        <v>298.51584770511</v>
      </c>
      <c r="DA96" s="51" t="n">
        <f aca="false">CZ96*(1+(CZ30-CY30)/CY30)</f>
        <v>298.683292663594</v>
      </c>
      <c r="DB96" s="51" t="n">
        <f aca="false">DA96*(1+(DA30-CZ30)/CZ30)</f>
        <v>298.850831546117</v>
      </c>
      <c r="DC96" s="51" t="n">
        <f aca="false">DB96*(1+(DB30-DA30)/DA30)</f>
        <v>299.018464405363</v>
      </c>
      <c r="DD96" s="51" t="n">
        <f aca="false">DC96*(1+(DC30-DB30)/DB30)</f>
        <v>299.186191294047</v>
      </c>
      <c r="DE96" s="51" t="n">
        <f aca="false">DD96*(1+(DD30-DC30)/DC30)</f>
        <v>299.354012264911</v>
      </c>
      <c r="DF96" s="51" t="n">
        <f aca="false">DE96*(1+(DE30-DD30)/DD30)</f>
        <v>299.521927370729</v>
      </c>
      <c r="DG96" s="51" t="n">
        <f aca="false">DF96*(1+(DF30-DE30)/DE30)</f>
        <v>299.689936664304</v>
      </c>
      <c r="DH96" s="51" t="n">
        <f aca="false">DG96*(1+(DG30-DF30)/DF30)</f>
        <v>299.858040198466</v>
      </c>
      <c r="DI96" s="51" t="n">
        <f aca="false">DH96*(1+(DH30-DG30)/DG30)</f>
        <v>300.02623802608</v>
      </c>
      <c r="DJ96" s="51" t="n">
        <f aca="false">DI96*(1+(DI30-DH30)/DH30)</f>
        <v>300.194530200035</v>
      </c>
      <c r="DK96" s="51" t="n">
        <f aca="false">DJ96*(1+(DJ30-DI30)/DI30)</f>
        <v>300.362916773254</v>
      </c>
      <c r="DL96" s="51" t="n">
        <f aca="false">DK96*(1+(DK30-DJ30)/DJ30)</f>
        <v>300.531397798686</v>
      </c>
      <c r="DM96" s="51" t="n">
        <f aca="false">DL96*(1+(DL30-DK30)/DK30)</f>
        <v>300.699973329314</v>
      </c>
      <c r="DN96" s="51" t="n">
        <f aca="false">DM96*(1+(DM30-DL30)/DL30)</f>
        <v>300.868643418146</v>
      </c>
      <c r="DO96" s="51" t="n">
        <f aca="false">DN96*(1+(DN30-DM30)/DM30)</f>
        <v>301.037408118223</v>
      </c>
      <c r="DP96" s="51" t="n">
        <f aca="false">DO96*(1+(DO30-DN30)/DN30)</f>
        <v>301.206267482616</v>
      </c>
      <c r="DQ96" s="51" t="n">
        <f aca="false">DP96*(1+(DP30-DO30)/DO30)</f>
        <v>301.375221564422</v>
      </c>
      <c r="DR96" s="51" t="n">
        <f aca="false">DQ96*(1+(DQ30-DP30)/DP30)</f>
        <v>301.544270416773</v>
      </c>
      <c r="DS96" s="51" t="n">
        <f aca="false">DR96*(1+(DR30-DQ30)/DQ30)</f>
        <v>301.713414092826</v>
      </c>
      <c r="DT96" s="51" t="n">
        <f aca="false">DS96*(1+(DS30-DR30)/DR30)</f>
        <v>301.882652645772</v>
      </c>
      <c r="DU96" s="51" t="n">
        <f aca="false">DT96*(1+(DT30-DS30)/DS30)</f>
        <v>302.051986128828</v>
      </c>
      <c r="DV96" s="51" t="n">
        <f aca="false">DU96*(1+(DU30-DT30)/DT30)</f>
        <v>302.221414595243</v>
      </c>
      <c r="DW96" s="51" t="n">
        <f aca="false">DV96*(1+(DV30-DU30)/DU30)</f>
        <v>302.390938098296</v>
      </c>
      <c r="DX96" s="51" t="n">
        <f aca="false">DW96*(1+(DW30-DV30)/DV30)</f>
        <v>302.560556691296</v>
      </c>
      <c r="DY96" s="51" t="n">
        <f aca="false">DX96*(1+(DX30-DW30)/DW30)</f>
        <v>302.73027042758</v>
      </c>
      <c r="DZ96" s="51" t="n">
        <f aca="false">DY96*(1+(DY30-DX30)/DX30)</f>
        <v>302.900079360517</v>
      </c>
      <c r="EA96" s="51" t="n">
        <f aca="false">DZ96*(1+(DZ30-DY30)/DY30)</f>
        <v>303.069983543505</v>
      </c>
      <c r="EB96" s="51" t="n">
        <f aca="false">EA96*(1+(EA30-DZ30)/DZ30)</f>
        <v>303.239983029973</v>
      </c>
      <c r="EC96" s="51" t="n">
        <f aca="false">EB96*(1+(EB30-EA30)/EA30)</f>
        <v>303.410077873377</v>
      </c>
      <c r="ED96" s="51" t="n">
        <f aca="false">EC96*(1+(EC30-EB30)/EB30)</f>
        <v>303.580268127207</v>
      </c>
      <c r="EE96" s="51" t="n">
        <f aca="false">ED96*(1+(ED30-EC30)/EC30)</f>
        <v>303.75055384498</v>
      </c>
      <c r="EF96" s="51" t="n">
        <f aca="false">EE96*(1+(EE30-ED30)/ED30)</f>
        <v>303.920935080245</v>
      </c>
      <c r="EG96" s="51" t="n">
        <f aca="false">EF96*(1+(EF30-EE30)/EE30)</f>
        <v>304.091411886579</v>
      </c>
      <c r="EH96" s="51" t="n">
        <f aca="false">EG96*(1+(EG30-EF30)/EF30)</f>
        <v>304.261984317591</v>
      </c>
      <c r="EI96" s="51" t="n">
        <f aca="false">EH96*(1+(EH30-EG30)/EG30)</f>
        <v>304.43265242692</v>
      </c>
      <c r="EJ96" s="51" t="n">
        <f aca="false">EI96*(1+(EI30-EH30)/EH30)</f>
        <v>304.603416268232</v>
      </c>
      <c r="EK96" s="51" t="n">
        <f aca="false">EJ96*(1+(EJ30-EI30)/EI30)</f>
        <v>304.774275895228</v>
      </c>
      <c r="EL96" s="51" t="n">
        <f aca="false">EK96*(1+(EK30-EJ30)/EJ30)</f>
        <v>304.945231361635</v>
      </c>
      <c r="EM96" s="51" t="n">
        <f aca="false">EL96*(1+(EL30-EK30)/EK30)</f>
        <v>305.116282721212</v>
      </c>
      <c r="EN96" s="51" t="n">
        <f aca="false">EM96*(1+(EM30-EL30)/EL30)</f>
        <v>305.287430027748</v>
      </c>
      <c r="EO96" s="51" t="n">
        <f aca="false">EN96*(1+(EN30-EM30)/EM30)</f>
        <v>305.458673335062</v>
      </c>
      <c r="EP96" s="51" t="n">
        <f aca="false">EO96*(1+(EO30-EN30)/EN30)</f>
        <v>305.630012697003</v>
      </c>
      <c r="EQ96" s="51" t="n">
        <f aca="false">EP96*(1+(EP30-EO30)/EO30)</f>
        <v>305.801448167451</v>
      </c>
      <c r="ER96" s="51" t="n">
        <f aca="false">EQ96*(1+(EQ30-EP30)/EP30)</f>
        <v>305.972979800316</v>
      </c>
      <c r="ES96" s="51" t="n">
        <f aca="false">ER96*(1+(ER30-EQ30)/EQ30)</f>
        <v>306.144607649537</v>
      </c>
      <c r="ET96" s="51" t="n">
        <f aca="false">ES96*(1+(ES30-ER30)/ER30)</f>
        <v>306.316331769084</v>
      </c>
      <c r="EU96" s="51" t="n">
        <f aca="false">ET96*(1+(ET30-ES30)/ES30)</f>
        <v>306.488152212958</v>
      </c>
      <c r="EV96" s="51" t="n">
        <f aca="false">EU96*(1+(EU30-ET30)/ET30)</f>
        <v>306.660069035189</v>
      </c>
      <c r="EW96" s="154"/>
      <c r="EX96" s="154"/>
    </row>
    <row r="97" customFormat="false" ht="12.8" hidden="false" customHeight="false" outlineLevel="0" collapsed="false">
      <c r="A97" s="164" t="s">
        <v>246</v>
      </c>
      <c r="B97" s="164" t="n">
        <v>0</v>
      </c>
      <c r="C97" s="164" t="n">
        <v>0</v>
      </c>
      <c r="D97" s="164" t="n">
        <v>0</v>
      </c>
      <c r="E97" s="164" t="n">
        <v>0</v>
      </c>
      <c r="F97" s="164" t="n">
        <v>0</v>
      </c>
      <c r="G97" s="164" t="n">
        <v>0</v>
      </c>
      <c r="H97" s="164" t="n">
        <v>0</v>
      </c>
      <c r="I97" s="164" t="n">
        <v>0</v>
      </c>
      <c r="J97" s="164" t="n">
        <v>0</v>
      </c>
      <c r="K97" s="164" t="n">
        <v>0</v>
      </c>
      <c r="L97" s="164" t="n">
        <v>0</v>
      </c>
      <c r="M97" s="164" t="n">
        <v>0</v>
      </c>
      <c r="N97" s="164" t="n">
        <v>0</v>
      </c>
      <c r="O97" s="164" t="n">
        <v>0</v>
      </c>
      <c r="P97" s="164" t="n">
        <v>0</v>
      </c>
      <c r="Q97" s="164" t="n">
        <v>0</v>
      </c>
      <c r="R97" s="164" t="n">
        <v>0</v>
      </c>
      <c r="S97" s="164" t="n">
        <v>0</v>
      </c>
      <c r="T97" s="164" t="n">
        <v>0</v>
      </c>
      <c r="U97" s="164" t="n">
        <v>0</v>
      </c>
      <c r="V97" s="164" t="n">
        <v>0</v>
      </c>
      <c r="W97" s="164" t="n">
        <v>0</v>
      </c>
      <c r="X97" s="165" t="n">
        <v>0</v>
      </c>
      <c r="Y97" s="164" t="n">
        <v>0</v>
      </c>
      <c r="Z97" s="164" t="n">
        <v>0</v>
      </c>
      <c r="AA97" s="164" t="n">
        <v>0</v>
      </c>
      <c r="AB97" s="164" t="n">
        <v>0</v>
      </c>
      <c r="AC97" s="164" t="n">
        <v>0</v>
      </c>
      <c r="AD97" s="164" t="n">
        <v>0</v>
      </c>
      <c r="AE97" s="164" t="n">
        <v>0</v>
      </c>
      <c r="AF97" s="164" t="n">
        <v>0</v>
      </c>
      <c r="AG97" s="164" t="n">
        <v>0</v>
      </c>
      <c r="AH97" s="164" t="n">
        <v>0</v>
      </c>
      <c r="AI97" s="164" t="n">
        <v>0</v>
      </c>
      <c r="AJ97" s="164" t="n">
        <v>0</v>
      </c>
      <c r="AK97" s="164" t="n">
        <v>0</v>
      </c>
      <c r="AL97" s="164" t="n">
        <v>0</v>
      </c>
      <c r="AM97" s="164" t="n">
        <v>0</v>
      </c>
      <c r="AN97" s="164" t="n">
        <v>0</v>
      </c>
      <c r="AO97" s="164" t="n">
        <v>0</v>
      </c>
      <c r="AP97" s="164" t="n">
        <v>0</v>
      </c>
      <c r="AQ97" s="164" t="n">
        <v>0</v>
      </c>
      <c r="AR97" s="149"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50" t="n">
        <v>231.470087429195</v>
      </c>
      <c r="BJ97" s="51" t="n">
        <v>216.774921490327</v>
      </c>
      <c r="BK97" s="51" t="n">
        <v>203.012696409474</v>
      </c>
      <c r="BL97" s="51" t="n">
        <f aca="false">BK97*(1+(BK30-BJ30)/BJ30)</f>
        <v>186.993812598883</v>
      </c>
      <c r="BM97" s="151" t="n">
        <f aca="false">BL97*(1+(BL30-BK30)/BK30)</f>
        <v>184.029923798277</v>
      </c>
      <c r="BN97" s="51" t="n">
        <f aca="false">BM97*(1+(BM30-BL30)/BL30)</f>
        <v>184.39658297642</v>
      </c>
      <c r="BO97" s="51" t="n">
        <f aca="false">BN97*(1+(BN30-BM30)/BM30)</f>
        <v>187.123227113549</v>
      </c>
      <c r="BP97" s="51" t="n">
        <f aca="false">BO97*(1+(BO30-BN30)/BN30)</f>
        <v>184.070841355616</v>
      </c>
      <c r="BQ97" s="51" t="n">
        <f aca="false">BP97*(1+(BP30-BO30)/BO30)</f>
        <v>177.571573258076</v>
      </c>
      <c r="BR97" s="51" t="n">
        <f aca="false">BQ97*(1+(BQ30-BP30)/BP30)</f>
        <v>178.502928663865</v>
      </c>
      <c r="BS97" s="51" t="n">
        <f aca="false">BR97*(1+(BR30-BQ30)/BQ30)</f>
        <v>178.487605610417</v>
      </c>
      <c r="BT97" s="51" t="n">
        <f aca="false">BS97*(1+(BS30-BR30)/BR30)</f>
        <v>182.9704073085</v>
      </c>
      <c r="BU97" s="51" t="n">
        <f aca="false">BT97*(1+(BT30-BS30)/BS30)</f>
        <v>192.54595351483</v>
      </c>
      <c r="BV97" s="51" t="n">
        <f aca="false">BU97*(1+(BU30-BT30)/BT30)</f>
        <v>193.105402009674</v>
      </c>
      <c r="BW97" s="51" t="n">
        <f aca="false">BV97*(1+(BV30-BU30)/BU30)</f>
        <v>193.373767577435</v>
      </c>
      <c r="BX97" s="51" t="n">
        <f aca="false">BW97*(1+(BW30-BV30)/BV30)</f>
        <v>191.388740096247</v>
      </c>
      <c r="BY97" s="51" t="n">
        <f aca="false">BX97*(1+(BX30-BW30)/BW30)</f>
        <v>193.215750949337</v>
      </c>
      <c r="BZ97" s="51" t="n">
        <f aca="false">BY97*(1+(BY30-BX30)/BX30)</f>
        <v>193.815779543075</v>
      </c>
      <c r="CA97" s="51" t="n">
        <f aca="false">BZ97*(1+(BZ30-BY30)/BY30)</f>
        <v>194.389220384449</v>
      </c>
      <c r="CB97" s="51" t="n">
        <f aca="false">CA97*(1+(CA30-BZ30)/BZ30)</f>
        <v>198.044459369403</v>
      </c>
      <c r="CC97" s="51" t="n">
        <f aca="false">CB97*(1+(CB30-CA30)/CA30)</f>
        <v>201.73313146749</v>
      </c>
      <c r="CD97" s="51" t="n">
        <f aca="false">CC97*(1+(CC30-CB30)/CB30)</f>
        <v>204.017776803686</v>
      </c>
      <c r="CE97" s="51" t="n">
        <f aca="false">CD97*(1+(CD30-CC30)/CC30)</f>
        <v>204.132215445485</v>
      </c>
      <c r="CF97" s="51" t="n">
        <f aca="false">CE97*(1+(CE30-CD30)/CD30)</f>
        <v>204.246718278763</v>
      </c>
      <c r="CG97" s="51" t="n">
        <f aca="false">CF97*(1+(CF30-CE30)/CE30)</f>
        <v>204.361285339526</v>
      </c>
      <c r="CH97" s="51" t="n">
        <f aca="false">CG97*(1+(CG30-CF30)/CF30)</f>
        <v>205.931587208306</v>
      </c>
      <c r="CI97" s="51" t="n">
        <f aca="false">CH97*(1+(CH30-CG30)/CG30)</f>
        <v>208.241941377698</v>
      </c>
      <c r="CJ97" s="51" t="n">
        <f aca="false">CI97*(1+(CI30-CH30)/CH30)</f>
        <v>208.358749458397</v>
      </c>
      <c r="CK97" s="51" t="n">
        <f aca="false">CJ97*(1+(CJ30-CI30)/CI30)</f>
        <v>208.475623059651</v>
      </c>
      <c r="CL97" s="51" t="n">
        <f aca="false">CK97*(1+(CK30-CJ30)/CJ30)</f>
        <v>210.062854791459</v>
      </c>
      <c r="CM97" s="51" t="n">
        <f aca="false">CL97*(1+(CL30-CK30)/CK30)</f>
        <v>212.397390923436</v>
      </c>
      <c r="CN97" s="51" t="n">
        <f aca="false">CM97*(1+(CM30-CL30)/CL30)</f>
        <v>212.516529899068</v>
      </c>
      <c r="CO97" s="51" t="n">
        <f aca="false">CN97*(1+(CN30-CM30)/CM30)</f>
        <v>212.635735702712</v>
      </c>
      <c r="CP97" s="51" t="n">
        <f aca="false">CO97*(1+(CO30-CN30)/CN30)</f>
        <v>212.755008371854</v>
      </c>
      <c r="CQ97" s="51" t="n">
        <f aca="false">CP97*(1+(CP30-CO30)/CO30)</f>
        <v>212.874347944</v>
      </c>
      <c r="CR97" s="51" t="n">
        <f aca="false">CQ97*(1+(CQ30-CP30)/CP30)</f>
        <v>212.993754456679</v>
      </c>
      <c r="CS97" s="51" t="n">
        <f aca="false">CR97*(1+(CR30-CQ30)/CQ30)</f>
        <v>213.113227947438</v>
      </c>
      <c r="CT97" s="51" t="n">
        <f aca="false">CS97*(1+(CS30-CR30)/CR30)</f>
        <v>213.232768453848</v>
      </c>
      <c r="CU97" s="51" t="n">
        <f aca="false">CT97*(1+(CT30-CS30)/CS30)</f>
        <v>213.3523760135</v>
      </c>
      <c r="CV97" s="51" t="n">
        <f aca="false">CU97*(1+(CU30-CT30)/CT30)</f>
        <v>213.472050664004</v>
      </c>
      <c r="CW97" s="51" t="n">
        <f aca="false">CV97*(1+(CV30-CU30)/CU30)</f>
        <v>213.591792442994</v>
      </c>
      <c r="CX97" s="51" t="n">
        <f aca="false">CW97*(1+(CW30-CV30)/CV30)</f>
        <v>213.711601388124</v>
      </c>
      <c r="CY97" s="51" t="n">
        <f aca="false">CX97*(1+(CX30-CW30)/CW30)</f>
        <v>213.831477537069</v>
      </c>
      <c r="CZ97" s="51" t="n">
        <f aca="false">CY97*(1+(CY30-CX30)/CX30)</f>
        <v>213.951420927526</v>
      </c>
      <c r="DA97" s="51" t="n">
        <f aca="false">CZ97*(1+(CZ30-CY30)/CY30)</f>
        <v>214.071431597211</v>
      </c>
      <c r="DB97" s="51" t="n">
        <f aca="false">DA97*(1+(DA30-CZ30)/CZ30)</f>
        <v>214.191509583864</v>
      </c>
      <c r="DC97" s="51" t="n">
        <f aca="false">DB97*(1+(DB30-DA30)/DA30)</f>
        <v>214.311654925244</v>
      </c>
      <c r="DD97" s="51" t="n">
        <f aca="false">DC97*(1+(DC30-DB30)/DB30)</f>
        <v>214.431867659132</v>
      </c>
      <c r="DE97" s="51" t="n">
        <f aca="false">DD97*(1+(DD30-DC30)/DC30)</f>
        <v>214.552147823331</v>
      </c>
      <c r="DF97" s="51" t="n">
        <f aca="false">DE97*(1+(DE30-DD30)/DD30)</f>
        <v>214.672495455663</v>
      </c>
      <c r="DG97" s="51" t="n">
        <f aca="false">DF97*(1+(DF30-DE30)/DE30)</f>
        <v>214.792910593974</v>
      </c>
      <c r="DH97" s="51" t="n">
        <f aca="false">DG97*(1+(DG30-DF30)/DF30)</f>
        <v>214.913393276128</v>
      </c>
      <c r="DI97" s="51" t="n">
        <f aca="false">DH97*(1+(DH30-DG30)/DG30)</f>
        <v>215.033943540013</v>
      </c>
      <c r="DJ97" s="51" t="n">
        <f aca="false">DI97*(1+(DI30-DH30)/DH30)</f>
        <v>215.154561423538</v>
      </c>
      <c r="DK97" s="51" t="n">
        <f aca="false">DJ97*(1+(DJ30-DI30)/DI30)</f>
        <v>215.275246964631</v>
      </c>
      <c r="DL97" s="51" t="n">
        <f aca="false">DK97*(1+(DK30-DJ30)/DJ30)</f>
        <v>215.396000201244</v>
      </c>
      <c r="DM97" s="51" t="n">
        <f aca="false">DL97*(1+(DL30-DK30)/DK30)</f>
        <v>215.516821171349</v>
      </c>
      <c r="DN97" s="51" t="n">
        <f aca="false">DM97*(1+(DM30-DL30)/DL30)</f>
        <v>215.637709912938</v>
      </c>
      <c r="DO97" s="51" t="n">
        <f aca="false">DN97*(1+(DN30-DM30)/DM30)</f>
        <v>215.758666464028</v>
      </c>
      <c r="DP97" s="51" t="n">
        <f aca="false">DO97*(1+(DO30-DN30)/DN30)</f>
        <v>215.879690862653</v>
      </c>
      <c r="DQ97" s="51" t="n">
        <f aca="false">DP97*(1+(DP30-DO30)/DO30)</f>
        <v>216.000783146872</v>
      </c>
      <c r="DR97" s="51" t="n">
        <f aca="false">DQ97*(1+(DQ30-DP30)/DP30)</f>
        <v>216.121943354762</v>
      </c>
      <c r="DS97" s="51" t="n">
        <f aca="false">DR97*(1+(DR30-DQ30)/DQ30)</f>
        <v>216.243171524425</v>
      </c>
      <c r="DT97" s="51" t="n">
        <f aca="false">DS97*(1+(DS30-DR30)/DR30)</f>
        <v>216.364467693981</v>
      </c>
      <c r="DU97" s="51" t="n">
        <f aca="false">DT97*(1+(DT30-DS30)/DS30)</f>
        <v>216.485831901573</v>
      </c>
      <c r="DV97" s="51" t="n">
        <f aca="false">DU97*(1+(DU30-DT30)/DT30)</f>
        <v>216.607264185366</v>
      </c>
      <c r="DW97" s="51" t="n">
        <f aca="false">DV97*(1+(DV30-DU30)/DU30)</f>
        <v>216.728764583544</v>
      </c>
      <c r="DX97" s="51" t="n">
        <f aca="false">DW97*(1+(DW30-DV30)/DV30)</f>
        <v>216.850333134316</v>
      </c>
      <c r="DY97" s="51" t="n">
        <f aca="false">DX97*(1+(DX30-DW30)/DW30)</f>
        <v>216.97196987591</v>
      </c>
      <c r="DZ97" s="51" t="n">
        <f aca="false">DY97*(1+(DY30-DX30)/DX30)</f>
        <v>217.093674846575</v>
      </c>
      <c r="EA97" s="51" t="n">
        <f aca="false">DZ97*(1+(DZ30-DY30)/DY30)</f>
        <v>217.215448084584</v>
      </c>
      <c r="EB97" s="51" t="n">
        <f aca="false">EA97*(1+(EA30-DZ30)/DZ30)</f>
        <v>217.337289628228</v>
      </c>
      <c r="EC97" s="51" t="n">
        <f aca="false">EB97*(1+(EB30-EA30)/EA30)</f>
        <v>217.459199515822</v>
      </c>
      <c r="ED97" s="51" t="n">
        <f aca="false">EC97*(1+(EC30-EB30)/EB30)</f>
        <v>217.581177785702</v>
      </c>
      <c r="EE97" s="51" t="n">
        <f aca="false">ED97*(1+(ED30-EC30)/EC30)</f>
        <v>217.703224476226</v>
      </c>
      <c r="EF97" s="51" t="n">
        <f aca="false">EE97*(1+(EE30-ED30)/ED30)</f>
        <v>217.825339625772</v>
      </c>
      <c r="EG97" s="51" t="n">
        <f aca="false">EF97*(1+(EF30-EE30)/EE30)</f>
        <v>217.94752327274</v>
      </c>
      <c r="EH97" s="51" t="n">
        <f aca="false">EG97*(1+(EG30-EF30)/EF30)</f>
        <v>218.069775455552</v>
      </c>
      <c r="EI97" s="51" t="n">
        <f aca="false">EH97*(1+(EH30-EG30)/EG30)</f>
        <v>218.192096212653</v>
      </c>
      <c r="EJ97" s="51" t="n">
        <f aca="false">EI97*(1+(EI30-EH30)/EH30)</f>
        <v>218.314485582506</v>
      </c>
      <c r="EK97" s="51" t="n">
        <f aca="false">EJ97*(1+(EJ30-EI30)/EI30)</f>
        <v>218.436943603599</v>
      </c>
      <c r="EL97" s="51" t="n">
        <f aca="false">EK97*(1+(EK30-EJ30)/EJ30)</f>
        <v>218.55947031444</v>
      </c>
      <c r="EM97" s="51" t="n">
        <f aca="false">EL97*(1+(EL30-EK30)/EK30)</f>
        <v>218.682065753558</v>
      </c>
      <c r="EN97" s="51" t="n">
        <f aca="false">EM97*(1+(EM30-EL30)/EL30)</f>
        <v>218.804729959505</v>
      </c>
      <c r="EO97" s="51" t="n">
        <f aca="false">EN97*(1+(EN30-EM30)/EM30)</f>
        <v>218.927462970854</v>
      </c>
      <c r="EP97" s="51" t="n">
        <f aca="false">EO97*(1+(EO30-EN30)/EN30)</f>
        <v>219.050264826199</v>
      </c>
      <c r="EQ97" s="51" t="n">
        <f aca="false">EP97*(1+(EP30-EO30)/EO30)</f>
        <v>219.173135564157</v>
      </c>
      <c r="ER97" s="51" t="n">
        <f aca="false">EQ97*(1+(EQ30-EP30)/EP30)</f>
        <v>219.296075223366</v>
      </c>
      <c r="ES97" s="51" t="n">
        <f aca="false">ER97*(1+(ER30-EQ30)/EQ30)</f>
        <v>219.419083842486</v>
      </c>
      <c r="ET97" s="51" t="n">
        <f aca="false">ES97*(1+(ES30-ER30)/ER30)</f>
        <v>219.542161460197</v>
      </c>
      <c r="EU97" s="51" t="n">
        <f aca="false">ET97*(1+(ET30-ES30)/ES30)</f>
        <v>219.665308115203</v>
      </c>
      <c r="EV97" s="51" t="n">
        <f aca="false">EU97*(1+(EU30-ET30)/ET30)</f>
        <v>219.788523846229</v>
      </c>
      <c r="EW97" s="154"/>
      <c r="EX97" s="154"/>
    </row>
    <row r="98" s="173" customFormat="true" ht="12.8" hidden="false" customHeight="false" outlineLevel="0" collapsed="false">
      <c r="A98" s="168" t="s">
        <v>247</v>
      </c>
      <c r="B98" s="168" t="n">
        <v>0</v>
      </c>
      <c r="C98" s="168" t="n">
        <v>0</v>
      </c>
      <c r="D98" s="168" t="n">
        <v>0</v>
      </c>
      <c r="E98" s="168" t="n">
        <v>0</v>
      </c>
      <c r="F98" s="168" t="n">
        <v>0</v>
      </c>
      <c r="G98" s="168" t="n">
        <v>0</v>
      </c>
      <c r="H98" s="168" t="n">
        <v>0</v>
      </c>
      <c r="I98" s="168" t="n">
        <v>0</v>
      </c>
      <c r="J98" s="168" t="n">
        <v>0</v>
      </c>
      <c r="K98" s="168" t="n">
        <v>0</v>
      </c>
      <c r="L98" s="168" t="n">
        <v>0</v>
      </c>
      <c r="M98" s="168" t="n">
        <v>0</v>
      </c>
      <c r="N98" s="168" t="n">
        <v>0</v>
      </c>
      <c r="O98" s="168" t="n">
        <v>0</v>
      </c>
      <c r="P98" s="168" t="n">
        <v>0</v>
      </c>
      <c r="Q98" s="168" t="n">
        <v>0</v>
      </c>
      <c r="R98" s="168" t="n">
        <v>0</v>
      </c>
      <c r="S98" s="168" t="n">
        <v>0</v>
      </c>
      <c r="T98" s="168" t="n">
        <v>0</v>
      </c>
      <c r="U98" s="168" t="n">
        <v>0</v>
      </c>
      <c r="V98" s="168" t="n">
        <v>0</v>
      </c>
      <c r="W98" s="168" t="n">
        <v>0</v>
      </c>
      <c r="X98" s="169" t="n">
        <v>0</v>
      </c>
      <c r="Y98" s="168" t="n">
        <v>0</v>
      </c>
      <c r="Z98" s="168" t="n">
        <v>0</v>
      </c>
      <c r="AA98" s="168" t="n">
        <v>0</v>
      </c>
      <c r="AB98" s="168" t="n">
        <v>0</v>
      </c>
      <c r="AC98" s="168" t="n">
        <v>0</v>
      </c>
      <c r="AD98" s="168" t="n">
        <v>0</v>
      </c>
      <c r="AE98" s="168" t="n">
        <v>0</v>
      </c>
      <c r="AF98" s="168" t="n">
        <v>0</v>
      </c>
      <c r="AG98" s="168" t="n">
        <v>0</v>
      </c>
      <c r="AH98" s="168" t="n">
        <v>0</v>
      </c>
      <c r="AI98" s="168" t="n">
        <v>0</v>
      </c>
      <c r="AJ98" s="168" t="n">
        <v>0</v>
      </c>
      <c r="AK98" s="168" t="n">
        <v>0</v>
      </c>
      <c r="AL98" s="168" t="n">
        <v>0</v>
      </c>
      <c r="AM98" s="168" t="n">
        <v>0</v>
      </c>
      <c r="AN98" s="168" t="n">
        <v>0</v>
      </c>
      <c r="AO98" s="168" t="n">
        <v>0</v>
      </c>
      <c r="AP98" s="168" t="n">
        <v>0</v>
      </c>
      <c r="AQ98" s="168" t="n">
        <v>0</v>
      </c>
      <c r="AR98" s="170" t="n">
        <v>5494.25317256755</v>
      </c>
      <c r="AS98" s="171" t="n">
        <v>5186.81981166898</v>
      </c>
      <c r="AT98" s="171" t="n">
        <v>5500.85720458741</v>
      </c>
      <c r="AU98" s="171" t="n">
        <v>5800</v>
      </c>
      <c r="AV98" s="171" t="n">
        <v>5626.09522163657</v>
      </c>
      <c r="AW98" s="171" t="n">
        <v>5434.0510766149</v>
      </c>
      <c r="AX98" s="171" t="n">
        <v>6788.27702975087</v>
      </c>
      <c r="AY98" s="171" t="n">
        <v>6477.10844708183</v>
      </c>
      <c r="AZ98" s="171" t="n">
        <v>5719.9953205109</v>
      </c>
      <c r="BA98" s="171" t="n">
        <v>5850.04269463802</v>
      </c>
      <c r="BB98" s="171" t="n">
        <v>5550.36459803113</v>
      </c>
      <c r="BC98" s="171" t="n">
        <v>10440.8261871632</v>
      </c>
      <c r="BD98" s="171" t="n">
        <v>9950.26510265554</v>
      </c>
      <c r="BE98" s="171" t="n">
        <v>10544.2296183764</v>
      </c>
      <c r="BF98" s="171" t="n">
        <v>10100.8455757974</v>
      </c>
      <c r="BG98" s="171" t="n">
        <v>10912.8686859921</v>
      </c>
      <c r="BH98" s="171" t="n">
        <v>10153.9635630034</v>
      </c>
      <c r="BI98" s="150" t="n">
        <f aca="false">BH98*(1+(BH30-BG30)/BG30)</f>
        <v>9446.12486288727</v>
      </c>
      <c r="BJ98" s="51" t="n">
        <f aca="false">BI98*(1+(BI30-BH30)/BH30)</f>
        <v>9304.1431836912</v>
      </c>
      <c r="BK98" s="51" t="n">
        <f aca="false">BJ98*(1+(BJ30-BI30)/BI30)</f>
        <v>8849.95795158788</v>
      </c>
      <c r="BL98" s="51" t="n">
        <f aca="false">BK98*(1+(BK30-BJ30)/BJ30)</f>
        <v>8151.64473934839</v>
      </c>
      <c r="BM98" s="151" t="n">
        <f aca="false">BL98*(1+(BL30-BK30)/BK30)</f>
        <v>8022.43956291135</v>
      </c>
      <c r="BN98" s="51" t="n">
        <f aca="false">BM98*(1+(BM30-BL30)/BL30)</f>
        <v>8038.42338247789</v>
      </c>
      <c r="BO98" s="51" t="n">
        <f aca="false">BN98*(1+(BN30-BM30)/BM30)</f>
        <v>8157.28632252703</v>
      </c>
      <c r="BP98" s="51" t="n">
        <f aca="false">BO98*(1+(BO30-BN30)/BN30)</f>
        <v>8024.22328712333</v>
      </c>
      <c r="BQ98" s="51" t="n">
        <f aca="false">BP98*(1+(BP30-BO30)/BO30)</f>
        <v>7740.89987732383</v>
      </c>
      <c r="BR98" s="51" t="n">
        <f aca="false">BQ98*(1+(BQ30-BP30)/BP30)</f>
        <v>7781.50057040852</v>
      </c>
      <c r="BS98" s="51" t="n">
        <f aca="false">BR98*(1+(BR30-BQ30)/BQ30)</f>
        <v>7780.83259061663</v>
      </c>
      <c r="BT98" s="51" t="n">
        <f aca="false">BS98*(1+(BS30-BR30)/BR30)</f>
        <v>7976.25192760884</v>
      </c>
      <c r="BU98" s="51" t="n">
        <f aca="false">BT98*(1+(BT30-BS30)/BS30)</f>
        <v>8393.67991506129</v>
      </c>
      <c r="BV98" s="51" t="n">
        <f aca="false">BU98*(1+(BU30-BT30)/BT30)</f>
        <v>8418.06802350484</v>
      </c>
      <c r="BW98" s="51" t="n">
        <f aca="false">BV98*(1+(BV30-BU30)/BU30)</f>
        <v>8429.76691737869</v>
      </c>
      <c r="BX98" s="51" t="n">
        <f aca="false">BW98*(1+(BW30-BV30)/BV30)</f>
        <v>8343.23336528092</v>
      </c>
      <c r="BY98" s="51" t="n">
        <f aca="false">BX98*(1+(BX30-BW30)/BW30)</f>
        <v>8422.87847867977</v>
      </c>
      <c r="BZ98" s="51" t="n">
        <f aca="false">BY98*(1+(BY30-BX30)/BX30)</f>
        <v>8449.03560046697</v>
      </c>
      <c r="CA98" s="51" t="n">
        <f aca="false">BZ98*(1+(BZ30-BY30)/BY30)</f>
        <v>8474.03367902878</v>
      </c>
      <c r="CB98" s="51" t="n">
        <f aca="false">CA98*(1+(CA30-BZ30)/BZ30)</f>
        <v>8633.37697081283</v>
      </c>
      <c r="CC98" s="51" t="n">
        <f aca="false">CB98*(1+(CB30-CA30)/CA30)</f>
        <v>8794.1777164934</v>
      </c>
      <c r="CD98" s="51" t="n">
        <f aca="false">CC98*(1+(CC30-CB30)/CB30)</f>
        <v>8893.77254734499</v>
      </c>
      <c r="CE98" s="51" t="n">
        <f aca="false">CD98*(1+(CD30-CC30)/CC30)</f>
        <v>8898.76128541838</v>
      </c>
      <c r="CF98" s="51" t="n">
        <f aca="false">CE98*(1+(CE30-CD30)/CD30)</f>
        <v>8903.75282179895</v>
      </c>
      <c r="CG98" s="51" t="n">
        <f aca="false">CF98*(1+(CF30-CE30)/CE30)</f>
        <v>8908.74715805634</v>
      </c>
      <c r="CH98" s="51" t="n">
        <f aca="false">CG98*(1+(CG30-CF30)/CF30)</f>
        <v>8977.20152448658</v>
      </c>
      <c r="CI98" s="51" t="n">
        <f aca="false">CH98*(1+(CH30-CG30)/CG30)</f>
        <v>9077.91708373</v>
      </c>
      <c r="CJ98" s="51" t="n">
        <f aca="false">CI98*(1+(CI30-CH30)/CH30)</f>
        <v>9083.0091130507</v>
      </c>
      <c r="CK98" s="51" t="n">
        <f aca="false">CJ98*(1+(CJ30-CI30)/CI30)</f>
        <v>9088.1039986172</v>
      </c>
      <c r="CL98" s="51" t="n">
        <f aca="false">CK98*(1+(CK30-CJ30)/CJ30)</f>
        <v>9157.29639069099</v>
      </c>
      <c r="CM98" s="51" t="n">
        <f aca="false">CL98*(1+(CL30-CK30)/CK30)</f>
        <v>9259.06611726411</v>
      </c>
      <c r="CN98" s="51" t="n">
        <f aca="false">CM98*(1+(CM30-CL30)/CL30)</f>
        <v>9264.25975758011</v>
      </c>
      <c r="CO98" s="51" t="n">
        <f aca="false">CN98*(1+(CN30-CM30)/CM30)</f>
        <v>9269.45631113805</v>
      </c>
      <c r="CP98" s="51" t="n">
        <f aca="false">CO98*(1+(CO30-CN30)/CN30)</f>
        <v>9274.65577957204</v>
      </c>
      <c r="CQ98" s="51" t="n">
        <f aca="false">CP98*(1+(CP30-CO30)/CO30)</f>
        <v>9279.8581645171</v>
      </c>
      <c r="CR98" s="51" t="n">
        <f aca="false">CQ98*(1+(CQ30-CP30)/CP30)</f>
        <v>9285.06346760919</v>
      </c>
      <c r="CS98" s="51" t="n">
        <f aca="false">CR98*(1+(CR30-CQ30)/CQ30)</f>
        <v>9290.27169048515</v>
      </c>
      <c r="CT98" s="51" t="n">
        <f aca="false">CS98*(1+(CS30-CR30)/CR30)</f>
        <v>9295.48283478278</v>
      </c>
      <c r="CU98" s="51" t="n">
        <f aca="false">CT98*(1+(CT30-CS30)/CS30)</f>
        <v>9300.69690214076</v>
      </c>
      <c r="CV98" s="51" t="n">
        <f aca="false">CU98*(1+(CU30-CT30)/CT30)</f>
        <v>9305.91389419872</v>
      </c>
      <c r="CW98" s="51" t="n">
        <f aca="false">CV98*(1+(CV30-CU30)/CU30)</f>
        <v>9311.13381259718</v>
      </c>
      <c r="CX98" s="51" t="n">
        <f aca="false">CW98*(1+(CW30-CV30)/CV30)</f>
        <v>9316.35665897762</v>
      </c>
      <c r="CY98" s="51" t="n">
        <f aca="false">CX98*(1+(CX30-CW30)/CW30)</f>
        <v>9321.58243498241</v>
      </c>
      <c r="CZ98" s="51" t="n">
        <f aca="false">CY98*(1+(CY30-CX30)/CX30)</f>
        <v>9326.81114225484</v>
      </c>
      <c r="DA98" s="51" t="n">
        <f aca="false">CZ98*(1+(CZ30-CY30)/CY30)</f>
        <v>9332.04278243914</v>
      </c>
      <c r="DB98" s="51" t="n">
        <f aca="false">DA98*(1+(DA30-CZ30)/CZ30)</f>
        <v>9337.27735718044</v>
      </c>
      <c r="DC98" s="51" t="n">
        <f aca="false">DB98*(1+(DB30-DA30)/DA30)</f>
        <v>9342.51486812483</v>
      </c>
      <c r="DD98" s="51" t="n">
        <f aca="false">DC98*(1+(DC30-DB30)/DB30)</f>
        <v>9347.75531691927</v>
      </c>
      <c r="DE98" s="51" t="n">
        <f aca="false">DD98*(1+(DD30-DC30)/DC30)</f>
        <v>9352.9987052117</v>
      </c>
      <c r="DF98" s="51" t="n">
        <f aca="false">DE98*(1+(DE30-DD30)/DD30)</f>
        <v>9358.24503465094</v>
      </c>
      <c r="DG98" s="51" t="n">
        <f aca="false">DF98*(1+(DF30-DE30)/DE30)</f>
        <v>9363.49430688676</v>
      </c>
      <c r="DH98" s="51" t="n">
        <f aca="false">DG98*(1+(DG30-DF30)/DF30)</f>
        <v>9368.74652356985</v>
      </c>
      <c r="DI98" s="51" t="n">
        <f aca="false">DH98*(1+(DH30-DG30)/DG30)</f>
        <v>9374.00168635182</v>
      </c>
      <c r="DJ98" s="51" t="n">
        <f aca="false">DI98*(1+(DI30-DH30)/DH30)</f>
        <v>9379.2597968852</v>
      </c>
      <c r="DK98" s="51" t="n">
        <f aca="false">DJ98*(1+(DJ30-DI30)/DI30)</f>
        <v>9384.52085682348</v>
      </c>
      <c r="DL98" s="51" t="n">
        <f aca="false">DK98*(1+(DK30-DJ30)/DJ30)</f>
        <v>9389.78486782103</v>
      </c>
      <c r="DM98" s="51" t="n">
        <f aca="false">DL98*(1+(DL30-DK30)/DK30)</f>
        <v>9395.05183153319</v>
      </c>
      <c r="DN98" s="51" t="n">
        <f aca="false">DM98*(1+(DM30-DL30)/DL30)</f>
        <v>9400.3217496162</v>
      </c>
      <c r="DO98" s="51" t="n">
        <f aca="false">DN98*(1+(DN30-DM30)/DM30)</f>
        <v>9405.59462372724</v>
      </c>
      <c r="DP98" s="51" t="n">
        <f aca="false">DO98*(1+(DO30-DN30)/DN30)</f>
        <v>9410.87045552444</v>
      </c>
      <c r="DQ98" s="51" t="n">
        <f aca="false">DP98*(1+(DP30-DO30)/DO30)</f>
        <v>9416.14924666681</v>
      </c>
      <c r="DR98" s="51" t="n">
        <f aca="false">DQ98*(1+(DQ30-DP30)/DP30)</f>
        <v>9421.43099881434</v>
      </c>
      <c r="DS98" s="51" t="n">
        <f aca="false">DR98*(1+(DR30-DQ30)/DQ30)</f>
        <v>9426.71571362792</v>
      </c>
      <c r="DT98" s="51" t="n">
        <f aca="false">DS98*(1+(DS30-DR30)/DR30)</f>
        <v>9432.0033927694</v>
      </c>
      <c r="DU98" s="51" t="n">
        <f aca="false">DT98*(1+(DT30-DS30)/DS30)</f>
        <v>9437.29403790152</v>
      </c>
      <c r="DV98" s="51" t="n">
        <f aca="false">DU98*(1+(DU30-DT30)/DT30)</f>
        <v>9442.587650688</v>
      </c>
      <c r="DW98" s="51" t="n">
        <f aca="false">DV98*(1+(DV30-DU30)/DU30)</f>
        <v>9447.88423279347</v>
      </c>
      <c r="DX98" s="51" t="n">
        <f aca="false">DW98*(1+(DW30-DV30)/DV30)</f>
        <v>9453.18378588348</v>
      </c>
      <c r="DY98" s="51" t="n">
        <f aca="false">DX98*(1+(DX30-DW30)/DW30)</f>
        <v>9458.48631162453</v>
      </c>
      <c r="DZ98" s="51" t="n">
        <f aca="false">DY98*(1+(DY30-DX30)/DX30)</f>
        <v>9463.79181168407</v>
      </c>
      <c r="EA98" s="51" t="n">
        <f aca="false">DZ98*(1+(DZ30-DY30)/DY30)</f>
        <v>9469.10028773045</v>
      </c>
      <c r="EB98" s="51" t="n">
        <f aca="false">EA98*(1+(EA30-DZ30)/DZ30)</f>
        <v>9474.411741433</v>
      </c>
      <c r="EC98" s="51" t="n">
        <f aca="false">EB98*(1+(EB30-EA30)/EA30)</f>
        <v>9479.72617446193</v>
      </c>
      <c r="ED98" s="51" t="n">
        <f aca="false">EC98*(1+(EC30-EB30)/EB30)</f>
        <v>9485.04358848845</v>
      </c>
      <c r="EE98" s="51" t="n">
        <f aca="false">ED98*(1+(ED30-EC30)/EC30)</f>
        <v>9490.36398518465</v>
      </c>
      <c r="EF98" s="51" t="n">
        <f aca="false">EE98*(1+(EE30-ED30)/ED30)</f>
        <v>9495.68736622359</v>
      </c>
      <c r="EG98" s="51" t="n">
        <f aca="false">EF98*(1+(EF30-EE30)/EE30)</f>
        <v>9501.01373327927</v>
      </c>
      <c r="EH98" s="51" t="n">
        <f aca="false">EG98*(1+(EG30-EF30)/EF30)</f>
        <v>9506.34308802662</v>
      </c>
      <c r="EI98" s="51" t="n">
        <f aca="false">EH98*(1+(EH30-EG30)/EG30)</f>
        <v>9511.6754321415</v>
      </c>
      <c r="EJ98" s="51" t="n">
        <f aca="false">EI98*(1+(EI30-EH30)/EH30)</f>
        <v>9517.01076730074</v>
      </c>
      <c r="EK98" s="51" t="n">
        <f aca="false">EJ98*(1+(EJ30-EI30)/EI30)</f>
        <v>9522.34909518207</v>
      </c>
      <c r="EL98" s="51" t="n">
        <f aca="false">EK98*(1+(EK30-EJ30)/EJ30)</f>
        <v>9527.69041746419</v>
      </c>
      <c r="EM98" s="51" t="n">
        <f aca="false">EL98*(1+(EL30-EK30)/EK30)</f>
        <v>9533.03473582673</v>
      </c>
      <c r="EN98" s="51" t="n">
        <f aca="false">EM98*(1+(EM30-EL30)/EL30)</f>
        <v>9538.38205195028</v>
      </c>
      <c r="EO98" s="51" t="n">
        <f aca="false">EN98*(1+(EN30-EM30)/EM30)</f>
        <v>9543.73236751635</v>
      </c>
      <c r="EP98" s="51" t="n">
        <f aca="false">EO98*(1+(EO30-EN30)/EN30)</f>
        <v>9549.08568420739</v>
      </c>
      <c r="EQ98" s="51" t="n">
        <f aca="false">EP98*(1+(EP30-EO30)/EO30)</f>
        <v>9554.44200370683</v>
      </c>
      <c r="ER98" s="51" t="n">
        <f aca="false">EQ98*(1+(EQ30-EP30)/EP30)</f>
        <v>9559.801327699</v>
      </c>
      <c r="ES98" s="51" t="n">
        <f aca="false">ER98*(1+(ER30-EQ30)/EQ30)</f>
        <v>9565.1636578692</v>
      </c>
      <c r="ET98" s="51" t="n">
        <f aca="false">ES98*(1+(ES30-ER30)/ER30)</f>
        <v>9570.52899590367</v>
      </c>
      <c r="EU98" s="51" t="n">
        <f aca="false">ET98*(1+(ET30-ES30)/ES30)</f>
        <v>9575.89734348961</v>
      </c>
      <c r="EV98" s="51" t="n">
        <f aca="false">EU98*(1+(EU30-ET30)/ET30)</f>
        <v>9581.26870231513</v>
      </c>
      <c r="AMJ98" s="0"/>
    </row>
    <row r="99" customFormat="false" ht="12.8" hidden="false" customHeight="false" outlineLevel="0" collapsed="false">
      <c r="A99" s="164" t="s">
        <v>248</v>
      </c>
      <c r="B99" s="164" t="n">
        <v>0</v>
      </c>
      <c r="C99" s="164" t="n">
        <v>0</v>
      </c>
      <c r="D99" s="164" t="n">
        <v>0</v>
      </c>
      <c r="E99" s="164" t="n">
        <v>0</v>
      </c>
      <c r="F99" s="164" t="n">
        <v>0</v>
      </c>
      <c r="G99" s="164" t="n">
        <v>0</v>
      </c>
      <c r="H99" s="164" t="n">
        <v>0</v>
      </c>
      <c r="I99" s="164" t="n">
        <v>0</v>
      </c>
      <c r="J99" s="164" t="n">
        <v>0</v>
      </c>
      <c r="K99" s="164" t="n">
        <v>0</v>
      </c>
      <c r="L99" s="164" t="n">
        <v>0</v>
      </c>
      <c r="M99" s="164" t="n">
        <v>0</v>
      </c>
      <c r="N99" s="164" t="n">
        <v>0</v>
      </c>
      <c r="O99" s="164" t="n">
        <v>0</v>
      </c>
      <c r="P99" s="164" t="n">
        <v>0</v>
      </c>
      <c r="Q99" s="164" t="n">
        <v>0</v>
      </c>
      <c r="R99" s="164" t="n">
        <v>0</v>
      </c>
      <c r="S99" s="164" t="n">
        <v>0</v>
      </c>
      <c r="T99" s="164" t="n">
        <v>0</v>
      </c>
      <c r="U99" s="164" t="n">
        <v>0</v>
      </c>
      <c r="V99" s="164" t="n">
        <v>0</v>
      </c>
      <c r="W99" s="164" t="n">
        <v>0</v>
      </c>
      <c r="X99" s="165" t="n">
        <v>0</v>
      </c>
      <c r="Y99" s="164" t="n">
        <v>0</v>
      </c>
      <c r="Z99" s="164" t="n">
        <v>0</v>
      </c>
      <c r="AA99" s="164" t="n">
        <v>0</v>
      </c>
      <c r="AB99" s="164" t="n">
        <v>0</v>
      </c>
      <c r="AC99" s="164" t="n">
        <v>0</v>
      </c>
      <c r="AD99" s="164" t="n">
        <v>0</v>
      </c>
      <c r="AE99" s="164" t="n">
        <v>0</v>
      </c>
      <c r="AF99" s="164" t="n">
        <v>0</v>
      </c>
      <c r="AG99" s="164" t="n">
        <v>0</v>
      </c>
      <c r="AH99" s="164" t="n">
        <v>0</v>
      </c>
      <c r="AI99" s="164" t="n">
        <v>0</v>
      </c>
      <c r="AJ99" s="164" t="n">
        <v>0</v>
      </c>
      <c r="AK99" s="164" t="n">
        <v>0</v>
      </c>
      <c r="AL99" s="164" t="n">
        <v>0</v>
      </c>
      <c r="AM99" s="164" t="n">
        <v>0</v>
      </c>
      <c r="AN99" s="164" t="n">
        <v>0</v>
      </c>
      <c r="AO99" s="164" t="n">
        <v>0</v>
      </c>
      <c r="AP99" s="164" t="n">
        <v>0</v>
      </c>
      <c r="AQ99" s="164" t="n">
        <v>0</v>
      </c>
      <c r="AR99" s="149"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50" t="n">
        <f aca="false">BH99*(1+(BH30-BG30)/BG30)</f>
        <v>13854.8335656014</v>
      </c>
      <c r="BJ99" s="51" t="n">
        <f aca="false">BI99*(1+(BI30-BH30)/BH30)</f>
        <v>13646.5859970821</v>
      </c>
      <c r="BK99" s="51" t="n">
        <f aca="false">BJ99*(1+(BJ30-BI30)/BI30)</f>
        <v>12980.4227936431</v>
      </c>
      <c r="BL99" s="51" t="n">
        <f aca="false">BK99*(1+(BK30-BJ30)/BJ30)</f>
        <v>11956.191855277</v>
      </c>
      <c r="BM99" s="151" t="n">
        <f aca="false">BL99*(1+(BL30-BK30)/BK30)</f>
        <v>11766.6838568826</v>
      </c>
      <c r="BN99" s="51" t="n">
        <f aca="false">BM99*(1+(BM30-BL30)/BL30)</f>
        <v>11790.1276672336</v>
      </c>
      <c r="BO99" s="51" t="n">
        <f aca="false">BN99*(1+(BN30-BM30)/BM30)</f>
        <v>11964.4664861041</v>
      </c>
      <c r="BP99" s="51" t="n">
        <f aca="false">BO99*(1+(BO30-BN30)/BN30)</f>
        <v>11769.3000833715</v>
      </c>
      <c r="BQ99" s="51" t="n">
        <f aca="false">BP99*(1+(BP30-BO30)/BO30)</f>
        <v>11353.7435726342</v>
      </c>
      <c r="BR99" s="51" t="n">
        <f aca="false">BQ99*(1+(BQ30-BP30)/BP30)</f>
        <v>11413.2934783893</v>
      </c>
      <c r="BS99" s="51" t="n">
        <f aca="false">BR99*(1+(BR30-BQ30)/BQ30)</f>
        <v>11412.313738128</v>
      </c>
      <c r="BT99" s="51" t="n">
        <f aca="false">BS99*(1+(BS30-BR30)/BR30)</f>
        <v>11698.9394633674</v>
      </c>
      <c r="BU99" s="51" t="n">
        <f aca="false">BT99*(1+(BT30-BS30)/BS30)</f>
        <v>12311.1900291523</v>
      </c>
      <c r="BV99" s="51" t="n">
        <f aca="false">BU99*(1+(BU30-BT30)/BT30)</f>
        <v>12346.9605899241</v>
      </c>
      <c r="BW99" s="51" t="n">
        <f aca="false">BV99*(1+(BV30-BU30)/BU30)</f>
        <v>12364.1196080269</v>
      </c>
      <c r="BX99" s="51" t="n">
        <f aca="false">BW99*(1+(BW30-BV30)/BV30)</f>
        <v>12237.1989945947</v>
      </c>
      <c r="BY99" s="51" t="n">
        <f aca="false">BX99*(1+(BX30-BW30)/BW30)</f>
        <v>12354.0161875147</v>
      </c>
      <c r="BZ99" s="51" t="n">
        <f aca="false">BY99*(1+(BY30-BX30)/BX30)</f>
        <v>12392.3813980298</v>
      </c>
      <c r="CA99" s="51" t="n">
        <f aca="false">BZ99*(1+(BZ30-BY30)/BY30)</f>
        <v>12429.0466150327</v>
      </c>
      <c r="CB99" s="51" t="n">
        <f aca="false">CA99*(1+(CA30-BZ30)/BZ30)</f>
        <v>12662.7588324243</v>
      </c>
      <c r="CC99" s="51" t="n">
        <f aca="false">CB99*(1+(CB30-CA30)/CA30)</f>
        <v>12898.608728648</v>
      </c>
      <c r="CD99" s="51" t="n">
        <f aca="false">CC99*(1+(CC30-CB30)/CB30)</f>
        <v>13044.6865992534</v>
      </c>
      <c r="CE99" s="51" t="n">
        <f aca="false">CD99*(1+(CD30-CC30)/CC30)</f>
        <v>13052.003688188</v>
      </c>
      <c r="CF99" s="51" t="n">
        <f aca="false">CE99*(1+(CE30-CD30)/CD30)</f>
        <v>13059.3248814597</v>
      </c>
      <c r="CG99" s="51" t="n">
        <f aca="false">CF99*(1+(CF30-CE30)/CE30)</f>
        <v>13066.6501813706</v>
      </c>
      <c r="CH99" s="51" t="n">
        <f aca="false">CG99*(1+(CG30-CF30)/CF30)</f>
        <v>13167.0536661325</v>
      </c>
      <c r="CI99" s="51" t="n">
        <f aca="false">CH99*(1+(CH30-CG30)/CG30)</f>
        <v>13314.7753330635</v>
      </c>
      <c r="CJ99" s="51" t="n">
        <f aca="false">CI99*(1+(CI30-CH30)/CH30)</f>
        <v>13322.2439214819</v>
      </c>
      <c r="CK99" s="51" t="n">
        <f aca="false">CJ99*(1+(CJ30-CI30)/CI30)</f>
        <v>13329.7166992171</v>
      </c>
      <c r="CL99" s="51" t="n">
        <f aca="false">CK99*(1+(CK30-CJ30)/CJ30)</f>
        <v>13431.2026619905</v>
      </c>
      <c r="CM99" s="51" t="n">
        <f aca="false">CL99*(1+(CL30-CK30)/CK30)</f>
        <v>13580.4704987123</v>
      </c>
      <c r="CN99" s="51" t="n">
        <f aca="false">CM99*(1+(CM30-CL30)/CL30)</f>
        <v>13588.0881221529</v>
      </c>
      <c r="CO99" s="51" t="n">
        <f aca="false">CN99*(1+(CN30-CM30)/CM30)</f>
        <v>13595.7100185077</v>
      </c>
      <c r="CP99" s="51" t="n">
        <f aca="false">CO99*(1+(CO30-CN30)/CN30)</f>
        <v>13603.3361901737</v>
      </c>
      <c r="CQ99" s="51" t="n">
        <f aca="false">CP99*(1+(CP30-CO30)/CO30)</f>
        <v>13610.9666395489</v>
      </c>
      <c r="CR99" s="51" t="n">
        <f aca="false">CQ99*(1+(CQ30-CP30)/CP30)</f>
        <v>13618.6013690328</v>
      </c>
      <c r="CS99" s="51" t="n">
        <f aca="false">CR99*(1+(CR30-CQ30)/CQ30)</f>
        <v>13626.2403810262</v>
      </c>
      <c r="CT99" s="51" t="n">
        <f aca="false">CS99*(1+(CS30-CR30)/CR30)</f>
        <v>13633.8836779314</v>
      </c>
      <c r="CU99" s="51" t="n">
        <f aca="false">CT99*(1+(CT30-CS30)/CS30)</f>
        <v>13641.5312621517</v>
      </c>
      <c r="CV99" s="51" t="n">
        <f aca="false">CU99*(1+(CU30-CT30)/CT30)</f>
        <v>13649.1831360921</v>
      </c>
      <c r="CW99" s="51" t="n">
        <f aca="false">CV99*(1+(CV30-CU30)/CU30)</f>
        <v>13656.8393021588</v>
      </c>
      <c r="CX99" s="51" t="n">
        <f aca="false">CW99*(1+(CW30-CV30)/CV30)</f>
        <v>13664.4997627593</v>
      </c>
      <c r="CY99" s="51" t="n">
        <f aca="false">CX99*(1+(CX30-CW30)/CW30)</f>
        <v>13672.1645203025</v>
      </c>
      <c r="CZ99" s="51" t="n">
        <f aca="false">CY99*(1+(CY30-CX30)/CX30)</f>
        <v>13679.8335771988</v>
      </c>
      <c r="DA99" s="51" t="n">
        <f aca="false">CZ99*(1+(CZ30-CY30)/CY30)</f>
        <v>13687.5069358597</v>
      </c>
      <c r="DB99" s="51" t="n">
        <f aca="false">DA99*(1+(DA30-CZ30)/CZ30)</f>
        <v>13695.1845986982</v>
      </c>
      <c r="DC99" s="51" t="n">
        <f aca="false">DB99*(1+(DB30-DA30)/DA30)</f>
        <v>13702.8665681286</v>
      </c>
      <c r="DD99" s="51" t="n">
        <f aca="false">DC99*(1+(DC30-DB30)/DB30)</f>
        <v>13710.5528465666</v>
      </c>
      <c r="DE99" s="51" t="n">
        <f aca="false">DD99*(1+(DD30-DC30)/DC30)</f>
        <v>13718.2434364292</v>
      </c>
      <c r="DF99" s="51" t="n">
        <f aca="false">DE99*(1+(DE30-DD30)/DD30)</f>
        <v>13725.9383401348</v>
      </c>
      <c r="DG99" s="51" t="n">
        <f aca="false">DF99*(1+(DF30-DE30)/DE30)</f>
        <v>13733.6375601031</v>
      </c>
      <c r="DH99" s="51" t="n">
        <f aca="false">DG99*(1+(DG30-DF30)/DF30)</f>
        <v>13741.3410987553</v>
      </c>
      <c r="DI99" s="51" t="n">
        <f aca="false">DH99*(1+(DH30-DG30)/DG30)</f>
        <v>13749.0489585138</v>
      </c>
      <c r="DJ99" s="51" t="n">
        <f aca="false">DI99*(1+(DI30-DH30)/DH30)</f>
        <v>13756.7611418024</v>
      </c>
      <c r="DK99" s="51" t="n">
        <f aca="false">DJ99*(1+(DJ30-DI30)/DI30)</f>
        <v>13764.4776510463</v>
      </c>
      <c r="DL99" s="51" t="n">
        <f aca="false">DK99*(1+(DK30-DJ30)/DJ30)</f>
        <v>13772.198488672</v>
      </c>
      <c r="DM99" s="51" t="n">
        <f aca="false">DL99*(1+(DL30-DK30)/DK30)</f>
        <v>13779.9236571075</v>
      </c>
      <c r="DN99" s="51" t="n">
        <f aca="false">DM99*(1+(DM30-DL30)/DL30)</f>
        <v>13787.6531587819</v>
      </c>
      <c r="DO99" s="51" t="n">
        <f aca="false">DN99*(1+(DN30-DM30)/DM30)</f>
        <v>13795.3869961259</v>
      </c>
      <c r="DP99" s="51" t="n">
        <f aca="false">DO99*(1+(DO30-DN30)/DN30)</f>
        <v>13803.1251715715</v>
      </c>
      <c r="DQ99" s="51" t="n">
        <f aca="false">DP99*(1+(DP30-DO30)/DO30)</f>
        <v>13810.8676875521</v>
      </c>
      <c r="DR99" s="51" t="n">
        <f aca="false">DQ99*(1+(DQ30-DP30)/DP30)</f>
        <v>13818.6145465023</v>
      </c>
      <c r="DS99" s="51" t="n">
        <f aca="false">DR99*(1+(DR30-DQ30)/DQ30)</f>
        <v>13826.3657508582</v>
      </c>
      <c r="DT99" s="51" t="n">
        <f aca="false">DS99*(1+(DS30-DR30)/DR30)</f>
        <v>13834.1213030573</v>
      </c>
      <c r="DU99" s="51" t="n">
        <f aca="false">DT99*(1+(DT30-DS30)/DS30)</f>
        <v>13841.8812055384</v>
      </c>
      <c r="DV99" s="51" t="n">
        <f aca="false">DU99*(1+(DU30-DT30)/DT30)</f>
        <v>13849.6454607417</v>
      </c>
      <c r="DW99" s="51" t="n">
        <f aca="false">DV99*(1+(DV30-DU30)/DU30)</f>
        <v>13857.4140711087</v>
      </c>
      <c r="DX99" s="51" t="n">
        <f aca="false">DW99*(1+(DW30-DV30)/DV30)</f>
        <v>13865.1870390823</v>
      </c>
      <c r="DY99" s="51" t="n">
        <f aca="false">DX99*(1+(DX30-DW30)/DW30)</f>
        <v>13872.9643671069</v>
      </c>
      <c r="DZ99" s="51" t="n">
        <f aca="false">DY99*(1+(DY30-DX30)/DX30)</f>
        <v>13880.746057628</v>
      </c>
      <c r="EA99" s="51" t="n">
        <f aca="false">DZ99*(1+(DZ30-DY30)/DY30)</f>
        <v>13888.5321130928</v>
      </c>
      <c r="EB99" s="51" t="n">
        <f aca="false">EA99*(1+(EA30-DZ30)/DZ30)</f>
        <v>13896.3225359496</v>
      </c>
      <c r="EC99" s="51" t="n">
        <f aca="false">EB99*(1+(EB30-EA30)/EA30)</f>
        <v>13904.1173286482</v>
      </c>
      <c r="ED99" s="51" t="n">
        <f aca="false">EC99*(1+(EC30-EB30)/EB30)</f>
        <v>13911.9164936398</v>
      </c>
      <c r="EE99" s="51" t="n">
        <f aca="false">ED99*(1+(ED30-EC30)/EC30)</f>
        <v>13919.7200333769</v>
      </c>
      <c r="EF99" s="51" t="n">
        <f aca="false">EE99*(1+(EE30-ED30)/ED30)</f>
        <v>13927.5279503133</v>
      </c>
      <c r="EG99" s="51" t="n">
        <f aca="false">EF99*(1+(EF30-EE30)/EE30)</f>
        <v>13935.3402469045</v>
      </c>
      <c r="EH99" s="51" t="n">
        <f aca="false">EG99*(1+(EG30-EF30)/EF30)</f>
        <v>13943.1569256069</v>
      </c>
      <c r="EI99" s="51" t="n">
        <f aca="false">EH99*(1+(EH30-EG30)/EG30)</f>
        <v>13950.9779888788</v>
      </c>
      <c r="EJ99" s="51" t="n">
        <f aca="false">EI99*(1+(EI30-EH30)/EH30)</f>
        <v>13958.8034391794</v>
      </c>
      <c r="EK99" s="51" t="n">
        <f aca="false">EJ99*(1+(EJ30-EI30)/EI30)</f>
        <v>13966.6332789696</v>
      </c>
      <c r="EL99" s="51" t="n">
        <f aca="false">EK99*(1+(EK30-EJ30)/EJ30)</f>
        <v>13974.4675107115</v>
      </c>
      <c r="EM99" s="51" t="n">
        <f aca="false">EL99*(1+(EL30-EK30)/EK30)</f>
        <v>13982.3061368687</v>
      </c>
      <c r="EN99" s="51" t="n">
        <f aca="false">EM99*(1+(EM30-EL30)/EL30)</f>
        <v>13990.1491599062</v>
      </c>
      <c r="EO99" s="51" t="n">
        <f aca="false">EN99*(1+(EN30-EM30)/EM30)</f>
        <v>13997.9965822902</v>
      </c>
      <c r="EP99" s="51" t="n">
        <f aca="false">EO99*(1+(EO30-EN30)/EN30)</f>
        <v>14005.8484064885</v>
      </c>
      <c r="EQ99" s="51" t="n">
        <f aca="false">EP99*(1+(EP30-EO30)/EO30)</f>
        <v>14013.7046349701</v>
      </c>
      <c r="ER99" s="51" t="n">
        <f aca="false">EQ99*(1+(EQ30-EP30)/EP30)</f>
        <v>14021.5652702056</v>
      </c>
      <c r="ES99" s="51" t="n">
        <f aca="false">ER99*(1+(ER30-EQ30)/EQ30)</f>
        <v>14029.4303146667</v>
      </c>
      <c r="ET99" s="51" t="n">
        <f aca="false">ES99*(1+(ES30-ER30)/ER30)</f>
        <v>14037.2997708267</v>
      </c>
      <c r="EU99" s="51" t="n">
        <f aca="false">ET99*(1+(ET30-ES30)/ES30)</f>
        <v>14045.1736411603</v>
      </c>
      <c r="EV99" s="51" t="n">
        <f aca="false">EU99*(1+(EU30-ET30)/ET30)</f>
        <v>14053.0519281435</v>
      </c>
      <c r="EW99" s="154"/>
      <c r="EX99" s="154"/>
    </row>
    <row r="100" customFormat="false" ht="12.8" hidden="false" customHeight="false" outlineLevel="0" collapsed="false">
      <c r="A100" s="164" t="s">
        <v>249</v>
      </c>
      <c r="B100" s="164" t="n">
        <v>0</v>
      </c>
      <c r="C100" s="164" t="n">
        <v>0</v>
      </c>
      <c r="D100" s="164" t="n">
        <v>0</v>
      </c>
      <c r="E100" s="164" t="n">
        <v>0</v>
      </c>
      <c r="F100" s="164" t="n">
        <v>0</v>
      </c>
      <c r="G100" s="164" t="n">
        <v>0</v>
      </c>
      <c r="H100" s="164" t="n">
        <v>0</v>
      </c>
      <c r="I100" s="164" t="n">
        <v>0</v>
      </c>
      <c r="J100" s="164" t="n">
        <v>0</v>
      </c>
      <c r="K100" s="164" t="n">
        <v>0</v>
      </c>
      <c r="L100" s="164" t="n">
        <v>0</v>
      </c>
      <c r="M100" s="164" t="n">
        <v>0</v>
      </c>
      <c r="N100" s="164" t="n">
        <v>0</v>
      </c>
      <c r="O100" s="164" t="n">
        <v>0</v>
      </c>
      <c r="P100" s="164" t="n">
        <v>0</v>
      </c>
      <c r="Q100" s="164" t="n">
        <v>0</v>
      </c>
      <c r="R100" s="164" t="n">
        <v>0</v>
      </c>
      <c r="S100" s="164" t="n">
        <v>0</v>
      </c>
      <c r="T100" s="164" t="n">
        <v>0</v>
      </c>
      <c r="U100" s="164" t="n">
        <v>0</v>
      </c>
      <c r="V100" s="164" t="n">
        <v>0</v>
      </c>
      <c r="W100" s="164" t="n">
        <v>0</v>
      </c>
      <c r="X100" s="165" t="n">
        <v>0</v>
      </c>
      <c r="Y100" s="164" t="n">
        <v>0</v>
      </c>
      <c r="Z100" s="164" t="n">
        <v>0</v>
      </c>
      <c r="AA100" s="164" t="n">
        <v>0</v>
      </c>
      <c r="AB100" s="164" t="n">
        <v>0</v>
      </c>
      <c r="AC100" s="164" t="n">
        <v>0</v>
      </c>
      <c r="AD100" s="164" t="n">
        <v>0</v>
      </c>
      <c r="AE100" s="164" t="n">
        <v>0</v>
      </c>
      <c r="AF100" s="164" t="n">
        <v>0</v>
      </c>
      <c r="AG100" s="164" t="n">
        <v>0</v>
      </c>
      <c r="AH100" s="164" t="n">
        <v>0</v>
      </c>
      <c r="AI100" s="164" t="n">
        <v>0</v>
      </c>
      <c r="AJ100" s="164" t="n">
        <v>0</v>
      </c>
      <c r="AK100" s="164" t="n">
        <v>0</v>
      </c>
      <c r="AL100" s="164" t="n">
        <v>0</v>
      </c>
      <c r="AM100" s="164" t="n">
        <v>0</v>
      </c>
      <c r="AN100" s="164" t="n">
        <v>0</v>
      </c>
      <c r="AO100" s="164" t="n">
        <v>0</v>
      </c>
      <c r="AP100" s="164" t="n">
        <v>0</v>
      </c>
      <c r="AQ100" s="164" t="n">
        <v>0</v>
      </c>
      <c r="AR100" s="149"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50" t="n">
        <f aca="false">BH100*(1+(BH30-BG30)/BG30)</f>
        <v>15995.6277045013</v>
      </c>
      <c r="BJ100" s="51" t="n">
        <f aca="false">BI100*(1+(BI30-BH30)/BH30)</f>
        <v>15755.2025445288</v>
      </c>
      <c r="BK100" s="51" t="n">
        <f aca="false">BJ100*(1+(BJ30-BI30)/BI30)</f>
        <v>14986.1064350596</v>
      </c>
      <c r="BL100" s="51" t="n">
        <f aca="false">BK100*(1+(BK30-BJ30)/BJ30)</f>
        <v>13803.6153790708</v>
      </c>
      <c r="BM100" s="151" t="n">
        <f aca="false">BL100*(1+(BL30-BK30)/BK30)</f>
        <v>13584.8253535545</v>
      </c>
      <c r="BN100" s="51" t="n">
        <f aca="false">BM100*(1+(BM30-BL30)/BL30)</f>
        <v>13611.8916088489</v>
      </c>
      <c r="BO100" s="51" t="n">
        <f aca="false">BN100*(1+(BN30-BM30)/BM30)</f>
        <v>13813.1685731582</v>
      </c>
      <c r="BP100" s="51" t="n">
        <f aca="false">BO100*(1+(BO30-BN30)/BN30)</f>
        <v>13587.8458290232</v>
      </c>
      <c r="BQ100" s="51" t="n">
        <f aca="false">BP100*(1+(BP30-BO30)/BO30)</f>
        <v>13108.0791682067</v>
      </c>
      <c r="BR100" s="51" t="n">
        <f aca="false">BQ100*(1+(BQ30-BP30)/BP30)</f>
        <v>13176.8304901037</v>
      </c>
      <c r="BS100" s="51" t="n">
        <f aca="false">BR100*(1+(BR30-BQ30)/BQ30)</f>
        <v>13175.6993642483</v>
      </c>
      <c r="BT100" s="51" t="n">
        <f aca="false">BS100*(1+(BS30-BR30)/BR30)</f>
        <v>13506.6133640271</v>
      </c>
      <c r="BU100" s="51" t="n">
        <f aca="false">BT100*(1+(BT30-BS30)/BS30)</f>
        <v>14213.4664680933</v>
      </c>
      <c r="BV100" s="51" t="n">
        <f aca="false">BU100*(1+(BU30-BT30)/BT30)</f>
        <v>14254.7641545777</v>
      </c>
      <c r="BW100" s="51" t="n">
        <f aca="false">BV100*(1+(BV30-BU30)/BU30)</f>
        <v>14274.5745163585</v>
      </c>
      <c r="BX100" s="51" t="n">
        <f aca="false">BW100*(1+(BW30-BV30)/BV30)</f>
        <v>14128.0426312315</v>
      </c>
      <c r="BY100" s="51" t="n">
        <f aca="false">BX100*(1+(BX30-BW30)/BW30)</f>
        <v>14262.9099552297</v>
      </c>
      <c r="BZ100" s="51" t="n">
        <f aca="false">BY100*(1+(BY30-BX30)/BX30)</f>
        <v>14307.2032064838</v>
      </c>
      <c r="CA100" s="51" t="n">
        <f aca="false">BZ100*(1+(BZ30-BY30)/BY30)</f>
        <v>14349.5337879452</v>
      </c>
      <c r="CB100" s="51" t="n">
        <f aca="false">CA100*(1+(CA30-BZ30)/BZ30)</f>
        <v>14619.358293717</v>
      </c>
      <c r="CC100" s="51" t="n">
        <f aca="false">CB100*(1+(CB30-CA30)/CA30)</f>
        <v>14891.6507840077</v>
      </c>
      <c r="CD100" s="51" t="n">
        <f aca="false">CC100*(1+(CC30-CB30)/CB30)</f>
        <v>15060.3000299915</v>
      </c>
      <c r="CE100" s="51" t="n">
        <f aca="false">CD100*(1+(CD30-CC30)/CC30)</f>
        <v>15068.7477265968</v>
      </c>
      <c r="CF100" s="51" t="n">
        <f aca="false">CE100*(1+(CE30-CD30)/CD30)</f>
        <v>15077.2001617251</v>
      </c>
      <c r="CG100" s="51" t="n">
        <f aca="false">CF100*(1+(CF30-CE30)/CE30)</f>
        <v>15085.6573380343</v>
      </c>
      <c r="CH100" s="51" t="n">
        <f aca="false">CG100*(1+(CG30-CF30)/CF30)</f>
        <v>15201.5747725441</v>
      </c>
      <c r="CI100" s="51" t="n">
        <f aca="false">CH100*(1+(CH30-CG30)/CG30)</f>
        <v>15372.1218077668</v>
      </c>
      <c r="CJ100" s="51" t="n">
        <f aca="false">CI100*(1+(CI30-CH30)/CH30)</f>
        <v>15380.7444129574</v>
      </c>
      <c r="CK100" s="51" t="n">
        <f aca="false">CJ100*(1+(CJ30-CI30)/CI30)</f>
        <v>15389.3718547817</v>
      </c>
      <c r="CL100" s="51" t="n">
        <f aca="false">CK100*(1+(CK30-CJ30)/CJ30)</f>
        <v>15506.5390275283</v>
      </c>
      <c r="CM100" s="51" t="n">
        <f aca="false">CL100*(1+(CL30-CK30)/CK30)</f>
        <v>15678.8711405886</v>
      </c>
      <c r="CN100" s="51" t="n">
        <f aca="false">CM100*(1+(CM30-CL30)/CL30)</f>
        <v>15687.6658091041</v>
      </c>
      <c r="CO100" s="51" t="n">
        <f aca="false">CN100*(1+(CN30-CM30)/CM30)</f>
        <v>15696.4654107679</v>
      </c>
      <c r="CP100" s="51" t="n">
        <f aca="false">CO100*(1+(CO30-CN30)/CN30)</f>
        <v>15705.2699483469</v>
      </c>
      <c r="CQ100" s="51" t="n">
        <f aca="false">CP100*(1+(CP30-CO30)/CO30)</f>
        <v>15714.0794246099</v>
      </c>
      <c r="CR100" s="51" t="n">
        <f aca="false">CQ100*(1+(CQ30-CP30)/CP30)</f>
        <v>15722.8938423271</v>
      </c>
      <c r="CS100" s="51" t="n">
        <f aca="false">CR100*(1+(CR30-CQ30)/CQ30)</f>
        <v>15731.7132042702</v>
      </c>
      <c r="CT100" s="51" t="n">
        <f aca="false">CS100*(1+(CS30-CR30)/CR30)</f>
        <v>15740.5375132127</v>
      </c>
      <c r="CU100" s="51" t="n">
        <f aca="false">CT100*(1+(CT30-CS30)/CS30)</f>
        <v>15749.3667719293</v>
      </c>
      <c r="CV100" s="51" t="n">
        <f aca="false">CU100*(1+(CU30-CT30)/CT30)</f>
        <v>15758.2009831967</v>
      </c>
      <c r="CW100" s="51" t="n">
        <f aca="false">CV100*(1+(CV30-CU30)/CU30)</f>
        <v>15767.0401497927</v>
      </c>
      <c r="CX100" s="51" t="n">
        <f aca="false">CW100*(1+(CW30-CV30)/CV30)</f>
        <v>15775.8842744969</v>
      </c>
      <c r="CY100" s="51" t="n">
        <f aca="false">CX100*(1+(CX30-CW30)/CW30)</f>
        <v>15784.7333600906</v>
      </c>
      <c r="CZ100" s="51" t="n">
        <f aca="false">CY100*(1+(CY30-CX30)/CX30)</f>
        <v>15793.5874093562</v>
      </c>
      <c r="DA100" s="51" t="n">
        <f aca="false">CZ100*(1+(CZ30-CY30)/CY30)</f>
        <v>15802.4464250782</v>
      </c>
      <c r="DB100" s="51" t="n">
        <f aca="false">DA100*(1+(DA30-CZ30)/CZ30)</f>
        <v>15811.3104100423</v>
      </c>
      <c r="DC100" s="51" t="n">
        <f aca="false">DB100*(1+(DB30-DA30)/DA30)</f>
        <v>15820.1793670358</v>
      </c>
      <c r="DD100" s="51" t="n">
        <f aca="false">DC100*(1+(DC30-DB30)/DB30)</f>
        <v>15829.0532988478</v>
      </c>
      <c r="DE100" s="51" t="n">
        <f aca="false">DD100*(1+(DD30-DC30)/DC30)</f>
        <v>15837.9322082686</v>
      </c>
      <c r="DF100" s="51" t="n">
        <f aca="false">DE100*(1+(DE30-DD30)/DD30)</f>
        <v>15846.8160980905</v>
      </c>
      <c r="DG100" s="51" t="n">
        <f aca="false">DF100*(1+(DF30-DE30)/DE30)</f>
        <v>15855.7049711069</v>
      </c>
      <c r="DH100" s="51" t="n">
        <f aca="false">DG100*(1+(DG30-DF30)/DF30)</f>
        <v>15864.5988301132</v>
      </c>
      <c r="DI100" s="51" t="n">
        <f aca="false">DH100*(1+(DH30-DG30)/DG30)</f>
        <v>15873.497677906</v>
      </c>
      <c r="DJ100" s="51" t="n">
        <f aca="false">DI100*(1+(DI30-DH30)/DH30)</f>
        <v>15882.4015172837</v>
      </c>
      <c r="DK100" s="51" t="n">
        <f aca="false">DJ100*(1+(DJ30-DI30)/DI30)</f>
        <v>15891.3103510463</v>
      </c>
      <c r="DL100" s="51" t="n">
        <f aca="false">DK100*(1+(DK30-DJ30)/DJ30)</f>
        <v>15900.2241819951</v>
      </c>
      <c r="DM100" s="51" t="n">
        <f aca="false">DL100*(1+(DL30-DK30)/DK30)</f>
        <v>15909.1430129333</v>
      </c>
      <c r="DN100" s="51" t="n">
        <f aca="false">DM100*(1+(DM30-DL30)/DL30)</f>
        <v>15918.0668466654</v>
      </c>
      <c r="DO100" s="51" t="n">
        <f aca="false">DN100*(1+(DN30-DM30)/DM30)</f>
        <v>15926.9956859976</v>
      </c>
      <c r="DP100" s="51" t="n">
        <f aca="false">DO100*(1+(DO30-DN30)/DN30)</f>
        <v>15935.9295337378</v>
      </c>
      <c r="DQ100" s="51" t="n">
        <f aca="false">DP100*(1+(DP30-DO30)/DO30)</f>
        <v>15944.8683926951</v>
      </c>
      <c r="DR100" s="51" t="n">
        <f aca="false">DQ100*(1+(DQ30-DP30)/DP30)</f>
        <v>15953.8122656807</v>
      </c>
      <c r="DS100" s="51" t="n">
        <f aca="false">DR100*(1+(DR30-DQ30)/DQ30)</f>
        <v>15962.7611555069</v>
      </c>
      <c r="DT100" s="51" t="n">
        <f aca="false">DS100*(1+(DS30-DR30)/DR30)</f>
        <v>15971.7150649878</v>
      </c>
      <c r="DU100" s="51" t="n">
        <f aca="false">DT100*(1+(DT30-DS30)/DS30)</f>
        <v>15980.6739969391</v>
      </c>
      <c r="DV100" s="51" t="n">
        <f aca="false">DU100*(1+(DU30-DT30)/DT30)</f>
        <v>15989.637954178</v>
      </c>
      <c r="DW100" s="51" t="n">
        <f aca="false">DV100*(1+(DV30-DU30)/DU30)</f>
        <v>15998.6069395234</v>
      </c>
      <c r="DX100" s="51" t="n">
        <f aca="false">DW100*(1+(DW30-DV30)/DV30)</f>
        <v>16007.5809557955</v>
      </c>
      <c r="DY100" s="51" t="n">
        <f aca="false">DX100*(1+(DX30-DW30)/DW30)</f>
        <v>16016.5600058164</v>
      </c>
      <c r="DZ100" s="51" t="n">
        <f aca="false">DY100*(1+(DY30-DX30)/DX30)</f>
        <v>16025.5440924096</v>
      </c>
      <c r="EA100" s="51" t="n">
        <f aca="false">DZ100*(1+(DZ30-DY30)/DY30)</f>
        <v>16034.5332184003</v>
      </c>
      <c r="EB100" s="51" t="n">
        <f aca="false">EA100*(1+(EA30-DZ30)/DZ30)</f>
        <v>16043.5273866152</v>
      </c>
      <c r="EC100" s="51" t="n">
        <f aca="false">EB100*(1+(EB30-EA30)/EA30)</f>
        <v>16052.5265998825</v>
      </c>
      <c r="ED100" s="51" t="n">
        <f aca="false">EC100*(1+(EC30-EB30)/EB30)</f>
        <v>16061.5308610323</v>
      </c>
      <c r="EE100" s="51" t="n">
        <f aca="false">ED100*(1+(ED30-EC30)/EC30)</f>
        <v>16070.540172896</v>
      </c>
      <c r="EF100" s="51" t="n">
        <f aca="false">EE100*(1+(EE30-ED30)/ED30)</f>
        <v>16079.5545383066</v>
      </c>
      <c r="EG100" s="51" t="n">
        <f aca="false">EF100*(1+(EF30-EE30)/EE30)</f>
        <v>16088.5739600988</v>
      </c>
      <c r="EH100" s="51" t="n">
        <f aca="false">EG100*(1+(EG30-EF30)/EF30)</f>
        <v>16097.5984411088</v>
      </c>
      <c r="EI100" s="51" t="n">
        <f aca="false">EH100*(1+(EH30-EG30)/EG30)</f>
        <v>16106.6279841746</v>
      </c>
      <c r="EJ100" s="51" t="n">
        <f aca="false">EI100*(1+(EI30-EH30)/EH30)</f>
        <v>16115.6625921355</v>
      </c>
      <c r="EK100" s="51" t="n">
        <f aca="false">EJ100*(1+(EJ30-EI30)/EI30)</f>
        <v>16124.7022678325</v>
      </c>
      <c r="EL100" s="51" t="n">
        <f aca="false">EK100*(1+(EK30-EJ30)/EJ30)</f>
        <v>16133.7470141083</v>
      </c>
      <c r="EM100" s="51" t="n">
        <f aca="false">EL100*(1+(EL30-EK30)/EK30)</f>
        <v>16142.7968338071</v>
      </c>
      <c r="EN100" s="51" t="n">
        <f aca="false">EM100*(1+(EM30-EL30)/EL30)</f>
        <v>16151.8517297748</v>
      </c>
      <c r="EO100" s="51" t="n">
        <f aca="false">EN100*(1+(EN30-EM30)/EM30)</f>
        <v>16160.9117048586</v>
      </c>
      <c r="EP100" s="51" t="n">
        <f aca="false">EO100*(1+(EO30-EN30)/EN30)</f>
        <v>16169.9767619076</v>
      </c>
      <c r="EQ100" s="51" t="n">
        <f aca="false">EP100*(1+(EP30-EO30)/EO30)</f>
        <v>16179.0469037724</v>
      </c>
      <c r="ER100" s="51" t="n">
        <f aca="false">EQ100*(1+(EQ30-EP30)/EP30)</f>
        <v>16188.1221333053</v>
      </c>
      <c r="ES100" s="51" t="n">
        <f aca="false">ER100*(1+(ER30-EQ30)/EQ30)</f>
        <v>16197.2024533599</v>
      </c>
      <c r="ET100" s="51" t="n">
        <f aca="false">ES100*(1+(ES30-ER30)/ER30)</f>
        <v>16206.2878667918</v>
      </c>
      <c r="EU100" s="51" t="n">
        <f aca="false">ET100*(1+(ET30-ES30)/ES30)</f>
        <v>16215.3783764578</v>
      </c>
      <c r="EV100" s="51" t="n">
        <f aca="false">EU100*(1+(EU30-ET30)/ET30)</f>
        <v>16224.4739852167</v>
      </c>
      <c r="EW100" s="154"/>
      <c r="EX100" s="154"/>
    </row>
    <row r="101" customFormat="false" ht="12.8" hidden="false" customHeight="false" outlineLevel="0" collapsed="false">
      <c r="A101" s="164" t="s">
        <v>250</v>
      </c>
      <c r="B101" s="164" t="n">
        <v>0</v>
      </c>
      <c r="C101" s="164" t="n">
        <v>0</v>
      </c>
      <c r="D101" s="164" t="n">
        <v>0</v>
      </c>
      <c r="E101" s="164" t="n">
        <v>0</v>
      </c>
      <c r="F101" s="164" t="n">
        <v>0</v>
      </c>
      <c r="G101" s="164" t="n">
        <v>0</v>
      </c>
      <c r="H101" s="164" t="n">
        <v>0</v>
      </c>
      <c r="I101" s="164" t="n">
        <v>0</v>
      </c>
      <c r="J101" s="164" t="n">
        <v>0</v>
      </c>
      <c r="K101" s="164" t="n">
        <v>0</v>
      </c>
      <c r="L101" s="164" t="n">
        <v>0</v>
      </c>
      <c r="M101" s="164" t="n">
        <v>0</v>
      </c>
      <c r="N101" s="164" t="n">
        <v>0</v>
      </c>
      <c r="O101" s="164" t="n">
        <v>0</v>
      </c>
      <c r="P101" s="164" t="n">
        <v>0</v>
      </c>
      <c r="Q101" s="164" t="n">
        <v>0</v>
      </c>
      <c r="R101" s="164" t="n">
        <v>0</v>
      </c>
      <c r="S101" s="164" t="n">
        <v>0</v>
      </c>
      <c r="T101" s="164" t="n">
        <v>0</v>
      </c>
      <c r="U101" s="164" t="n">
        <v>0</v>
      </c>
      <c r="V101" s="164" t="n">
        <v>0</v>
      </c>
      <c r="W101" s="164" t="n">
        <v>0</v>
      </c>
      <c r="X101" s="165" t="n">
        <v>0</v>
      </c>
      <c r="Y101" s="164" t="n">
        <v>0</v>
      </c>
      <c r="Z101" s="164" t="n">
        <v>0</v>
      </c>
      <c r="AA101" s="164" t="n">
        <v>0</v>
      </c>
      <c r="AB101" s="164" t="n">
        <v>0</v>
      </c>
      <c r="AC101" s="164" t="n">
        <v>0</v>
      </c>
      <c r="AD101" s="164" t="n">
        <v>0</v>
      </c>
      <c r="AE101" s="164" t="n">
        <v>0</v>
      </c>
      <c r="AF101" s="164" t="n">
        <v>0</v>
      </c>
      <c r="AG101" s="164" t="n">
        <v>0</v>
      </c>
      <c r="AH101" s="164" t="n">
        <v>0</v>
      </c>
      <c r="AI101" s="164" t="n">
        <v>0</v>
      </c>
      <c r="AJ101" s="164" t="n">
        <v>0</v>
      </c>
      <c r="AK101" s="164" t="n">
        <v>0</v>
      </c>
      <c r="AL101" s="164" t="n">
        <v>0</v>
      </c>
      <c r="AM101" s="164" t="n">
        <v>0</v>
      </c>
      <c r="AN101" s="164" t="n">
        <v>0</v>
      </c>
      <c r="AO101" s="164" t="n">
        <v>0</v>
      </c>
      <c r="AP101" s="164" t="n">
        <v>0</v>
      </c>
      <c r="AQ101" s="164" t="n">
        <v>0</v>
      </c>
      <c r="AR101" s="149"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50" t="n">
        <f aca="false">BH101*(1+(BH30-BG30)/BG30)</f>
        <v>31718.9160579993</v>
      </c>
      <c r="BJ101" s="51" t="n">
        <f aca="false">BI101*(1+(BI30-BH30)/BH30)</f>
        <v>31242.1591836658</v>
      </c>
      <c r="BK101" s="51" t="n">
        <f aca="false">BJ101*(1+(BJ30-BI30)/BI30)</f>
        <v>29717.061489005</v>
      </c>
      <c r="BL101" s="51" t="n">
        <f aca="false">BK101*(1+(BK30-BJ30)/BJ30)</f>
        <v>27372.2123066445</v>
      </c>
      <c r="BM101" s="151" t="n">
        <f aca="false">BL101*(1+(BL30-BK30)/BK30)</f>
        <v>26938.3573444084</v>
      </c>
      <c r="BN101" s="51" t="n">
        <f aca="false">BM101*(1+(BM30-BL30)/BL30)</f>
        <v>26992.0290286679</v>
      </c>
      <c r="BO101" s="51" t="n">
        <f aca="false">BN101*(1+(BN30-BM30)/BM30)</f>
        <v>27391.1560434545</v>
      </c>
      <c r="BP101" s="51" t="n">
        <f aca="false">BO101*(1+(BO30-BN30)/BN30)</f>
        <v>26944.346869147</v>
      </c>
      <c r="BQ101" s="51" t="n">
        <f aca="false">BP101*(1+(BP30-BO30)/BO30)</f>
        <v>25992.9819885064</v>
      </c>
      <c r="BR101" s="51" t="n">
        <f aca="false">BQ101*(1+(BQ30-BP30)/BP30)</f>
        <v>26129.3140817767</v>
      </c>
      <c r="BS101" s="51" t="n">
        <f aca="false">BR101*(1+(BR30-BQ30)/BQ30)</f>
        <v>26127.0710884588</v>
      </c>
      <c r="BT101" s="51" t="n">
        <f aca="false">BS101*(1+(BS30-BR30)/BR30)</f>
        <v>26783.2649918995</v>
      </c>
      <c r="BU101" s="51" t="n">
        <f aca="false">BT101*(1+(BT30-BS30)/BS30)</f>
        <v>28184.936416579</v>
      </c>
      <c r="BV101" s="51" t="n">
        <f aca="false">BU101*(1+(BU30-BT30)/BT30)</f>
        <v>28266.828660834</v>
      </c>
      <c r="BW101" s="51" t="n">
        <f aca="false">BV101*(1+(BV30-BU30)/BU30)</f>
        <v>28306.1120959084</v>
      </c>
      <c r="BX101" s="51" t="n">
        <f aca="false">BW101*(1+(BW30-BV30)/BV30)</f>
        <v>28015.5431573192</v>
      </c>
      <c r="BY101" s="51" t="n">
        <f aca="false">BX101*(1+(BX30-BW30)/BW30)</f>
        <v>28282.9815728597</v>
      </c>
      <c r="BZ101" s="51" t="n">
        <f aca="false">BY101*(1+(BY30-BX30)/BX30)</f>
        <v>28370.8139445814</v>
      </c>
      <c r="CA101" s="51" t="n">
        <f aca="false">BZ101*(1+(BZ30-BY30)/BY30)</f>
        <v>28454.7543928629</v>
      </c>
      <c r="CB101" s="51" t="n">
        <f aca="false">CA101*(1+(CA30-BZ30)/BZ30)</f>
        <v>28989.8094095884</v>
      </c>
      <c r="CC101" s="51" t="n">
        <f aca="false">CB101*(1+(CB30-CA30)/CA30)</f>
        <v>29529.7583757878</v>
      </c>
      <c r="CD101" s="51" t="n">
        <f aca="false">CC101*(1+(CC30-CB30)/CB30)</f>
        <v>29864.1854689552</v>
      </c>
      <c r="CE101" s="51" t="n">
        <f aca="false">CD101*(1+(CD30-CC30)/CC30)</f>
        <v>29880.9370328485</v>
      </c>
      <c r="CF101" s="51" t="n">
        <f aca="false">CE101*(1+(CE30-CD30)/CD30)</f>
        <v>29897.6979931104</v>
      </c>
      <c r="CG101" s="51" t="n">
        <f aca="false">CF101*(1+(CF30-CE30)/CE30)</f>
        <v>29914.4683550115</v>
      </c>
      <c r="CH101" s="51" t="n">
        <f aca="false">CG101*(1+(CG30-CF30)/CF30)</f>
        <v>30144.3296297799</v>
      </c>
      <c r="CI101" s="51" t="n">
        <f aca="false">CH101*(1+(CH30-CG30)/CG30)</f>
        <v>30482.5199899272</v>
      </c>
      <c r="CJ101" s="51" t="n">
        <f aca="false">CI101*(1+(CI30-CH30)/CH30)</f>
        <v>30499.6183930219</v>
      </c>
      <c r="CK101" s="51" t="n">
        <f aca="false">CJ101*(1+(CJ30-CI30)/CI30)</f>
        <v>30516.7263870358</v>
      </c>
      <c r="CL101" s="51" t="n">
        <f aca="false">CK101*(1+(CK30-CJ30)/CJ30)</f>
        <v>30749.0658604069</v>
      </c>
      <c r="CM101" s="51" t="n">
        <f aca="false">CL101*(1+(CL30-CK30)/CK30)</f>
        <v>31090.7959837404</v>
      </c>
      <c r="CN101" s="51" t="n">
        <f aca="false">CM101*(1+(CM30-CL30)/CL30)</f>
        <v>31108.2355839585</v>
      </c>
      <c r="CO101" s="51" t="n">
        <f aca="false">CN101*(1+(CN30-CM30)/CM30)</f>
        <v>31125.6849664817</v>
      </c>
      <c r="CP101" s="51" t="n">
        <f aca="false">CO101*(1+(CO30-CN30)/CN30)</f>
        <v>31143.1441367974</v>
      </c>
      <c r="CQ101" s="51" t="n">
        <f aca="false">CP101*(1+(CP30-CO30)/CO30)</f>
        <v>31160.6131003956</v>
      </c>
      <c r="CR101" s="51" t="n">
        <f aca="false">CQ101*(1+(CQ30-CP30)/CP30)</f>
        <v>31178.0918627697</v>
      </c>
      <c r="CS101" s="51" t="n">
        <f aca="false">CR101*(1+(CR30-CQ30)/CQ30)</f>
        <v>31195.580429416</v>
      </c>
      <c r="CT101" s="51" t="n">
        <f aca="false">CS101*(1+(CS30-CR30)/CR30)</f>
        <v>31213.078805834</v>
      </c>
      <c r="CU101" s="51" t="n">
        <f aca="false">CT101*(1+(CT30-CS30)/CS30)</f>
        <v>31230.5869975263</v>
      </c>
      <c r="CV101" s="51" t="n">
        <f aca="false">CU101*(1+(CU30-CT30)/CT30)</f>
        <v>31248.1050099984</v>
      </c>
      <c r="CW101" s="51" t="n">
        <f aca="false">CV101*(1+(CV30-CU30)/CU30)</f>
        <v>31265.6328487592</v>
      </c>
      <c r="CX101" s="51" t="n">
        <f aca="false">CW101*(1+(CW30-CV30)/CV30)</f>
        <v>31283.1705193204</v>
      </c>
      <c r="CY101" s="51" t="n">
        <f aca="false">CX101*(1+(CX30-CW30)/CW30)</f>
        <v>31300.7180271968</v>
      </c>
      <c r="CZ101" s="51" t="n">
        <f aca="false">CY101*(1+(CY30-CX30)/CX30)</f>
        <v>31318.2753779066</v>
      </c>
      <c r="DA101" s="51" t="n">
        <f aca="false">CZ101*(1+(CZ30-CY30)/CY30)</f>
        <v>31335.8425769708</v>
      </c>
      <c r="DB101" s="51" t="n">
        <f aca="false">DA101*(1+(DA30-CZ30)/CZ30)</f>
        <v>31353.4196299135</v>
      </c>
      <c r="DC101" s="51" t="n">
        <f aca="false">DB101*(1+(DB30-DA30)/DA30)</f>
        <v>31371.0065422622</v>
      </c>
      <c r="DD101" s="51" t="n">
        <f aca="false">DC101*(1+(DC30-DB30)/DB30)</f>
        <v>31388.603319547</v>
      </c>
      <c r="DE101" s="51" t="n">
        <f aca="false">DD101*(1+(DD30-DC30)/DC30)</f>
        <v>31406.2099673017</v>
      </c>
      <c r="DF101" s="51" t="n">
        <f aca="false">DE101*(1+(DE30-DD30)/DD30)</f>
        <v>31423.8264910626</v>
      </c>
      <c r="DG101" s="51" t="n">
        <f aca="false">DF101*(1+(DF30-DE30)/DE30)</f>
        <v>31441.4528963696</v>
      </c>
      <c r="DH101" s="51" t="n">
        <f aca="false">DG101*(1+(DG30-DF30)/DF30)</f>
        <v>31459.0891887654</v>
      </c>
      <c r="DI101" s="51" t="n">
        <f aca="false">DH101*(1+(DH30-DG30)/DG30)</f>
        <v>31476.735373796</v>
      </c>
      <c r="DJ101" s="51" t="n">
        <f aca="false">DI101*(1+(DI30-DH30)/DH30)</f>
        <v>31494.3914570103</v>
      </c>
      <c r="DK101" s="51" t="n">
        <f aca="false">DJ101*(1+(DJ30-DI30)/DI30)</f>
        <v>31512.0574439606</v>
      </c>
      <c r="DL101" s="51" t="n">
        <f aca="false">DK101*(1+(DK30-DJ30)/DJ30)</f>
        <v>31529.733340202</v>
      </c>
      <c r="DM101" s="51" t="n">
        <f aca="false">DL101*(1+(DL30-DK30)/DK30)</f>
        <v>31547.4191512929</v>
      </c>
      <c r="DN101" s="51" t="n">
        <f aca="false">DM101*(1+(DM30-DL30)/DL30)</f>
        <v>31565.1148827949</v>
      </c>
      <c r="DO101" s="51" t="n">
        <f aca="false">DN101*(1+(DN30-DM30)/DM30)</f>
        <v>31582.8205402724</v>
      </c>
      <c r="DP101" s="51" t="n">
        <f aca="false">DO101*(1+(DO30-DN30)/DN30)</f>
        <v>31600.5361292934</v>
      </c>
      <c r="DQ101" s="51" t="n">
        <f aca="false">DP101*(1+(DP30-DO30)/DO30)</f>
        <v>31618.2616554285</v>
      </c>
      <c r="DR101" s="51" t="n">
        <f aca="false">DQ101*(1+(DQ30-DP30)/DP30)</f>
        <v>31635.9971242518</v>
      </c>
      <c r="DS101" s="51" t="n">
        <f aca="false">DR101*(1+(DR30-DQ30)/DQ30)</f>
        <v>31653.7425413403</v>
      </c>
      <c r="DT101" s="51" t="n">
        <f aca="false">DS101*(1+(DS30-DR30)/DR30)</f>
        <v>31671.4979122744</v>
      </c>
      <c r="DU101" s="51" t="n">
        <f aca="false">DT101*(1+(DT30-DS30)/DS30)</f>
        <v>31689.2632426373</v>
      </c>
      <c r="DV101" s="51" t="n">
        <f aca="false">DU101*(1+(DU30-DT30)/DT30)</f>
        <v>31707.0385380156</v>
      </c>
      <c r="DW101" s="51" t="n">
        <f aca="false">DV101*(1+(DV30-DU30)/DU30)</f>
        <v>31724.8238039988</v>
      </c>
      <c r="DX101" s="51" t="n">
        <f aca="false">DW101*(1+(DW30-DV30)/DV30)</f>
        <v>31742.6190461798</v>
      </c>
      <c r="DY101" s="51" t="n">
        <f aca="false">DX101*(1+(DX30-DW30)/DW30)</f>
        <v>31760.4242701544</v>
      </c>
      <c r="DZ101" s="51" t="n">
        <f aca="false">DY101*(1+(DY30-DX30)/DX30)</f>
        <v>31778.2394815217</v>
      </c>
      <c r="EA101" s="51" t="n">
        <f aca="false">DZ101*(1+(DZ30-DY30)/DY30)</f>
        <v>31796.0646858839</v>
      </c>
      <c r="EB101" s="51" t="n">
        <f aca="false">EA101*(1+(EA30-DZ30)/DZ30)</f>
        <v>31813.8998888462</v>
      </c>
      <c r="EC101" s="51" t="n">
        <f aca="false">EB101*(1+(EB30-EA30)/EA30)</f>
        <v>31831.7450960171</v>
      </c>
      <c r="ED101" s="51" t="n">
        <f aca="false">EC101*(1+(EC30-EB30)/EB30)</f>
        <v>31849.6003130083</v>
      </c>
      <c r="EE101" s="51" t="n">
        <f aca="false">ED101*(1+(ED30-EC30)/EC30)</f>
        <v>31867.4655454344</v>
      </c>
      <c r="EF101" s="51" t="n">
        <f aca="false">EE101*(1+(EE30-ED30)/ED30)</f>
        <v>31885.3407989135</v>
      </c>
      <c r="EG101" s="51" t="n">
        <f aca="false">EF101*(1+(EF30-EE30)/EE30)</f>
        <v>31903.2260790665</v>
      </c>
      <c r="EH101" s="51" t="n">
        <f aca="false">EG101*(1+(EG30-EF30)/EF30)</f>
        <v>31921.1213915177</v>
      </c>
      <c r="EI101" s="51" t="n">
        <f aca="false">EH101*(1+(EH30-EG30)/EG30)</f>
        <v>31939.0267418945</v>
      </c>
      <c r="EJ101" s="51" t="n">
        <f aca="false">EI101*(1+(EI30-EH30)/EH30)</f>
        <v>31956.9421358273</v>
      </c>
      <c r="EK101" s="51" t="n">
        <f aca="false">EJ101*(1+(EJ30-EI30)/EI30)</f>
        <v>31974.8675789498</v>
      </c>
      <c r="EL101" s="51" t="n">
        <f aca="false">EK101*(1+(EK30-EJ30)/EJ30)</f>
        <v>31992.8030768989</v>
      </c>
      <c r="EM101" s="51" t="n">
        <f aca="false">EL101*(1+(EL30-EK30)/EK30)</f>
        <v>32010.7486353146</v>
      </c>
      <c r="EN101" s="51" t="n">
        <f aca="false">EM101*(1+(EM30-EL30)/EL30)</f>
        <v>32028.70425984</v>
      </c>
      <c r="EO101" s="51" t="n">
        <f aca="false">EN101*(1+(EN30-EM30)/EM30)</f>
        <v>32046.6699561215</v>
      </c>
      <c r="EP101" s="51" t="n">
        <f aca="false">EO101*(1+(EO30-EN30)/EN30)</f>
        <v>32064.6457298086</v>
      </c>
      <c r="EQ101" s="51" t="n">
        <f aca="false">EP101*(1+(EP30-EO30)/EO30)</f>
        <v>32082.6315865539</v>
      </c>
      <c r="ER101" s="51" t="n">
        <f aca="false">EQ101*(1+(EQ30-EP30)/EP30)</f>
        <v>32100.6275320133</v>
      </c>
      <c r="ES101" s="51" t="n">
        <f aca="false">ER101*(1+(ER30-EQ30)/EQ30)</f>
        <v>32118.6335718458</v>
      </c>
      <c r="ET101" s="51" t="n">
        <f aca="false">ES101*(1+(ES30-ER30)/ER30)</f>
        <v>32136.6497117136</v>
      </c>
      <c r="EU101" s="51" t="n">
        <f aca="false">ET101*(1+(ET30-ES30)/ES30)</f>
        <v>32154.675957282</v>
      </c>
      <c r="EV101" s="51" t="n">
        <f aca="false">EU101*(1+(EU30-ET30)/ET30)</f>
        <v>32172.7123142196</v>
      </c>
      <c r="EW101" s="154"/>
      <c r="EX101" s="154"/>
    </row>
    <row r="102" customFormat="false" ht="12.8" hidden="false" customHeight="false" outlineLevel="0" collapsed="false">
      <c r="A102" s="164" t="s">
        <v>251</v>
      </c>
      <c r="B102" s="164" t="n">
        <v>0</v>
      </c>
      <c r="C102" s="164" t="n">
        <v>0</v>
      </c>
      <c r="D102" s="164" t="n">
        <v>0</v>
      </c>
      <c r="E102" s="164" t="n">
        <v>0</v>
      </c>
      <c r="F102" s="164" t="n">
        <v>0</v>
      </c>
      <c r="G102" s="164" t="n">
        <v>0</v>
      </c>
      <c r="H102" s="164" t="n">
        <v>0</v>
      </c>
      <c r="I102" s="164" t="n">
        <v>0</v>
      </c>
      <c r="J102" s="164" t="n">
        <v>0</v>
      </c>
      <c r="K102" s="164" t="n">
        <v>0</v>
      </c>
      <c r="L102" s="164" t="n">
        <v>0</v>
      </c>
      <c r="M102" s="164" t="n">
        <v>0</v>
      </c>
      <c r="N102" s="164" t="n">
        <v>0</v>
      </c>
      <c r="O102" s="164" t="n">
        <v>0</v>
      </c>
      <c r="P102" s="164" t="n">
        <v>0</v>
      </c>
      <c r="Q102" s="164" t="n">
        <v>0</v>
      </c>
      <c r="R102" s="164" t="n">
        <v>0</v>
      </c>
      <c r="S102" s="164" t="n">
        <v>0</v>
      </c>
      <c r="T102" s="164" t="n">
        <v>0</v>
      </c>
      <c r="U102" s="164" t="n">
        <v>0</v>
      </c>
      <c r="V102" s="164" t="n">
        <v>0</v>
      </c>
      <c r="W102" s="164" t="n">
        <v>0</v>
      </c>
      <c r="X102" s="165" t="n">
        <v>0</v>
      </c>
      <c r="Y102" s="164" t="n">
        <v>0</v>
      </c>
      <c r="Z102" s="164" t="n">
        <v>0</v>
      </c>
      <c r="AA102" s="164" t="n">
        <v>0</v>
      </c>
      <c r="AB102" s="164" t="n">
        <v>0</v>
      </c>
      <c r="AC102" s="164" t="n">
        <v>0</v>
      </c>
      <c r="AD102" s="164" t="n">
        <v>0</v>
      </c>
      <c r="AE102" s="164" t="n">
        <v>0</v>
      </c>
      <c r="AF102" s="164" t="n">
        <v>0</v>
      </c>
      <c r="AG102" s="164" t="n">
        <v>0</v>
      </c>
      <c r="AH102" s="164" t="n">
        <v>0</v>
      </c>
      <c r="AI102" s="164" t="n">
        <v>0</v>
      </c>
      <c r="AJ102" s="164" t="n">
        <v>0</v>
      </c>
      <c r="AK102" s="164" t="n">
        <v>0</v>
      </c>
      <c r="AL102" s="164" t="n">
        <v>0</v>
      </c>
      <c r="AM102" s="164" t="n">
        <v>0</v>
      </c>
      <c r="AN102" s="164" t="n">
        <v>0</v>
      </c>
      <c r="AO102" s="164" t="n">
        <v>0</v>
      </c>
      <c r="AP102" s="164" t="n">
        <v>0</v>
      </c>
      <c r="AQ102" s="164" t="n">
        <v>0</v>
      </c>
      <c r="AR102" s="149"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50" t="n">
        <f aca="false">BH102*(1+(BH30-BG30)/BG30)</f>
        <v>15859.4580289996</v>
      </c>
      <c r="BJ102" s="51" t="n">
        <f aca="false">BI102*(1+(BI30-BH30)/BH30)</f>
        <v>15621.0795918329</v>
      </c>
      <c r="BK102" s="51" t="n">
        <f aca="false">BJ102*(1+(BJ30-BI30)/BI30)</f>
        <v>14858.5307445024</v>
      </c>
      <c r="BL102" s="51" t="n">
        <f aca="false">BK102*(1+(BK30-BJ30)/BJ30)</f>
        <v>13686.1061533222</v>
      </c>
      <c r="BM102" s="151" t="n">
        <f aca="false">BL102*(1+(BL30-BK30)/BK30)</f>
        <v>13469.1786722042</v>
      </c>
      <c r="BN102" s="51" t="n">
        <f aca="false">BM102*(1+(BM30-BL30)/BL30)</f>
        <v>13496.0145143339</v>
      </c>
      <c r="BO102" s="51" t="n">
        <f aca="false">BN102*(1+(BN30-BM30)/BM30)</f>
        <v>13695.5780217272</v>
      </c>
      <c r="BP102" s="51" t="n">
        <f aca="false">BO102*(1+(BO30-BN30)/BN30)</f>
        <v>13472.1734345735</v>
      </c>
      <c r="BQ102" s="51" t="n">
        <f aca="false">BP102*(1+(BP30-BO30)/BO30)</f>
        <v>12996.4909942532</v>
      </c>
      <c r="BR102" s="51" t="n">
        <f aca="false">BQ102*(1+(BQ30-BP30)/BP30)</f>
        <v>13064.6570408883</v>
      </c>
      <c r="BS102" s="51" t="n">
        <f aca="false">BR102*(1+(BR30-BQ30)/BQ30)</f>
        <v>13063.5355442294</v>
      </c>
      <c r="BT102" s="51" t="n">
        <f aca="false">BS102*(1+(BS30-BR30)/BR30)</f>
        <v>13391.6324959497</v>
      </c>
      <c r="BU102" s="51" t="n">
        <f aca="false">BT102*(1+(BT30-BS30)/BS30)</f>
        <v>14092.4682082895</v>
      </c>
      <c r="BV102" s="51" t="n">
        <f aca="false">BU102*(1+(BU30-BT30)/BT30)</f>
        <v>14133.4143304169</v>
      </c>
      <c r="BW102" s="51" t="n">
        <f aca="false">BV102*(1+(BV30-BU30)/BU30)</f>
        <v>14153.0560479542</v>
      </c>
      <c r="BX102" s="51" t="n">
        <f aca="false">BW102*(1+(BW30-BV30)/BV30)</f>
        <v>14007.7715786596</v>
      </c>
      <c r="BY102" s="51" t="n">
        <f aca="false">BX102*(1+(BX30-BW30)/BW30)</f>
        <v>14141.4907864298</v>
      </c>
      <c r="BZ102" s="51" t="n">
        <f aca="false">BY102*(1+(BY30-BX30)/BX30)</f>
        <v>14185.4069722907</v>
      </c>
      <c r="CA102" s="51" t="n">
        <f aca="false">BZ102*(1+(BZ30-BY30)/BY30)</f>
        <v>14227.3771964314</v>
      </c>
      <c r="CB102" s="51" t="n">
        <f aca="false">CA102*(1+(CA30-BZ30)/BZ30)</f>
        <v>14494.9047047942</v>
      </c>
      <c r="CC102" s="51" t="n">
        <f aca="false">CB102*(1+(CB30-CA30)/CA30)</f>
        <v>14764.8791878938</v>
      </c>
      <c r="CD102" s="51" t="n">
        <f aca="false">CC102*(1+(CC30-CB30)/CB30)</f>
        <v>14932.0927344776</v>
      </c>
      <c r="CE102" s="51" t="n">
        <f aca="false">CD102*(1+(CD30-CC30)/CC30)</f>
        <v>14940.4685164242</v>
      </c>
      <c r="CF102" s="51" t="n">
        <f aca="false">CE102*(1+(CE30-CD30)/CD30)</f>
        <v>14948.8489965552</v>
      </c>
      <c r="CG102" s="51" t="n">
        <f aca="false">CF102*(1+(CF30-CE30)/CE30)</f>
        <v>14957.2341775057</v>
      </c>
      <c r="CH102" s="51" t="n">
        <f aca="false">CG102*(1+(CG30-CF30)/CF30)</f>
        <v>15072.1648148899</v>
      </c>
      <c r="CI102" s="51" t="n">
        <f aca="false">CH102*(1+(CH30-CG30)/CG30)</f>
        <v>15241.2599949636</v>
      </c>
      <c r="CJ102" s="51" t="n">
        <f aca="false">CI102*(1+(CI30-CH30)/CH30)</f>
        <v>15249.8091965109</v>
      </c>
      <c r="CK102" s="51" t="n">
        <f aca="false">CJ102*(1+(CJ30-CI30)/CI30)</f>
        <v>15258.3631935179</v>
      </c>
      <c r="CL102" s="51" t="n">
        <f aca="false">CK102*(1+(CK30-CJ30)/CJ30)</f>
        <v>15374.5329302034</v>
      </c>
      <c r="CM102" s="51" t="n">
        <f aca="false">CL102*(1+(CL30-CK30)/CK30)</f>
        <v>15545.3979918701</v>
      </c>
      <c r="CN102" s="51" t="n">
        <f aca="false">CM102*(1+(CM30-CL30)/CL30)</f>
        <v>15554.1177919792</v>
      </c>
      <c r="CO102" s="51" t="n">
        <f aca="false">CN102*(1+(CN30-CM30)/CM30)</f>
        <v>15562.8424832408</v>
      </c>
      <c r="CP102" s="51" t="n">
        <f aca="false">CO102*(1+(CO30-CN30)/CN30)</f>
        <v>15571.5720683986</v>
      </c>
      <c r="CQ102" s="51" t="n">
        <f aca="false">CP102*(1+(CP30-CO30)/CO30)</f>
        <v>15580.3065501978</v>
      </c>
      <c r="CR102" s="51" t="n">
        <f aca="false">CQ102*(1+(CQ30-CP30)/CP30)</f>
        <v>15589.0459313848</v>
      </c>
      <c r="CS102" s="51" t="n">
        <f aca="false">CR102*(1+(CR30-CQ30)/CQ30)</f>
        <v>15597.790214708</v>
      </c>
      <c r="CT102" s="51" t="n">
        <f aca="false">CS102*(1+(CS30-CR30)/CR30)</f>
        <v>15606.539402917</v>
      </c>
      <c r="CU102" s="51" t="n">
        <f aca="false">CT102*(1+(CT30-CS30)/CS30)</f>
        <v>15615.2934987631</v>
      </c>
      <c r="CV102" s="51" t="n">
        <f aca="false">CU102*(1+(CU30-CT30)/CT30)</f>
        <v>15624.0525049992</v>
      </c>
      <c r="CW102" s="51" t="n">
        <f aca="false">CV102*(1+(CV30-CU30)/CU30)</f>
        <v>15632.8164243796</v>
      </c>
      <c r="CX102" s="51" t="n">
        <f aca="false">CW102*(1+(CW30-CV30)/CV30)</f>
        <v>15641.5852596601</v>
      </c>
      <c r="CY102" s="51" t="n">
        <f aca="false">CX102*(1+(CX30-CW30)/CW30)</f>
        <v>15650.3590135984</v>
      </c>
      <c r="CZ102" s="51" t="n">
        <f aca="false">CY102*(1+(CY30-CX30)/CX30)</f>
        <v>15659.1376889533</v>
      </c>
      <c r="DA102" s="51" t="n">
        <f aca="false">CZ102*(1+(CZ30-CY30)/CY30)</f>
        <v>15667.9212884854</v>
      </c>
      <c r="DB102" s="51" t="n">
        <f aca="false">DA102*(1+(DA30-CZ30)/CZ30)</f>
        <v>15676.7098149567</v>
      </c>
      <c r="DC102" s="51" t="n">
        <f aca="false">DB102*(1+(DB30-DA30)/DA30)</f>
        <v>15685.503271131</v>
      </c>
      <c r="DD102" s="51" t="n">
        <f aca="false">DC102*(1+(DC30-DB30)/DB30)</f>
        <v>15694.3016597735</v>
      </c>
      <c r="DE102" s="51" t="n">
        <f aca="false">DD102*(1+(DD30-DC30)/DC30)</f>
        <v>15703.1049836508</v>
      </c>
      <c r="DF102" s="51" t="n">
        <f aca="false">DE102*(1+(DE30-DD30)/DD30)</f>
        <v>15711.9132455313</v>
      </c>
      <c r="DG102" s="51" t="n">
        <f aca="false">DF102*(1+(DF30-DE30)/DE30)</f>
        <v>15720.7264481848</v>
      </c>
      <c r="DH102" s="51" t="n">
        <f aca="false">DG102*(1+(DG30-DF30)/DF30)</f>
        <v>15729.5445943827</v>
      </c>
      <c r="DI102" s="51" t="n">
        <f aca="false">DH102*(1+(DH30-DG30)/DG30)</f>
        <v>15738.3676868979</v>
      </c>
      <c r="DJ102" s="51" t="n">
        <f aca="false">DI102*(1+(DI30-DH30)/DH30)</f>
        <v>15747.1957285051</v>
      </c>
      <c r="DK102" s="51" t="n">
        <f aca="false">DJ102*(1+(DJ30-DI30)/DI30)</f>
        <v>15756.0287219802</v>
      </c>
      <c r="DL102" s="51" t="n">
        <f aca="false">DK102*(1+(DK30-DJ30)/DJ30)</f>
        <v>15764.8666701009</v>
      </c>
      <c r="DM102" s="51" t="n">
        <f aca="false">DL102*(1+(DL30-DK30)/DK30)</f>
        <v>15773.7095756464</v>
      </c>
      <c r="DN102" s="51" t="n">
        <f aca="false">DM102*(1+(DM30-DL30)/DL30)</f>
        <v>15782.5574413974</v>
      </c>
      <c r="DO102" s="51" t="n">
        <f aca="false">DN102*(1+(DN30-DM30)/DM30)</f>
        <v>15791.4102701362</v>
      </c>
      <c r="DP102" s="51" t="n">
        <f aca="false">DO102*(1+(DO30-DN30)/DN30)</f>
        <v>15800.2680646466</v>
      </c>
      <c r="DQ102" s="51" t="n">
        <f aca="false">DP102*(1+(DP30-DO30)/DO30)</f>
        <v>15809.1308277142</v>
      </c>
      <c r="DR102" s="51" t="n">
        <f aca="false">DQ102*(1+(DQ30-DP30)/DP30)</f>
        <v>15817.9985621258</v>
      </c>
      <c r="DS102" s="51" t="n">
        <f aca="false">DR102*(1+(DR30-DQ30)/DQ30)</f>
        <v>15826.8712706701</v>
      </c>
      <c r="DT102" s="51" t="n">
        <f aca="false">DS102*(1+(DS30-DR30)/DR30)</f>
        <v>15835.7489561371</v>
      </c>
      <c r="DU102" s="51" t="n">
        <f aca="false">DT102*(1+(DT30-DS30)/DS30)</f>
        <v>15844.6316213186</v>
      </c>
      <c r="DV102" s="51" t="n">
        <f aca="false">DU102*(1+(DU30-DT30)/DT30)</f>
        <v>15853.5192690077</v>
      </c>
      <c r="DW102" s="51" t="n">
        <f aca="false">DV102*(1+(DV30-DU30)/DU30)</f>
        <v>15862.4119019994</v>
      </c>
      <c r="DX102" s="51" t="n">
        <f aca="false">DW102*(1+(DW30-DV30)/DV30)</f>
        <v>15871.3095230899</v>
      </c>
      <c r="DY102" s="51" t="n">
        <f aca="false">DX102*(1+(DX30-DW30)/DW30)</f>
        <v>15880.2121350772</v>
      </c>
      <c r="DZ102" s="51" t="n">
        <f aca="false">DY102*(1+(DY30-DX30)/DX30)</f>
        <v>15889.1197407608</v>
      </c>
      <c r="EA102" s="51" t="n">
        <f aca="false">DZ102*(1+(DZ30-DY30)/DY30)</f>
        <v>15898.0323429419</v>
      </c>
      <c r="EB102" s="51" t="n">
        <f aca="false">EA102*(1+(EA30-DZ30)/DZ30)</f>
        <v>15906.949944423</v>
      </c>
      <c r="EC102" s="51" t="n">
        <f aca="false">EB102*(1+(EB30-EA30)/EA30)</f>
        <v>15915.8725480085</v>
      </c>
      <c r="ED102" s="51" t="n">
        <f aca="false">EC102*(1+(EC30-EB30)/EB30)</f>
        <v>15924.8001565041</v>
      </c>
      <c r="EE102" s="51" t="n">
        <f aca="false">ED102*(1+(ED30-EC30)/EC30)</f>
        <v>15933.7327727172</v>
      </c>
      <c r="EF102" s="51" t="n">
        <f aca="false">EE102*(1+(EE30-ED30)/ED30)</f>
        <v>15942.6703994567</v>
      </c>
      <c r="EG102" s="51" t="n">
        <f aca="false">EF102*(1+(EF30-EE30)/EE30)</f>
        <v>15951.6130395332</v>
      </c>
      <c r="EH102" s="51" t="n">
        <f aca="false">EG102*(1+(EG30-EF30)/EF30)</f>
        <v>15960.5606957588</v>
      </c>
      <c r="EI102" s="51" t="n">
        <f aca="false">EH102*(1+(EH30-EG30)/EG30)</f>
        <v>15969.5133709472</v>
      </c>
      <c r="EJ102" s="51" t="n">
        <f aca="false">EI102*(1+(EI30-EH30)/EH30)</f>
        <v>15978.4710679136</v>
      </c>
      <c r="EK102" s="51" t="n">
        <f aca="false">EJ102*(1+(EJ30-EI30)/EI30)</f>
        <v>15987.4337894748</v>
      </c>
      <c r="EL102" s="51" t="n">
        <f aca="false">EK102*(1+(EK30-EJ30)/EJ30)</f>
        <v>15996.4015384494</v>
      </c>
      <c r="EM102" s="51" t="n">
        <f aca="false">EL102*(1+(EL30-EK30)/EK30)</f>
        <v>16005.3743176572</v>
      </c>
      <c r="EN102" s="51" t="n">
        <f aca="false">EM102*(1+(EM30-EL30)/EL30)</f>
        <v>16014.35212992</v>
      </c>
      <c r="EO102" s="51" t="n">
        <f aca="false">EN102*(1+(EN30-EM30)/EM30)</f>
        <v>16023.3349780607</v>
      </c>
      <c r="EP102" s="51" t="n">
        <f aca="false">EO102*(1+(EO30-EN30)/EN30)</f>
        <v>16032.3228649043</v>
      </c>
      <c r="EQ102" s="51" t="n">
        <f aca="false">EP102*(1+(EP30-EO30)/EO30)</f>
        <v>16041.3157932769</v>
      </c>
      <c r="ER102" s="51" t="n">
        <f aca="false">EQ102*(1+(EQ30-EP30)/EP30)</f>
        <v>16050.3137660066</v>
      </c>
      <c r="ES102" s="51" t="n">
        <f aca="false">ER102*(1+(ER30-EQ30)/EQ30)</f>
        <v>16059.3167859229</v>
      </c>
      <c r="ET102" s="51" t="n">
        <f aca="false">ES102*(1+(ES30-ER30)/ER30)</f>
        <v>16068.3248558568</v>
      </c>
      <c r="EU102" s="51" t="n">
        <f aca="false">ET102*(1+(ET30-ES30)/ES30)</f>
        <v>16077.337978641</v>
      </c>
      <c r="EV102" s="51" t="n">
        <f aca="false">EU102*(1+(EU30-ET30)/ET30)</f>
        <v>16086.3561571098</v>
      </c>
      <c r="EW102" s="154"/>
      <c r="EX102" s="154"/>
    </row>
    <row r="103" customFormat="false" ht="12.8" hidden="false" customHeight="false" outlineLevel="0" collapsed="false">
      <c r="A103" s="164" t="s">
        <v>252</v>
      </c>
      <c r="B103" s="164" t="n">
        <v>0</v>
      </c>
      <c r="C103" s="164" t="n">
        <v>0</v>
      </c>
      <c r="D103" s="164" t="n">
        <v>0</v>
      </c>
      <c r="E103" s="164" t="n">
        <v>0</v>
      </c>
      <c r="F103" s="164" t="n">
        <v>0</v>
      </c>
      <c r="G103" s="164" t="n">
        <v>0</v>
      </c>
      <c r="H103" s="164" t="n">
        <v>0</v>
      </c>
      <c r="I103" s="164" t="n">
        <v>0</v>
      </c>
      <c r="J103" s="164" t="n">
        <v>0</v>
      </c>
      <c r="K103" s="164" t="n">
        <v>0</v>
      </c>
      <c r="L103" s="164" t="n">
        <v>0</v>
      </c>
      <c r="M103" s="164" t="n">
        <v>0</v>
      </c>
      <c r="N103" s="164" t="n">
        <v>0</v>
      </c>
      <c r="O103" s="164" t="n">
        <v>0</v>
      </c>
      <c r="P103" s="164" t="n">
        <v>0</v>
      </c>
      <c r="Q103" s="164" t="n">
        <v>0</v>
      </c>
      <c r="R103" s="164" t="n">
        <v>0</v>
      </c>
      <c r="S103" s="164" t="n">
        <v>0</v>
      </c>
      <c r="T103" s="164" t="n">
        <v>0</v>
      </c>
      <c r="U103" s="164" t="n">
        <v>0</v>
      </c>
      <c r="V103" s="164" t="n">
        <v>0</v>
      </c>
      <c r="W103" s="164" t="n">
        <v>0</v>
      </c>
      <c r="X103" s="165" t="n">
        <v>0</v>
      </c>
      <c r="Y103" s="164" t="n">
        <v>0</v>
      </c>
      <c r="Z103" s="164" t="n">
        <v>0</v>
      </c>
      <c r="AA103" s="164" t="n">
        <v>0</v>
      </c>
      <c r="AB103" s="164" t="n">
        <v>0</v>
      </c>
      <c r="AC103" s="164" t="n">
        <v>0</v>
      </c>
      <c r="AD103" s="164" t="n">
        <v>0</v>
      </c>
      <c r="AE103" s="164" t="n">
        <v>0</v>
      </c>
      <c r="AF103" s="164" t="n">
        <v>0</v>
      </c>
      <c r="AG103" s="164" t="n">
        <v>0</v>
      </c>
      <c r="AH103" s="164" t="n">
        <v>0</v>
      </c>
      <c r="AI103" s="164" t="n">
        <v>0</v>
      </c>
      <c r="AJ103" s="164" t="n">
        <v>0</v>
      </c>
      <c r="AK103" s="164" t="n">
        <v>0</v>
      </c>
      <c r="AL103" s="164" t="n">
        <v>0</v>
      </c>
      <c r="AM103" s="164" t="n">
        <v>0</v>
      </c>
      <c r="AN103" s="164" t="n">
        <v>0</v>
      </c>
      <c r="AO103" s="164" t="n">
        <v>0</v>
      </c>
      <c r="AP103" s="164" t="n">
        <v>0</v>
      </c>
      <c r="AQ103" s="164" t="n">
        <v>0</v>
      </c>
      <c r="AR103" s="149"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50" t="n">
        <f aca="false">BH103*(1+(BH30-BG30)/BG30)</f>
        <v>709.288879353696</v>
      </c>
      <c r="BJ103" s="51" t="n">
        <f aca="false">BI103*(1+(BI30-BH30)/BH30)</f>
        <v>698.627785245</v>
      </c>
      <c r="BK103" s="51" t="n">
        <f aca="false">BJ103*(1+(BJ30-BI30)/BI30)</f>
        <v>664.524008408083</v>
      </c>
      <c r="BL103" s="51" t="n">
        <f aca="false">BK103*(1+(BK30-BJ30)/BJ30)</f>
        <v>612.089194880133</v>
      </c>
      <c r="BM103" s="151" t="n">
        <f aca="false">BL103*(1+(BL30-BK30)/BK30)</f>
        <v>602.387460451258</v>
      </c>
      <c r="BN103" s="51" t="n">
        <f aca="false">BM103*(1+(BM30-BL30)/BL30)</f>
        <v>603.587650543248</v>
      </c>
      <c r="BO103" s="51" t="n">
        <f aca="false">BN103*(1+(BN30-BM30)/BM30)</f>
        <v>612.512809036058</v>
      </c>
      <c r="BP103" s="51" t="n">
        <f aca="false">BO103*(1+(BO30-BN30)/BN30)</f>
        <v>602.521396405499</v>
      </c>
      <c r="BQ103" s="51" t="n">
        <f aca="false">BP103*(1+(BP30-BO30)/BO30)</f>
        <v>581.247260529856</v>
      </c>
      <c r="BR103" s="51" t="n">
        <f aca="false">BQ103*(1+(BQ30-BP30)/BP30)</f>
        <v>584.295877874748</v>
      </c>
      <c r="BS103" s="51" t="n">
        <f aca="false">BR103*(1+(BR30-BQ30)/BQ30)</f>
        <v>584.245720731486</v>
      </c>
      <c r="BT103" s="51" t="n">
        <f aca="false">BS103*(1+(BS30-BR30)/BR30)</f>
        <v>598.919331820815</v>
      </c>
      <c r="BU103" s="51" t="n">
        <f aca="false">BT103*(1+(BT30-BS30)/BS30)</f>
        <v>630.263087459095</v>
      </c>
      <c r="BV103" s="51" t="n">
        <f aca="false">BU103*(1+(BU30-BT30)/BT30)</f>
        <v>632.09433724232</v>
      </c>
      <c r="BW103" s="51" t="n">
        <f aca="false">BV103*(1+(BV30-BU30)/BU30)</f>
        <v>632.972781625166</v>
      </c>
      <c r="BX103" s="51" t="n">
        <f aca="false">BW103*(1+(BW30-BV30)/BV30)</f>
        <v>626.475166244803</v>
      </c>
      <c r="BY103" s="51" t="n">
        <f aca="false">BX103*(1+(BX30-BW30)/BW30)</f>
        <v>632.455543812181</v>
      </c>
      <c r="BZ103" s="51" t="n">
        <f aca="false">BY103*(1+(BY30-BX30)/BX30)</f>
        <v>634.419624942684</v>
      </c>
      <c r="CA103" s="51" t="n">
        <f aca="false">BZ103*(1+(BZ30-BY30)/BY30)</f>
        <v>636.296676049509</v>
      </c>
      <c r="CB103" s="51" t="n">
        <f aca="false">CA103*(1+(CA30-BZ30)/BZ30)</f>
        <v>648.261415718163</v>
      </c>
      <c r="CC103" s="51" t="n">
        <f aca="false">CB103*(1+(CB30-CA30)/CA30)</f>
        <v>660.33559241586</v>
      </c>
      <c r="CD103" s="51" t="n">
        <f aca="false">CC103*(1+(CC30-CB30)/CB30)</f>
        <v>667.813950683353</v>
      </c>
      <c r="CE103" s="51" t="n">
        <f aca="false">CD103*(1+(CD30-CC30)/CC30)</f>
        <v>668.188544126572</v>
      </c>
      <c r="CF103" s="51" t="n">
        <f aca="false">CE103*(1+(CE30-CD30)/CD30)</f>
        <v>668.563347688563</v>
      </c>
      <c r="CG103" s="51" t="n">
        <f aca="false">CF103*(1+(CF30-CE30)/CE30)</f>
        <v>668.938361487188</v>
      </c>
      <c r="CH103" s="51" t="n">
        <f aca="false">CG103*(1+(CG30-CF30)/CF30)</f>
        <v>674.078450312706</v>
      </c>
      <c r="CI103" s="51" t="n">
        <f aca="false">CH103*(1+(CH30-CG30)/CG30)</f>
        <v>681.640961626728</v>
      </c>
      <c r="CJ103" s="51" t="n">
        <f aca="false">CI103*(1+(CI30-CH30)/CH30)</f>
        <v>682.02331098405</v>
      </c>
      <c r="CK103" s="51" t="n">
        <f aca="false">CJ103*(1+(CJ30-CI30)/CI30)</f>
        <v>682.405874810631</v>
      </c>
      <c r="CL103" s="51" t="n">
        <f aca="false">CK103*(1+(CK30-CJ30)/CJ30)</f>
        <v>687.601380369385</v>
      </c>
      <c r="CM103" s="51" t="n">
        <f aca="false">CL103*(1+(CL30-CK30)/CK30)</f>
        <v>695.243046805193</v>
      </c>
      <c r="CN103" s="51" t="n">
        <f aca="false">CM103*(1+(CM30-CL30)/CL30)</f>
        <v>695.633025910168</v>
      </c>
      <c r="CO103" s="51" t="n">
        <f aca="false">CN103*(1+(CN30-CM30)/CM30)</f>
        <v>696.023223764114</v>
      </c>
      <c r="CP103" s="51" t="n">
        <f aca="false">CO103*(1+(CO30-CN30)/CN30)</f>
        <v>696.413640489736</v>
      </c>
      <c r="CQ103" s="51" t="n">
        <f aca="false">CP103*(1+(CP30-CO30)/CO30)</f>
        <v>696.804276209802</v>
      </c>
      <c r="CR103" s="51" t="n">
        <f aca="false">CQ103*(1+(CQ30-CP30)/CP30)</f>
        <v>697.195131047153</v>
      </c>
      <c r="CS103" s="51" t="n">
        <f aca="false">CR103*(1+(CR30-CQ30)/CQ30)</f>
        <v>697.586205124697</v>
      </c>
      <c r="CT103" s="51" t="n">
        <f aca="false">CS103*(1+(CS30-CR30)/CR30)</f>
        <v>697.977498565411</v>
      </c>
      <c r="CU103" s="51" t="n">
        <f aca="false">CT103*(1+(CT30-CS30)/CS30)</f>
        <v>698.369011492341</v>
      </c>
      <c r="CV103" s="51" t="n">
        <f aca="false">CU103*(1+(CU30-CT30)/CT30)</f>
        <v>698.760744028603</v>
      </c>
      <c r="CW103" s="51" t="n">
        <f aca="false">CV103*(1+(CV30-CU30)/CU30)</f>
        <v>699.152696297381</v>
      </c>
      <c r="CX103" s="51" t="n">
        <f aca="false">CW103*(1+(CW30-CV30)/CV30)</f>
        <v>699.544868421929</v>
      </c>
      <c r="CY103" s="51" t="n">
        <f aca="false">CX103*(1+(CX30-CW30)/CW30)</f>
        <v>699.937260525568</v>
      </c>
      <c r="CZ103" s="51" t="n">
        <f aca="false">CY103*(1+(CY30-CX30)/CX30)</f>
        <v>700.329872731691</v>
      </c>
      <c r="DA103" s="51" t="n">
        <f aca="false">CZ103*(1+(CZ30-CY30)/CY30)</f>
        <v>700.722705163758</v>
      </c>
      <c r="DB103" s="51" t="n">
        <f aca="false">DA103*(1+(DA30-CZ30)/CZ30)</f>
        <v>701.115757945301</v>
      </c>
      <c r="DC103" s="51" t="n">
        <f aca="false">DB103*(1+(DB30-DA30)/DA30)</f>
        <v>701.509031199918</v>
      </c>
      <c r="DD103" s="51" t="n">
        <f aca="false">DC103*(1+(DC30-DB30)/DB30)</f>
        <v>701.902525051278</v>
      </c>
      <c r="DE103" s="51" t="n">
        <f aca="false">DD103*(1+(DD30-DC30)/DC30)</f>
        <v>702.296239623119</v>
      </c>
      <c r="DF103" s="51" t="n">
        <f aca="false">DE103*(1+(DE30-DD30)/DD30)</f>
        <v>702.690175039249</v>
      </c>
      <c r="DG103" s="51" t="n">
        <f aca="false">DF103*(1+(DF30-DE30)/DE30)</f>
        <v>703.084331423546</v>
      </c>
      <c r="DH103" s="51" t="n">
        <f aca="false">DG103*(1+(DG30-DF30)/DF30)</f>
        <v>703.478708899955</v>
      </c>
      <c r="DI103" s="51" t="n">
        <f aca="false">DH103*(1+(DH30-DG30)/DG30)</f>
        <v>703.873307592492</v>
      </c>
      <c r="DJ103" s="51" t="n">
        <f aca="false">DI103*(1+(DI30-DH30)/DH30)</f>
        <v>704.268127625244</v>
      </c>
      <c r="DK103" s="51" t="n">
        <f aca="false">DJ103*(1+(DJ30-DI30)/DI30)</f>
        <v>704.663169122365</v>
      </c>
      <c r="DL103" s="51" t="n">
        <f aca="false">DK103*(1+(DK30-DJ30)/DJ30)</f>
        <v>705.058432208081</v>
      </c>
      <c r="DM103" s="51" t="n">
        <f aca="false">DL103*(1+(DL30-DK30)/DK30)</f>
        <v>705.453917006686</v>
      </c>
      <c r="DN103" s="51" t="n">
        <f aca="false">DM103*(1+(DM30-DL30)/DL30)</f>
        <v>705.849623642543</v>
      </c>
      <c r="DO103" s="51" t="n">
        <f aca="false">DN103*(1+(DN30-DM30)/DM30)</f>
        <v>706.245552240088</v>
      </c>
      <c r="DP103" s="51" t="n">
        <f aca="false">DO103*(1+(DO30-DN30)/DN30)</f>
        <v>706.641702923824</v>
      </c>
      <c r="DQ103" s="51" t="n">
        <f aca="false">DP103*(1+(DP30-DO30)/DO30)</f>
        <v>707.038075818325</v>
      </c>
      <c r="DR103" s="51" t="n">
        <f aca="false">DQ103*(1+(DQ30-DP30)/DP30)</f>
        <v>707.434671048234</v>
      </c>
      <c r="DS103" s="51" t="n">
        <f aca="false">DR103*(1+(DR30-DQ30)/DQ30)</f>
        <v>707.831488738265</v>
      </c>
      <c r="DT103" s="51" t="n">
        <f aca="false">DS103*(1+(DS30-DR30)/DR30)</f>
        <v>708.2285290132</v>
      </c>
      <c r="DU103" s="51" t="n">
        <f aca="false">DT103*(1+(DT30-DS30)/DS30)</f>
        <v>708.625791997894</v>
      </c>
      <c r="DV103" s="51" t="n">
        <f aca="false">DU103*(1+(DU30-DT30)/DT30)</f>
        <v>709.02327781727</v>
      </c>
      <c r="DW103" s="51" t="n">
        <f aca="false">DV103*(1+(DV30-DU30)/DU30)</f>
        <v>709.420986596322</v>
      </c>
      <c r="DX103" s="51" t="n">
        <f aca="false">DW103*(1+(DW30-DV30)/DV30)</f>
        <v>709.818918460113</v>
      </c>
      <c r="DY103" s="51" t="n">
        <f aca="false">DX103*(1+(DX30-DW30)/DW30)</f>
        <v>710.217073533776</v>
      </c>
      <c r="DZ103" s="51" t="n">
        <f aca="false">DY103*(1+(DY30-DX30)/DX30)</f>
        <v>710.615451942517</v>
      </c>
      <c r="EA103" s="51" t="n">
        <f aca="false">DZ103*(1+(DZ30-DY30)/DY30)</f>
        <v>711.014053811608</v>
      </c>
      <c r="EB103" s="51" t="n">
        <f aca="false">EA103*(1+(EA30-DZ30)/DZ30)</f>
        <v>711.412879266395</v>
      </c>
      <c r="EC103" s="51" t="n">
        <f aca="false">EB103*(1+(EB30-EA30)/EA30)</f>
        <v>711.811928432292</v>
      </c>
      <c r="ED103" s="51" t="n">
        <f aca="false">EC103*(1+(EC30-EB30)/EB30)</f>
        <v>712.211201434785</v>
      </c>
      <c r="EE103" s="51" t="n">
        <f aca="false">ED103*(1+(ED30-EC30)/EC30)</f>
        <v>712.610698399428</v>
      </c>
      <c r="EF103" s="51" t="n">
        <f aca="false">EE103*(1+(EE30-ED30)/ED30)</f>
        <v>713.010419451848</v>
      </c>
      <c r="EG103" s="51" t="n">
        <f aca="false">EF103*(1+(EF30-EE30)/EE30)</f>
        <v>713.410364717742</v>
      </c>
      <c r="EH103" s="51" t="n">
        <f aca="false">EG103*(1+(EG30-EF30)/EF30)</f>
        <v>713.810534322875</v>
      </c>
      <c r="EI103" s="51" t="n">
        <f aca="false">EH103*(1+(EH30-EG30)/EG30)</f>
        <v>714.210928393086</v>
      </c>
      <c r="EJ103" s="51" t="n">
        <f aca="false">EI103*(1+(EI30-EH30)/EH30)</f>
        <v>714.611547054283</v>
      </c>
      <c r="EK103" s="51" t="n">
        <f aca="false">EJ103*(1+(EJ30-EI30)/EI30)</f>
        <v>715.012390432444</v>
      </c>
      <c r="EL103" s="51" t="n">
        <f aca="false">EK103*(1+(EK30-EJ30)/EJ30)</f>
        <v>715.413458653619</v>
      </c>
      <c r="EM103" s="51" t="n">
        <f aca="false">EL103*(1+(EL30-EK30)/EK30)</f>
        <v>715.814751843928</v>
      </c>
      <c r="EN103" s="51" t="n">
        <f aca="false">EM103*(1+(EM30-EL30)/EL30)</f>
        <v>716.21627012956</v>
      </c>
      <c r="EO103" s="51" t="n">
        <f aca="false">EN103*(1+(EN30-EM30)/EM30)</f>
        <v>716.618013636779</v>
      </c>
      <c r="EP103" s="51" t="n">
        <f aca="false">EO103*(1+(EO30-EN30)/EN30)</f>
        <v>717.019982491917</v>
      </c>
      <c r="EQ103" s="51" t="n">
        <f aca="false">EP103*(1+(EP30-EO30)/EO30)</f>
        <v>717.422176821375</v>
      </c>
      <c r="ER103" s="51" t="n">
        <f aca="false">EQ103*(1+(EQ30-EP30)/EP30)</f>
        <v>717.82459675163</v>
      </c>
      <c r="ES103" s="51" t="n">
        <f aca="false">ER103*(1+(ER30-EQ30)/EQ30)</f>
        <v>718.227242409226</v>
      </c>
      <c r="ET103" s="51" t="n">
        <f aca="false">ES103*(1+(ES30-ER30)/ER30)</f>
        <v>718.630113920778</v>
      </c>
      <c r="EU103" s="51" t="n">
        <f aca="false">ET103*(1+(ET30-ES30)/ES30)</f>
        <v>719.033211412975</v>
      </c>
      <c r="EV103" s="51" t="n">
        <f aca="false">EU103*(1+(EU30-ET30)/ET30)</f>
        <v>719.436535012574</v>
      </c>
      <c r="EW103" s="154"/>
      <c r="EX103" s="154"/>
    </row>
    <row r="104" customFormat="false" ht="12.8" hidden="false" customHeight="false" outlineLevel="0" collapsed="false">
      <c r="A104" s="164" t="s">
        <v>253</v>
      </c>
      <c r="B104" s="164" t="n">
        <v>0</v>
      </c>
      <c r="C104" s="164" t="n">
        <v>0</v>
      </c>
      <c r="D104" s="164" t="n">
        <v>0</v>
      </c>
      <c r="E104" s="164" t="n">
        <v>0</v>
      </c>
      <c r="F104" s="164" t="n">
        <v>0</v>
      </c>
      <c r="G104" s="164" t="n">
        <v>0</v>
      </c>
      <c r="H104" s="164" t="n">
        <v>0</v>
      </c>
      <c r="I104" s="164" t="n">
        <v>0</v>
      </c>
      <c r="J104" s="164" t="n">
        <v>0</v>
      </c>
      <c r="K104" s="164" t="n">
        <v>0</v>
      </c>
      <c r="L104" s="164" t="n">
        <v>0</v>
      </c>
      <c r="M104" s="164" t="n">
        <v>0</v>
      </c>
      <c r="N104" s="164" t="n">
        <v>0</v>
      </c>
      <c r="O104" s="164" t="n">
        <v>0</v>
      </c>
      <c r="P104" s="164" t="n">
        <v>0</v>
      </c>
      <c r="Q104" s="164" t="n">
        <v>0</v>
      </c>
      <c r="R104" s="164" t="n">
        <v>0</v>
      </c>
      <c r="S104" s="164" t="n">
        <v>0</v>
      </c>
      <c r="T104" s="164" t="n">
        <v>0</v>
      </c>
      <c r="U104" s="164" t="n">
        <v>0</v>
      </c>
      <c r="V104" s="164" t="n">
        <v>0</v>
      </c>
      <c r="W104" s="164" t="n">
        <v>0</v>
      </c>
      <c r="X104" s="165" t="n">
        <v>0</v>
      </c>
      <c r="Y104" s="164" t="n">
        <v>0</v>
      </c>
      <c r="Z104" s="164" t="n">
        <v>0</v>
      </c>
      <c r="AA104" s="164" t="n">
        <v>0</v>
      </c>
      <c r="AB104" s="164" t="n">
        <v>0</v>
      </c>
      <c r="AC104" s="164" t="n">
        <v>0</v>
      </c>
      <c r="AD104" s="164" t="n">
        <v>0</v>
      </c>
      <c r="AE104" s="164" t="n">
        <v>0</v>
      </c>
      <c r="AF104" s="164" t="n">
        <v>0</v>
      </c>
      <c r="AG104" s="164" t="n">
        <v>0</v>
      </c>
      <c r="AH104" s="164" t="n">
        <v>0</v>
      </c>
      <c r="AI104" s="164" t="n">
        <v>0</v>
      </c>
      <c r="AJ104" s="164" t="n">
        <v>0</v>
      </c>
      <c r="AK104" s="164" t="n">
        <v>0</v>
      </c>
      <c r="AL104" s="164" t="n">
        <v>0</v>
      </c>
      <c r="AM104" s="164" t="n">
        <v>0</v>
      </c>
      <c r="AN104" s="164" t="n">
        <v>0</v>
      </c>
      <c r="AO104" s="164" t="n">
        <v>0</v>
      </c>
      <c r="AP104" s="164" t="n">
        <v>0</v>
      </c>
      <c r="AQ104" s="164" t="n">
        <v>0</v>
      </c>
      <c r="AR104" s="149"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50" t="n">
        <f aca="false">BH104*(1+(BH30-BG30)/BG30)</f>
        <v>1062.64056894667</v>
      </c>
      <c r="BJ104" s="51" t="n">
        <f aca="false">BI104*(1+(BI30-BH30)/BH30)</f>
        <v>1046.66835869633</v>
      </c>
      <c r="BK104" s="51" t="n">
        <f aca="false">BJ104*(1+(BJ30-BI30)/BI30)</f>
        <v>995.574850992909</v>
      </c>
      <c r="BL104" s="51" t="n">
        <f aca="false">BK104*(1+(BK30-BJ30)/BJ30)</f>
        <v>917.018198404863</v>
      </c>
      <c r="BM104" s="151" t="n">
        <f aca="false">BL104*(1+(BL30-BK30)/BK30)</f>
        <v>902.483279145078</v>
      </c>
      <c r="BN104" s="51" t="n">
        <f aca="false">BM104*(1+(BM30-BL30)/BL30)</f>
        <v>904.28137681631</v>
      </c>
      <c r="BO104" s="51" t="n">
        <f aca="false">BN104*(1+(BN30-BM30)/BM30)</f>
        <v>917.652847559488</v>
      </c>
      <c r="BP104" s="51" t="n">
        <f aca="false">BO104*(1+(BO30-BN30)/BN30)</f>
        <v>902.683938964737</v>
      </c>
      <c r="BQ104" s="51" t="n">
        <f aca="false">BP104*(1+(BP30-BO30)/BO30)</f>
        <v>870.811509396489</v>
      </c>
      <c r="BR104" s="51" t="n">
        <f aca="false">BQ104*(1+(BQ30-BP30)/BP30)</f>
        <v>875.378879003114</v>
      </c>
      <c r="BS104" s="51" t="n">
        <f aca="false">BR104*(1+(BR30-BQ30)/BQ30)</f>
        <v>875.303734704643</v>
      </c>
      <c r="BT104" s="51" t="n">
        <f aca="false">BS104*(1+(BS30-BR30)/BR30)</f>
        <v>897.287407211499</v>
      </c>
      <c r="BU104" s="51" t="n">
        <f aca="false">BT104*(1+(BT30-BS30)/BS30)</f>
        <v>944.245913532275</v>
      </c>
      <c r="BV104" s="51" t="n">
        <f aca="false">BU104*(1+(BU30-BT30)/BT30)</f>
        <v>946.989450570813</v>
      </c>
      <c r="BW104" s="51" t="n">
        <f aca="false">BV104*(1+(BV30-BU30)/BU30)</f>
        <v>948.305516092136</v>
      </c>
      <c r="BX104" s="51" t="n">
        <f aca="false">BW104*(1+(BW30-BV30)/BV30)</f>
        <v>938.570935576963</v>
      </c>
      <c r="BY104" s="51" t="n">
        <f aca="false">BX104*(1+(BX30-BW30)/BW30)</f>
        <v>947.530602090423</v>
      </c>
      <c r="BZ104" s="51" t="n">
        <f aca="false">BY104*(1+(BY30-BX30)/BX30)</f>
        <v>950.473144051431</v>
      </c>
      <c r="CA104" s="51" t="n">
        <f aca="false">BZ104*(1+(BZ30-BY30)/BY30)</f>
        <v>953.285299597866</v>
      </c>
      <c r="CB104" s="51" t="n">
        <f aca="false">CA104*(1+(CA30-BZ30)/BZ30)</f>
        <v>971.210602163418</v>
      </c>
      <c r="CC104" s="51" t="n">
        <f aca="false">CB104*(1+(CB30-CA30)/CA30)</f>
        <v>989.299860812581</v>
      </c>
      <c r="CD104" s="51" t="n">
        <f aca="false">CC104*(1+(CC30-CB30)/CB30)</f>
        <v>1000.50376815622</v>
      </c>
      <c r="CE104" s="51" t="n">
        <f aca="false">CD104*(1+(CD30-CC30)/CC30)</f>
        <v>1001.06497558695</v>
      </c>
      <c r="CF104" s="51" t="n">
        <f aca="false">CE104*(1+(CE30-CD30)/CD30)</f>
        <v>1001.62649781288</v>
      </c>
      <c r="CG104" s="51" t="n">
        <f aca="false">CF104*(1+(CF30-CE30)/CE30)</f>
        <v>1002.18833501057</v>
      </c>
      <c r="CH104" s="51" t="n">
        <f aca="false">CG104*(1+(CG30-CF30)/CF30)</f>
        <v>1009.88909992171</v>
      </c>
      <c r="CI104" s="51" t="n">
        <f aca="false">CH104*(1+(CH30-CG30)/CG30)</f>
        <v>1021.21908345778</v>
      </c>
      <c r="CJ104" s="51" t="n">
        <f aca="false">CI104*(1+(CI30-CH30)/CH30)</f>
        <v>1021.79191062373</v>
      </c>
      <c r="CK104" s="51" t="n">
        <f aca="false">CJ104*(1+(CJ30-CI30)/CI30)</f>
        <v>1022.36505910268</v>
      </c>
      <c r="CL104" s="51" t="n">
        <f aca="false">CK104*(1+(CK30-CJ30)/CJ30)</f>
        <v>1030.14884811112</v>
      </c>
      <c r="CM104" s="51" t="n">
        <f aca="false">CL104*(1+(CL30-CK30)/CK30)</f>
        <v>1041.59742006173</v>
      </c>
      <c r="CN104" s="51" t="n">
        <f aca="false">CM104*(1+(CM30-CL30)/CL30)</f>
        <v>1042.18167794318</v>
      </c>
      <c r="CO104" s="51" t="n">
        <f aca="false">CN104*(1+(CN30-CM30)/CM30)</f>
        <v>1042.76626354939</v>
      </c>
      <c r="CP104" s="51" t="n">
        <f aca="false">CO104*(1+(CO30-CN30)/CN30)</f>
        <v>1043.35117706421</v>
      </c>
      <c r="CQ104" s="51" t="n">
        <f aca="false">CP104*(1+(CP30-CO30)/CO30)</f>
        <v>1043.93641867155</v>
      </c>
      <c r="CR104" s="51" t="n">
        <f aca="false">CQ104*(1+(CQ30-CP30)/CP30)</f>
        <v>1044.52198855545</v>
      </c>
      <c r="CS104" s="51" t="n">
        <f aca="false">CR104*(1+(CR30-CQ30)/CQ30)</f>
        <v>1045.10788690006</v>
      </c>
      <c r="CT104" s="51" t="n">
        <f aca="false">CS104*(1+(CS30-CR30)/CR30)</f>
        <v>1045.69411388961</v>
      </c>
      <c r="CU104" s="51" t="n">
        <f aca="false">CT104*(1+(CT30-CS30)/CS30)</f>
        <v>1046.28066970845</v>
      </c>
      <c r="CV104" s="51" t="n">
        <f aca="false">CU104*(1+(CU30-CT30)/CT30)</f>
        <v>1046.86755454103</v>
      </c>
      <c r="CW104" s="51" t="n">
        <f aca="false">CV104*(1+(CV30-CU30)/CU30)</f>
        <v>1047.4547685719</v>
      </c>
      <c r="CX104" s="51" t="n">
        <f aca="false">CW104*(1+(CW30-CV30)/CV30)</f>
        <v>1048.04231198571</v>
      </c>
      <c r="CY104" s="51" t="n">
        <f aca="false">CX104*(1+(CX30-CW30)/CW30)</f>
        <v>1048.63018496722</v>
      </c>
      <c r="CZ104" s="51" t="n">
        <f aca="false">CY104*(1+(CY30-CX30)/CX30)</f>
        <v>1049.2183877013</v>
      </c>
      <c r="DA104" s="51" t="n">
        <f aca="false">CZ104*(1+(CZ30-CY30)/CY30)</f>
        <v>1049.80692037292</v>
      </c>
      <c r="DB104" s="51" t="n">
        <f aca="false">DA104*(1+(DA30-CZ30)/CZ30)</f>
        <v>1050.39578316714</v>
      </c>
      <c r="DC104" s="51" t="n">
        <f aca="false">DB104*(1+(DB30-DA30)/DA30)</f>
        <v>1050.98497626913</v>
      </c>
      <c r="DD104" s="51" t="n">
        <f aca="false">DC104*(1+(DC30-DB30)/DB30)</f>
        <v>1051.57449986419</v>
      </c>
      <c r="DE104" s="51" t="n">
        <f aca="false">DD104*(1+(DD30-DC30)/DC30)</f>
        <v>1052.16435413767</v>
      </c>
      <c r="DF104" s="51" t="n">
        <f aca="false">DE104*(1+(DE30-DD30)/DD30)</f>
        <v>1052.75453927508</v>
      </c>
      <c r="DG104" s="51" t="n">
        <f aca="false">DF104*(1+(DF30-DE30)/DE30)</f>
        <v>1053.34505546201</v>
      </c>
      <c r="DH104" s="51" t="n">
        <f aca="false">DG104*(1+(DG30-DF30)/DF30)</f>
        <v>1053.93590288413</v>
      </c>
      <c r="DI104" s="51" t="n">
        <f aca="false">DH104*(1+(DH30-DG30)/DG30)</f>
        <v>1054.52708172727</v>
      </c>
      <c r="DJ104" s="51" t="n">
        <f aca="false">DI104*(1+(DI30-DH30)/DH30)</f>
        <v>1055.11859217731</v>
      </c>
      <c r="DK104" s="51" t="n">
        <f aca="false">DJ104*(1+(DJ30-DI30)/DI30)</f>
        <v>1055.71043442026</v>
      </c>
      <c r="DL104" s="51" t="n">
        <f aca="false">DK104*(1+(DK30-DJ30)/DJ30)</f>
        <v>1056.30260864224</v>
      </c>
      <c r="DM104" s="51" t="n">
        <f aca="false">DL104*(1+(DL30-DK30)/DK30)</f>
        <v>1056.89511502946</v>
      </c>
      <c r="DN104" s="51" t="n">
        <f aca="false">DM104*(1+(DM30-DL30)/DL30)</f>
        <v>1057.48795376823</v>
      </c>
      <c r="DO104" s="51" t="n">
        <f aca="false">DN104*(1+(DN30-DM30)/DM30)</f>
        <v>1058.08112504499</v>
      </c>
      <c r="DP104" s="51" t="n">
        <f aca="false">DO104*(1+(DO30-DN30)/DN30)</f>
        <v>1058.67462904626</v>
      </c>
      <c r="DQ104" s="51" t="n">
        <f aca="false">DP104*(1+(DP30-DO30)/DO30)</f>
        <v>1059.26846595868</v>
      </c>
      <c r="DR104" s="51" t="n">
        <f aca="false">DQ104*(1+(DQ30-DP30)/DP30)</f>
        <v>1059.86263596898</v>
      </c>
      <c r="DS104" s="51" t="n">
        <f aca="false">DR104*(1+(DR30-DQ30)/DQ30)</f>
        <v>1060.45713926401</v>
      </c>
      <c r="DT104" s="51" t="n">
        <f aca="false">DS104*(1+(DS30-DR30)/DR30)</f>
        <v>1061.05197603071</v>
      </c>
      <c r="DU104" s="51" t="n">
        <f aca="false">DT104*(1+(DT30-DS30)/DS30)</f>
        <v>1061.64714645614</v>
      </c>
      <c r="DV104" s="51" t="n">
        <f aca="false">DU104*(1+(DU30-DT30)/DT30)</f>
        <v>1062.24265072745</v>
      </c>
      <c r="DW104" s="51" t="n">
        <f aca="false">DV104*(1+(DV30-DU30)/DU30)</f>
        <v>1062.83848903191</v>
      </c>
      <c r="DX104" s="51" t="n">
        <f aca="false">DW104*(1+(DW30-DV30)/DV30)</f>
        <v>1063.43466155689</v>
      </c>
      <c r="DY104" s="51" t="n">
        <f aca="false">DX104*(1+(DX30-DW30)/DW30)</f>
        <v>1064.03116848985</v>
      </c>
      <c r="DZ104" s="51" t="n">
        <f aca="false">DY104*(1+(DY30-DX30)/DX30)</f>
        <v>1064.62801001837</v>
      </c>
      <c r="EA104" s="51" t="n">
        <f aca="false">DZ104*(1+(DZ30-DY30)/DY30)</f>
        <v>1065.22518633015</v>
      </c>
      <c r="EB104" s="51" t="n">
        <f aca="false">EA104*(1+(EA30-DZ30)/DZ30)</f>
        <v>1065.82269761296</v>
      </c>
      <c r="EC104" s="51" t="n">
        <f aca="false">EB104*(1+(EB30-EA30)/EA30)</f>
        <v>1066.4205440547</v>
      </c>
      <c r="ED104" s="51" t="n">
        <f aca="false">EC104*(1+(EC30-EB30)/EB30)</f>
        <v>1067.01872584336</v>
      </c>
      <c r="EE104" s="51" t="n">
        <f aca="false">ED104*(1+(ED30-EC30)/EC30)</f>
        <v>1067.61724316706</v>
      </c>
      <c r="EF104" s="51" t="n">
        <f aca="false">EE104*(1+(EE30-ED30)/ED30)</f>
        <v>1068.21609621401</v>
      </c>
      <c r="EG104" s="51" t="n">
        <f aca="false">EF104*(1+(EF30-EE30)/EE30)</f>
        <v>1068.81528517251</v>
      </c>
      <c r="EH104" s="51" t="n">
        <f aca="false">EG104*(1+(EG30-EF30)/EF30)</f>
        <v>1069.41481023099</v>
      </c>
      <c r="EI104" s="51" t="n">
        <f aca="false">EH104*(1+(EH30-EG30)/EG30)</f>
        <v>1070.01467157798</v>
      </c>
      <c r="EJ104" s="51" t="n">
        <f aca="false">EI104*(1+(EI30-EH30)/EH30)</f>
        <v>1070.6148694021</v>
      </c>
      <c r="EK104" s="51" t="n">
        <f aca="false">EJ104*(1+(EJ30-EI30)/EI30)</f>
        <v>1071.21540389211</v>
      </c>
      <c r="EL104" s="51" t="n">
        <f aca="false">EK104*(1+(EK30-EJ30)/EJ30)</f>
        <v>1071.81627523683</v>
      </c>
      <c r="EM104" s="51" t="n">
        <f aca="false">EL104*(1+(EL30-EK30)/EK30)</f>
        <v>1072.41748362523</v>
      </c>
      <c r="EN104" s="51" t="n">
        <f aca="false">EM104*(1+(EM30-EL30)/EL30)</f>
        <v>1073.01902924635</v>
      </c>
      <c r="EO104" s="51" t="n">
        <f aca="false">EN104*(1+(EN30-EM30)/EM30)</f>
        <v>1073.62091228937</v>
      </c>
      <c r="EP104" s="51" t="n">
        <f aca="false">EO104*(1+(EO30-EN30)/EN30)</f>
        <v>1074.22313294354</v>
      </c>
      <c r="EQ104" s="51" t="n">
        <f aca="false">EP104*(1+(EP30-EO30)/EO30)</f>
        <v>1074.82569139824</v>
      </c>
      <c r="ER104" s="51" t="n">
        <f aca="false">EQ104*(1+(EQ30-EP30)/EP30)</f>
        <v>1075.42858784296</v>
      </c>
      <c r="ES104" s="51" t="n">
        <f aca="false">ER104*(1+(ER30-EQ30)/EQ30)</f>
        <v>1076.03182246728</v>
      </c>
      <c r="ET104" s="51" t="n">
        <f aca="false">ES104*(1+(ES30-ER30)/ER30)</f>
        <v>1076.6353954609</v>
      </c>
      <c r="EU104" s="51" t="n">
        <f aca="false">ET104*(1+(ET30-ES30)/ES30)</f>
        <v>1077.23930701361</v>
      </c>
      <c r="EV104" s="51" t="n">
        <f aca="false">EU104*(1+(EU30-ET30)/ET30)</f>
        <v>1077.84355731531</v>
      </c>
      <c r="EW104" s="154"/>
      <c r="EX104" s="154"/>
    </row>
    <row r="105" customFormat="false" ht="12.8" hidden="false" customHeight="false" outlineLevel="0" collapsed="false">
      <c r="A105" s="164" t="s">
        <v>254</v>
      </c>
      <c r="B105" s="164" t="n">
        <v>0</v>
      </c>
      <c r="C105" s="164" t="n">
        <v>0</v>
      </c>
      <c r="D105" s="164" t="n">
        <v>0</v>
      </c>
      <c r="E105" s="164" t="n">
        <v>0</v>
      </c>
      <c r="F105" s="164" t="n">
        <v>0</v>
      </c>
      <c r="G105" s="164" t="n">
        <v>0</v>
      </c>
      <c r="H105" s="164" t="n">
        <v>0</v>
      </c>
      <c r="I105" s="164" t="n">
        <v>0</v>
      </c>
      <c r="J105" s="164" t="n">
        <v>0</v>
      </c>
      <c r="K105" s="164" t="n">
        <v>0</v>
      </c>
      <c r="L105" s="164" t="n">
        <v>0</v>
      </c>
      <c r="M105" s="164" t="n">
        <v>0</v>
      </c>
      <c r="N105" s="164" t="n">
        <v>0</v>
      </c>
      <c r="O105" s="164" t="n">
        <v>0</v>
      </c>
      <c r="P105" s="164" t="n">
        <v>0</v>
      </c>
      <c r="Q105" s="164" t="n">
        <v>0</v>
      </c>
      <c r="R105" s="164" t="n">
        <v>0</v>
      </c>
      <c r="S105" s="164" t="n">
        <v>0</v>
      </c>
      <c r="T105" s="164" t="n">
        <v>0</v>
      </c>
      <c r="U105" s="164" t="n">
        <v>0</v>
      </c>
      <c r="V105" s="164" t="n">
        <v>0</v>
      </c>
      <c r="W105" s="164" t="n">
        <v>0</v>
      </c>
      <c r="X105" s="165" t="n">
        <v>0</v>
      </c>
      <c r="Y105" s="164" t="n">
        <v>0</v>
      </c>
      <c r="Z105" s="164" t="n">
        <v>0</v>
      </c>
      <c r="AA105" s="164" t="n">
        <v>0</v>
      </c>
      <c r="AB105" s="164" t="n">
        <v>0</v>
      </c>
      <c r="AC105" s="164" t="n">
        <v>0</v>
      </c>
      <c r="AD105" s="164" t="n">
        <v>0</v>
      </c>
      <c r="AE105" s="164" t="n">
        <v>0</v>
      </c>
      <c r="AF105" s="164" t="n">
        <v>0</v>
      </c>
      <c r="AG105" s="164" t="n">
        <v>0</v>
      </c>
      <c r="AH105" s="164" t="n">
        <v>0</v>
      </c>
      <c r="AI105" s="164" t="n">
        <v>0</v>
      </c>
      <c r="AJ105" s="164" t="n">
        <v>0</v>
      </c>
      <c r="AK105" s="164" t="n">
        <v>0</v>
      </c>
      <c r="AL105" s="164" t="n">
        <v>0</v>
      </c>
      <c r="AM105" s="164" t="n">
        <v>0</v>
      </c>
      <c r="AN105" s="164" t="n">
        <v>0</v>
      </c>
      <c r="AO105" s="164" t="n">
        <v>0</v>
      </c>
      <c r="AP105" s="164" t="n">
        <v>0</v>
      </c>
      <c r="AQ105" s="164" t="n">
        <v>0</v>
      </c>
      <c r="AR105" s="149"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50" t="n">
        <f aca="false">BH105*(1+(BH30-BG30)/BG30)</f>
        <v>608.454372811311</v>
      </c>
      <c r="BJ105" s="51" t="n">
        <f aca="false">BI105*(1+(BI30-BH30)/BH30)</f>
        <v>599.308889894252</v>
      </c>
      <c r="BK105" s="51" t="n">
        <f aca="false">BJ105*(1+(BJ30-BI30)/BI30)</f>
        <v>570.053402109485</v>
      </c>
      <c r="BL105" s="51" t="n">
        <f aca="false">BK105*(1+(BK30-BJ30)/BJ30)</f>
        <v>525.07286948405</v>
      </c>
      <c r="BM105" s="151" t="n">
        <f aca="false">BL105*(1+(BL30-BK30)/BK30)</f>
        <v>516.750360970337</v>
      </c>
      <c r="BN105" s="51" t="n">
        <f aca="false">BM105*(1+(BM30-BL30)/BL30)</f>
        <v>517.779928655568</v>
      </c>
      <c r="BO105" s="51" t="n">
        <f aca="false">BN105*(1+(BN30-BM30)/BM30)</f>
        <v>525.43626145742</v>
      </c>
      <c r="BP105" s="51" t="n">
        <f aca="false">BO105*(1+(BO30-BN30)/BN30)</f>
        <v>516.865256211764</v>
      </c>
      <c r="BQ105" s="51" t="n">
        <f aca="false">BP105*(1+(BP30-BO30)/BO30)</f>
        <v>498.615511463035</v>
      </c>
      <c r="BR105" s="51" t="n">
        <f aca="false">BQ105*(1+(BQ30-BP30)/BP30)</f>
        <v>501.230728772262</v>
      </c>
      <c r="BS105" s="51" t="n">
        <f aca="false">BR105*(1+(BR30-BQ30)/BQ30)</f>
        <v>501.187702109877</v>
      </c>
      <c r="BT105" s="51" t="n">
        <f aca="false">BS105*(1+(BS30-BR30)/BR30)</f>
        <v>513.775271282497</v>
      </c>
      <c r="BU105" s="51" t="n">
        <f aca="false">BT105*(1+(BT30-BS30)/BS30)</f>
        <v>540.663110262601</v>
      </c>
      <c r="BV105" s="51" t="n">
        <f aca="false">BU105*(1+(BU30-BT30)/BT30)</f>
        <v>542.234024414432</v>
      </c>
      <c r="BW105" s="51" t="n">
        <f aca="false">BV105*(1+(BV30-BU30)/BU30)</f>
        <v>542.987586667517</v>
      </c>
      <c r="BX105" s="51" t="n">
        <f aca="false">BW105*(1+(BW30-BV30)/BV30)</f>
        <v>537.413690606112</v>
      </c>
      <c r="BY105" s="51" t="n">
        <f aca="false">BX105*(1+(BX30-BW30)/BW30)</f>
        <v>542.543880840097</v>
      </c>
      <c r="BZ105" s="51" t="n">
        <f aca="false">BY105*(1+(BY30-BX30)/BX30)</f>
        <v>544.228742660431</v>
      </c>
      <c r="CA105" s="51" t="n">
        <f aca="false">BZ105*(1+(BZ30-BY30)/BY30)</f>
        <v>545.838946890587</v>
      </c>
      <c r="CB105" s="51" t="n">
        <f aca="false">CA105*(1+(CA30-BZ30)/BZ30)</f>
        <v>556.102745439882</v>
      </c>
      <c r="CC105" s="51" t="n">
        <f aca="false">CB105*(1+(CB30-CA30)/CA30)</f>
        <v>566.460423141673</v>
      </c>
      <c r="CD105" s="51" t="n">
        <f aca="false">CC105*(1+(CC30-CB30)/CB30)</f>
        <v>572.875636916703</v>
      </c>
      <c r="CE105" s="51" t="n">
        <f aca="false">CD105*(1+(CD30-CC30)/CC30)</f>
        <v>573.196977100072</v>
      </c>
      <c r="CF105" s="51" t="n">
        <f aca="false">CE105*(1+(CE30-CD30)/CD30)</f>
        <v>573.518497531136</v>
      </c>
      <c r="CG105" s="51" t="n">
        <f aca="false">CF105*(1+(CF30-CE30)/CE30)</f>
        <v>573.840198311002</v>
      </c>
      <c r="CH105" s="51" t="n">
        <f aca="false">CG105*(1+(CG30-CF30)/CF30)</f>
        <v>578.249557619405</v>
      </c>
      <c r="CI105" s="51" t="n">
        <f aca="false">CH105*(1+(CH30-CG30)/CG30)</f>
        <v>584.736961006646</v>
      </c>
      <c r="CJ105" s="51" t="n">
        <f aca="false">CI105*(1+(CI30-CH30)/CH30)</f>
        <v>585.064954501506</v>
      </c>
      <c r="CK105" s="51" t="n">
        <f aca="false">CJ105*(1+(CJ30-CI30)/CI30)</f>
        <v>585.393131976069</v>
      </c>
      <c r="CL105" s="51" t="n">
        <f aca="false">CK105*(1+(CK30-CJ30)/CJ30)</f>
        <v>589.850029818695</v>
      </c>
      <c r="CM105" s="51" t="n">
        <f aca="false">CL105*(1+(CL30-CK30)/CK30)</f>
        <v>596.405335412474</v>
      </c>
      <c r="CN105" s="51" t="n">
        <f aca="false">CM105*(1+(CM30-CL30)/CL30)</f>
        <v>596.739873988552</v>
      </c>
      <c r="CO105" s="51" t="n">
        <f aca="false">CN105*(1+(CN30-CM30)/CM30)</f>
        <v>597.074600215631</v>
      </c>
      <c r="CP105" s="51" t="n">
        <f aca="false">CO105*(1+(CO30-CN30)/CN30)</f>
        <v>597.409514198971</v>
      </c>
      <c r="CQ105" s="51" t="n">
        <f aca="false">CP105*(1+(CP30-CO30)/CO30)</f>
        <v>597.744616043888</v>
      </c>
      <c r="CR105" s="51" t="n">
        <f aca="false">CQ105*(1+(CQ30-CP30)/CP30)</f>
        <v>598.079905855759</v>
      </c>
      <c r="CS105" s="51" t="n">
        <f aca="false">CR105*(1+(CR30-CQ30)/CQ30)</f>
        <v>598.415383740019</v>
      </c>
      <c r="CT105" s="51" t="n">
        <f aca="false">CS105*(1+(CS30-CR30)/CR30)</f>
        <v>598.751049802163</v>
      </c>
      <c r="CU105" s="51" t="n">
        <f aca="false">CT105*(1+(CT30-CS30)/CS30)</f>
        <v>599.086904147743</v>
      </c>
      <c r="CV105" s="51" t="n">
        <f aca="false">CU105*(1+(CU30-CT30)/CT30)</f>
        <v>599.422946882374</v>
      </c>
      <c r="CW105" s="51" t="n">
        <f aca="false">CV105*(1+(CV30-CU30)/CU30)</f>
        <v>599.759178111726</v>
      </c>
      <c r="CX105" s="51" t="n">
        <f aca="false">CW105*(1+(CW30-CV30)/CV30)</f>
        <v>600.095597941532</v>
      </c>
      <c r="CY105" s="51" t="n">
        <f aca="false">CX105*(1+(CX30-CW30)/CW30)</f>
        <v>600.432206477583</v>
      </c>
      <c r="CZ105" s="51" t="n">
        <f aca="false">CY105*(1+(CY30-CX30)/CX30)</f>
        <v>600.769003825727</v>
      </c>
      <c r="DA105" s="51" t="n">
        <f aca="false">CZ105*(1+(CZ30-CY30)/CY30)</f>
        <v>601.105990091875</v>
      </c>
      <c r="DB105" s="51" t="n">
        <f aca="false">DA105*(1+(DA30-CZ30)/CZ30)</f>
        <v>601.443165381995</v>
      </c>
      <c r="DC105" s="51" t="n">
        <f aca="false">DB105*(1+(DB30-DA30)/DA30)</f>
        <v>601.780529802116</v>
      </c>
      <c r="DD105" s="51" t="n">
        <f aca="false">DC105*(1+(DC30-DB30)/DB30)</f>
        <v>602.118083458325</v>
      </c>
      <c r="DE105" s="51" t="n">
        <f aca="false">DD105*(1+(DD30-DC30)/DC30)</f>
        <v>602.45582645677</v>
      </c>
      <c r="DF105" s="51" t="n">
        <f aca="false">DE105*(1+(DE30-DD30)/DD30)</f>
        <v>602.793758903657</v>
      </c>
      <c r="DG105" s="51" t="n">
        <f aca="false">DF105*(1+(DF30-DE30)/DE30)</f>
        <v>603.131880905253</v>
      </c>
      <c r="DH105" s="51" t="n">
        <f aca="false">DG105*(1+(DG30-DF30)/DF30)</f>
        <v>603.470192567883</v>
      </c>
      <c r="DI105" s="51" t="n">
        <f aca="false">DH105*(1+(DH30-DG30)/DG30)</f>
        <v>603.808693997933</v>
      </c>
      <c r="DJ105" s="51" t="n">
        <f aca="false">DI105*(1+(DI30-DH30)/DH30)</f>
        <v>604.147385301849</v>
      </c>
      <c r="DK105" s="51" t="n">
        <f aca="false">DJ105*(1+(DJ30-DI30)/DI30)</f>
        <v>604.486266586136</v>
      </c>
      <c r="DL105" s="51" t="n">
        <f aca="false">DK105*(1+(DK30-DJ30)/DJ30)</f>
        <v>604.825337957357</v>
      </c>
      <c r="DM105" s="51" t="n">
        <f aca="false">DL105*(1+(DL30-DK30)/DK30)</f>
        <v>605.164599522138</v>
      </c>
      <c r="DN105" s="51" t="n">
        <f aca="false">DM105*(1+(DM30-DL30)/DL30)</f>
        <v>605.504051387163</v>
      </c>
      <c r="DO105" s="51" t="n">
        <f aca="false">DN105*(1+(DN30-DM30)/DM30)</f>
        <v>605.843693659176</v>
      </c>
      <c r="DP105" s="51" t="n">
        <f aca="false">DO105*(1+(DO30-DN30)/DN30)</f>
        <v>606.183526444981</v>
      </c>
      <c r="DQ105" s="51" t="n">
        <f aca="false">DP105*(1+(DP30-DO30)/DO30)</f>
        <v>606.523549851442</v>
      </c>
      <c r="DR105" s="51" t="n">
        <f aca="false">DQ105*(1+(DQ30-DP30)/DP30)</f>
        <v>606.863763985483</v>
      </c>
      <c r="DS105" s="51" t="n">
        <f aca="false">DR105*(1+(DR30-DQ30)/DQ30)</f>
        <v>607.204168954088</v>
      </c>
      <c r="DT105" s="51" t="n">
        <f aca="false">DS105*(1+(DS30-DR30)/DR30)</f>
        <v>607.5447648643</v>
      </c>
      <c r="DU105" s="51" t="n">
        <f aca="false">DT105*(1+(DT30-DS30)/DS30)</f>
        <v>607.885551823224</v>
      </c>
      <c r="DV105" s="51" t="n">
        <f aca="false">DU105*(1+(DU30-DT30)/DT30)</f>
        <v>608.226529938023</v>
      </c>
      <c r="DW105" s="51" t="n">
        <f aca="false">DV105*(1+(DV30-DU30)/DU30)</f>
        <v>608.567699315921</v>
      </c>
      <c r="DX105" s="51" t="n">
        <f aca="false">DW105*(1+(DW30-DV30)/DV30)</f>
        <v>608.909060064203</v>
      </c>
      <c r="DY105" s="51" t="n">
        <f aca="false">DX105*(1+(DX30-DW30)/DW30)</f>
        <v>609.250612290214</v>
      </c>
      <c r="DZ105" s="51" t="n">
        <f aca="false">DY105*(1+(DY30-DX30)/DX30)</f>
        <v>609.592356101357</v>
      </c>
      <c r="EA105" s="51" t="n">
        <f aca="false">DZ105*(1+(DZ30-DY30)/DY30)</f>
        <v>609.934291605097</v>
      </c>
      <c r="EB105" s="51" t="n">
        <f aca="false">EA105*(1+(EA30-DZ30)/DZ30)</f>
        <v>610.276418908961</v>
      </c>
      <c r="EC105" s="51" t="n">
        <f aca="false">EB105*(1+(EB30-EA30)/EA30)</f>
        <v>610.618738120532</v>
      </c>
      <c r="ED105" s="51" t="n">
        <f aca="false">EC105*(1+(EC30-EB30)/EB30)</f>
        <v>610.961249347458</v>
      </c>
      <c r="EE105" s="51" t="n">
        <f aca="false">ED105*(1+(ED30-EC30)/EC30)</f>
        <v>611.303952697444</v>
      </c>
      <c r="EF105" s="51" t="n">
        <f aca="false">EE105*(1+(EE30-ED30)/ED30)</f>
        <v>611.646848278256</v>
      </c>
      <c r="EG105" s="51" t="n">
        <f aca="false">EF105*(1+(EF30-EE30)/EE30)</f>
        <v>611.989936197722</v>
      </c>
      <c r="EH105" s="51" t="n">
        <f aca="false">EG105*(1+(EG30-EF30)/EF30)</f>
        <v>612.33321656373</v>
      </c>
      <c r="EI105" s="51" t="n">
        <f aca="false">EH105*(1+(EH30-EG30)/EG30)</f>
        <v>612.676689484227</v>
      </c>
      <c r="EJ105" s="51" t="n">
        <f aca="false">EI105*(1+(EI30-EH30)/EH30)</f>
        <v>613.020355067222</v>
      </c>
      <c r="EK105" s="51" t="n">
        <f aca="false">EJ105*(1+(EJ30-EI30)/EI30)</f>
        <v>613.364213420784</v>
      </c>
      <c r="EL105" s="51" t="n">
        <f aca="false">EK105*(1+(EK30-EJ30)/EJ30)</f>
        <v>613.708264653044</v>
      </c>
      <c r="EM105" s="51" t="n">
        <f aca="false">EL105*(1+(EL30-EK30)/EK30)</f>
        <v>614.05250887219</v>
      </c>
      <c r="EN105" s="51" t="n">
        <f aca="false">EM105*(1+(EM30-EL30)/EL30)</f>
        <v>614.396946186476</v>
      </c>
      <c r="EO105" s="51" t="n">
        <f aca="false">EN105*(1+(EN30-EM30)/EM30)</f>
        <v>614.741576704211</v>
      </c>
      <c r="EP105" s="51" t="n">
        <f aca="false">EO105*(1+(EO30-EN30)/EN30)</f>
        <v>615.08640053377</v>
      </c>
      <c r="EQ105" s="51" t="n">
        <f aca="false">EP105*(1+(EP30-EO30)/EO30)</f>
        <v>615.431417783586</v>
      </c>
      <c r="ER105" s="51" t="n">
        <f aca="false">EQ105*(1+(EQ30-EP30)/EP30)</f>
        <v>615.776628562151</v>
      </c>
      <c r="ES105" s="51" t="n">
        <f aca="false">ER105*(1+(ER30-EQ30)/EQ30)</f>
        <v>616.122032978023</v>
      </c>
      <c r="ET105" s="51" t="n">
        <f aca="false">ES105*(1+(ES30-ER30)/ER30)</f>
        <v>616.467631139817</v>
      </c>
      <c r="EU105" s="51" t="n">
        <f aca="false">ET105*(1+(ET30-ES30)/ES30)</f>
        <v>616.813423156209</v>
      </c>
      <c r="EV105" s="51" t="n">
        <f aca="false">EU105*(1+(EU30-ET30)/ET30)</f>
        <v>617.159409135938</v>
      </c>
      <c r="EW105" s="154"/>
      <c r="EX105" s="154"/>
    </row>
    <row r="106" customFormat="false" ht="12.8" hidden="false" customHeight="false" outlineLevel="0" collapsed="false">
      <c r="A106" s="164" t="s">
        <v>255</v>
      </c>
      <c r="B106" s="164" t="n">
        <v>0</v>
      </c>
      <c r="C106" s="164" t="n">
        <v>0</v>
      </c>
      <c r="D106" s="164" t="n">
        <v>0</v>
      </c>
      <c r="E106" s="164" t="n">
        <v>0</v>
      </c>
      <c r="F106" s="164" t="n">
        <v>0</v>
      </c>
      <c r="G106" s="164" t="n">
        <v>0</v>
      </c>
      <c r="H106" s="164" t="n">
        <v>0</v>
      </c>
      <c r="I106" s="164" t="n">
        <v>0</v>
      </c>
      <c r="J106" s="164" t="n">
        <v>0</v>
      </c>
      <c r="K106" s="164" t="n">
        <v>0</v>
      </c>
      <c r="L106" s="164" t="n">
        <v>0</v>
      </c>
      <c r="M106" s="164" t="n">
        <v>0</v>
      </c>
      <c r="N106" s="164" t="n">
        <v>0</v>
      </c>
      <c r="O106" s="164" t="n">
        <v>0</v>
      </c>
      <c r="P106" s="164" t="n">
        <v>0</v>
      </c>
      <c r="Q106" s="164" t="n">
        <v>0</v>
      </c>
      <c r="R106" s="164" t="n">
        <v>0</v>
      </c>
      <c r="S106" s="164" t="n">
        <v>0</v>
      </c>
      <c r="T106" s="164" t="n">
        <v>0</v>
      </c>
      <c r="U106" s="164" t="n">
        <v>0</v>
      </c>
      <c r="V106" s="164" t="n">
        <v>0</v>
      </c>
      <c r="W106" s="164" t="n">
        <v>0</v>
      </c>
      <c r="X106" s="165" t="n">
        <v>0</v>
      </c>
      <c r="Y106" s="164" t="n">
        <v>0</v>
      </c>
      <c r="Z106" s="164" t="n">
        <v>0</v>
      </c>
      <c r="AA106" s="164" t="n">
        <v>0</v>
      </c>
      <c r="AB106" s="164" t="n">
        <v>0</v>
      </c>
      <c r="AC106" s="164" t="n">
        <v>0</v>
      </c>
      <c r="AD106" s="164" t="n">
        <v>0</v>
      </c>
      <c r="AE106" s="164" t="n">
        <v>0</v>
      </c>
      <c r="AF106" s="164" t="n">
        <v>0</v>
      </c>
      <c r="AG106" s="164" t="n">
        <v>0</v>
      </c>
      <c r="AH106" s="164" t="n">
        <v>0</v>
      </c>
      <c r="AI106" s="164" t="n">
        <v>0</v>
      </c>
      <c r="AJ106" s="164" t="n">
        <v>0</v>
      </c>
      <c r="AK106" s="164" t="n">
        <v>0</v>
      </c>
      <c r="AL106" s="164" t="n">
        <v>0</v>
      </c>
      <c r="AM106" s="164" t="n">
        <v>0</v>
      </c>
      <c r="AN106" s="164" t="n">
        <v>0</v>
      </c>
      <c r="AO106" s="164" t="n">
        <v>0</v>
      </c>
      <c r="AP106" s="164" t="n">
        <v>0</v>
      </c>
      <c r="AQ106" s="164" t="n">
        <v>0</v>
      </c>
      <c r="AR106" s="149"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50" t="n">
        <f aca="false">BH106*(1+(BH30-BG30)/BG30)</f>
        <v>409.370859894296</v>
      </c>
      <c r="BJ106" s="51" t="n">
        <f aca="false">BI106*(1+(BI30-BH30)/BH30)</f>
        <v>403.217737535085</v>
      </c>
      <c r="BK106" s="51" t="n">
        <f aca="false">BJ106*(1+(BJ30-BI30)/BI30)</f>
        <v>383.534512750716</v>
      </c>
      <c r="BL106" s="51" t="n">
        <f aca="false">BK106*(1+(BK30-BJ30)/BJ30)</f>
        <v>353.271406522555</v>
      </c>
      <c r="BM106" s="151" t="n">
        <f aca="false">BL106*(1+(BL30-BK30)/BK30)</f>
        <v>347.671985072111</v>
      </c>
      <c r="BN106" s="51" t="n">
        <f aca="false">BM106*(1+(BM30-BL30)/BL30)</f>
        <v>348.36468287733</v>
      </c>
      <c r="BO106" s="51" t="n">
        <f aca="false">BN106*(1+(BN30-BM30)/BM30)</f>
        <v>353.515898289341</v>
      </c>
      <c r="BP106" s="51" t="n">
        <f aca="false">BO106*(1+(BO30-BN30)/BN30)</f>
        <v>347.749287111314</v>
      </c>
      <c r="BQ106" s="51" t="n">
        <f aca="false">BP106*(1+(BP30-BO30)/BO30)</f>
        <v>335.470776125979</v>
      </c>
      <c r="BR106" s="51" t="n">
        <f aca="false">BQ106*(1+(BQ30-BP30)/BP30)</f>
        <v>337.230306185304</v>
      </c>
      <c r="BS106" s="51" t="n">
        <f aca="false">BR106*(1+(BR30-BQ30)/BQ30)</f>
        <v>337.20135765183</v>
      </c>
      <c r="BT106" s="51" t="n">
        <f aca="false">BS106*(1+(BS30-BR30)/BR30)</f>
        <v>345.670331245306</v>
      </c>
      <c r="BU106" s="51" t="n">
        <f aca="false">BT106*(1+(BT30-BS30)/BS30)</f>
        <v>363.760591182345</v>
      </c>
      <c r="BV106" s="51" t="n">
        <f aca="false">BU106*(1+(BU30-BT30)/BT30)</f>
        <v>364.817509343987</v>
      </c>
      <c r="BW106" s="51" t="n">
        <f aca="false">BV106*(1+(BV30-BU30)/BU30)</f>
        <v>365.324509443443</v>
      </c>
      <c r="BX106" s="51" t="n">
        <f aca="false">BW106*(1+(BW30-BV30)/BV30)</f>
        <v>361.574366909212</v>
      </c>
      <c r="BY106" s="51" t="n">
        <f aca="false">BX106*(1+(BX30-BW30)/BW30)</f>
        <v>365.025982151623</v>
      </c>
      <c r="BZ106" s="51" t="n">
        <f aca="false">BY106*(1+(BY30-BX30)/BX30)</f>
        <v>366.159564821111</v>
      </c>
      <c r="CA106" s="51" t="n">
        <f aca="false">BZ106*(1+(BZ30-BY30)/BY30)</f>
        <v>367.242917525537</v>
      </c>
      <c r="CB106" s="51" t="n">
        <f aca="false">CA106*(1+(CA30-BZ30)/BZ30)</f>
        <v>374.148447710969</v>
      </c>
      <c r="CC106" s="51" t="n">
        <f aca="false">CB106*(1+(CB30-CA30)/CA30)</f>
        <v>381.117140215715</v>
      </c>
      <c r="CD106" s="51" t="n">
        <f aca="false">CC106*(1+(CC30-CB30)/CB30)</f>
        <v>385.433325121011</v>
      </c>
      <c r="CE106" s="51" t="n">
        <f aca="false">CD106*(1+(CD30-CC30)/CC30)</f>
        <v>385.649524252881</v>
      </c>
      <c r="CF106" s="51" t="n">
        <f aca="false">CE106*(1+(CE30-CD30)/CD30)</f>
        <v>385.865844656218</v>
      </c>
      <c r="CG106" s="51" t="n">
        <f aca="false">CF106*(1+(CF30-CE30)/CE30)</f>
        <v>386.082286399045</v>
      </c>
      <c r="CH106" s="51" t="n">
        <f aca="false">CG106*(1+(CG30-CF30)/CF30)</f>
        <v>389.048923327503</v>
      </c>
      <c r="CI106" s="51" t="n">
        <f aca="false">CH106*(1+(CH30-CG30)/CG30)</f>
        <v>393.4136777311</v>
      </c>
      <c r="CJ106" s="51" t="n">
        <f aca="false">CI106*(1+(CI30-CH30)/CH30)</f>
        <v>393.634353241098</v>
      </c>
      <c r="CK106" s="51" t="n">
        <f aca="false">CJ106*(1+(CJ30-CI30)/CI30)</f>
        <v>393.855152533474</v>
      </c>
      <c r="CL106" s="51" t="n">
        <f aca="false">CK106*(1+(CK30-CJ30)/CJ30)</f>
        <v>396.853773603229</v>
      </c>
      <c r="CM106" s="51" t="n">
        <f aca="false">CL106*(1+(CL30-CK30)/CK30)</f>
        <v>401.264212919158</v>
      </c>
      <c r="CN106" s="51" t="n">
        <f aca="false">CM106*(1+(CM30-CL30)/CL30)</f>
        <v>401.489291989465</v>
      </c>
      <c r="CO106" s="51" t="n">
        <f aca="false">CN106*(1+(CN30-CM30)/CM30)</f>
        <v>401.714497312216</v>
      </c>
      <c r="CP106" s="51" t="n">
        <f aca="false">CO106*(1+(CO30-CN30)/CN30)</f>
        <v>401.939828958231</v>
      </c>
      <c r="CQ106" s="51" t="n">
        <f aca="false">CP106*(1+(CP30-CO30)/CO30)</f>
        <v>402.165286998367</v>
      </c>
      <c r="CR106" s="51" t="n">
        <f aca="false">CQ106*(1+(CQ30-CP30)/CP30)</f>
        <v>402.390871503521</v>
      </c>
      <c r="CS106" s="51" t="n">
        <f aca="false">CR106*(1+(CR30-CQ30)/CQ30)</f>
        <v>402.616582544631</v>
      </c>
      <c r="CT106" s="51" t="n">
        <f aca="false">CS106*(1+(CS30-CR30)/CR30)</f>
        <v>402.842420192673</v>
      </c>
      <c r="CU106" s="51" t="n">
        <f aca="false">CT106*(1+(CT30-CS30)/CS30)</f>
        <v>403.068384518666</v>
      </c>
      <c r="CV106" s="51" t="n">
        <f aca="false">CU106*(1+(CU30-CT30)/CT30)</f>
        <v>403.294475593665</v>
      </c>
      <c r="CW106" s="51" t="n">
        <f aca="false">CV106*(1+(CV30-CU30)/CU30)</f>
        <v>403.520693488768</v>
      </c>
      <c r="CX106" s="51" t="n">
        <f aca="false">CW106*(1+(CW30-CV30)/CV30)</f>
        <v>403.74703827511</v>
      </c>
      <c r="CY106" s="51" t="n">
        <f aca="false">CX106*(1+(CX30-CW30)/CW30)</f>
        <v>403.973510023869</v>
      </c>
      <c r="CZ106" s="51" t="n">
        <f aca="false">CY106*(1+(CY30-CX30)/CX30)</f>
        <v>404.200108806261</v>
      </c>
      <c r="DA106" s="51" t="n">
        <f aca="false">CZ106*(1+(CZ30-CY30)/CY30)</f>
        <v>404.426834693542</v>
      </c>
      <c r="DB106" s="51" t="n">
        <f aca="false">DA106*(1+(DA30-CZ30)/CZ30)</f>
        <v>404.653687757008</v>
      </c>
      <c r="DC106" s="51" t="n">
        <f aca="false">DB106*(1+(DB30-DA30)/DA30)</f>
        <v>404.880668067996</v>
      </c>
      <c r="DD106" s="51" t="n">
        <f aca="false">DC106*(1+(DC30-DB30)/DB30)</f>
        <v>405.107775697882</v>
      </c>
      <c r="DE106" s="51" t="n">
        <f aca="false">DD106*(1+(DD30-DC30)/DC30)</f>
        <v>405.335010718082</v>
      </c>
      <c r="DF106" s="51" t="n">
        <f aca="false">DE106*(1+(DE30-DD30)/DD30)</f>
        <v>405.562373200052</v>
      </c>
      <c r="DG106" s="51" t="n">
        <f aca="false">DF106*(1+(DF30-DE30)/DE30)</f>
        <v>405.78986321529</v>
      </c>
      <c r="DH106" s="51" t="n">
        <f aca="false">DG106*(1+(DG30-DF30)/DF30)</f>
        <v>406.017480835332</v>
      </c>
      <c r="DI106" s="51" t="n">
        <f aca="false">DH106*(1+(DH30-DG30)/DG30)</f>
        <v>406.245226131754</v>
      </c>
      <c r="DJ106" s="51" t="n">
        <f aca="false">DI106*(1+(DI30-DH30)/DH30)</f>
        <v>406.473099176173</v>
      </c>
      <c r="DK106" s="51" t="n">
        <f aca="false">DJ106*(1+(DJ30-DI30)/DI30)</f>
        <v>406.701100040247</v>
      </c>
      <c r="DL106" s="51" t="n">
        <f aca="false">DK106*(1+(DK30-DJ30)/DJ30)</f>
        <v>406.929228795672</v>
      </c>
      <c r="DM106" s="51" t="n">
        <f aca="false">DL106*(1+(DL30-DK30)/DK30)</f>
        <v>407.157485514186</v>
      </c>
      <c r="DN106" s="51" t="n">
        <f aca="false">DM106*(1+(DM30-DL30)/DL30)</f>
        <v>407.385870267567</v>
      </c>
      <c r="DO106" s="51" t="n">
        <f aca="false">DN106*(1+(DN30-DM30)/DM30)</f>
        <v>407.614383127633</v>
      </c>
      <c r="DP106" s="51" t="n">
        <f aca="false">DO106*(1+(DO30-DN30)/DN30)</f>
        <v>407.843024166241</v>
      </c>
      <c r="DQ106" s="51" t="n">
        <f aca="false">DP106*(1+(DP30-DO30)/DO30)</f>
        <v>408.07179345529</v>
      </c>
      <c r="DR106" s="51" t="n">
        <f aca="false">DQ106*(1+(DQ30-DP30)/DP30)</f>
        <v>408.30069106672</v>
      </c>
      <c r="DS106" s="51" t="n">
        <f aca="false">DR106*(1+(DR30-DQ30)/DQ30)</f>
        <v>408.52971707251</v>
      </c>
      <c r="DT106" s="51" t="n">
        <f aca="false">DS106*(1+(DS30-DR30)/DR30)</f>
        <v>408.758871544678</v>
      </c>
      <c r="DU106" s="51" t="n">
        <f aca="false">DT106*(1+(DT30-DS30)/DS30)</f>
        <v>408.988154555285</v>
      </c>
      <c r="DV106" s="51" t="n">
        <f aca="false">DU106*(1+(DU30-DT30)/DT30)</f>
        <v>409.217566176432</v>
      </c>
      <c r="DW106" s="51" t="n">
        <f aca="false">DV106*(1+(DV30-DU30)/DU30)</f>
        <v>409.447106480258</v>
      </c>
      <c r="DX106" s="51" t="n">
        <f aca="false">DW106*(1+(DW30-DV30)/DV30)</f>
        <v>409.676775538947</v>
      </c>
      <c r="DY106" s="51" t="n">
        <f aca="false">DX106*(1+(DX30-DW30)/DW30)</f>
        <v>409.906573424719</v>
      </c>
      <c r="DZ106" s="51" t="n">
        <f aca="false">DY106*(1+(DY30-DX30)/DX30)</f>
        <v>410.136500209836</v>
      </c>
      <c r="EA106" s="51" t="n">
        <f aca="false">DZ106*(1+(DZ30-DY30)/DY30)</f>
        <v>410.366555966602</v>
      </c>
      <c r="EB106" s="51" t="n">
        <f aca="false">EA106*(1+(EA30-DZ30)/DZ30)</f>
        <v>410.59674076736</v>
      </c>
      <c r="EC106" s="51" t="n">
        <f aca="false">EB106*(1+(EB30-EA30)/EA30)</f>
        <v>410.827054684494</v>
      </c>
      <c r="ED106" s="51" t="n">
        <f aca="false">EC106*(1+(EC30-EB30)/EB30)</f>
        <v>411.057497790428</v>
      </c>
      <c r="EE106" s="51" t="n">
        <f aca="false">ED106*(1+(ED30-EC30)/EC30)</f>
        <v>411.288070157628</v>
      </c>
      <c r="EF106" s="51" t="n">
        <f aca="false">EE106*(1+(EE30-ED30)/ED30)</f>
        <v>411.5187718586</v>
      </c>
      <c r="EG106" s="51" t="n">
        <f aca="false">EF106*(1+(EF30-EE30)/EE30)</f>
        <v>411.749602965889</v>
      </c>
      <c r="EH106" s="51" t="n">
        <f aca="false">EG106*(1+(EG30-EF30)/EF30)</f>
        <v>411.980563552084</v>
      </c>
      <c r="EI106" s="51" t="n">
        <f aca="false">EH106*(1+(EH30-EG30)/EG30)</f>
        <v>412.211653689812</v>
      </c>
      <c r="EJ106" s="51" t="n">
        <f aca="false">EI106*(1+(EI30-EH30)/EH30)</f>
        <v>412.442873451743</v>
      </c>
      <c r="EK106" s="51" t="n">
        <f aca="false">EJ106*(1+(EJ30-EI30)/EI30)</f>
        <v>412.674222910584</v>
      </c>
      <c r="EL106" s="51" t="n">
        <f aca="false">EK106*(1+(EK30-EJ30)/EJ30)</f>
        <v>412.905702139087</v>
      </c>
      <c r="EM106" s="51" t="n">
        <f aca="false">EL106*(1+(EL30-EK30)/EK30)</f>
        <v>413.137311210043</v>
      </c>
      <c r="EN106" s="51" t="n">
        <f aca="false">EM106*(1+(EM30-EL30)/EL30)</f>
        <v>413.369050196283</v>
      </c>
      <c r="EO106" s="51" t="n">
        <f aca="false">EN106*(1+(EN30-EM30)/EM30)</f>
        <v>413.60091917068</v>
      </c>
      <c r="EP106" s="51" t="n">
        <f aca="false">EO106*(1+(EO30-EN30)/EN30)</f>
        <v>413.832918206148</v>
      </c>
      <c r="EQ106" s="51" t="n">
        <f aca="false">EP106*(1+(EP30-EO30)/EO30)</f>
        <v>414.065047375641</v>
      </c>
      <c r="ER106" s="51" t="n">
        <f aca="false">EQ106*(1+(EQ30-EP30)/EP30)</f>
        <v>414.297306752155</v>
      </c>
      <c r="ES106" s="51" t="n">
        <f aca="false">ER106*(1+(ER30-EQ30)/EQ30)</f>
        <v>414.529696408726</v>
      </c>
      <c r="ET106" s="51" t="n">
        <f aca="false">ES106*(1+(ES30-ER30)/ER30)</f>
        <v>414.762216418432</v>
      </c>
      <c r="EU106" s="51" t="n">
        <f aca="false">ET106*(1+(ET30-ES30)/ES30)</f>
        <v>414.99486685439</v>
      </c>
      <c r="EV106" s="51" t="n">
        <f aca="false">EU106*(1+(EU30-ET30)/ET30)</f>
        <v>415.22764778976</v>
      </c>
      <c r="EW106" s="154"/>
      <c r="EX106" s="154"/>
    </row>
    <row r="107" customFormat="false" ht="12.8" hidden="false" customHeight="false" outlineLevel="0" collapsed="false">
      <c r="A107" s="164" t="s">
        <v>256</v>
      </c>
      <c r="B107" s="164" t="n">
        <v>0</v>
      </c>
      <c r="C107" s="164" t="n">
        <v>0</v>
      </c>
      <c r="D107" s="164" t="n">
        <v>0</v>
      </c>
      <c r="E107" s="164" t="n">
        <v>0</v>
      </c>
      <c r="F107" s="164" t="n">
        <v>0</v>
      </c>
      <c r="G107" s="164" t="n">
        <v>0</v>
      </c>
      <c r="H107" s="164" t="n">
        <v>0</v>
      </c>
      <c r="I107" s="164" t="n">
        <v>0</v>
      </c>
      <c r="J107" s="164" t="n">
        <v>0</v>
      </c>
      <c r="K107" s="164" t="n">
        <v>0</v>
      </c>
      <c r="L107" s="164" t="n">
        <v>0</v>
      </c>
      <c r="M107" s="164" t="n">
        <v>0</v>
      </c>
      <c r="N107" s="164" t="n">
        <v>0</v>
      </c>
      <c r="O107" s="164" t="n">
        <v>0</v>
      </c>
      <c r="P107" s="164" t="n">
        <v>0</v>
      </c>
      <c r="Q107" s="164" t="n">
        <v>0</v>
      </c>
      <c r="R107" s="164" t="n">
        <v>0</v>
      </c>
      <c r="S107" s="164" t="n">
        <v>0</v>
      </c>
      <c r="T107" s="164" t="n">
        <v>0</v>
      </c>
      <c r="U107" s="164" t="n">
        <v>0</v>
      </c>
      <c r="V107" s="164" t="n">
        <v>0</v>
      </c>
      <c r="W107" s="164" t="n">
        <v>0</v>
      </c>
      <c r="X107" s="165" t="n">
        <v>0</v>
      </c>
      <c r="Y107" s="164" t="n">
        <v>0</v>
      </c>
      <c r="Z107" s="164" t="n">
        <v>0</v>
      </c>
      <c r="AA107" s="164" t="n">
        <v>0</v>
      </c>
      <c r="AB107" s="164" t="n">
        <v>0</v>
      </c>
      <c r="AC107" s="164" t="n">
        <v>0</v>
      </c>
      <c r="AD107" s="164" t="n">
        <v>0</v>
      </c>
      <c r="AE107" s="164" t="n">
        <v>0</v>
      </c>
      <c r="AF107" s="164" t="n">
        <v>0</v>
      </c>
      <c r="AG107" s="164" t="n">
        <v>0</v>
      </c>
      <c r="AH107" s="164" t="n">
        <v>0</v>
      </c>
      <c r="AI107" s="164" t="n">
        <v>0</v>
      </c>
      <c r="AJ107" s="164" t="n">
        <v>0</v>
      </c>
      <c r="AK107" s="164" t="n">
        <v>0</v>
      </c>
      <c r="AL107" s="164" t="n">
        <v>0</v>
      </c>
      <c r="AM107" s="164" t="n">
        <v>0</v>
      </c>
      <c r="AN107" s="164" t="n">
        <v>0</v>
      </c>
      <c r="AO107" s="164" t="n">
        <v>0</v>
      </c>
      <c r="AP107" s="164" t="n">
        <v>0</v>
      </c>
      <c r="AQ107" s="164" t="n">
        <v>0</v>
      </c>
      <c r="AR107" s="149"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50" t="n">
        <f aca="false">BH107*(1+(BH30-BG30)/BG30)</f>
        <v>246.484349325829</v>
      </c>
      <c r="BJ107" s="51" t="n">
        <f aca="false">BI107*(1+(BI30-BH30)/BH30)</f>
        <v>242.779521968493</v>
      </c>
      <c r="BK107" s="51" t="n">
        <f aca="false">BJ107*(1+(BJ30-BI30)/BI30)</f>
        <v>230.928148729905</v>
      </c>
      <c r="BL107" s="51" t="n">
        <f aca="false">BK107*(1+(BK30-BJ30)/BJ30)</f>
        <v>212.706573190423</v>
      </c>
      <c r="BM107" s="151" t="n">
        <f aca="false">BL107*(1+(BL30-BK30)/BK30)</f>
        <v>209.335132064471</v>
      </c>
      <c r="BN107" s="51" t="n">
        <f aca="false">BM107*(1+(BM30-BL30)/BL30)</f>
        <v>209.752209058771</v>
      </c>
      <c r="BO107" s="51" t="n">
        <f aca="false">BN107*(1+(BN30-BM30)/BM30)</f>
        <v>212.853782970003</v>
      </c>
      <c r="BP107" s="51" t="n">
        <f aca="false">BO107*(1+(BO30-BN30)/BN30)</f>
        <v>209.381676029128</v>
      </c>
      <c r="BQ107" s="51" t="n">
        <f aca="false">BP107*(1+(BP30-BO30)/BO30)</f>
        <v>201.988719941116</v>
      </c>
      <c r="BR107" s="51" t="n">
        <f aca="false">BQ107*(1+(BQ30-BP30)/BP30)</f>
        <v>203.04814225052</v>
      </c>
      <c r="BS107" s="51" t="n">
        <f aca="false">BR107*(1+(BR30-BQ30)/BQ30)</f>
        <v>203.030712186154</v>
      </c>
      <c r="BT107" s="51" t="n">
        <f aca="false">BS107*(1+(BS30-BR30)/BR30)</f>
        <v>208.129925760332</v>
      </c>
      <c r="BU107" s="51" t="n">
        <f aca="false">BT107*(1+(BT30-BS30)/BS30)</f>
        <v>219.022166480317</v>
      </c>
      <c r="BV107" s="51" t="n">
        <f aca="false">BU107*(1+(BU30-BT30)/BT30)</f>
        <v>219.658542468169</v>
      </c>
      <c r="BW107" s="51" t="n">
        <f aca="false">BV107*(1+(BV30-BU30)/BU30)</f>
        <v>219.963809896473</v>
      </c>
      <c r="BX107" s="51" t="n">
        <f aca="false">BW107*(1+(BW30-BV30)/BV30)</f>
        <v>217.70582933902</v>
      </c>
      <c r="BY107" s="51" t="n">
        <f aca="false">BX107*(1+(BX30-BW30)/BW30)</f>
        <v>219.784065042872</v>
      </c>
      <c r="BZ107" s="51" t="n">
        <f aca="false">BY107*(1+(BY30-BX30)/BX30)</f>
        <v>220.466601134396</v>
      </c>
      <c r="CA107" s="51" t="n">
        <f aca="false">BZ107*(1+(BZ30-BY30)/BY30)</f>
        <v>221.118893499586</v>
      </c>
      <c r="CB107" s="51" t="n">
        <f aca="false">CA107*(1+(CA30-BZ30)/BZ30)</f>
        <v>225.276749569131</v>
      </c>
      <c r="CC107" s="51" t="n">
        <f aca="false">CB107*(1+(CB30-CA30)/CA30)</f>
        <v>229.472636003567</v>
      </c>
      <c r="CD107" s="51" t="n">
        <f aca="false">CC107*(1+(CC30-CB30)/CB30)</f>
        <v>232.071433651809</v>
      </c>
      <c r="CE107" s="51" t="n">
        <f aca="false">CD107*(1+(CD30-CC30)/CC30)</f>
        <v>232.201608286998</v>
      </c>
      <c r="CF107" s="51" t="n">
        <f aca="false">CE107*(1+(CE30-CD30)/CD30)</f>
        <v>232.331855940376</v>
      </c>
      <c r="CG107" s="51" t="n">
        <f aca="false">CF107*(1+(CF30-CE30)/CE30)</f>
        <v>232.462176652899</v>
      </c>
      <c r="CH107" s="51" t="n">
        <f aca="false">CG107*(1+(CG30-CF30)/CF30)</f>
        <v>234.248404361402</v>
      </c>
      <c r="CI107" s="51" t="n">
        <f aca="false">CH107*(1+(CH30-CG30)/CG30)</f>
        <v>236.8764459602</v>
      </c>
      <c r="CJ107" s="51" t="n">
        <f aca="false">CI107*(1+(CI30-CH30)/CH30)</f>
        <v>237.009315846219</v>
      </c>
      <c r="CK107" s="51" t="n">
        <f aca="false">CJ107*(1+(CJ30-CI30)/CI30)</f>
        <v>237.14226026226</v>
      </c>
      <c r="CL107" s="51" t="n">
        <f aca="false">CK107*(1+(CK30-CJ30)/CJ30)</f>
        <v>238.947745790576</v>
      </c>
      <c r="CM107" s="51" t="n">
        <f aca="false">CL107*(1+(CL30-CK30)/CK30)</f>
        <v>241.603294515535</v>
      </c>
      <c r="CN107" s="51" t="n">
        <f aca="false">CM107*(1+(CM30-CL30)/CL30)</f>
        <v>241.738815808394</v>
      </c>
      <c r="CO107" s="51" t="n">
        <f aca="false">CN107*(1+(CN30-CM30)/CM30)</f>
        <v>241.874413118514</v>
      </c>
      <c r="CP107" s="51" t="n">
        <f aca="false">CO107*(1+(CO30-CN30)/CN30)</f>
        <v>242.010086488535</v>
      </c>
      <c r="CQ107" s="51" t="n">
        <f aca="false">CP107*(1+(CP30-CO30)/CO30)</f>
        <v>242.145835961122</v>
      </c>
      <c r="CR107" s="51" t="n">
        <f aca="false">CQ107*(1+(CQ30-CP30)/CP30)</f>
        <v>242.281661578962</v>
      </c>
      <c r="CS107" s="51" t="n">
        <f aca="false">CR107*(1+(CR30-CQ30)/CQ30)</f>
        <v>242.417563384767</v>
      </c>
      <c r="CT107" s="51" t="n">
        <f aca="false">CS107*(1+(CS30-CR30)/CR30)</f>
        <v>242.553541421273</v>
      </c>
      <c r="CU107" s="51" t="n">
        <f aca="false">CT107*(1+(CT30-CS30)/CS30)</f>
        <v>242.689595731239</v>
      </c>
      <c r="CV107" s="51" t="n">
        <f aca="false">CU107*(1+(CU30-CT30)/CT30)</f>
        <v>242.825726357449</v>
      </c>
      <c r="CW107" s="51" t="n">
        <f aca="false">CV107*(1+(CV30-CU30)/CU30)</f>
        <v>242.961933342711</v>
      </c>
      <c r="CX107" s="51" t="n">
        <f aca="false">CW107*(1+(CW30-CV30)/CV30)</f>
        <v>243.098216729856</v>
      </c>
      <c r="CY107" s="51" t="n">
        <f aca="false">CX107*(1+(CX30-CW30)/CW30)</f>
        <v>243.234576561741</v>
      </c>
      <c r="CZ107" s="51" t="n">
        <f aca="false">CY107*(1+(CY30-CX30)/CX30)</f>
        <v>243.371012881244</v>
      </c>
      <c r="DA107" s="51" t="n">
        <f aca="false">CZ107*(1+(CZ30-CY30)/CY30)</f>
        <v>243.50752573127</v>
      </c>
      <c r="DB107" s="51" t="n">
        <f aca="false">DA107*(1+(DA30-CZ30)/CZ30)</f>
        <v>243.644115154746</v>
      </c>
      <c r="DC107" s="51" t="n">
        <f aca="false">DB107*(1+(DB30-DA30)/DA30)</f>
        <v>243.780781194625</v>
      </c>
      <c r="DD107" s="51" t="n">
        <f aca="false">DC107*(1+(DC30-DB30)/DB30)</f>
        <v>243.917523893883</v>
      </c>
      <c r="DE107" s="51" t="n">
        <f aca="false">DD107*(1+(DD30-DC30)/DC30)</f>
        <v>244.054343295519</v>
      </c>
      <c r="DF107" s="51" t="n">
        <f aca="false">DE107*(1+(DE30-DD30)/DD30)</f>
        <v>244.191239442558</v>
      </c>
      <c r="DG107" s="51" t="n">
        <f aca="false">DF107*(1+(DF30-DE30)/DE30)</f>
        <v>244.328212378049</v>
      </c>
      <c r="DH107" s="51" t="n">
        <f aca="false">DG107*(1+(DG30-DF30)/DF30)</f>
        <v>244.465262145063</v>
      </c>
      <c r="DI107" s="51" t="n">
        <f aca="false">DH107*(1+(DH30-DG30)/DG30)</f>
        <v>244.602388786698</v>
      </c>
      <c r="DJ107" s="51" t="n">
        <f aca="false">DI107*(1+(DI30-DH30)/DH30)</f>
        <v>244.739592346075</v>
      </c>
      <c r="DK107" s="51" t="n">
        <f aca="false">DJ107*(1+(DJ30-DI30)/DI30)</f>
        <v>244.876872866338</v>
      </c>
      <c r="DL107" s="51" t="n">
        <f aca="false">DK107*(1+(DK30-DJ30)/DJ30)</f>
        <v>245.014230390658</v>
      </c>
      <c r="DM107" s="51" t="n">
        <f aca="false">DL107*(1+(DL30-DK30)/DK30)</f>
        <v>245.151664962226</v>
      </c>
      <c r="DN107" s="51" t="n">
        <f aca="false">DM107*(1+(DM30-DL30)/DL30)</f>
        <v>245.289176624262</v>
      </c>
      <c r="DO107" s="51" t="n">
        <f aca="false">DN107*(1+(DN30-DM30)/DM30)</f>
        <v>245.426765420006</v>
      </c>
      <c r="DP107" s="51" t="n">
        <f aca="false">DO107*(1+(DO30-DN30)/DN30)</f>
        <v>245.564431392726</v>
      </c>
      <c r="DQ107" s="51" t="n">
        <f aca="false">DP107*(1+(DP30-DO30)/DO30)</f>
        <v>245.702174585712</v>
      </c>
      <c r="DR107" s="51" t="n">
        <f aca="false">DQ107*(1+(DQ30-DP30)/DP30)</f>
        <v>245.839995042278</v>
      </c>
      <c r="DS107" s="51" t="n">
        <f aca="false">DR107*(1+(DR30-DQ30)/DQ30)</f>
        <v>245.977892805764</v>
      </c>
      <c r="DT107" s="51" t="n">
        <f aca="false">DS107*(1+(DS30-DR30)/DR30)</f>
        <v>246.115867919532</v>
      </c>
      <c r="DU107" s="51" t="n">
        <f aca="false">DT107*(1+(DT30-DS30)/DS30)</f>
        <v>246.253920426972</v>
      </c>
      <c r="DV107" s="51" t="n">
        <f aca="false">DU107*(1+(DU30-DT30)/DT30)</f>
        <v>246.392050371494</v>
      </c>
      <c r="DW107" s="51" t="n">
        <f aca="false">DV107*(1+(DV30-DU30)/DU30)</f>
        <v>246.530257796535</v>
      </c>
      <c r="DX107" s="51" t="n">
        <f aca="false">DW107*(1+(DW30-DV30)/DV30)</f>
        <v>246.668542745556</v>
      </c>
      <c r="DY107" s="51" t="n">
        <f aca="false">DX107*(1+(DX30-DW30)/DW30)</f>
        <v>246.806905262041</v>
      </c>
      <c r="DZ107" s="51" t="n">
        <f aca="false">DY107*(1+(DY30-DX30)/DX30)</f>
        <v>246.945345389502</v>
      </c>
      <c r="EA107" s="51" t="n">
        <f aca="false">DZ107*(1+(DZ30-DY30)/DY30)</f>
        <v>247.08386317147</v>
      </c>
      <c r="EB107" s="51" t="n">
        <f aca="false">EA107*(1+(EA30-DZ30)/DZ30)</f>
        <v>247.222458651505</v>
      </c>
      <c r="EC107" s="51" t="n">
        <f aca="false">EB107*(1+(EB30-EA30)/EA30)</f>
        <v>247.36113187319</v>
      </c>
      <c r="ED107" s="51" t="n">
        <f aca="false">EC107*(1+(EC30-EB30)/EB30)</f>
        <v>247.499882880132</v>
      </c>
      <c r="EE107" s="51" t="n">
        <f aca="false">ED107*(1+(ED30-EC30)/EC30)</f>
        <v>247.638711715962</v>
      </c>
      <c r="EF107" s="51" t="n">
        <f aca="false">EE107*(1+(EE30-ED30)/ED30)</f>
        <v>247.777618424336</v>
      </c>
      <c r="EG107" s="51" t="n">
        <f aca="false">EF107*(1+(EF30-EE30)/EE30)</f>
        <v>247.916603048936</v>
      </c>
      <c r="EH107" s="51" t="n">
        <f aca="false">EG107*(1+(EG30-EF30)/EF30)</f>
        <v>248.055665633466</v>
      </c>
      <c r="EI107" s="51" t="n">
        <f aca="false">EH107*(1+(EH30-EG30)/EG30)</f>
        <v>248.194806221656</v>
      </c>
      <c r="EJ107" s="51" t="n">
        <f aca="false">EI107*(1+(EI30-EH30)/EH30)</f>
        <v>248.33402485726</v>
      </c>
      <c r="EK107" s="51" t="n">
        <f aca="false">EJ107*(1+(EJ30-EI30)/EI30)</f>
        <v>248.473321584057</v>
      </c>
      <c r="EL107" s="51" t="n">
        <f aca="false">EK107*(1+(EK30-EJ30)/EJ30)</f>
        <v>248.612696445851</v>
      </c>
      <c r="EM107" s="51" t="n">
        <f aca="false">EL107*(1+(EL30-EK30)/EK30)</f>
        <v>248.752149486468</v>
      </c>
      <c r="EN107" s="51" t="n">
        <f aca="false">EM107*(1+(EM30-EL30)/EL30)</f>
        <v>248.891680749762</v>
      </c>
      <c r="EO107" s="51" t="n">
        <f aca="false">EN107*(1+(EN30-EM30)/EM30)</f>
        <v>249.03129027961</v>
      </c>
      <c r="EP107" s="51" t="n">
        <f aca="false">EO107*(1+(EO30-EN30)/EN30)</f>
        <v>249.170978119913</v>
      </c>
      <c r="EQ107" s="51" t="n">
        <f aca="false">EP107*(1+(EP30-EO30)/EO30)</f>
        <v>249.310744314597</v>
      </c>
      <c r="ER107" s="51" t="n">
        <f aca="false">EQ107*(1+(EQ30-EP30)/EP30)</f>
        <v>249.450588907614</v>
      </c>
      <c r="ES107" s="51" t="n">
        <f aca="false">ER107*(1+(ER30-EQ30)/EQ30)</f>
        <v>249.590511942939</v>
      </c>
      <c r="ET107" s="51" t="n">
        <f aca="false">ES107*(1+(ES30-ER30)/ER30)</f>
        <v>249.730513464572</v>
      </c>
      <c r="EU107" s="51" t="n">
        <f aca="false">ET107*(1+(ET30-ES30)/ES30)</f>
        <v>249.870593516538</v>
      </c>
      <c r="EV107" s="51" t="n">
        <f aca="false">EU107*(1+(EU30-ET30)/ET30)</f>
        <v>250.010752142887</v>
      </c>
      <c r="EW107" s="154"/>
      <c r="EX107" s="154"/>
    </row>
    <row r="108" customFormat="false" ht="12.8" hidden="false" customHeight="false" outlineLevel="0" collapsed="false">
      <c r="A108" s="164" t="s">
        <v>257</v>
      </c>
      <c r="B108" s="164" t="n">
        <v>0</v>
      </c>
      <c r="C108" s="164" t="n">
        <v>0</v>
      </c>
      <c r="D108" s="164" t="n">
        <v>0</v>
      </c>
      <c r="E108" s="164" t="n">
        <v>0</v>
      </c>
      <c r="F108" s="164" t="n">
        <v>0</v>
      </c>
      <c r="G108" s="164" t="n">
        <v>0</v>
      </c>
      <c r="H108" s="164" t="n">
        <v>0</v>
      </c>
      <c r="I108" s="164" t="n">
        <v>0</v>
      </c>
      <c r="J108" s="164" t="n">
        <v>0</v>
      </c>
      <c r="K108" s="164" t="n">
        <v>0</v>
      </c>
      <c r="L108" s="164" t="n">
        <v>0</v>
      </c>
      <c r="M108" s="164" t="n">
        <v>0</v>
      </c>
      <c r="N108" s="164" t="n">
        <v>0</v>
      </c>
      <c r="O108" s="164" t="n">
        <v>0</v>
      </c>
      <c r="P108" s="164" t="n">
        <v>0</v>
      </c>
      <c r="Q108" s="164" t="n">
        <v>0</v>
      </c>
      <c r="R108" s="164" t="n">
        <v>0</v>
      </c>
      <c r="S108" s="164" t="n">
        <v>0</v>
      </c>
      <c r="T108" s="164" t="n">
        <v>0</v>
      </c>
      <c r="U108" s="164" t="n">
        <v>0</v>
      </c>
      <c r="V108" s="164" t="n">
        <v>0</v>
      </c>
      <c r="W108" s="164" t="n">
        <v>0</v>
      </c>
      <c r="X108" s="165" t="n">
        <v>0</v>
      </c>
      <c r="Y108" s="164" t="n">
        <v>0</v>
      </c>
      <c r="Z108" s="164" t="n">
        <v>0</v>
      </c>
      <c r="AA108" s="164" t="n">
        <v>0</v>
      </c>
      <c r="AB108" s="164" t="n">
        <v>0</v>
      </c>
      <c r="AC108" s="164" t="n">
        <v>0</v>
      </c>
      <c r="AD108" s="164" t="n">
        <v>0</v>
      </c>
      <c r="AE108" s="164" t="n">
        <v>0</v>
      </c>
      <c r="AF108" s="164" t="n">
        <v>0</v>
      </c>
      <c r="AG108" s="164" t="n">
        <v>0</v>
      </c>
      <c r="AH108" s="164" t="n">
        <v>0</v>
      </c>
      <c r="AI108" s="164" t="n">
        <v>0</v>
      </c>
      <c r="AJ108" s="164" t="n">
        <v>0</v>
      </c>
      <c r="AK108" s="164" t="n">
        <v>0</v>
      </c>
      <c r="AL108" s="164" t="n">
        <v>0</v>
      </c>
      <c r="AM108" s="164" t="n">
        <v>0</v>
      </c>
      <c r="AN108" s="164" t="n">
        <v>0</v>
      </c>
      <c r="AO108" s="164" t="n">
        <v>0</v>
      </c>
      <c r="AP108" s="164" t="n">
        <v>0</v>
      </c>
      <c r="AQ108" s="164" t="n">
        <v>0</v>
      </c>
      <c r="AR108" s="149"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50" t="n">
        <f aca="false">BH108*(1+(BH30-BG30)/BG30)</f>
        <v>126.258591525293</v>
      </c>
      <c r="BJ108" s="51" t="n">
        <f aca="false">BI108*(1+(BI30-BH30)/BH30)</f>
        <v>124.360839050294</v>
      </c>
      <c r="BK108" s="51" t="n">
        <f aca="false">BJ108*(1+(BJ30-BI30)/BI30)</f>
        <v>118.290118143115</v>
      </c>
      <c r="BL108" s="51" t="n">
        <f aca="false">BK108*(1+(BK30-BJ30)/BJ30)</f>
        <v>108.956339064325</v>
      </c>
      <c r="BM108" s="151" t="n">
        <f aca="false">BL108*(1+(BL30-BK30)/BK30)</f>
        <v>107.229359606451</v>
      </c>
      <c r="BN108" s="51" t="n">
        <f aca="false">BM108*(1+(BM30-BL30)/BL30)</f>
        <v>107.443002192692</v>
      </c>
      <c r="BO108" s="51" t="n">
        <f aca="false">BN108*(1+(BN30-BM30)/BM30)</f>
        <v>109.031745472396</v>
      </c>
      <c r="BP108" s="51" t="n">
        <f aca="false">BO108*(1+(BO30-BN30)/BN30)</f>
        <v>107.253201182753</v>
      </c>
      <c r="BQ108" s="51" t="n">
        <f aca="false">BP108*(1+(BP30-BO30)/BO30)</f>
        <v>103.466249899907</v>
      </c>
      <c r="BR108" s="51" t="n">
        <f aca="false">BQ108*(1+(BQ30-BP30)/BP30)</f>
        <v>104.008926012941</v>
      </c>
      <c r="BS108" s="51" t="n">
        <f aca="false">BR108*(1+(BR30-BQ30)/BQ30)</f>
        <v>103.999997675775</v>
      </c>
      <c r="BT108" s="51" t="n">
        <f aca="false">BS108*(1+(BS30-BR30)/BR30)</f>
        <v>106.612007426184</v>
      </c>
      <c r="BU108" s="51" t="n">
        <f aca="false">BT108*(1+(BT30-BS30)/BS30)</f>
        <v>112.191424438344</v>
      </c>
      <c r="BV108" s="51" t="n">
        <f aca="false">BU108*(1+(BU30-BT30)/BT30)</f>
        <v>112.517400250303</v>
      </c>
      <c r="BW108" s="51" t="n">
        <f aca="false">BV108*(1+(BV30-BU30)/BU30)</f>
        <v>112.673769754662</v>
      </c>
      <c r="BX108" s="51" t="n">
        <f aca="false">BW108*(1+(BW30-BV30)/BV30)</f>
        <v>111.517146846736</v>
      </c>
      <c r="BY108" s="51" t="n">
        <f aca="false">BX108*(1+(BX30-BW30)/BW30)</f>
        <v>112.581697653079</v>
      </c>
      <c r="BZ108" s="51" t="n">
        <f aca="false">BY108*(1+(BY30-BX30)/BX30)</f>
        <v>112.931318413248</v>
      </c>
      <c r="CA108" s="51" t="n">
        <f aca="false">BZ108*(1+(BZ30-BY30)/BY30)</f>
        <v>113.265447194718</v>
      </c>
      <c r="CB108" s="51" t="n">
        <f aca="false">CA108*(1+(CA30-BZ30)/BZ30)</f>
        <v>115.395258083488</v>
      </c>
      <c r="CC108" s="51" t="n">
        <f aca="false">CB108*(1+(CB30-CA30)/CA30)</f>
        <v>117.544549561268</v>
      </c>
      <c r="CD108" s="51" t="n">
        <f aca="false">CC108*(1+(CC30-CB30)/CB30)</f>
        <v>118.875751853112</v>
      </c>
      <c r="CE108" s="51" t="n">
        <f aca="false">CD108*(1+(CD30-CC30)/CC30)</f>
        <v>118.942432216941</v>
      </c>
      <c r="CF108" s="51" t="n">
        <f aca="false">CE108*(1+(CE30-CD30)/CD30)</f>
        <v>119.009149983444</v>
      </c>
      <c r="CG108" s="51" t="n">
        <f aca="false">CF108*(1+(CF30-CE30)/CE30)</f>
        <v>119.0759051736</v>
      </c>
      <c r="CH108" s="51" t="n">
        <f aca="false">CG108*(1+(CG30-CF30)/CF30)</f>
        <v>119.990878457851</v>
      </c>
      <c r="CI108" s="51" t="n">
        <f aca="false">CH108*(1+(CH30-CG30)/CG30)</f>
        <v>121.337060605486</v>
      </c>
      <c r="CJ108" s="51" t="n">
        <f aca="false">CI108*(1+(CI30-CH30)/CH30)</f>
        <v>121.40512157857</v>
      </c>
      <c r="CK108" s="51" t="n">
        <f aca="false">CJ108*(1+(CJ30-CI30)/CI30)</f>
        <v>121.473220728745</v>
      </c>
      <c r="CL108" s="51" t="n">
        <f aca="false">CK108*(1+(CK30-CJ30)/CJ30)</f>
        <v>122.398058595522</v>
      </c>
      <c r="CM108" s="51" t="n">
        <f aca="false">CL108*(1+(CL30-CK30)/CK30)</f>
        <v>123.758330931908</v>
      </c>
      <c r="CN108" s="51" t="n">
        <f aca="false">CM108*(1+(CM30-CL30)/CL30)</f>
        <v>123.827750055698</v>
      </c>
      <c r="CO108" s="51" t="n">
        <f aca="false">CN108*(1+(CN30-CM30)/CM30)</f>
        <v>123.897208118399</v>
      </c>
      <c r="CP108" s="51" t="n">
        <f aca="false">CO108*(1+(CO30-CN30)/CN30)</f>
        <v>123.966705141854</v>
      </c>
      <c r="CQ108" s="51" t="n">
        <f aca="false">CP108*(1+(CP30-CO30)/CO30)</f>
        <v>124.036241147917</v>
      </c>
      <c r="CR108" s="51" t="n">
        <f aca="false">CQ108*(1+(CQ30-CP30)/CP30)</f>
        <v>124.105816158454</v>
      </c>
      <c r="CS108" s="51" t="n">
        <f aca="false">CR108*(1+(CR30-CQ30)/CQ30)</f>
        <v>124.175430195344</v>
      </c>
      <c r="CT108" s="51" t="n">
        <f aca="false">CS108*(1+(CS30-CR30)/CR30)</f>
        <v>124.245083280477</v>
      </c>
      <c r="CU108" s="51" t="n">
        <f aca="false">CT108*(1+(CT30-CS30)/CS30)</f>
        <v>124.314775435757</v>
      </c>
      <c r="CV108" s="51" t="n">
        <f aca="false">CU108*(1+(CU30-CT30)/CT30)</f>
        <v>124.384506683098</v>
      </c>
      <c r="CW108" s="51" t="n">
        <f aca="false">CV108*(1+(CV30-CU30)/CU30)</f>
        <v>124.45427704443</v>
      </c>
      <c r="CX108" s="51" t="n">
        <f aca="false">CW108*(1+(CW30-CV30)/CV30)</f>
        <v>124.524086541692</v>
      </c>
      <c r="CY108" s="51" t="n">
        <f aca="false">CX108*(1+(CX30-CW30)/CW30)</f>
        <v>124.593935196835</v>
      </c>
      <c r="CZ108" s="51" t="n">
        <f aca="false">CY108*(1+(CY30-CX30)/CX30)</f>
        <v>124.663823031825</v>
      </c>
      <c r="DA108" s="51" t="n">
        <f aca="false">CZ108*(1+(CZ30-CY30)/CY30)</f>
        <v>124.733750068639</v>
      </c>
      <c r="DB108" s="51" t="n">
        <f aca="false">DA108*(1+(DA30-CZ30)/CZ30)</f>
        <v>124.803716329266</v>
      </c>
      <c r="DC108" s="51" t="n">
        <f aca="false">DB108*(1+(DB30-DA30)/DA30)</f>
        <v>124.873721835708</v>
      </c>
      <c r="DD108" s="51" t="n">
        <f aca="false">DC108*(1+(DC30-DB30)/DB30)</f>
        <v>124.943766609978</v>
      </c>
      <c r="DE108" s="51" t="n">
        <f aca="false">DD108*(1+(DD30-DC30)/DC30)</f>
        <v>125.013850674103</v>
      </c>
      <c r="DF108" s="51" t="n">
        <f aca="false">DE108*(1+(DE30-DD30)/DD30)</f>
        <v>125.083974050121</v>
      </c>
      <c r="DG108" s="51" t="n">
        <f aca="false">DF108*(1+(DF30-DE30)/DE30)</f>
        <v>125.154136760084</v>
      </c>
      <c r="DH108" s="51" t="n">
        <f aca="false">DG108*(1+(DG30-DF30)/DF30)</f>
        <v>125.224338826055</v>
      </c>
      <c r="DI108" s="51" t="n">
        <f aca="false">DH108*(1+(DH30-DG30)/DG30)</f>
        <v>125.294580270109</v>
      </c>
      <c r="DJ108" s="51" t="n">
        <f aca="false">DI108*(1+(DI30-DH30)/DH30)</f>
        <v>125.364861114335</v>
      </c>
      <c r="DK108" s="51" t="n">
        <f aca="false">DJ108*(1+(DJ30-DI30)/DI30)</f>
        <v>125.435181380834</v>
      </c>
      <c r="DL108" s="51" t="n">
        <f aca="false">DK108*(1+(DK30-DJ30)/DJ30)</f>
        <v>125.505541091718</v>
      </c>
      <c r="DM108" s="51" t="n">
        <f aca="false">DL108*(1+(DL30-DK30)/DK30)</f>
        <v>125.575940269112</v>
      </c>
      <c r="DN108" s="51" t="n">
        <f aca="false">DM108*(1+(DM30-DL30)/DL30)</f>
        <v>125.646378935155</v>
      </c>
      <c r="DO108" s="51" t="n">
        <f aca="false">DN108*(1+(DN30-DM30)/DM30)</f>
        <v>125.716857111996</v>
      </c>
      <c r="DP108" s="51" t="n">
        <f aca="false">DO108*(1+(DO30-DN30)/DN30)</f>
        <v>125.787374821798</v>
      </c>
      <c r="DQ108" s="51" t="n">
        <f aca="false">DP108*(1+(DP30-DO30)/DO30)</f>
        <v>125.857932086737</v>
      </c>
      <c r="DR108" s="51" t="n">
        <f aca="false">DQ108*(1+(DQ30-DP30)/DP30)</f>
        <v>125.928528928999</v>
      </c>
      <c r="DS108" s="51" t="n">
        <f aca="false">DR108*(1+(DR30-DQ30)/DQ30)</f>
        <v>125.999165370784</v>
      </c>
      <c r="DT108" s="51" t="n">
        <f aca="false">DS108*(1+(DS30-DR30)/DR30)</f>
        <v>126.069841434306</v>
      </c>
      <c r="DU108" s="51" t="n">
        <f aca="false">DT108*(1+(DT30-DS30)/DS30)</f>
        <v>126.140557141788</v>
      </c>
      <c r="DV108" s="51" t="n">
        <f aca="false">DU108*(1+(DU30-DT30)/DT30)</f>
        <v>126.211312515468</v>
      </c>
      <c r="DW108" s="51" t="n">
        <f aca="false">DV108*(1+(DV30-DU30)/DU30)</f>
        <v>126.282107577595</v>
      </c>
      <c r="DX108" s="51" t="n">
        <f aca="false">DW108*(1+(DW30-DV30)/DV30)</f>
        <v>126.352942350433</v>
      </c>
      <c r="DY108" s="51" t="n">
        <f aca="false">DX108*(1+(DX30-DW30)/DW30)</f>
        <v>126.423816856255</v>
      </c>
      <c r="DZ108" s="51" t="n">
        <f aca="false">DY108*(1+(DY30-DX30)/DX30)</f>
        <v>126.494731117349</v>
      </c>
      <c r="EA108" s="51" t="n">
        <f aca="false">DZ108*(1+(DZ30-DY30)/DY30)</f>
        <v>126.565685156015</v>
      </c>
      <c r="EB108" s="51" t="n">
        <f aca="false">EA108*(1+(EA30-DZ30)/DZ30)</f>
        <v>126.636678994564</v>
      </c>
      <c r="EC108" s="51" t="n">
        <f aca="false">EB108*(1+(EB30-EA30)/EA30)</f>
        <v>126.707712655323</v>
      </c>
      <c r="ED108" s="51" t="n">
        <f aca="false">EC108*(1+(EC30-EB30)/EB30)</f>
        <v>126.778786160627</v>
      </c>
      <c r="EE108" s="51" t="n">
        <f aca="false">ED108*(1+(ED30-EC30)/EC30)</f>
        <v>126.849899532826</v>
      </c>
      <c r="EF108" s="51" t="n">
        <f aca="false">EE108*(1+(EE30-ED30)/ED30)</f>
        <v>126.921052794284</v>
      </c>
      <c r="EG108" s="51" t="n">
        <f aca="false">EF108*(1+(EF30-EE30)/EE30)</f>
        <v>126.992245967374</v>
      </c>
      <c r="EH108" s="51" t="n">
        <f aca="false">EG108*(1+(EG30-EF30)/EF30)</f>
        <v>127.063479074485</v>
      </c>
      <c r="EI108" s="51" t="n">
        <f aca="false">EH108*(1+(EH30-EG30)/EG30)</f>
        <v>127.134752138016</v>
      </c>
      <c r="EJ108" s="51" t="n">
        <f aca="false">EI108*(1+(EI30-EH30)/EH30)</f>
        <v>127.206065180379</v>
      </c>
      <c r="EK108" s="51" t="n">
        <f aca="false">EJ108*(1+(EJ30-EI30)/EI30)</f>
        <v>127.277418224001</v>
      </c>
      <c r="EL108" s="51" t="n">
        <f aca="false">EK108*(1+(EK30-EJ30)/EJ30)</f>
        <v>127.348811291318</v>
      </c>
      <c r="EM108" s="51" t="n">
        <f aca="false">EL108*(1+(EL30-EK30)/EK30)</f>
        <v>127.420244404781</v>
      </c>
      <c r="EN108" s="51" t="n">
        <f aca="false">EM108*(1+(EM30-EL30)/EL30)</f>
        <v>127.491717586853</v>
      </c>
      <c r="EO108" s="51" t="n">
        <f aca="false">EN108*(1+(EN30-EM30)/EM30)</f>
        <v>127.56323086001</v>
      </c>
      <c r="EP108" s="51" t="n">
        <f aca="false">EO108*(1+(EO30-EN30)/EN30)</f>
        <v>127.634784246738</v>
      </c>
      <c r="EQ108" s="51" t="n">
        <f aca="false">EP108*(1+(EP30-EO30)/EO30)</f>
        <v>127.70637776954</v>
      </c>
      <c r="ER108" s="51" t="n">
        <f aca="false">EQ108*(1+(EQ30-EP30)/EP30)</f>
        <v>127.778011450928</v>
      </c>
      <c r="ES108" s="51" t="n">
        <f aca="false">ER108*(1+(ER30-EQ30)/EQ30)</f>
        <v>127.849685313428</v>
      </c>
      <c r="ET108" s="51" t="n">
        <f aca="false">ES108*(1+(ES30-ER30)/ER30)</f>
        <v>127.921399379579</v>
      </c>
      <c r="EU108" s="51" t="n">
        <f aca="false">ET108*(1+(ET30-ES30)/ES30)</f>
        <v>127.993153671933</v>
      </c>
      <c r="EV108" s="51" t="n">
        <f aca="false">EU108*(1+(EU30-ET30)/ET30)</f>
        <v>128.064948213052</v>
      </c>
      <c r="EW108" s="154"/>
      <c r="EX108" s="154"/>
    </row>
    <row r="109" customFormat="false" ht="12.8" hidden="false" customHeight="false" outlineLevel="0" collapsed="false">
      <c r="A109" s="164" t="s">
        <v>258</v>
      </c>
      <c r="B109" s="164" t="n">
        <v>0</v>
      </c>
      <c r="C109" s="164" t="n">
        <v>0</v>
      </c>
      <c r="D109" s="164" t="n">
        <v>0</v>
      </c>
      <c r="E109" s="164" t="n">
        <v>0</v>
      </c>
      <c r="F109" s="164" t="n">
        <v>0</v>
      </c>
      <c r="G109" s="164" t="n">
        <v>0</v>
      </c>
      <c r="H109" s="164" t="n">
        <v>0</v>
      </c>
      <c r="I109" s="164" t="n">
        <v>0</v>
      </c>
      <c r="J109" s="164" t="n">
        <v>0</v>
      </c>
      <c r="K109" s="164" t="n">
        <v>0</v>
      </c>
      <c r="L109" s="164" t="n">
        <v>0</v>
      </c>
      <c r="M109" s="164" t="n">
        <v>0</v>
      </c>
      <c r="N109" s="164" t="n">
        <v>0</v>
      </c>
      <c r="O109" s="164" t="n">
        <v>0</v>
      </c>
      <c r="P109" s="164" t="n">
        <v>0</v>
      </c>
      <c r="Q109" s="164" t="n">
        <v>0</v>
      </c>
      <c r="R109" s="164" t="n">
        <v>0</v>
      </c>
      <c r="S109" s="164" t="n">
        <v>0</v>
      </c>
      <c r="T109" s="164" t="n">
        <v>0</v>
      </c>
      <c r="U109" s="164" t="n">
        <v>0</v>
      </c>
      <c r="V109" s="164" t="n">
        <v>0</v>
      </c>
      <c r="W109" s="164" t="n">
        <v>0</v>
      </c>
      <c r="X109" s="165" t="n">
        <v>0</v>
      </c>
      <c r="Y109" s="164" t="n">
        <v>0</v>
      </c>
      <c r="Z109" s="164" t="n">
        <v>0</v>
      </c>
      <c r="AA109" s="164" t="n">
        <v>0</v>
      </c>
      <c r="AB109" s="164" t="n">
        <v>0</v>
      </c>
      <c r="AC109" s="164" t="n">
        <v>0</v>
      </c>
      <c r="AD109" s="164" t="n">
        <v>0</v>
      </c>
      <c r="AE109" s="164" t="n">
        <v>0</v>
      </c>
      <c r="AF109" s="164" t="n">
        <v>0</v>
      </c>
      <c r="AG109" s="164" t="n">
        <v>0</v>
      </c>
      <c r="AH109" s="164" t="n">
        <v>0</v>
      </c>
      <c r="AI109" s="164" t="n">
        <v>0</v>
      </c>
      <c r="AJ109" s="164" t="n">
        <v>0</v>
      </c>
      <c r="AK109" s="164" t="n">
        <v>0</v>
      </c>
      <c r="AL109" s="164" t="n">
        <v>0</v>
      </c>
      <c r="AM109" s="164" t="n">
        <v>0</v>
      </c>
      <c r="AN109" s="164" t="n">
        <v>0</v>
      </c>
      <c r="AO109" s="164" t="n">
        <v>0</v>
      </c>
      <c r="AP109" s="164" t="n">
        <v>0</v>
      </c>
      <c r="AQ109" s="164" t="n">
        <v>0</v>
      </c>
      <c r="AR109" s="149"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50" t="n">
        <f aca="false">BH109*(1+(BH30-BG30)/BG30)</f>
        <v>509.34353304743</v>
      </c>
      <c r="BJ109" s="51" t="n">
        <f aca="false">BI109*(1+(BI30-BH30)/BH30)</f>
        <v>501.68775343839</v>
      </c>
      <c r="BK109" s="51" t="n">
        <f aca="false">BJ109*(1+(BJ30-BI30)/BI30)</f>
        <v>477.197677969839</v>
      </c>
      <c r="BL109" s="51" t="n">
        <f aca="false">BK109*(1+(BK30-BJ30)/BJ30)</f>
        <v>439.544002641748</v>
      </c>
      <c r="BM109" s="151" t="n">
        <f aca="false">BL109*(1+(BL30-BK30)/BK30)</f>
        <v>432.577143531827</v>
      </c>
      <c r="BN109" s="51" t="n">
        <f aca="false">BM109*(1+(BM30-BL30)/BL30)</f>
        <v>433.439005432636</v>
      </c>
      <c r="BO109" s="51" t="n">
        <f aca="false">BN109*(1+(BN30-BM30)/BM30)</f>
        <v>439.84820187158</v>
      </c>
      <c r="BP109" s="51" t="n">
        <f aca="false">BO109*(1+(BO30-BN30)/BN30)</f>
        <v>432.67332354271</v>
      </c>
      <c r="BQ109" s="51" t="n">
        <f aca="false">BP109*(1+(BP30-BO30)/BO30)</f>
        <v>417.396270927272</v>
      </c>
      <c r="BR109" s="51" t="n">
        <f aca="false">BQ109*(1+(BQ30-BP30)/BP30)</f>
        <v>419.585496748453</v>
      </c>
      <c r="BS109" s="51" t="n">
        <f aca="false">BR109*(1+(BR30-BQ30)/BQ30)</f>
        <v>419.549478678382</v>
      </c>
      <c r="BT109" s="51" t="n">
        <f aca="false">BS109*(1+(BS30-BR30)/BR30)</f>
        <v>430.086664770476</v>
      </c>
      <c r="BU109" s="51" t="n">
        <f aca="false">BT109*(1+(BT30-BS30)/BS30)</f>
        <v>452.594756607929</v>
      </c>
      <c r="BV109" s="51" t="n">
        <f aca="false">BU109*(1+(BU30-BT30)/BT30)</f>
        <v>453.909785310099</v>
      </c>
      <c r="BW109" s="51" t="n">
        <f aca="false">BV109*(1+(BV30-BU30)/BU30)</f>
        <v>454.540600170685</v>
      </c>
      <c r="BX109" s="51" t="n">
        <f aca="false">BW109*(1+(BW30-BV30)/BV30)</f>
        <v>449.874633354409</v>
      </c>
      <c r="BY109" s="51" t="n">
        <f aca="false">BX109*(1+(BX30-BW30)/BW30)</f>
        <v>454.16916937181</v>
      </c>
      <c r="BZ109" s="51" t="n">
        <f aca="false">BY109*(1+(BY30-BX30)/BX30)</f>
        <v>455.579584861636</v>
      </c>
      <c r="CA109" s="51" t="n">
        <f aca="false">BZ109*(1+(BZ30-BY30)/BY30)</f>
        <v>456.927503700195</v>
      </c>
      <c r="CB109" s="51" t="n">
        <f aca="false">CA109*(1+(CA30-BZ30)/BZ30)</f>
        <v>465.519437046701</v>
      </c>
      <c r="CC109" s="51" t="n">
        <f aca="false">CB109*(1+(CB30-CA30)/CA30)</f>
        <v>474.189957615764</v>
      </c>
      <c r="CD109" s="51" t="n">
        <f aca="false">CC109*(1+(CC30-CB30)/CB30)</f>
        <v>479.560200308459</v>
      </c>
      <c r="CE109" s="51" t="n">
        <f aca="false">CD109*(1+(CD30-CC30)/CC30)</f>
        <v>479.829197544112</v>
      </c>
      <c r="CF109" s="51" t="n">
        <f aca="false">CE109*(1+(CE30-CD30)/CD30)</f>
        <v>480.098345667</v>
      </c>
      <c r="CG109" s="51" t="n">
        <f aca="false">CF109*(1+(CF30-CE30)/CE30)</f>
        <v>480.36764476176</v>
      </c>
      <c r="CH109" s="51" t="n">
        <f aca="false">CG109*(1+(CG30-CF30)/CF30)</f>
        <v>484.058765655905</v>
      </c>
      <c r="CI109" s="51" t="n">
        <f aca="false">CH109*(1+(CH30-CG30)/CG30)</f>
        <v>489.489439029644</v>
      </c>
      <c r="CJ109" s="51" t="n">
        <f aca="false">CI109*(1+(CI30-CH30)/CH30)</f>
        <v>489.764005822083</v>
      </c>
      <c r="CK109" s="51" t="n">
        <f aca="false">CJ109*(1+(CJ30-CI30)/CI30)</f>
        <v>490.03872662586</v>
      </c>
      <c r="CL109" s="51" t="n">
        <f aca="false">CK109*(1+(CK30-CJ30)/CJ30)</f>
        <v>493.769642525282</v>
      </c>
      <c r="CM109" s="51" t="n">
        <f aca="false">CL109*(1+(CL30-CK30)/CK30)</f>
        <v>499.257157547837</v>
      </c>
      <c r="CN109" s="51" t="n">
        <f aca="false">CM109*(1+(CM30-CL30)/CL30)</f>
        <v>499.537203296366</v>
      </c>
      <c r="CO109" s="51" t="n">
        <f aca="false">CN109*(1+(CN30-CM30)/CM30)</f>
        <v>499.817406129516</v>
      </c>
      <c r="CP109" s="51" t="n">
        <f aca="false">CO109*(1+(CO30-CN30)/CN30)</f>
        <v>500.0977661354</v>
      </c>
      <c r="CQ109" s="51" t="n">
        <f aca="false">CP109*(1+(CP30-CO30)/CO30)</f>
        <v>500.378283402179</v>
      </c>
      <c r="CR109" s="51" t="n">
        <f aca="false">CQ109*(1+(CQ30-CP30)/CP30)</f>
        <v>500.658958018066</v>
      </c>
      <c r="CS109" s="51" t="n">
        <f aca="false">CR109*(1+(CR30-CQ30)/CQ30)</f>
        <v>500.93979007132</v>
      </c>
      <c r="CT109" s="51" t="n">
        <f aca="false">CS109*(1+(CS30-CR30)/CR30)</f>
        <v>501.220779650253</v>
      </c>
      <c r="CU109" s="51" t="n">
        <f aca="false">CT109*(1+(CT30-CS30)/CS30)</f>
        <v>501.501926843225</v>
      </c>
      <c r="CV109" s="51" t="n">
        <f aca="false">CU109*(1+(CU30-CT30)/CT30)</f>
        <v>501.783231738645</v>
      </c>
      <c r="CW109" s="51" t="n">
        <f aca="false">CV109*(1+(CV30-CU30)/CU30)</f>
        <v>502.064694424973</v>
      </c>
      <c r="CX109" s="51" t="n">
        <f aca="false">CW109*(1+(CW30-CV30)/CV30)</f>
        <v>502.346314990717</v>
      </c>
      <c r="CY109" s="51" t="n">
        <f aca="false">CX109*(1+(CX30-CW30)/CW30)</f>
        <v>502.628093524436</v>
      </c>
      <c r="CZ109" s="51" t="n">
        <f aca="false">CY109*(1+(CY30-CX30)/CX30)</f>
        <v>502.910030114738</v>
      </c>
      <c r="DA109" s="51" t="n">
        <f aca="false">CZ109*(1+(CZ30-CY30)/CY30)</f>
        <v>503.192124850281</v>
      </c>
      <c r="DB109" s="51" t="n">
        <f aca="false">DA109*(1+(DA30-CZ30)/CZ30)</f>
        <v>503.474377819773</v>
      </c>
      <c r="DC109" s="51" t="n">
        <f aca="false">DB109*(1+(DB30-DA30)/DA30)</f>
        <v>503.75678911197</v>
      </c>
      <c r="DD109" s="51" t="n">
        <f aca="false">DC109*(1+(DC30-DB30)/DB30)</f>
        <v>504.039358815681</v>
      </c>
      <c r="DE109" s="51" t="n">
        <f aca="false">DD109*(1+(DD30-DC30)/DC30)</f>
        <v>504.322087019761</v>
      </c>
      <c r="DF109" s="51" t="n">
        <f aca="false">DE109*(1+(DE30-DD30)/DD30)</f>
        <v>504.604973813118</v>
      </c>
      <c r="DG109" s="51" t="n">
        <f aca="false">DF109*(1+(DF30-DE30)/DE30)</f>
        <v>504.888019284709</v>
      </c>
      <c r="DH109" s="51" t="n">
        <f aca="false">DG109*(1+(DG30-DF30)/DF30)</f>
        <v>505.17122352354</v>
      </c>
      <c r="DI109" s="51" t="n">
        <f aca="false">DH109*(1+(DH30-DG30)/DG30)</f>
        <v>505.454586618667</v>
      </c>
      <c r="DJ109" s="51" t="n">
        <f aca="false">DI109*(1+(DI30-DH30)/DH30)</f>
        <v>505.738108659197</v>
      </c>
      <c r="DK109" s="51" t="n">
        <f aca="false">DJ109*(1+(DJ30-DI30)/DI30)</f>
        <v>506.021789734287</v>
      </c>
      <c r="DL109" s="51" t="n">
        <f aca="false">DK109*(1+(DK30-DJ30)/DJ30)</f>
        <v>506.305629933142</v>
      </c>
      <c r="DM109" s="51" t="n">
        <f aca="false">DL109*(1+(DL30-DK30)/DK30)</f>
        <v>506.58962934502</v>
      </c>
      <c r="DN109" s="51" t="n">
        <f aca="false">DM109*(1+(DM30-DL30)/DL30)</f>
        <v>506.873788059226</v>
      </c>
      <c r="DO109" s="51" t="n">
        <f aca="false">DN109*(1+(DN30-DM30)/DM30)</f>
        <v>507.158106165118</v>
      </c>
      <c r="DP109" s="51" t="n">
        <f aca="false">DO109*(1+(DO30-DN30)/DN30)</f>
        <v>507.442583752102</v>
      </c>
      <c r="DQ109" s="51" t="n">
        <f aca="false">DP109*(1+(DP30-DO30)/DO30)</f>
        <v>507.727220909636</v>
      </c>
      <c r="DR109" s="51" t="n">
        <f aca="false">DQ109*(1+(DQ30-DP30)/DP30)</f>
        <v>508.012017727225</v>
      </c>
      <c r="DS109" s="51" t="n">
        <f aca="false">DR109*(1+(DR30-DQ30)/DQ30)</f>
        <v>508.296974294428</v>
      </c>
      <c r="DT109" s="51" t="n">
        <f aca="false">DS109*(1+(DS30-DR30)/DR30)</f>
        <v>508.582090700852</v>
      </c>
      <c r="DU109" s="51" t="n">
        <f aca="false">DT109*(1+(DT30-DS30)/DS30)</f>
        <v>508.867367036155</v>
      </c>
      <c r="DV109" s="51" t="n">
        <f aca="false">DU109*(1+(DU30-DT30)/DT30)</f>
        <v>509.152803390045</v>
      </c>
      <c r="DW109" s="51" t="n">
        <f aca="false">DV109*(1+(DV30-DU30)/DU30)</f>
        <v>509.43839985228</v>
      </c>
      <c r="DX109" s="51" t="n">
        <f aca="false">DW109*(1+(DW30-DV30)/DV30)</f>
        <v>509.724156512669</v>
      </c>
      <c r="DY109" s="51" t="n">
        <f aca="false">DX109*(1+(DX30-DW30)/DW30)</f>
        <v>510.010073461072</v>
      </c>
      <c r="DZ109" s="51" t="n">
        <f aca="false">DY109*(1+(DY30-DX30)/DX30)</f>
        <v>510.296150787397</v>
      </c>
      <c r="EA109" s="51" t="n">
        <f aca="false">DZ109*(1+(DZ30-DY30)/DY30)</f>
        <v>510.582388581605</v>
      </c>
      <c r="EB109" s="51" t="n">
        <f aca="false">EA109*(1+(EA30-DZ30)/DZ30)</f>
        <v>510.868786933705</v>
      </c>
      <c r="EC109" s="51" t="n">
        <f aca="false">EB109*(1+(EB30-EA30)/EA30)</f>
        <v>511.15534593376</v>
      </c>
      <c r="ED109" s="51" t="n">
        <f aca="false">EC109*(1+(EC30-EB30)/EB30)</f>
        <v>511.442065671881</v>
      </c>
      <c r="EE109" s="51" t="n">
        <f aca="false">ED109*(1+(ED30-EC30)/EC30)</f>
        <v>511.728946238229</v>
      </c>
      <c r="EF109" s="51" t="n">
        <f aca="false">EE109*(1+(EE30-ED30)/ED30)</f>
        <v>512.015987723016</v>
      </c>
      <c r="EG109" s="51" t="n">
        <f aca="false">EF109*(1+(EF30-EE30)/EE30)</f>
        <v>512.303190216507</v>
      </c>
      <c r="EH109" s="51" t="n">
        <f aca="false">EG109*(1+(EG30-EF30)/EF30)</f>
        <v>512.590553809015</v>
      </c>
      <c r="EI109" s="51" t="n">
        <f aca="false">EH109*(1+(EH30-EG30)/EG30)</f>
        <v>512.878078590904</v>
      </c>
      <c r="EJ109" s="51" t="n">
        <f aca="false">EI109*(1+(EI30-EH30)/EH30)</f>
        <v>513.16576465259</v>
      </c>
      <c r="EK109" s="51" t="n">
        <f aca="false">EJ109*(1+(EJ30-EI30)/EI30)</f>
        <v>513.453612084538</v>
      </c>
      <c r="EL109" s="51" t="n">
        <f aca="false">EK109*(1+(EK30-EJ30)/EJ30)</f>
        <v>513.741620977265</v>
      </c>
      <c r="EM109" s="51" t="n">
        <f aca="false">EL109*(1+(EL30-EK30)/EK30)</f>
        <v>514.029791421338</v>
      </c>
      <c r="EN109" s="51" t="n">
        <f aca="false">EM109*(1+(EM30-EL30)/EL30)</f>
        <v>514.318123507376</v>
      </c>
      <c r="EO109" s="51" t="n">
        <f aca="false">EN109*(1+(EN30-EM30)/EM30)</f>
        <v>514.606617326047</v>
      </c>
      <c r="EP109" s="51" t="n">
        <f aca="false">EO109*(1+(EO30-EN30)/EN30)</f>
        <v>514.895272968071</v>
      </c>
      <c r="EQ109" s="51" t="n">
        <f aca="false">EP109*(1+(EP30-EO30)/EO30)</f>
        <v>515.18409052422</v>
      </c>
      <c r="ER109" s="51" t="n">
        <f aca="false">EQ109*(1+(EQ30-EP30)/EP30)</f>
        <v>515.473070085314</v>
      </c>
      <c r="ES109" s="51" t="n">
        <f aca="false">ER109*(1+(ER30-EQ30)/EQ30)</f>
        <v>515.762211742227</v>
      </c>
      <c r="ET109" s="51" t="n">
        <f aca="false">ES109*(1+(ES30-ER30)/ER30)</f>
        <v>516.051515585881</v>
      </c>
      <c r="EU109" s="51" t="n">
        <f aca="false">ET109*(1+(ET30-ES30)/ES30)</f>
        <v>516.340981707252</v>
      </c>
      <c r="EV109" s="51" t="n">
        <f aca="false">EU109*(1+(EU30-ET30)/ET30)</f>
        <v>516.630610197365</v>
      </c>
      <c r="EW109" s="154"/>
      <c r="EX109" s="154"/>
    </row>
    <row r="110" customFormat="false" ht="12.8" hidden="false" customHeight="false" outlineLevel="0" collapsed="false">
      <c r="A110" s="164" t="s">
        <v>259</v>
      </c>
      <c r="B110" s="164" t="n">
        <v>0</v>
      </c>
      <c r="C110" s="164" t="n">
        <v>0</v>
      </c>
      <c r="D110" s="164" t="n">
        <v>0</v>
      </c>
      <c r="E110" s="164" t="n">
        <v>0</v>
      </c>
      <c r="F110" s="164" t="n">
        <v>0</v>
      </c>
      <c r="G110" s="164" t="n">
        <v>0</v>
      </c>
      <c r="H110" s="164" t="n">
        <v>0</v>
      </c>
      <c r="I110" s="164" t="n">
        <v>0</v>
      </c>
      <c r="J110" s="164" t="n">
        <v>0</v>
      </c>
      <c r="K110" s="164" t="n">
        <v>0</v>
      </c>
      <c r="L110" s="164" t="n">
        <v>0</v>
      </c>
      <c r="M110" s="164" t="n">
        <v>0</v>
      </c>
      <c r="N110" s="164" t="n">
        <v>0</v>
      </c>
      <c r="O110" s="164" t="n">
        <v>0</v>
      </c>
      <c r="P110" s="164" t="n">
        <v>0</v>
      </c>
      <c r="Q110" s="164" t="n">
        <v>0</v>
      </c>
      <c r="R110" s="164" t="n">
        <v>0</v>
      </c>
      <c r="S110" s="164" t="n">
        <v>0</v>
      </c>
      <c r="T110" s="164" t="n">
        <v>0</v>
      </c>
      <c r="U110" s="164" t="n">
        <v>0</v>
      </c>
      <c r="V110" s="164" t="n">
        <v>0</v>
      </c>
      <c r="W110" s="164" t="n">
        <v>0</v>
      </c>
      <c r="X110" s="165" t="n">
        <v>0</v>
      </c>
      <c r="Y110" s="164" t="n">
        <v>0</v>
      </c>
      <c r="Z110" s="164" t="n">
        <v>0</v>
      </c>
      <c r="AA110" s="164" t="n">
        <v>0</v>
      </c>
      <c r="AB110" s="164" t="n">
        <v>0</v>
      </c>
      <c r="AC110" s="164" t="n">
        <v>0</v>
      </c>
      <c r="AD110" s="164" t="n">
        <v>0</v>
      </c>
      <c r="AE110" s="164" t="n">
        <v>0</v>
      </c>
      <c r="AF110" s="164" t="n">
        <v>0</v>
      </c>
      <c r="AG110" s="164" t="n">
        <v>0</v>
      </c>
      <c r="AH110" s="164" t="n">
        <v>0</v>
      </c>
      <c r="AI110" s="164" t="n">
        <v>0</v>
      </c>
      <c r="AJ110" s="164" t="n">
        <v>0</v>
      </c>
      <c r="AK110" s="164" t="n">
        <v>0</v>
      </c>
      <c r="AL110" s="164" t="n">
        <v>0</v>
      </c>
      <c r="AM110" s="164" t="n">
        <v>0</v>
      </c>
      <c r="AN110" s="164" t="n">
        <v>0</v>
      </c>
      <c r="AO110" s="164" t="n">
        <v>0</v>
      </c>
      <c r="AP110" s="164" t="n">
        <v>0</v>
      </c>
      <c r="AQ110" s="164" t="n">
        <v>0</v>
      </c>
      <c r="AR110" s="149"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50" t="n">
        <f aca="false">BH110*(1+(BH30-BG30)/BG30)</f>
        <v>146.080759478069</v>
      </c>
      <c r="BJ110" s="51" t="n">
        <f aca="false">BI110*(1+(BI30-BH30)/BH30)</f>
        <v>143.885066341467</v>
      </c>
      <c r="BK110" s="51" t="n">
        <f aca="false">BJ110*(1+(BJ30-BI30)/BI30)</f>
        <v>136.861262971045</v>
      </c>
      <c r="BL110" s="51" t="n">
        <f aca="false">BK110*(1+(BK30-BJ30)/BJ30)</f>
        <v>126.062112432785</v>
      </c>
      <c r="BM110" s="151" t="n">
        <f aca="false">BL110*(1+(BL30-BK30)/BK30)</f>
        <v>124.064003094153</v>
      </c>
      <c r="BN110" s="51" t="n">
        <f aca="false">BM110*(1+(BM30-BL30)/BL30)</f>
        <v>124.311186837279</v>
      </c>
      <c r="BO110" s="51" t="n">
        <f aca="false">BN110*(1+(BN30-BM30)/BM30)</f>
        <v>126.149357389565</v>
      </c>
      <c r="BP110" s="51" t="n">
        <f aca="false">BO110*(1+(BO30-BN30)/BN30)</f>
        <v>124.091587716564</v>
      </c>
      <c r="BQ110" s="51" t="n">
        <f aca="false">BP110*(1+(BP30-BO30)/BO30)</f>
        <v>119.71009800706</v>
      </c>
      <c r="BR110" s="51" t="n">
        <f aca="false">BQ110*(1+(BQ30-BP30)/BP30)</f>
        <v>120.337972417703</v>
      </c>
      <c r="BS110" s="51" t="n">
        <f aca="false">BR110*(1+(BR30-BQ30)/BQ30)</f>
        <v>120.327642362074</v>
      </c>
      <c r="BT110" s="51" t="n">
        <f aca="false">BS110*(1+(BS30-BR30)/BR30)</f>
        <v>123.349728728588</v>
      </c>
      <c r="BU110" s="51" t="n">
        <f aca="false">BT110*(1+(BT30-BS30)/BS30)</f>
        <v>129.805095169279</v>
      </c>
      <c r="BV110" s="51" t="n">
        <f aca="false">BU110*(1+(BU30-BT30)/BT30)</f>
        <v>130.18224807117</v>
      </c>
      <c r="BW110" s="51" t="n">
        <f aca="false">BV110*(1+(BV30-BU30)/BU30)</f>
        <v>130.363167054028</v>
      </c>
      <c r="BX110" s="51" t="n">
        <f aca="false">BW110*(1+(BW30-BV30)/BV30)</f>
        <v>129.024958297076</v>
      </c>
      <c r="BY110" s="51" t="n">
        <f aca="false">BX110*(1+(BX30-BW30)/BW30)</f>
        <v>130.256639946737</v>
      </c>
      <c r="BZ110" s="51" t="n">
        <f aca="false">BY110*(1+(BY30-BX30)/BX30)</f>
        <v>130.661149973007</v>
      </c>
      <c r="CA110" s="51" t="n">
        <f aca="false">BZ110*(1+(BZ30-BY30)/BY30)</f>
        <v>131.047735832797</v>
      </c>
      <c r="CB110" s="51" t="n">
        <f aca="false">CA110*(1+(CA30-BZ30)/BZ30)</f>
        <v>133.511919762124</v>
      </c>
      <c r="CC110" s="51" t="n">
        <f aca="false">CB110*(1+(CB30-CA30)/CA30)</f>
        <v>135.99864266645</v>
      </c>
      <c r="CD110" s="51" t="n">
        <f aca="false">CC110*(1+(CC30-CB30)/CB30)</f>
        <v>137.538839174761</v>
      </c>
      <c r="CE110" s="51" t="n">
        <f aca="false">CD110*(1+(CD30-CC30)/CC30)</f>
        <v>137.615988128133</v>
      </c>
      <c r="CF110" s="51" t="n">
        <f aca="false">CE110*(1+(CE30-CD30)/CD30)</f>
        <v>137.693180356271</v>
      </c>
      <c r="CG110" s="51" t="n">
        <f aca="false">CF110*(1+(CF30-CE30)/CE30)</f>
        <v>137.770415883449</v>
      </c>
      <c r="CH110" s="51" t="n">
        <f aca="false">CG110*(1+(CG30-CF30)/CF30)</f>
        <v>138.829036850551</v>
      </c>
      <c r="CI110" s="51" t="n">
        <f aca="false">CH110*(1+(CH30-CG30)/CG30)</f>
        <v>140.386565000887</v>
      </c>
      <c r="CJ110" s="51" t="n">
        <f aca="false">CI110*(1+(CI30-CH30)/CH30)</f>
        <v>140.465311314455</v>
      </c>
      <c r="CK110" s="51" t="n">
        <f aca="false">CJ110*(1+(CJ30-CI30)/CI30)</f>
        <v>140.544101798787</v>
      </c>
      <c r="CL110" s="51" t="n">
        <f aca="false">CK110*(1+(CK30-CJ30)/CJ30)</f>
        <v>141.614136054205</v>
      </c>
      <c r="CM110" s="51" t="n">
        <f aca="false">CL110*(1+(CL30-CK30)/CK30)</f>
        <v>143.187966504836</v>
      </c>
      <c r="CN110" s="51" t="n">
        <f aca="false">CM110*(1+(CM30-CL30)/CL30)</f>
        <v>143.268284194135</v>
      </c>
      <c r="CO110" s="51" t="n">
        <f aca="false">CN110*(1+(CN30-CM30)/CM30)</f>
        <v>143.348646935622</v>
      </c>
      <c r="CP110" s="51" t="n">
        <f aca="false">CO110*(1+(CO30-CN30)/CN30)</f>
        <v>143.429054754569</v>
      </c>
      <c r="CQ110" s="51" t="n">
        <f aca="false">CP110*(1+(CP30-CO30)/CO30)</f>
        <v>143.509507676259</v>
      </c>
      <c r="CR110" s="51" t="n">
        <f aca="false">CQ110*(1+(CQ30-CP30)/CP30)</f>
        <v>143.590005725993</v>
      </c>
      <c r="CS110" s="51" t="n">
        <f aca="false">CR110*(1+(CR30-CQ30)/CQ30)</f>
        <v>143.670548929084</v>
      </c>
      <c r="CT110" s="51" t="n">
        <f aca="false">CS110*(1+(CS30-CR30)/CR30)</f>
        <v>143.751137310859</v>
      </c>
      <c r="CU110" s="51" t="n">
        <f aca="false">CT110*(1+(CT30-CS30)/CS30)</f>
        <v>143.83177089666</v>
      </c>
      <c r="CV110" s="51" t="n">
        <f aca="false">CU110*(1+(CU30-CT30)/CT30)</f>
        <v>143.912449711844</v>
      </c>
      <c r="CW110" s="51" t="n">
        <f aca="false">CV110*(1+(CV30-CU30)/CU30)</f>
        <v>143.993173781781</v>
      </c>
      <c r="CX110" s="51" t="n">
        <f aca="false">CW110*(1+(CW30-CV30)/CV30)</f>
        <v>144.073943131855</v>
      </c>
      <c r="CY110" s="51" t="n">
        <f aca="false">CX110*(1+(CX30-CW30)/CW30)</f>
        <v>144.154757787465</v>
      </c>
      <c r="CZ110" s="51" t="n">
        <f aca="false">CY110*(1+(CY30-CX30)/CX30)</f>
        <v>144.235617774023</v>
      </c>
      <c r="DA110" s="51" t="n">
        <f aca="false">CZ110*(1+(CZ30-CY30)/CY30)</f>
        <v>144.316523116958</v>
      </c>
      <c r="DB110" s="51" t="n">
        <f aca="false">DA110*(1+(DA30-CZ30)/CZ30)</f>
        <v>144.397473841711</v>
      </c>
      <c r="DC110" s="51" t="n">
        <f aca="false">DB110*(1+(DB30-DA30)/DA30)</f>
        <v>144.478469973737</v>
      </c>
      <c r="DD110" s="51" t="n">
        <f aca="false">DC110*(1+(DC30-DB30)/DB30)</f>
        <v>144.559511538507</v>
      </c>
      <c r="DE110" s="51" t="n">
        <f aca="false">DD110*(1+(DD30-DC30)/DC30)</f>
        <v>144.640598561505</v>
      </c>
      <c r="DF110" s="51" t="n">
        <f aca="false">DE110*(1+(DE30-DD30)/DD30)</f>
        <v>144.721731068229</v>
      </c>
      <c r="DG110" s="51" t="n">
        <f aca="false">DF110*(1+(DF30-DE30)/DE30)</f>
        <v>144.802909084193</v>
      </c>
      <c r="DH110" s="51" t="n">
        <f aca="false">DG110*(1+(DG30-DF30)/DF30)</f>
        <v>144.884132634923</v>
      </c>
      <c r="DI110" s="51" t="n">
        <f aca="false">DH110*(1+(DH30-DG30)/DG30)</f>
        <v>144.965401745962</v>
      </c>
      <c r="DJ110" s="51" t="n">
        <f aca="false">DI110*(1+(DI30-DH30)/DH30)</f>
        <v>145.046716442866</v>
      </c>
      <c r="DK110" s="51" t="n">
        <f aca="false">DJ110*(1+(DJ30-DI30)/DI30)</f>
        <v>145.128076751204</v>
      </c>
      <c r="DL110" s="51" t="n">
        <f aca="false">DK110*(1+(DK30-DJ30)/DJ30)</f>
        <v>145.209482696561</v>
      </c>
      <c r="DM110" s="51" t="n">
        <f aca="false">DL110*(1+(DL30-DK30)/DK30)</f>
        <v>145.290934304536</v>
      </c>
      <c r="DN110" s="51" t="n">
        <f aca="false">DM110*(1+(DM30-DL30)/DL30)</f>
        <v>145.372431600742</v>
      </c>
      <c r="DO110" s="51" t="n">
        <f aca="false">DN110*(1+(DN30-DM30)/DM30)</f>
        <v>145.453974610808</v>
      </c>
      <c r="DP110" s="51" t="n">
        <f aca="false">DO110*(1+(DO30-DN30)/DN30)</f>
        <v>145.535563360374</v>
      </c>
      <c r="DQ110" s="51" t="n">
        <f aca="false">DP110*(1+(DP30-DO30)/DO30)</f>
        <v>145.617197875098</v>
      </c>
      <c r="DR110" s="51" t="n">
        <f aca="false">DQ110*(1+(DQ30-DP30)/DP30)</f>
        <v>145.69887818065</v>
      </c>
      <c r="DS110" s="51" t="n">
        <f aca="false">DR110*(1+(DR30-DQ30)/DQ30)</f>
        <v>145.780604302716</v>
      </c>
      <c r="DT110" s="51" t="n">
        <f aca="false">DS110*(1+(DS30-DR30)/DR30)</f>
        <v>145.862376266995</v>
      </c>
      <c r="DU110" s="51" t="n">
        <f aca="false">DT110*(1+(DT30-DS30)/DS30)</f>
        <v>145.944194099201</v>
      </c>
      <c r="DV110" s="51" t="n">
        <f aca="false">DU110*(1+(DU30-DT30)/DT30)</f>
        <v>146.026057825063</v>
      </c>
      <c r="DW110" s="51" t="n">
        <f aca="false">DV110*(1+(DV30-DU30)/DU30)</f>
        <v>146.107967470324</v>
      </c>
      <c r="DX110" s="51" t="n">
        <f aca="false">DW110*(1+(DW30-DV30)/DV30)</f>
        <v>146.18992306074</v>
      </c>
      <c r="DY110" s="51" t="n">
        <f aca="false">DX110*(1+(DX30-DW30)/DW30)</f>
        <v>146.271924622084</v>
      </c>
      <c r="DZ110" s="51" t="n">
        <f aca="false">DY110*(1+(DY30-DX30)/DX30)</f>
        <v>146.353972180141</v>
      </c>
      <c r="EA110" s="51" t="n">
        <f aca="false">DZ110*(1+(DZ30-DY30)/DY30)</f>
        <v>146.436065760714</v>
      </c>
      <c r="EB110" s="51" t="n">
        <f aca="false">EA110*(1+(EA30-DZ30)/DZ30)</f>
        <v>146.518205389616</v>
      </c>
      <c r="EC110" s="51" t="n">
        <f aca="false">EB110*(1+(EB30-EA30)/EA30)</f>
        <v>146.600391092677</v>
      </c>
      <c r="ED110" s="51" t="n">
        <f aca="false">EC110*(1+(EC30-EB30)/EB30)</f>
        <v>146.682622895742</v>
      </c>
      <c r="EE110" s="51" t="n">
        <f aca="false">ED110*(1+(ED30-EC30)/EC30)</f>
        <v>146.764900824669</v>
      </c>
      <c r="EF110" s="51" t="n">
        <f aca="false">EE110*(1+(EE30-ED30)/ED30)</f>
        <v>146.847224905332</v>
      </c>
      <c r="EG110" s="51" t="n">
        <f aca="false">EF110*(1+(EF30-EE30)/EE30)</f>
        <v>146.929595163617</v>
      </c>
      <c r="EH110" s="51" t="n">
        <f aca="false">EG110*(1+(EG30-EF30)/EF30)</f>
        <v>147.012011625428</v>
      </c>
      <c r="EI110" s="51" t="n">
        <f aca="false">EH110*(1+(EH30-EG30)/EG30)</f>
        <v>147.09447431668</v>
      </c>
      <c r="EJ110" s="51" t="n">
        <f aca="false">EI110*(1+(EI30-EH30)/EH30)</f>
        <v>147.176983263306</v>
      </c>
      <c r="EK110" s="51" t="n">
        <f aca="false">EJ110*(1+(EJ30-EI30)/EI30)</f>
        <v>147.25953849125</v>
      </c>
      <c r="EL110" s="51" t="n">
        <f aca="false">EK110*(1+(EK30-EJ30)/EJ30)</f>
        <v>147.342140026474</v>
      </c>
      <c r="EM110" s="51" t="n">
        <f aca="false">EL110*(1+(EL30-EK30)/EK30)</f>
        <v>147.424787894952</v>
      </c>
      <c r="EN110" s="51" t="n">
        <f aca="false">EM110*(1+(EM30-EL30)/EL30)</f>
        <v>147.507482122673</v>
      </c>
      <c r="EO110" s="51" t="n">
        <f aca="false">EN110*(1+(EN30-EM30)/EM30)</f>
        <v>147.590222735642</v>
      </c>
      <c r="EP110" s="51" t="n">
        <f aca="false">EO110*(1+(EO30-EN30)/EN30)</f>
        <v>147.673009759878</v>
      </c>
      <c r="EQ110" s="51" t="n">
        <f aca="false">EP110*(1+(EP30-EO30)/EO30)</f>
        <v>147.755843221413</v>
      </c>
      <c r="ER110" s="51" t="n">
        <f aca="false">EQ110*(1+(EQ30-EP30)/EP30)</f>
        <v>147.838723146295</v>
      </c>
      <c r="ES110" s="51" t="n">
        <f aca="false">ER110*(1+(ER30-EQ30)/EQ30)</f>
        <v>147.921649560587</v>
      </c>
      <c r="ET110" s="51" t="n">
        <f aca="false">ES110*(1+(ES30-ER30)/ER30)</f>
        <v>148.004622490366</v>
      </c>
      <c r="EU110" s="51" t="n">
        <f aca="false">ET110*(1+(ET30-ES30)/ES30)</f>
        <v>148.087641961724</v>
      </c>
      <c r="EV110" s="51" t="n">
        <f aca="false">EU110*(1+(EU30-ET30)/ET30)</f>
        <v>148.170708000767</v>
      </c>
      <c r="EW110" s="154"/>
      <c r="EX110" s="154"/>
    </row>
    <row r="111" customFormat="false" ht="12.8" hidden="false" customHeight="false" outlineLevel="0" collapsed="false">
      <c r="A111" s="164" t="s">
        <v>260</v>
      </c>
      <c r="B111" s="164" t="n">
        <v>0</v>
      </c>
      <c r="C111" s="164" t="n">
        <v>0</v>
      </c>
      <c r="D111" s="164" t="n">
        <v>0</v>
      </c>
      <c r="E111" s="164" t="n">
        <v>0</v>
      </c>
      <c r="F111" s="164" t="n">
        <v>0</v>
      </c>
      <c r="G111" s="164" t="n">
        <v>0</v>
      </c>
      <c r="H111" s="164" t="n">
        <v>0</v>
      </c>
      <c r="I111" s="164" t="n">
        <v>0</v>
      </c>
      <c r="J111" s="164" t="n">
        <v>0</v>
      </c>
      <c r="K111" s="164" t="n">
        <v>0</v>
      </c>
      <c r="L111" s="164" t="n">
        <v>0</v>
      </c>
      <c r="M111" s="164" t="n">
        <v>0</v>
      </c>
      <c r="N111" s="164" t="n">
        <v>0</v>
      </c>
      <c r="O111" s="164" t="n">
        <v>0</v>
      </c>
      <c r="P111" s="164" t="n">
        <v>0</v>
      </c>
      <c r="Q111" s="164" t="n">
        <v>0</v>
      </c>
      <c r="R111" s="164" t="n">
        <v>0</v>
      </c>
      <c r="S111" s="164" t="n">
        <v>0</v>
      </c>
      <c r="T111" s="164" t="n">
        <v>0</v>
      </c>
      <c r="U111" s="164" t="n">
        <v>0</v>
      </c>
      <c r="V111" s="164" t="n">
        <v>0</v>
      </c>
      <c r="W111" s="164" t="n">
        <v>0</v>
      </c>
      <c r="X111" s="165" t="n">
        <v>0</v>
      </c>
      <c r="Y111" s="164" t="n">
        <v>0</v>
      </c>
      <c r="Z111" s="164" t="n">
        <v>0</v>
      </c>
      <c r="AA111" s="164" t="n">
        <v>0</v>
      </c>
      <c r="AB111" s="164" t="n">
        <v>0</v>
      </c>
      <c r="AC111" s="164" t="n">
        <v>0</v>
      </c>
      <c r="AD111" s="164" t="n">
        <v>0</v>
      </c>
      <c r="AE111" s="164" t="n">
        <v>0</v>
      </c>
      <c r="AF111" s="164" t="n">
        <v>0</v>
      </c>
      <c r="AG111" s="164" t="n">
        <v>0</v>
      </c>
      <c r="AH111" s="164" t="n">
        <v>0</v>
      </c>
      <c r="AI111" s="164" t="n">
        <v>0</v>
      </c>
      <c r="AJ111" s="164" t="n">
        <v>0</v>
      </c>
      <c r="AK111" s="164" t="n">
        <v>0</v>
      </c>
      <c r="AL111" s="164" t="n">
        <v>0</v>
      </c>
      <c r="AM111" s="164" t="n">
        <v>0</v>
      </c>
      <c r="AN111" s="164" t="n">
        <v>0</v>
      </c>
      <c r="AO111" s="164" t="n">
        <v>0</v>
      </c>
      <c r="AP111" s="164" t="n">
        <v>0</v>
      </c>
      <c r="AQ111" s="164" t="n">
        <v>0</v>
      </c>
      <c r="AR111" s="149"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50" t="n">
        <v>613.299507264641</v>
      </c>
      <c r="BJ111" s="51" t="n">
        <v>607.04470541882</v>
      </c>
      <c r="BK111" s="51" t="n">
        <v>606.498529863945</v>
      </c>
      <c r="BL111" s="51" t="n">
        <f aca="false">BK111*(1+(BK33-BJ33)/BJ33)</f>
        <v>558.642264452895</v>
      </c>
      <c r="BM111" s="151" t="n">
        <f aca="false">BL111*(1+(BL33-BK33)/BK33)</f>
        <v>549.787674409807</v>
      </c>
      <c r="BN111" s="51" t="n">
        <f aca="false">BN61</f>
        <v>537.860531173701</v>
      </c>
      <c r="BO111" s="51" t="n">
        <f aca="false">BN111*(1+(BN33-BM33)/BM33)</f>
        <v>545.813792781078</v>
      </c>
      <c r="BP111" s="51" t="n">
        <f aca="false">BO111*(1+(BO33-BN33)/BN33)</f>
        <v>536.910385794849</v>
      </c>
      <c r="BQ111" s="51" t="n">
        <f aca="false">BP111*(1+(BP33-BO33)/BO33)</f>
        <v>517.952877283805</v>
      </c>
      <c r="BR111" s="51" t="n">
        <f aca="false">BQ111*(1+(BQ33-BP33)/BP33)</f>
        <v>519.773695656541</v>
      </c>
      <c r="BS111" s="51" t="n">
        <f aca="false">BR111*(1+(BR33-BQ33)/BQ33)</f>
        <v>518.846755190979</v>
      </c>
      <c r="BT111" s="51" t="n">
        <f aca="false">BS111*(1+(BS33-BR33)/BR33)</f>
        <v>531.013240253023</v>
      </c>
      <c r="BU111" s="51" t="n">
        <f aca="false">BT111*(1+(BT33-BS33)/BS33)</f>
        <v>557.93439861311</v>
      </c>
      <c r="BV111" s="51" t="n">
        <f aca="false">BU111*(1+(BU33-BT33)/BT33)</f>
        <v>558.65904798214</v>
      </c>
      <c r="BW111" s="51" t="n">
        <f aca="false">BV111*(1+(BV33-BU33)/BU33)</f>
        <v>558.553804536295</v>
      </c>
      <c r="BX111" s="51" t="n">
        <f aca="false">BW111*(1+(BW33-BV33)/BV33)</f>
        <v>551.954193005084</v>
      </c>
      <c r="BY111" s="51" t="n">
        <f aca="false">BX111*(1+(BX33-BW33)/BW33)</f>
        <v>556.382438857787</v>
      </c>
      <c r="BZ111" s="51" t="n">
        <f aca="false">BY111*(1+(BY33-BX33)/BX33)</f>
        <v>557.277443998687</v>
      </c>
      <c r="CA111" s="51" t="n">
        <f aca="false">BZ111*(1+(BZ33-BY33)/BY33)</f>
        <v>558.613664523928</v>
      </c>
      <c r="CB111" s="51" t="n">
        <f aca="false">CA111*(1+(CA33-BZ33)/BZ33)</f>
        <v>568.804334900434</v>
      </c>
      <c r="CC111" s="51" t="n">
        <f aca="false">CB111*(1+(CB33-CA33)/CA33)</f>
        <v>579.07952924846</v>
      </c>
      <c r="CD111" s="51" t="n">
        <f aca="false">CC111*(1+(CC33-CB33)/CB33)</f>
        <v>585.312835401713</v>
      </c>
      <c r="CE111" s="51" t="n">
        <f aca="false">CD111*(1+(CD33-CC33)/CC33)</f>
        <v>585.312835401713</v>
      </c>
      <c r="CF111" s="51" t="n">
        <f aca="false">CE111*(1+(CE33-CD33)/CD33)</f>
        <v>585.312835401713</v>
      </c>
      <c r="CG111" s="51" t="n">
        <f aca="false">CF111*(1+(CF33-CE33)/CE33)</f>
        <v>585.312835401713</v>
      </c>
      <c r="CH111" s="51" t="n">
        <f aca="false">CG111*(1+(CG33-CF33)/CF33)</f>
        <v>589.482033361101</v>
      </c>
      <c r="CI111" s="51" t="n">
        <f aca="false">CH111*(1+(CH33-CG33)/CG33)</f>
        <v>595.764799189392</v>
      </c>
      <c r="CJ111" s="51" t="n">
        <f aca="false">CI111*(1+(CI33-CH33)/CH33)</f>
        <v>595.764799189392</v>
      </c>
      <c r="CK111" s="51" t="n">
        <f aca="false">CJ111*(1+(CJ33-CI33)/CI33)</f>
        <v>595.764799189392</v>
      </c>
      <c r="CL111" s="51" t="n">
        <f aca="false">CK111*(1+(CK33-CJ33)/CJ33)</f>
        <v>599.966482565095</v>
      </c>
      <c r="CM111" s="51" t="n">
        <f aca="false">CL111*(1+(CL33-CK33)/CK33)</f>
        <v>606.297681369431</v>
      </c>
      <c r="CN111" s="51" t="n">
        <f aca="false">CM111*(1+(CM33-CL33)/CL33)</f>
        <v>606.297681369431</v>
      </c>
      <c r="CO111" s="51" t="n">
        <f aca="false">CN111*(1+(CN33-CM33)/CM33)</f>
        <v>606.297681369431</v>
      </c>
      <c r="CP111" s="51" t="n">
        <f aca="false">CO111*(1+(CO33-CN33)/CN33)</f>
        <v>606.297681369431</v>
      </c>
      <c r="CQ111" s="51" t="n">
        <f aca="false">CP111*(1+(CP33-CO33)/CO33)</f>
        <v>606.297681369431</v>
      </c>
      <c r="CR111" s="51" t="n">
        <f aca="false">CQ111*(1+(CQ33-CP33)/CP33)</f>
        <v>606.297681369431</v>
      </c>
      <c r="CS111" s="51" t="n">
        <f aca="false">CR111*(1+(CR33-CQ33)/CQ33)</f>
        <v>606.297681369431</v>
      </c>
      <c r="CT111" s="51" t="n">
        <f aca="false">CS111*(1+(CS33-CR33)/CR33)</f>
        <v>606.297681369431</v>
      </c>
      <c r="CU111" s="51" t="n">
        <f aca="false">CT111*(1+(CT33-CS33)/CS33)</f>
        <v>606.297681369431</v>
      </c>
      <c r="CV111" s="51" t="n">
        <f aca="false">CU111*(1+(CU33-CT33)/CT33)</f>
        <v>606.297681369431</v>
      </c>
      <c r="CW111" s="51" t="n">
        <f aca="false">CV111*(1+(CV33-CU33)/CU33)</f>
        <v>606.297681369431</v>
      </c>
      <c r="CX111" s="51" t="n">
        <f aca="false">CW111*(1+(CW33-CV33)/CV33)</f>
        <v>606.297681369431</v>
      </c>
      <c r="CY111" s="51" t="n">
        <f aca="false">CX111*(1+(CX33-CW33)/CW33)</f>
        <v>606.297681369431</v>
      </c>
      <c r="CZ111" s="51" t="n">
        <f aca="false">CY111*(1+(CY33-CX33)/CX33)</f>
        <v>606.297681369431</v>
      </c>
      <c r="DA111" s="51" t="n">
        <f aca="false">CZ111*(1+(CZ33-CY33)/CY33)</f>
        <v>606.297681369431</v>
      </c>
      <c r="DB111" s="51" t="n">
        <f aca="false">DA111*(1+(DA33-CZ33)/CZ33)</f>
        <v>606.297681369431</v>
      </c>
      <c r="DC111" s="51" t="n">
        <f aca="false">DB111*(1+(DB33-DA33)/DA33)</f>
        <v>606.297681369431</v>
      </c>
      <c r="DD111" s="51" t="n">
        <f aca="false">DC111*(1+(DC33-DB33)/DB33)</f>
        <v>606.297681369431</v>
      </c>
      <c r="DE111" s="51" t="n">
        <f aca="false">DD111*(1+(DD33-DC33)/DC33)</f>
        <v>606.297681369431</v>
      </c>
      <c r="DF111" s="51" t="n">
        <f aca="false">DE111*(1+(DE33-DD33)/DD33)</f>
        <v>606.297681369431</v>
      </c>
      <c r="DG111" s="51" t="n">
        <f aca="false">DF111*(1+(DF33-DE33)/DE33)</f>
        <v>606.297681369431</v>
      </c>
      <c r="DH111" s="51" t="n">
        <f aca="false">DG111*(1+(DG33-DF33)/DF33)</f>
        <v>606.297681369431</v>
      </c>
      <c r="DI111" s="51" t="n">
        <f aca="false">DH111*(1+(DH33-DG33)/DG33)</f>
        <v>606.297681369431</v>
      </c>
      <c r="DJ111" s="51" t="n">
        <f aca="false">DI111*(1+(DI33-DH33)/DH33)</f>
        <v>606.297681369431</v>
      </c>
      <c r="DK111" s="51" t="n">
        <f aca="false">DJ111*(1+(DJ33-DI33)/DI33)</f>
        <v>606.297681369431</v>
      </c>
      <c r="DL111" s="51" t="n">
        <f aca="false">DK111*(1+(DK33-DJ33)/DJ33)</f>
        <v>606.297681369431</v>
      </c>
      <c r="DM111" s="51" t="n">
        <f aca="false">DL111*(1+(DL33-DK33)/DK33)</f>
        <v>606.297681369431</v>
      </c>
      <c r="DN111" s="51" t="n">
        <f aca="false">DM111*(1+(DM33-DL33)/DL33)</f>
        <v>606.297681369431</v>
      </c>
      <c r="DO111" s="51" t="n">
        <f aca="false">DN111*(1+(DN33-DM33)/DM33)</f>
        <v>606.297681369431</v>
      </c>
      <c r="DP111" s="51" t="n">
        <f aca="false">DO111*(1+(DO33-DN33)/DN33)</f>
        <v>606.297681369431</v>
      </c>
      <c r="DQ111" s="51" t="n">
        <f aca="false">DP111*(1+(DP33-DO33)/DO33)</f>
        <v>606.297681369431</v>
      </c>
      <c r="DR111" s="51" t="n">
        <f aca="false">DQ111*(1+(DQ33-DP33)/DP33)</f>
        <v>606.297681369431</v>
      </c>
      <c r="DS111" s="51" t="n">
        <f aca="false">DR111*(1+(DR33-DQ33)/DQ33)</f>
        <v>606.297681369431</v>
      </c>
      <c r="DT111" s="51" t="n">
        <f aca="false">DS111*(1+(DS33-DR33)/DR33)</f>
        <v>606.297681369431</v>
      </c>
      <c r="DU111" s="51" t="n">
        <f aca="false">DT111*(1+(DT33-DS33)/DS33)</f>
        <v>606.297681369431</v>
      </c>
      <c r="DV111" s="51" t="n">
        <f aca="false">DU111*(1+(DU33-DT33)/DT33)</f>
        <v>606.297681369431</v>
      </c>
      <c r="DW111" s="51" t="n">
        <f aca="false">DV111*(1+(DV33-DU33)/DU33)</f>
        <v>606.297681369431</v>
      </c>
      <c r="DX111" s="51" t="n">
        <f aca="false">DW111*(1+(DW33-DV33)/DV33)</f>
        <v>606.297681369431</v>
      </c>
      <c r="DY111" s="51" t="n">
        <f aca="false">DX111*(1+(DX33-DW33)/DW33)</f>
        <v>606.297681369431</v>
      </c>
      <c r="DZ111" s="51" t="n">
        <f aca="false">DY111*(1+(DY33-DX33)/DX33)</f>
        <v>606.297681369431</v>
      </c>
      <c r="EA111" s="51" t="n">
        <f aca="false">DZ111*(1+(DZ33-DY33)/DY33)</f>
        <v>606.297681369431</v>
      </c>
      <c r="EB111" s="51" t="n">
        <f aca="false">EA111*(1+(EA33-DZ33)/DZ33)</f>
        <v>606.297681369431</v>
      </c>
      <c r="EC111" s="51" t="n">
        <f aca="false">EB111*(1+(EB33-EA33)/EA33)</f>
        <v>606.297681369431</v>
      </c>
      <c r="ED111" s="51" t="n">
        <f aca="false">EC111*(1+(EC33-EB33)/EB33)</f>
        <v>606.297681369431</v>
      </c>
      <c r="EE111" s="51" t="n">
        <f aca="false">ED111*(1+(ED33-EC33)/EC33)</f>
        <v>606.297681369431</v>
      </c>
      <c r="EF111" s="51" t="n">
        <f aca="false">EE111*(1+(EE33-ED33)/ED33)</f>
        <v>606.297681369431</v>
      </c>
      <c r="EG111" s="51" t="n">
        <f aca="false">EF111*(1+(EF33-EE33)/EE33)</f>
        <v>606.297681369431</v>
      </c>
      <c r="EH111" s="51" t="n">
        <f aca="false">EG111*(1+(EG33-EF33)/EF33)</f>
        <v>606.297681369431</v>
      </c>
      <c r="EI111" s="51" t="n">
        <f aca="false">EH111*(1+(EH33-EG33)/EG33)</f>
        <v>606.297681369431</v>
      </c>
      <c r="EJ111" s="51" t="n">
        <f aca="false">EI111*(1+(EI33-EH33)/EH33)</f>
        <v>606.297681369431</v>
      </c>
      <c r="EK111" s="51" t="n">
        <f aca="false">EJ111*(1+(EJ33-EI33)/EI33)</f>
        <v>606.297681369431</v>
      </c>
      <c r="EL111" s="51" t="n">
        <f aca="false">EK111*(1+(EK33-EJ33)/EJ33)</f>
        <v>606.297681369431</v>
      </c>
      <c r="EM111" s="51" t="n">
        <f aca="false">EL111*(1+(EL33-EK33)/EK33)</f>
        <v>606.297681369431</v>
      </c>
      <c r="EN111" s="51" t="n">
        <f aca="false">EM111*(1+(EM33-EL33)/EL33)</f>
        <v>606.297681369431</v>
      </c>
      <c r="EO111" s="51" t="n">
        <f aca="false">EN111*(1+(EN33-EM33)/EM33)</f>
        <v>606.297681369431</v>
      </c>
      <c r="EP111" s="51" t="n">
        <f aca="false">EO111*(1+(EO33-EN33)/EN33)</f>
        <v>606.297681369431</v>
      </c>
      <c r="EQ111" s="51" t="n">
        <f aca="false">EP111*(1+(EP33-EO33)/EO33)</f>
        <v>606.297681369431</v>
      </c>
      <c r="ER111" s="51" t="n">
        <f aca="false">EQ111*(1+(EQ33-EP33)/EP33)</f>
        <v>606.297681369431</v>
      </c>
      <c r="ES111" s="51" t="n">
        <f aca="false">ER111*(1+(ER33-EQ33)/EQ33)</f>
        <v>606.297681369431</v>
      </c>
      <c r="ET111" s="51" t="n">
        <f aca="false">ES111*(1+(ES33-ER33)/ER33)</f>
        <v>606.297681369431</v>
      </c>
      <c r="EU111" s="51" t="n">
        <f aca="false">ET111*(1+(ET33-ES33)/ES33)</f>
        <v>606.297681369431</v>
      </c>
      <c r="EV111" s="51" t="n">
        <f aca="false">EU111*(1+(EU33-ET33)/ET33)</f>
        <v>606.297681369431</v>
      </c>
      <c r="EW111" s="154"/>
      <c r="EX111" s="154"/>
    </row>
    <row r="112" customFormat="false" ht="12.8" hidden="false" customHeight="false" outlineLevel="0" collapsed="false">
      <c r="A112" s="164" t="s">
        <v>261</v>
      </c>
      <c r="B112" s="164" t="n">
        <v>0</v>
      </c>
      <c r="C112" s="164" t="n">
        <v>0</v>
      </c>
      <c r="D112" s="164" t="n">
        <v>0</v>
      </c>
      <c r="E112" s="164" t="n">
        <v>0</v>
      </c>
      <c r="F112" s="164" t="n">
        <v>0</v>
      </c>
      <c r="G112" s="164" t="n">
        <v>0</v>
      </c>
      <c r="H112" s="164" t="n">
        <v>0</v>
      </c>
      <c r="I112" s="164" t="n">
        <v>0</v>
      </c>
      <c r="J112" s="164" t="n">
        <v>0</v>
      </c>
      <c r="K112" s="164" t="n">
        <v>0</v>
      </c>
      <c r="L112" s="164" t="n">
        <v>0</v>
      </c>
      <c r="M112" s="164" t="n">
        <v>0</v>
      </c>
      <c r="N112" s="164" t="n">
        <v>0</v>
      </c>
      <c r="O112" s="164" t="n">
        <v>0</v>
      </c>
      <c r="P112" s="164" t="n">
        <v>0</v>
      </c>
      <c r="Q112" s="164" t="n">
        <v>0</v>
      </c>
      <c r="R112" s="164" t="n">
        <v>0</v>
      </c>
      <c r="S112" s="164" t="n">
        <v>0</v>
      </c>
      <c r="T112" s="164" t="n">
        <v>0</v>
      </c>
      <c r="U112" s="164" t="n">
        <v>0</v>
      </c>
      <c r="V112" s="164" t="n">
        <v>0</v>
      </c>
      <c r="W112" s="164" t="n">
        <v>0</v>
      </c>
      <c r="X112" s="165" t="n">
        <v>0</v>
      </c>
      <c r="Y112" s="164" t="n">
        <v>0</v>
      </c>
      <c r="Z112" s="164" t="n">
        <v>0</v>
      </c>
      <c r="AA112" s="164" t="n">
        <v>0</v>
      </c>
      <c r="AB112" s="164" t="n">
        <v>0</v>
      </c>
      <c r="AC112" s="164" t="n">
        <v>0</v>
      </c>
      <c r="AD112" s="164" t="n">
        <v>0</v>
      </c>
      <c r="AE112" s="164" t="n">
        <v>0</v>
      </c>
      <c r="AF112" s="164" t="n">
        <v>0</v>
      </c>
      <c r="AG112" s="164" t="n">
        <v>0</v>
      </c>
      <c r="AH112" s="164" t="n">
        <v>0</v>
      </c>
      <c r="AI112" s="164" t="n">
        <v>0</v>
      </c>
      <c r="AJ112" s="164" t="n">
        <v>0</v>
      </c>
      <c r="AK112" s="164" t="n">
        <v>0</v>
      </c>
      <c r="AL112" s="164" t="n">
        <v>0</v>
      </c>
      <c r="AM112" s="164" t="n">
        <v>0</v>
      </c>
      <c r="AN112" s="164" t="n">
        <v>0</v>
      </c>
      <c r="AO112" s="164" t="n">
        <v>0</v>
      </c>
      <c r="AP112" s="164" t="n">
        <v>0</v>
      </c>
      <c r="AQ112" s="164" t="n">
        <v>0</v>
      </c>
      <c r="AR112" s="149"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50" t="n">
        <v>858.614184855135</v>
      </c>
      <c r="BJ112" s="51" t="n">
        <v>849.857514542073</v>
      </c>
      <c r="BK112" s="51" t="n">
        <v>849.092873329611</v>
      </c>
      <c r="BL112" s="51" t="n">
        <f aca="false">BK112*(1+(BK33-BJ33)/BJ33)</f>
        <v>782.094501686718</v>
      </c>
      <c r="BM112" s="151" t="n">
        <f aca="false">BL112*(1+(BL33-BK33)/BK33)</f>
        <v>769.698149623791</v>
      </c>
      <c r="BN112" s="51" t="n">
        <f aca="false">BN62</f>
        <v>753.001222642421</v>
      </c>
      <c r="BO112" s="51" t="n">
        <f aca="false">BN112*(1+(BN33-BM33)/BM33)</f>
        <v>764.135736828248</v>
      </c>
      <c r="BP112" s="51" t="n">
        <f aca="false">BO112*(1+(BO33-BN33)/BN33)</f>
        <v>751.671025331973</v>
      </c>
      <c r="BQ112" s="51" t="n">
        <f aca="false">BP112*(1+(BP33-BO33)/BO33)</f>
        <v>725.130637518202</v>
      </c>
      <c r="BR112" s="51" t="n">
        <f aca="false">BQ112*(1+(BQ33-BP33)/BP33)</f>
        <v>727.679771320395</v>
      </c>
      <c r="BS112" s="51" t="n">
        <f aca="false">BR112*(1+(BR33-BQ33)/BQ33)</f>
        <v>726.382060736647</v>
      </c>
      <c r="BT112" s="51" t="n">
        <f aca="false">BS112*(1+(BS33-BR33)/BR33)</f>
        <v>743.415060177948</v>
      </c>
      <c r="BU112" s="51" t="n">
        <f aca="false">BT112*(1+(BT33-BS33)/BS33)</f>
        <v>781.104505647873</v>
      </c>
      <c r="BV112" s="51" t="n">
        <f aca="false">BU112*(1+(BU33-BT33)/BT33)</f>
        <v>782.119010020737</v>
      </c>
      <c r="BW112" s="51" t="n">
        <f aca="false">BV112*(1+(BV33-BU33)/BU33)</f>
        <v>781.971669885509</v>
      </c>
      <c r="BX112" s="51" t="n">
        <f aca="false">BW112*(1+(BW33-BV33)/BV33)</f>
        <v>772.732256944905</v>
      </c>
      <c r="BY112" s="51" t="n">
        <f aca="false">BX112*(1+(BX33-BW33)/BW33)</f>
        <v>778.931772150027</v>
      </c>
      <c r="BZ112" s="51" t="n">
        <f aca="false">BY112*(1+(BY33-BX33)/BX33)</f>
        <v>780.184773488308</v>
      </c>
      <c r="CA112" s="51" t="n">
        <f aca="false">BZ112*(1+(BZ33-BY33)/BY33)</f>
        <v>782.055473476333</v>
      </c>
      <c r="CB112" s="51" t="n">
        <f aca="false">CA112*(1+(CA33-BZ33)/BZ33)</f>
        <v>796.322345292174</v>
      </c>
      <c r="CC112" s="51" t="n">
        <f aca="false">CB112*(1+(CB33-CA33)/CA33)</f>
        <v>810.707550114821</v>
      </c>
      <c r="CD112" s="51" t="n">
        <f aca="false">CC112*(1+(CC33-CB33)/CB33)</f>
        <v>819.434137924234</v>
      </c>
      <c r="CE112" s="51" t="n">
        <f aca="false">CD112*(1+(CD33-CC33)/CC33)</f>
        <v>819.434137924234</v>
      </c>
      <c r="CF112" s="51" t="n">
        <f aca="false">CE112*(1+(CE33-CD33)/CD33)</f>
        <v>819.434137924234</v>
      </c>
      <c r="CG112" s="51" t="n">
        <f aca="false">CF112*(1+(CF33-CE33)/CE33)</f>
        <v>819.434137924234</v>
      </c>
      <c r="CH112" s="51" t="n">
        <f aca="false">CG112*(1+(CG33-CF33)/CF33)</f>
        <v>825.270987774522</v>
      </c>
      <c r="CI112" s="51" t="n">
        <f aca="false">CH112*(1+(CH33-CG33)/CG33)</f>
        <v>834.066818805209</v>
      </c>
      <c r="CJ112" s="51" t="n">
        <f aca="false">CI112*(1+(CI33-CH33)/CH33)</f>
        <v>834.066818805209</v>
      </c>
      <c r="CK112" s="51" t="n">
        <f aca="false">CJ112*(1+(CJ33-CI33)/CI33)</f>
        <v>834.066818805209</v>
      </c>
      <c r="CL112" s="51" t="n">
        <f aca="false">CK112*(1+(CK33-CJ33)/CJ33)</f>
        <v>839.94914802568</v>
      </c>
      <c r="CM112" s="51" t="n">
        <f aca="false">CL112*(1+(CL33-CK33)/CK33)</f>
        <v>848.812784905771</v>
      </c>
      <c r="CN112" s="51" t="n">
        <f aca="false">CM112*(1+(CM33-CL33)/CL33)</f>
        <v>848.812784905771</v>
      </c>
      <c r="CO112" s="51" t="n">
        <f aca="false">CN112*(1+(CN33-CM33)/CM33)</f>
        <v>848.812784905771</v>
      </c>
      <c r="CP112" s="51" t="n">
        <f aca="false">CO112*(1+(CO33-CN33)/CN33)</f>
        <v>848.812784905771</v>
      </c>
      <c r="CQ112" s="51" t="n">
        <f aca="false">CP112*(1+(CP33-CO33)/CO33)</f>
        <v>848.812784905771</v>
      </c>
      <c r="CR112" s="51" t="n">
        <f aca="false">CQ112*(1+(CQ33-CP33)/CP33)</f>
        <v>848.812784905771</v>
      </c>
      <c r="CS112" s="51" t="n">
        <f aca="false">CR112*(1+(CR33-CQ33)/CQ33)</f>
        <v>848.812784905771</v>
      </c>
      <c r="CT112" s="51" t="n">
        <f aca="false">CS112*(1+(CS33-CR33)/CR33)</f>
        <v>848.812784905771</v>
      </c>
      <c r="CU112" s="51" t="n">
        <f aca="false">CT112*(1+(CT33-CS33)/CS33)</f>
        <v>848.812784905771</v>
      </c>
      <c r="CV112" s="51" t="n">
        <f aca="false">CU112*(1+(CU33-CT33)/CT33)</f>
        <v>848.812784905771</v>
      </c>
      <c r="CW112" s="51" t="n">
        <f aca="false">CV112*(1+(CV33-CU33)/CU33)</f>
        <v>848.812784905771</v>
      </c>
      <c r="CX112" s="51" t="n">
        <f aca="false">CW112*(1+(CW33-CV33)/CV33)</f>
        <v>848.812784905771</v>
      </c>
      <c r="CY112" s="51" t="n">
        <f aca="false">CX112*(1+(CX33-CW33)/CW33)</f>
        <v>848.812784905771</v>
      </c>
      <c r="CZ112" s="51" t="n">
        <f aca="false">CY112*(1+(CY33-CX33)/CX33)</f>
        <v>848.812784905771</v>
      </c>
      <c r="DA112" s="51" t="n">
        <f aca="false">CZ112*(1+(CZ33-CY33)/CY33)</f>
        <v>848.812784905771</v>
      </c>
      <c r="DB112" s="51" t="n">
        <f aca="false">DA112*(1+(DA33-CZ33)/CZ33)</f>
        <v>848.812784905771</v>
      </c>
      <c r="DC112" s="51" t="n">
        <f aca="false">DB112*(1+(DB33-DA33)/DA33)</f>
        <v>848.812784905771</v>
      </c>
      <c r="DD112" s="51" t="n">
        <f aca="false">DC112*(1+(DC33-DB33)/DB33)</f>
        <v>848.812784905771</v>
      </c>
      <c r="DE112" s="51" t="n">
        <f aca="false">DD112*(1+(DD33-DC33)/DC33)</f>
        <v>848.812784905771</v>
      </c>
      <c r="DF112" s="51" t="n">
        <f aca="false">DE112*(1+(DE33-DD33)/DD33)</f>
        <v>848.812784905771</v>
      </c>
      <c r="DG112" s="51" t="n">
        <f aca="false">DF112*(1+(DF33-DE33)/DE33)</f>
        <v>848.812784905771</v>
      </c>
      <c r="DH112" s="51" t="n">
        <f aca="false">DG112*(1+(DG33-DF33)/DF33)</f>
        <v>848.812784905771</v>
      </c>
      <c r="DI112" s="51" t="n">
        <f aca="false">DH112*(1+(DH33-DG33)/DG33)</f>
        <v>848.812784905771</v>
      </c>
      <c r="DJ112" s="51" t="n">
        <f aca="false">DI112*(1+(DI33-DH33)/DH33)</f>
        <v>848.812784905771</v>
      </c>
      <c r="DK112" s="51" t="n">
        <f aca="false">DJ112*(1+(DJ33-DI33)/DI33)</f>
        <v>848.812784905771</v>
      </c>
      <c r="DL112" s="51" t="n">
        <f aca="false">DK112*(1+(DK33-DJ33)/DJ33)</f>
        <v>848.812784905771</v>
      </c>
      <c r="DM112" s="51" t="n">
        <f aca="false">DL112*(1+(DL33-DK33)/DK33)</f>
        <v>848.812784905771</v>
      </c>
      <c r="DN112" s="51" t="n">
        <f aca="false">DM112*(1+(DM33-DL33)/DL33)</f>
        <v>848.812784905771</v>
      </c>
      <c r="DO112" s="51" t="n">
        <f aca="false">DN112*(1+(DN33-DM33)/DM33)</f>
        <v>848.812784905771</v>
      </c>
      <c r="DP112" s="51" t="n">
        <f aca="false">DO112*(1+(DO33-DN33)/DN33)</f>
        <v>848.812784905771</v>
      </c>
      <c r="DQ112" s="51" t="n">
        <f aca="false">DP112*(1+(DP33-DO33)/DO33)</f>
        <v>848.812784905771</v>
      </c>
      <c r="DR112" s="51" t="n">
        <f aca="false">DQ112*(1+(DQ33-DP33)/DP33)</f>
        <v>848.812784905771</v>
      </c>
      <c r="DS112" s="51" t="n">
        <f aca="false">DR112*(1+(DR33-DQ33)/DQ33)</f>
        <v>848.812784905771</v>
      </c>
      <c r="DT112" s="51" t="n">
        <f aca="false">DS112*(1+(DS33-DR33)/DR33)</f>
        <v>848.812784905771</v>
      </c>
      <c r="DU112" s="51" t="n">
        <f aca="false">DT112*(1+(DT33-DS33)/DS33)</f>
        <v>848.812784905771</v>
      </c>
      <c r="DV112" s="51" t="n">
        <f aca="false">DU112*(1+(DU33-DT33)/DT33)</f>
        <v>848.812784905771</v>
      </c>
      <c r="DW112" s="51" t="n">
        <f aca="false">DV112*(1+(DV33-DU33)/DU33)</f>
        <v>848.812784905771</v>
      </c>
      <c r="DX112" s="51" t="n">
        <f aca="false">DW112*(1+(DW33-DV33)/DV33)</f>
        <v>848.812784905771</v>
      </c>
      <c r="DY112" s="51" t="n">
        <f aca="false">DX112*(1+(DX33-DW33)/DW33)</f>
        <v>848.812784905771</v>
      </c>
      <c r="DZ112" s="51" t="n">
        <f aca="false">DY112*(1+(DY33-DX33)/DX33)</f>
        <v>848.812784905771</v>
      </c>
      <c r="EA112" s="51" t="n">
        <f aca="false">DZ112*(1+(DZ33-DY33)/DY33)</f>
        <v>848.812784905771</v>
      </c>
      <c r="EB112" s="51" t="n">
        <f aca="false">EA112*(1+(EA33-DZ33)/DZ33)</f>
        <v>848.812784905771</v>
      </c>
      <c r="EC112" s="51" t="n">
        <f aca="false">EB112*(1+(EB33-EA33)/EA33)</f>
        <v>848.812784905771</v>
      </c>
      <c r="ED112" s="51" t="n">
        <f aca="false">EC112*(1+(EC33-EB33)/EB33)</f>
        <v>848.812784905771</v>
      </c>
      <c r="EE112" s="51" t="n">
        <f aca="false">ED112*(1+(ED33-EC33)/EC33)</f>
        <v>848.812784905771</v>
      </c>
      <c r="EF112" s="51" t="n">
        <f aca="false">EE112*(1+(EE33-ED33)/ED33)</f>
        <v>848.812784905771</v>
      </c>
      <c r="EG112" s="51" t="n">
        <f aca="false">EF112*(1+(EF33-EE33)/EE33)</f>
        <v>848.812784905771</v>
      </c>
      <c r="EH112" s="51" t="n">
        <f aca="false">EG112*(1+(EG33-EF33)/EF33)</f>
        <v>848.812784905771</v>
      </c>
      <c r="EI112" s="51" t="n">
        <f aca="false">EH112*(1+(EH33-EG33)/EG33)</f>
        <v>848.812784905771</v>
      </c>
      <c r="EJ112" s="51" t="n">
        <f aca="false">EI112*(1+(EI33-EH33)/EH33)</f>
        <v>848.812784905771</v>
      </c>
      <c r="EK112" s="51" t="n">
        <f aca="false">EJ112*(1+(EJ33-EI33)/EI33)</f>
        <v>848.812784905771</v>
      </c>
      <c r="EL112" s="51" t="n">
        <f aca="false">EK112*(1+(EK33-EJ33)/EJ33)</f>
        <v>848.812784905771</v>
      </c>
      <c r="EM112" s="51" t="n">
        <f aca="false">EL112*(1+(EL33-EK33)/EK33)</f>
        <v>848.812784905771</v>
      </c>
      <c r="EN112" s="51" t="n">
        <f aca="false">EM112*(1+(EM33-EL33)/EL33)</f>
        <v>848.812784905771</v>
      </c>
      <c r="EO112" s="51" t="n">
        <f aca="false">EN112*(1+(EN33-EM33)/EM33)</f>
        <v>848.812784905771</v>
      </c>
      <c r="EP112" s="51" t="n">
        <f aca="false">EO112*(1+(EO33-EN33)/EN33)</f>
        <v>848.812784905771</v>
      </c>
      <c r="EQ112" s="51" t="n">
        <f aca="false">EP112*(1+(EP33-EO33)/EO33)</f>
        <v>848.812784905771</v>
      </c>
      <c r="ER112" s="51" t="n">
        <f aca="false">EQ112*(1+(EQ33-EP33)/EP33)</f>
        <v>848.812784905771</v>
      </c>
      <c r="ES112" s="51" t="n">
        <f aca="false">ER112*(1+(ER33-EQ33)/EQ33)</f>
        <v>848.812784905771</v>
      </c>
      <c r="ET112" s="51" t="n">
        <f aca="false">ES112*(1+(ES33-ER33)/ER33)</f>
        <v>848.812784905771</v>
      </c>
      <c r="EU112" s="51" t="n">
        <f aca="false">ET112*(1+(ET33-ES33)/ES33)</f>
        <v>848.812784905771</v>
      </c>
      <c r="EV112" s="51" t="n">
        <f aca="false">EU112*(1+(EU33-ET33)/ET33)</f>
        <v>848.812784905771</v>
      </c>
      <c r="EW112" s="154"/>
      <c r="EX112" s="154"/>
    </row>
    <row r="113" customFormat="false" ht="12.8" hidden="false" customHeight="false" outlineLevel="0" collapsed="false">
      <c r="A113" s="164" t="s">
        <v>262</v>
      </c>
      <c r="B113" s="164" t="n">
        <v>0</v>
      </c>
      <c r="C113" s="164" t="n">
        <v>0</v>
      </c>
      <c r="D113" s="164" t="n">
        <v>0</v>
      </c>
      <c r="E113" s="164" t="n">
        <v>0</v>
      </c>
      <c r="F113" s="164" t="n">
        <v>0</v>
      </c>
      <c r="G113" s="164" t="n">
        <v>0</v>
      </c>
      <c r="H113" s="164" t="n">
        <v>0</v>
      </c>
      <c r="I113" s="164" t="n">
        <v>0</v>
      </c>
      <c r="J113" s="164" t="n">
        <v>0</v>
      </c>
      <c r="K113" s="164" t="n">
        <v>0</v>
      </c>
      <c r="L113" s="164" t="n">
        <v>0</v>
      </c>
      <c r="M113" s="164" t="n">
        <v>0</v>
      </c>
      <c r="N113" s="164" t="n">
        <v>0</v>
      </c>
      <c r="O113" s="164" t="n">
        <v>0</v>
      </c>
      <c r="P113" s="164" t="n">
        <v>0</v>
      </c>
      <c r="Q113" s="164" t="n">
        <v>0</v>
      </c>
      <c r="R113" s="164" t="n">
        <v>0</v>
      </c>
      <c r="S113" s="164" t="n">
        <v>0</v>
      </c>
      <c r="T113" s="164" t="n">
        <v>0</v>
      </c>
      <c r="U113" s="164" t="n">
        <v>0</v>
      </c>
      <c r="V113" s="164" t="n">
        <v>0</v>
      </c>
      <c r="W113" s="164" t="n">
        <v>0</v>
      </c>
      <c r="X113" s="165" t="n">
        <v>0</v>
      </c>
      <c r="Y113" s="164" t="n">
        <v>0</v>
      </c>
      <c r="Z113" s="164" t="n">
        <v>0</v>
      </c>
      <c r="AA113" s="164" t="n">
        <v>0</v>
      </c>
      <c r="AB113" s="164" t="n">
        <v>0</v>
      </c>
      <c r="AC113" s="164" t="n">
        <v>0</v>
      </c>
      <c r="AD113" s="164" t="n">
        <v>0</v>
      </c>
      <c r="AE113" s="164" t="n">
        <v>0</v>
      </c>
      <c r="AF113" s="164" t="n">
        <v>0</v>
      </c>
      <c r="AG113" s="164" t="n">
        <v>0</v>
      </c>
      <c r="AH113" s="164" t="n">
        <v>0</v>
      </c>
      <c r="AI113" s="164" t="n">
        <v>0</v>
      </c>
      <c r="AJ113" s="164" t="n">
        <v>0</v>
      </c>
      <c r="AK113" s="164" t="n">
        <v>0</v>
      </c>
      <c r="AL113" s="164" t="n">
        <v>0</v>
      </c>
      <c r="AM113" s="164" t="n">
        <v>0</v>
      </c>
      <c r="AN113" s="164" t="n">
        <v>0</v>
      </c>
      <c r="AO113" s="164" t="n">
        <v>0</v>
      </c>
      <c r="AP113" s="164" t="n">
        <v>0</v>
      </c>
      <c r="AQ113" s="164" t="n">
        <v>0</v>
      </c>
      <c r="AR113" s="149"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50" t="n">
        <v>1226.59901452928</v>
      </c>
      <c r="BJ113" s="51" t="n">
        <v>1214.08941083764</v>
      </c>
      <c r="BK113" s="51" t="n">
        <v>1212.99705972789</v>
      </c>
      <c r="BL113" s="51" t="n">
        <f aca="false">BK113*(1+(BK33-BJ33)/BJ33)</f>
        <v>1117.28452890579</v>
      </c>
      <c r="BM113" s="151" t="n">
        <f aca="false">BL113*(1+(BL33-BK33)/BK33)</f>
        <v>1099.57534881962</v>
      </c>
      <c r="BN113" s="51" t="n">
        <f aca="false">BN63</f>
        <v>1075.71854734686</v>
      </c>
      <c r="BO113" s="51" t="n">
        <f aca="false">BN113*(1+(BN33-BM33)/BM33)</f>
        <v>1091.62503337268</v>
      </c>
      <c r="BP113" s="51" t="n">
        <f aca="false">BO113*(1+(BO33-BN33)/BN33)</f>
        <v>1073.81826103197</v>
      </c>
      <c r="BQ113" s="51" t="n">
        <f aca="false">BP113*(1+(BP33-BO33)/BO33)</f>
        <v>1035.90333265395</v>
      </c>
      <c r="BR113" s="51" t="n">
        <f aca="false">BQ113*(1+(BQ33-BP33)/BP33)</f>
        <v>1039.54496088539</v>
      </c>
      <c r="BS113" s="51" t="n">
        <f aca="false">BR113*(1+(BR33-BQ33)/BQ33)</f>
        <v>1037.69108428858</v>
      </c>
      <c r="BT113" s="51" t="n">
        <f aca="false">BS113*(1+(BS33-BR33)/BR33)</f>
        <v>1062.02399752299</v>
      </c>
      <c r="BU113" s="51" t="n">
        <f aca="false">BT113*(1+(BT33-BS33)/BS33)</f>
        <v>1115.86618836159</v>
      </c>
      <c r="BV113" s="51" t="n">
        <f aca="false">BU113*(1+(BU33-BT33)/BT33)</f>
        <v>1117.31548371124</v>
      </c>
      <c r="BW113" s="51" t="n">
        <f aca="false">BV113*(1+(BV33-BU33)/BU33)</f>
        <v>1117.10499731166</v>
      </c>
      <c r="BX113" s="51" t="n">
        <f aca="false">BW113*(1+(BW33-BV33)/BV33)</f>
        <v>1103.90580510859</v>
      </c>
      <c r="BY113" s="51" t="n">
        <f aca="false">BX113*(1+(BX33-BW33)/BW33)</f>
        <v>1112.76227610781</v>
      </c>
      <c r="BZ113" s="51" t="n">
        <f aca="false">BY113*(1+(BY33-BX33)/BX33)</f>
        <v>1114.55228220462</v>
      </c>
      <c r="CA113" s="51" t="n">
        <f aca="false">BZ113*(1+(BZ33-BY33)/BY33)</f>
        <v>1117.22471700702</v>
      </c>
      <c r="CB113" s="51" t="n">
        <f aca="false">CA113*(1+(CA33-BZ33)/BZ33)</f>
        <v>1137.60601010913</v>
      </c>
      <c r="CC113" s="51" t="n">
        <f aca="false">CB113*(1+(CB33-CA33)/CA33)</f>
        <v>1158.15635075905</v>
      </c>
      <c r="CD113" s="51" t="n">
        <f aca="false">CC113*(1+(CC33-CB33)/CB33)</f>
        <v>1170.62293391902</v>
      </c>
      <c r="CE113" s="51" t="n">
        <f aca="false">CD113*(1+(CD33-CC33)/CC33)</f>
        <v>1170.62293391902</v>
      </c>
      <c r="CF113" s="51" t="n">
        <f aca="false">CE113*(1+(CE33-CD33)/CD33)</f>
        <v>1170.62293391902</v>
      </c>
      <c r="CG113" s="51" t="n">
        <f aca="false">CF113*(1+(CF33-CE33)/CE33)</f>
        <v>1170.62293391902</v>
      </c>
      <c r="CH113" s="51" t="n">
        <f aca="false">CG113*(1+(CG33-CF33)/CF33)</f>
        <v>1178.9613103429</v>
      </c>
      <c r="CI113" s="51" t="n">
        <f aca="false">CH113*(1+(CH33-CG33)/CG33)</f>
        <v>1191.52681262168</v>
      </c>
      <c r="CJ113" s="51" t="n">
        <f aca="false">CI113*(1+(CI33-CH33)/CH33)</f>
        <v>1191.52681262168</v>
      </c>
      <c r="CK113" s="51" t="n">
        <f aca="false">CJ113*(1+(CJ33-CI33)/CI33)</f>
        <v>1191.52681262168</v>
      </c>
      <c r="CL113" s="51" t="n">
        <f aca="false">CK113*(1+(CK33-CJ33)/CJ33)</f>
        <v>1199.93015972629</v>
      </c>
      <c r="CM113" s="51" t="n">
        <f aca="false">CL113*(1+(CL33-CK33)/CK33)</f>
        <v>1212.59252773069</v>
      </c>
      <c r="CN113" s="51" t="n">
        <f aca="false">CM113*(1+(CM33-CL33)/CL33)</f>
        <v>1212.59252773069</v>
      </c>
      <c r="CO113" s="51" t="n">
        <f aca="false">CN113*(1+(CN33-CM33)/CM33)</f>
        <v>1212.59252773069</v>
      </c>
      <c r="CP113" s="51" t="n">
        <f aca="false">CO113*(1+(CO33-CN33)/CN33)</f>
        <v>1212.59252773069</v>
      </c>
      <c r="CQ113" s="51" t="n">
        <f aca="false">CP113*(1+(CP33-CO33)/CO33)</f>
        <v>1212.59252773069</v>
      </c>
      <c r="CR113" s="51" t="n">
        <f aca="false">CQ113*(1+(CQ33-CP33)/CP33)</f>
        <v>1212.59252773069</v>
      </c>
      <c r="CS113" s="51" t="n">
        <f aca="false">CR113*(1+(CR33-CQ33)/CQ33)</f>
        <v>1212.59252773069</v>
      </c>
      <c r="CT113" s="51" t="n">
        <f aca="false">CS113*(1+(CS33-CR33)/CR33)</f>
        <v>1212.59252773069</v>
      </c>
      <c r="CU113" s="51" t="n">
        <f aca="false">CT113*(1+(CT33-CS33)/CS33)</f>
        <v>1212.59252773069</v>
      </c>
      <c r="CV113" s="51" t="n">
        <f aca="false">CU113*(1+(CU33-CT33)/CT33)</f>
        <v>1212.59252773069</v>
      </c>
      <c r="CW113" s="51" t="n">
        <f aca="false">CV113*(1+(CV33-CU33)/CU33)</f>
        <v>1212.59252773069</v>
      </c>
      <c r="CX113" s="51" t="n">
        <f aca="false">CW113*(1+(CW33-CV33)/CV33)</f>
        <v>1212.59252773069</v>
      </c>
      <c r="CY113" s="51" t="n">
        <f aca="false">CX113*(1+(CX33-CW33)/CW33)</f>
        <v>1212.59252773069</v>
      </c>
      <c r="CZ113" s="51" t="n">
        <f aca="false">CY113*(1+(CY33-CX33)/CX33)</f>
        <v>1212.59252773069</v>
      </c>
      <c r="DA113" s="51" t="n">
        <f aca="false">CZ113*(1+(CZ33-CY33)/CY33)</f>
        <v>1212.59252773069</v>
      </c>
      <c r="DB113" s="51" t="n">
        <f aca="false">DA113*(1+(DA33-CZ33)/CZ33)</f>
        <v>1212.59252773069</v>
      </c>
      <c r="DC113" s="51" t="n">
        <f aca="false">DB113*(1+(DB33-DA33)/DA33)</f>
        <v>1212.59252773069</v>
      </c>
      <c r="DD113" s="51" t="n">
        <f aca="false">DC113*(1+(DC33-DB33)/DB33)</f>
        <v>1212.59252773069</v>
      </c>
      <c r="DE113" s="51" t="n">
        <f aca="false">DD113*(1+(DD33-DC33)/DC33)</f>
        <v>1212.59252773069</v>
      </c>
      <c r="DF113" s="51" t="n">
        <f aca="false">DE113*(1+(DE33-DD33)/DD33)</f>
        <v>1212.59252773069</v>
      </c>
      <c r="DG113" s="51" t="n">
        <f aca="false">DF113*(1+(DF33-DE33)/DE33)</f>
        <v>1212.59252773069</v>
      </c>
      <c r="DH113" s="51" t="n">
        <f aca="false">DG113*(1+(DG33-DF33)/DF33)</f>
        <v>1212.59252773069</v>
      </c>
      <c r="DI113" s="51" t="n">
        <f aca="false">DH113*(1+(DH33-DG33)/DG33)</f>
        <v>1212.59252773069</v>
      </c>
      <c r="DJ113" s="51" t="n">
        <f aca="false">DI113*(1+(DI33-DH33)/DH33)</f>
        <v>1212.59252773069</v>
      </c>
      <c r="DK113" s="51" t="n">
        <f aca="false">DJ113*(1+(DJ33-DI33)/DI33)</f>
        <v>1212.59252773069</v>
      </c>
      <c r="DL113" s="51" t="n">
        <f aca="false">DK113*(1+(DK33-DJ33)/DJ33)</f>
        <v>1212.59252773069</v>
      </c>
      <c r="DM113" s="51" t="n">
        <f aca="false">DL113*(1+(DL33-DK33)/DK33)</f>
        <v>1212.59252773069</v>
      </c>
      <c r="DN113" s="51" t="n">
        <f aca="false">DM113*(1+(DM33-DL33)/DL33)</f>
        <v>1212.59252773069</v>
      </c>
      <c r="DO113" s="51" t="n">
        <f aca="false">DN113*(1+(DN33-DM33)/DM33)</f>
        <v>1212.59252773069</v>
      </c>
      <c r="DP113" s="51" t="n">
        <f aca="false">DO113*(1+(DO33-DN33)/DN33)</f>
        <v>1212.59252773069</v>
      </c>
      <c r="DQ113" s="51" t="n">
        <f aca="false">DP113*(1+(DP33-DO33)/DO33)</f>
        <v>1212.59252773069</v>
      </c>
      <c r="DR113" s="51" t="n">
        <f aca="false">DQ113*(1+(DQ33-DP33)/DP33)</f>
        <v>1212.59252773069</v>
      </c>
      <c r="DS113" s="51" t="n">
        <f aca="false">DR113*(1+(DR33-DQ33)/DQ33)</f>
        <v>1212.59252773069</v>
      </c>
      <c r="DT113" s="51" t="n">
        <f aca="false">DS113*(1+(DS33-DR33)/DR33)</f>
        <v>1212.59252773069</v>
      </c>
      <c r="DU113" s="51" t="n">
        <f aca="false">DT113*(1+(DT33-DS33)/DS33)</f>
        <v>1212.59252773069</v>
      </c>
      <c r="DV113" s="51" t="n">
        <f aca="false">DU113*(1+(DU33-DT33)/DT33)</f>
        <v>1212.59252773069</v>
      </c>
      <c r="DW113" s="51" t="n">
        <f aca="false">DV113*(1+(DV33-DU33)/DU33)</f>
        <v>1212.59252773069</v>
      </c>
      <c r="DX113" s="51" t="n">
        <f aca="false">DW113*(1+(DW33-DV33)/DV33)</f>
        <v>1212.59252773069</v>
      </c>
      <c r="DY113" s="51" t="n">
        <f aca="false">DX113*(1+(DX33-DW33)/DW33)</f>
        <v>1212.59252773069</v>
      </c>
      <c r="DZ113" s="51" t="n">
        <f aca="false">DY113*(1+(DY33-DX33)/DX33)</f>
        <v>1212.59252773069</v>
      </c>
      <c r="EA113" s="51" t="n">
        <f aca="false">DZ113*(1+(DZ33-DY33)/DY33)</f>
        <v>1212.59252773069</v>
      </c>
      <c r="EB113" s="51" t="n">
        <f aca="false">EA113*(1+(EA33-DZ33)/DZ33)</f>
        <v>1212.59252773069</v>
      </c>
      <c r="EC113" s="51" t="n">
        <f aca="false">EB113*(1+(EB33-EA33)/EA33)</f>
        <v>1212.59252773069</v>
      </c>
      <c r="ED113" s="51" t="n">
        <f aca="false">EC113*(1+(EC33-EB33)/EB33)</f>
        <v>1212.59252773069</v>
      </c>
      <c r="EE113" s="51" t="n">
        <f aca="false">ED113*(1+(ED33-EC33)/EC33)</f>
        <v>1212.59252773069</v>
      </c>
      <c r="EF113" s="51" t="n">
        <f aca="false">EE113*(1+(EE33-ED33)/ED33)</f>
        <v>1212.59252773069</v>
      </c>
      <c r="EG113" s="51" t="n">
        <f aca="false">EF113*(1+(EF33-EE33)/EE33)</f>
        <v>1212.59252773069</v>
      </c>
      <c r="EH113" s="51" t="n">
        <f aca="false">EG113*(1+(EG33-EF33)/EF33)</f>
        <v>1212.59252773069</v>
      </c>
      <c r="EI113" s="51" t="n">
        <f aca="false">EH113*(1+(EH33-EG33)/EG33)</f>
        <v>1212.59252773069</v>
      </c>
      <c r="EJ113" s="51" t="n">
        <f aca="false">EI113*(1+(EI33-EH33)/EH33)</f>
        <v>1212.59252773069</v>
      </c>
      <c r="EK113" s="51" t="n">
        <f aca="false">EJ113*(1+(EJ33-EI33)/EI33)</f>
        <v>1212.59252773069</v>
      </c>
      <c r="EL113" s="51" t="n">
        <f aca="false">EK113*(1+(EK33-EJ33)/EJ33)</f>
        <v>1212.59252773069</v>
      </c>
      <c r="EM113" s="51" t="n">
        <f aca="false">EL113*(1+(EL33-EK33)/EK33)</f>
        <v>1212.59252773069</v>
      </c>
      <c r="EN113" s="51" t="n">
        <f aca="false">EM113*(1+(EM33-EL33)/EL33)</f>
        <v>1212.59252773069</v>
      </c>
      <c r="EO113" s="51" t="n">
        <f aca="false">EN113*(1+(EN33-EM33)/EM33)</f>
        <v>1212.59252773069</v>
      </c>
      <c r="EP113" s="51" t="n">
        <f aca="false">EO113*(1+(EO33-EN33)/EN33)</f>
        <v>1212.59252773069</v>
      </c>
      <c r="EQ113" s="51" t="n">
        <f aca="false">EP113*(1+(EP33-EO33)/EO33)</f>
        <v>1212.59252773069</v>
      </c>
      <c r="ER113" s="51" t="n">
        <f aca="false">EQ113*(1+(EQ33-EP33)/EP33)</f>
        <v>1212.59252773069</v>
      </c>
      <c r="ES113" s="51" t="n">
        <f aca="false">ER113*(1+(ER33-EQ33)/EQ33)</f>
        <v>1212.59252773069</v>
      </c>
      <c r="ET113" s="51" t="n">
        <f aca="false">ES113*(1+(ES33-ER33)/ER33)</f>
        <v>1212.59252773069</v>
      </c>
      <c r="EU113" s="51" t="n">
        <f aca="false">ET113*(1+(ET33-ES33)/ES33)</f>
        <v>1212.59252773069</v>
      </c>
      <c r="EV113" s="51" t="n">
        <f aca="false">EU113*(1+(EU33-ET33)/ET33)</f>
        <v>1212.59252773069</v>
      </c>
      <c r="EW113" s="154"/>
      <c r="EX113" s="154"/>
    </row>
    <row r="114" customFormat="false" ht="12.8" hidden="false" customHeight="false" outlineLevel="0" collapsed="false">
      <c r="A114" s="164" t="s">
        <v>263</v>
      </c>
      <c r="B114" s="164" t="n">
        <v>0</v>
      </c>
      <c r="C114" s="164" t="n">
        <v>0</v>
      </c>
      <c r="D114" s="164" t="n">
        <v>0</v>
      </c>
      <c r="E114" s="164" t="n">
        <v>0</v>
      </c>
      <c r="F114" s="164" t="n">
        <v>0</v>
      </c>
      <c r="G114" s="164" t="n">
        <v>0</v>
      </c>
      <c r="H114" s="164" t="n">
        <v>0</v>
      </c>
      <c r="I114" s="164" t="n">
        <v>0</v>
      </c>
      <c r="J114" s="164" t="n">
        <v>0</v>
      </c>
      <c r="K114" s="164" t="n">
        <v>0</v>
      </c>
      <c r="L114" s="164" t="n">
        <v>0</v>
      </c>
      <c r="M114" s="164" t="n">
        <v>0</v>
      </c>
      <c r="N114" s="164" t="n">
        <v>0</v>
      </c>
      <c r="O114" s="164" t="n">
        <v>0</v>
      </c>
      <c r="P114" s="164" t="n">
        <v>0</v>
      </c>
      <c r="Q114" s="164" t="n">
        <v>0</v>
      </c>
      <c r="R114" s="164" t="n">
        <v>0</v>
      </c>
      <c r="S114" s="164" t="n">
        <v>0</v>
      </c>
      <c r="T114" s="164" t="n">
        <v>0</v>
      </c>
      <c r="U114" s="164" t="n">
        <v>0</v>
      </c>
      <c r="V114" s="164" t="n">
        <v>0</v>
      </c>
      <c r="W114" s="164" t="n">
        <v>0</v>
      </c>
      <c r="X114" s="165" t="n">
        <v>0</v>
      </c>
      <c r="Y114" s="164" t="n">
        <v>0</v>
      </c>
      <c r="Z114" s="164" t="n">
        <v>0</v>
      </c>
      <c r="AA114" s="164" t="n">
        <v>0</v>
      </c>
      <c r="AB114" s="164" t="n">
        <v>0</v>
      </c>
      <c r="AC114" s="164" t="n">
        <v>0</v>
      </c>
      <c r="AD114" s="164" t="n">
        <v>0</v>
      </c>
      <c r="AE114" s="164" t="n">
        <v>0</v>
      </c>
      <c r="AF114" s="164" t="n">
        <v>0</v>
      </c>
      <c r="AG114" s="164" t="n">
        <v>0</v>
      </c>
      <c r="AH114" s="164" t="n">
        <v>0</v>
      </c>
      <c r="AI114" s="164" t="n">
        <v>0</v>
      </c>
      <c r="AJ114" s="164" t="n">
        <v>0</v>
      </c>
      <c r="AK114" s="164" t="n">
        <v>0</v>
      </c>
      <c r="AL114" s="164" t="n">
        <v>0</v>
      </c>
      <c r="AM114" s="164" t="n">
        <v>0</v>
      </c>
      <c r="AN114" s="164" t="n">
        <v>0</v>
      </c>
      <c r="AO114" s="164" t="n">
        <v>0</v>
      </c>
      <c r="AP114" s="164" t="n">
        <v>0</v>
      </c>
      <c r="AQ114" s="164" t="n">
        <v>0</v>
      </c>
      <c r="AR114" s="149"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50" t="n">
        <v>1962.55586058918</v>
      </c>
      <c r="BJ114" s="51" t="n">
        <v>1942.54052081809</v>
      </c>
      <c r="BK114" s="51" t="n">
        <v>1940.79276132468</v>
      </c>
      <c r="BL114" s="51" t="n">
        <f aca="false">BK114*(1+(BK33-BJ33)/BJ33)</f>
        <v>1787.65291197561</v>
      </c>
      <c r="BM114" s="151" t="n">
        <f aca="false">BL114*(1+(BL33-BK33)/BK33)</f>
        <v>1759.31826083643</v>
      </c>
      <c r="BN114" s="51" t="n">
        <f aca="false">BN64</f>
        <v>1721.15068175519</v>
      </c>
      <c r="BO114" s="51" t="n">
        <f aca="false">BN114*(1+(BN33-BM33)/BM33)</f>
        <v>1746.60107427208</v>
      </c>
      <c r="BP114" s="51" t="n">
        <f aca="false">BO114*(1+(BO33-BN33)/BN33)</f>
        <v>1718.11022187425</v>
      </c>
      <c r="BQ114" s="51" t="n">
        <f aca="false">BP114*(1+(BP33-BO33)/BO33)</f>
        <v>1657.44630101178</v>
      </c>
      <c r="BR114" s="51" t="n">
        <f aca="false">BQ114*(1+(BQ33-BP33)/BP33)</f>
        <v>1663.27290958771</v>
      </c>
      <c r="BS114" s="51" t="n">
        <f aca="false">BR114*(1+(BR33-BQ33)/BQ33)</f>
        <v>1660.30670529908</v>
      </c>
      <c r="BT114" s="51" t="n">
        <f aca="false">BS114*(1+(BS33-BR33)/BR33)</f>
        <v>1699.23938923</v>
      </c>
      <c r="BU114" s="51" t="n">
        <f aca="false">BT114*(1+(BT33-BS33)/BS33)</f>
        <v>1785.3869449244</v>
      </c>
      <c r="BV114" s="51" t="n">
        <f aca="false">BU114*(1+(BU33-BT33)/BT33)</f>
        <v>1787.7058188392</v>
      </c>
      <c r="BW114" s="51" t="n">
        <f aca="false">BV114*(1+(BV33-BU33)/BU33)</f>
        <v>1787.36904040303</v>
      </c>
      <c r="BX114" s="51" t="n">
        <f aca="false">BW114*(1+(BW33-BV33)/BV33)</f>
        <v>1766.25032053437</v>
      </c>
      <c r="BY114" s="51" t="n">
        <f aca="false">BX114*(1+(BX33-BW33)/BW33)</f>
        <v>1780.4206824156</v>
      </c>
      <c r="BZ114" s="51" t="n">
        <f aca="false">BY114*(1+(BY33-BX33)/BX33)</f>
        <v>1783.28469384449</v>
      </c>
      <c r="CA114" s="51" t="n">
        <f aca="false">BZ114*(1+(BZ33-BY33)/BY33)</f>
        <v>1787.56059202757</v>
      </c>
      <c r="CB114" s="51" t="n">
        <f aca="false">CA114*(1+(CA33-BZ33)/BZ33)</f>
        <v>1820.1706800513</v>
      </c>
      <c r="CC114" s="51" t="n">
        <f aca="false">CB114*(1+(CB33-CA33)/CA33)</f>
        <v>1853.05124430962</v>
      </c>
      <c r="CD114" s="51" t="n">
        <f aca="false">CC114*(1+(CC33-CB33)/CB33)</f>
        <v>1872.9977890242</v>
      </c>
      <c r="CE114" s="51" t="n">
        <f aca="false">CD114*(1+(CD33-CC33)/CC33)</f>
        <v>1872.9977890242</v>
      </c>
      <c r="CF114" s="51" t="n">
        <f aca="false">CE114*(1+(CE33-CD33)/CD33)</f>
        <v>1872.9977890242</v>
      </c>
      <c r="CG114" s="51" t="n">
        <f aca="false">CF114*(1+(CF33-CE33)/CE33)</f>
        <v>1872.9977890242</v>
      </c>
      <c r="CH114" s="51" t="n">
        <f aca="false">CG114*(1+(CG33-CF33)/CF33)</f>
        <v>1886.33919910036</v>
      </c>
      <c r="CI114" s="51" t="n">
        <f aca="false">CH114*(1+(CH33-CG33)/CG33)</f>
        <v>1906.44401449754</v>
      </c>
      <c r="CJ114" s="51" t="n">
        <f aca="false">CI114*(1+(CI33-CH33)/CH33)</f>
        <v>1906.44401449754</v>
      </c>
      <c r="CK114" s="51" t="n">
        <f aca="false">CJ114*(1+(CJ33-CI33)/CI33)</f>
        <v>1906.44401449754</v>
      </c>
      <c r="CL114" s="51" t="n">
        <f aca="false">CK114*(1+(CK33-CJ33)/CJ33)</f>
        <v>1919.88937772363</v>
      </c>
      <c r="CM114" s="51" t="n">
        <f aca="false">CL114*(1+(CL33-CK33)/CK33)</f>
        <v>1940.14917837238</v>
      </c>
      <c r="CN114" s="51" t="n">
        <f aca="false">CM114*(1+(CM33-CL33)/CL33)</f>
        <v>1940.14917837238</v>
      </c>
      <c r="CO114" s="51" t="n">
        <f aca="false">CN114*(1+(CN33-CM33)/CM33)</f>
        <v>1940.14917837238</v>
      </c>
      <c r="CP114" s="51" t="n">
        <f aca="false">CO114*(1+(CO33-CN33)/CN33)</f>
        <v>1940.14917837238</v>
      </c>
      <c r="CQ114" s="51" t="n">
        <f aca="false">CP114*(1+(CP33-CO33)/CO33)</f>
        <v>1940.14917837238</v>
      </c>
      <c r="CR114" s="51" t="n">
        <f aca="false">CQ114*(1+(CQ33-CP33)/CP33)</f>
        <v>1940.14917837238</v>
      </c>
      <c r="CS114" s="51" t="n">
        <f aca="false">CR114*(1+(CR33-CQ33)/CQ33)</f>
        <v>1940.14917837238</v>
      </c>
      <c r="CT114" s="51" t="n">
        <f aca="false">CS114*(1+(CS33-CR33)/CR33)</f>
        <v>1940.14917837238</v>
      </c>
      <c r="CU114" s="51" t="n">
        <f aca="false">CT114*(1+(CT33-CS33)/CS33)</f>
        <v>1940.14917837238</v>
      </c>
      <c r="CV114" s="51" t="n">
        <f aca="false">CU114*(1+(CU33-CT33)/CT33)</f>
        <v>1940.14917837238</v>
      </c>
      <c r="CW114" s="51" t="n">
        <f aca="false">CV114*(1+(CV33-CU33)/CU33)</f>
        <v>1940.14917837238</v>
      </c>
      <c r="CX114" s="51" t="n">
        <f aca="false">CW114*(1+(CW33-CV33)/CV33)</f>
        <v>1940.14917837238</v>
      </c>
      <c r="CY114" s="51" t="n">
        <f aca="false">CX114*(1+(CX33-CW33)/CW33)</f>
        <v>1940.14917837238</v>
      </c>
      <c r="CZ114" s="51" t="n">
        <f aca="false">CY114*(1+(CY33-CX33)/CX33)</f>
        <v>1940.14917837238</v>
      </c>
      <c r="DA114" s="51" t="n">
        <f aca="false">CZ114*(1+(CZ33-CY33)/CY33)</f>
        <v>1940.14917837238</v>
      </c>
      <c r="DB114" s="51" t="n">
        <f aca="false">DA114*(1+(DA33-CZ33)/CZ33)</f>
        <v>1940.14917837238</v>
      </c>
      <c r="DC114" s="51" t="n">
        <f aca="false">DB114*(1+(DB33-DA33)/DA33)</f>
        <v>1940.14917837238</v>
      </c>
      <c r="DD114" s="51" t="n">
        <f aca="false">DC114*(1+(DC33-DB33)/DB33)</f>
        <v>1940.14917837238</v>
      </c>
      <c r="DE114" s="51" t="n">
        <f aca="false">DD114*(1+(DD33-DC33)/DC33)</f>
        <v>1940.14917837238</v>
      </c>
      <c r="DF114" s="51" t="n">
        <f aca="false">DE114*(1+(DE33-DD33)/DD33)</f>
        <v>1940.14917837238</v>
      </c>
      <c r="DG114" s="51" t="n">
        <f aca="false">DF114*(1+(DF33-DE33)/DE33)</f>
        <v>1940.14917837238</v>
      </c>
      <c r="DH114" s="51" t="n">
        <f aca="false">DG114*(1+(DG33-DF33)/DF33)</f>
        <v>1940.14917837238</v>
      </c>
      <c r="DI114" s="51" t="n">
        <f aca="false">DH114*(1+(DH33-DG33)/DG33)</f>
        <v>1940.14917837238</v>
      </c>
      <c r="DJ114" s="51" t="n">
        <f aca="false">DI114*(1+(DI33-DH33)/DH33)</f>
        <v>1940.14917837238</v>
      </c>
      <c r="DK114" s="51" t="n">
        <f aca="false">DJ114*(1+(DJ33-DI33)/DI33)</f>
        <v>1940.14917837238</v>
      </c>
      <c r="DL114" s="51" t="n">
        <f aca="false">DK114*(1+(DK33-DJ33)/DJ33)</f>
        <v>1940.14917837238</v>
      </c>
      <c r="DM114" s="51" t="n">
        <f aca="false">DL114*(1+(DL33-DK33)/DK33)</f>
        <v>1940.14917837238</v>
      </c>
      <c r="DN114" s="51" t="n">
        <f aca="false">DM114*(1+(DM33-DL33)/DL33)</f>
        <v>1940.14917837238</v>
      </c>
      <c r="DO114" s="51" t="n">
        <f aca="false">DN114*(1+(DN33-DM33)/DM33)</f>
        <v>1940.14917837238</v>
      </c>
      <c r="DP114" s="51" t="n">
        <f aca="false">DO114*(1+(DO33-DN33)/DN33)</f>
        <v>1940.14917837238</v>
      </c>
      <c r="DQ114" s="51" t="n">
        <f aca="false">DP114*(1+(DP33-DO33)/DO33)</f>
        <v>1940.14917837238</v>
      </c>
      <c r="DR114" s="51" t="n">
        <f aca="false">DQ114*(1+(DQ33-DP33)/DP33)</f>
        <v>1940.14917837238</v>
      </c>
      <c r="DS114" s="51" t="n">
        <f aca="false">DR114*(1+(DR33-DQ33)/DQ33)</f>
        <v>1940.14917837238</v>
      </c>
      <c r="DT114" s="51" t="n">
        <f aca="false">DS114*(1+(DS33-DR33)/DR33)</f>
        <v>1940.14917837238</v>
      </c>
      <c r="DU114" s="51" t="n">
        <f aca="false">DT114*(1+(DT33-DS33)/DS33)</f>
        <v>1940.14917837238</v>
      </c>
      <c r="DV114" s="51" t="n">
        <f aca="false">DU114*(1+(DU33-DT33)/DT33)</f>
        <v>1940.14917837238</v>
      </c>
      <c r="DW114" s="51" t="n">
        <f aca="false">DV114*(1+(DV33-DU33)/DU33)</f>
        <v>1940.14917837238</v>
      </c>
      <c r="DX114" s="51" t="n">
        <f aca="false">DW114*(1+(DW33-DV33)/DV33)</f>
        <v>1940.14917837238</v>
      </c>
      <c r="DY114" s="51" t="n">
        <f aca="false">DX114*(1+(DX33-DW33)/DW33)</f>
        <v>1940.14917837238</v>
      </c>
      <c r="DZ114" s="51" t="n">
        <f aca="false">DY114*(1+(DY33-DX33)/DX33)</f>
        <v>1940.14917837238</v>
      </c>
      <c r="EA114" s="51" t="n">
        <f aca="false">DZ114*(1+(DZ33-DY33)/DY33)</f>
        <v>1940.14917837238</v>
      </c>
      <c r="EB114" s="51" t="n">
        <f aca="false">EA114*(1+(EA33-DZ33)/DZ33)</f>
        <v>1940.14917837238</v>
      </c>
      <c r="EC114" s="51" t="n">
        <f aca="false">EB114*(1+(EB33-EA33)/EA33)</f>
        <v>1940.14917837238</v>
      </c>
      <c r="ED114" s="51" t="n">
        <f aca="false">EC114*(1+(EC33-EB33)/EB33)</f>
        <v>1940.14917837238</v>
      </c>
      <c r="EE114" s="51" t="n">
        <f aca="false">ED114*(1+(ED33-EC33)/EC33)</f>
        <v>1940.14917837238</v>
      </c>
      <c r="EF114" s="51" t="n">
        <f aca="false">EE114*(1+(EE33-ED33)/ED33)</f>
        <v>1940.14917837238</v>
      </c>
      <c r="EG114" s="51" t="n">
        <f aca="false">EF114*(1+(EF33-EE33)/EE33)</f>
        <v>1940.14917837238</v>
      </c>
      <c r="EH114" s="51" t="n">
        <f aca="false">EG114*(1+(EG33-EF33)/EF33)</f>
        <v>1940.14917837238</v>
      </c>
      <c r="EI114" s="51" t="n">
        <f aca="false">EH114*(1+(EH33-EG33)/EG33)</f>
        <v>1940.14917837238</v>
      </c>
      <c r="EJ114" s="51" t="n">
        <f aca="false">EI114*(1+(EI33-EH33)/EH33)</f>
        <v>1940.14917837238</v>
      </c>
      <c r="EK114" s="51" t="n">
        <f aca="false">EJ114*(1+(EJ33-EI33)/EI33)</f>
        <v>1940.14917837238</v>
      </c>
      <c r="EL114" s="51" t="n">
        <f aca="false">EK114*(1+(EK33-EJ33)/EJ33)</f>
        <v>1940.14917837238</v>
      </c>
      <c r="EM114" s="51" t="n">
        <f aca="false">EL114*(1+(EL33-EK33)/EK33)</f>
        <v>1940.14917837238</v>
      </c>
      <c r="EN114" s="51" t="n">
        <f aca="false">EM114*(1+(EM33-EL33)/EL33)</f>
        <v>1940.14917837238</v>
      </c>
      <c r="EO114" s="51" t="n">
        <f aca="false">EN114*(1+(EN33-EM33)/EM33)</f>
        <v>1940.14917837238</v>
      </c>
      <c r="EP114" s="51" t="n">
        <f aca="false">EO114*(1+(EO33-EN33)/EN33)</f>
        <v>1940.14917837238</v>
      </c>
      <c r="EQ114" s="51" t="n">
        <f aca="false">EP114*(1+(EP33-EO33)/EO33)</f>
        <v>1940.14917837238</v>
      </c>
      <c r="ER114" s="51" t="n">
        <f aca="false">EQ114*(1+(EQ33-EP33)/EP33)</f>
        <v>1940.14917837238</v>
      </c>
      <c r="ES114" s="51" t="n">
        <f aca="false">ER114*(1+(ER33-EQ33)/EQ33)</f>
        <v>1940.14917837238</v>
      </c>
      <c r="ET114" s="51" t="n">
        <f aca="false">ES114*(1+(ES33-ER33)/ER33)</f>
        <v>1940.14917837238</v>
      </c>
      <c r="EU114" s="51" t="n">
        <f aca="false">ET114*(1+(ET33-ES33)/ES33)</f>
        <v>1940.14917837238</v>
      </c>
      <c r="EV114" s="51" t="n">
        <f aca="false">EU114*(1+(EU33-ET33)/ET33)</f>
        <v>1940.14917837238</v>
      </c>
      <c r="EW114" s="154"/>
      <c r="EX114" s="154"/>
    </row>
    <row r="115" s="173" customFormat="true" ht="12.8" hidden="false" customHeight="false" outlineLevel="0" collapsed="false">
      <c r="A115" s="164" t="s">
        <v>264</v>
      </c>
      <c r="B115" s="164" t="n">
        <v>0</v>
      </c>
      <c r="C115" s="164" t="n">
        <v>0</v>
      </c>
      <c r="D115" s="164" t="n">
        <v>0</v>
      </c>
      <c r="E115" s="164" t="n">
        <v>0</v>
      </c>
      <c r="F115" s="164" t="n">
        <v>0</v>
      </c>
      <c r="G115" s="164" t="n">
        <v>0</v>
      </c>
      <c r="H115" s="164" t="n">
        <v>0</v>
      </c>
      <c r="I115" s="164" t="n">
        <v>0</v>
      </c>
      <c r="J115" s="164" t="n">
        <v>0</v>
      </c>
      <c r="K115" s="164" t="n">
        <v>0</v>
      </c>
      <c r="L115" s="164" t="n">
        <v>0</v>
      </c>
      <c r="M115" s="164" t="n">
        <v>0</v>
      </c>
      <c r="N115" s="164" t="n">
        <v>0</v>
      </c>
      <c r="O115" s="164" t="n">
        <v>0</v>
      </c>
      <c r="P115" s="164" t="n">
        <v>0</v>
      </c>
      <c r="Q115" s="164" t="n">
        <v>0</v>
      </c>
      <c r="R115" s="164" t="n">
        <v>0</v>
      </c>
      <c r="S115" s="164" t="n">
        <v>0</v>
      </c>
      <c r="T115" s="164" t="n">
        <v>0</v>
      </c>
      <c r="U115" s="164" t="n">
        <v>0</v>
      </c>
      <c r="V115" s="164" t="n">
        <v>0</v>
      </c>
      <c r="W115" s="164" t="n">
        <v>0</v>
      </c>
      <c r="X115" s="165" t="n">
        <v>0</v>
      </c>
      <c r="Y115" s="164" t="n">
        <v>0</v>
      </c>
      <c r="Z115" s="164" t="n">
        <v>0</v>
      </c>
      <c r="AA115" s="164" t="n">
        <v>0</v>
      </c>
      <c r="AB115" s="164" t="n">
        <v>0</v>
      </c>
      <c r="AC115" s="164" t="n">
        <v>0</v>
      </c>
      <c r="AD115" s="164" t="n">
        <v>0</v>
      </c>
      <c r="AE115" s="164" t="n">
        <v>0</v>
      </c>
      <c r="AF115" s="164" t="n">
        <v>0</v>
      </c>
      <c r="AG115" s="164" t="n">
        <v>0</v>
      </c>
      <c r="AH115" s="164" t="n">
        <v>0</v>
      </c>
      <c r="AI115" s="164" t="n">
        <v>0</v>
      </c>
      <c r="AJ115" s="164" t="n">
        <v>0</v>
      </c>
      <c r="AK115" s="164" t="n">
        <v>0</v>
      </c>
      <c r="AL115" s="164" t="n">
        <v>0</v>
      </c>
      <c r="AM115" s="164" t="n">
        <v>0</v>
      </c>
      <c r="AN115" s="164" t="n">
        <v>0</v>
      </c>
      <c r="AO115" s="164" t="n">
        <v>0</v>
      </c>
      <c r="AP115" s="164" t="n">
        <v>0</v>
      </c>
      <c r="AQ115" s="164" t="n">
        <v>0</v>
      </c>
      <c r="AR115" s="149"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50" t="n">
        <v>2698.51270664907</v>
      </c>
      <c r="BJ115" s="51" t="n">
        <v>2670.99163079855</v>
      </c>
      <c r="BK115" s="51" t="n">
        <v>2668.58846292146</v>
      </c>
      <c r="BL115" s="51" t="n">
        <f aca="false">BK115*(1+(BK33-BJ33)/BJ33)</f>
        <v>2458.02129504542</v>
      </c>
      <c r="BM115" s="151" t="n">
        <f aca="false">BL115*(1+(BL33-BK33)/BK33)</f>
        <v>2419.06117285323</v>
      </c>
      <c r="BN115" s="51" t="n">
        <f aca="false">BN65</f>
        <v>2366.58030116298</v>
      </c>
      <c r="BO115" s="51" t="n">
        <f aca="false">BN115*(1+(BN33-BM33)/BM33)</f>
        <v>2401.57456298201</v>
      </c>
      <c r="BP115" s="51" t="n">
        <f aca="false">BO115*(1+(BO33-BN33)/BN33)</f>
        <v>2362.3996721588</v>
      </c>
      <c r="BQ115" s="51" t="n">
        <f aca="false">BP115*(1+(BP33-BO33)/BO33)</f>
        <v>2278.98684745596</v>
      </c>
      <c r="BR115" s="51" t="n">
        <f aca="false">BQ115*(1+(BQ33-BP33)/BP33)</f>
        <v>2286.99842786233</v>
      </c>
      <c r="BS115" s="51" t="n">
        <f aca="false">BR115*(1+(BR33-BQ33)/BQ33)</f>
        <v>2282.91990021621</v>
      </c>
      <c r="BT115" s="51" t="n">
        <f aca="false">BS115*(1+(BS33-BR33)/BR33)</f>
        <v>2336.45229795396</v>
      </c>
      <c r="BU115" s="51" t="n">
        <f aca="false">BT115*(1+(BT33-BS33)/BS33)</f>
        <v>2454.90509262257</v>
      </c>
      <c r="BV115" s="51" t="n">
        <f aca="false">BU115*(1+(BU33-BT33)/BT33)</f>
        <v>2458.09354171411</v>
      </c>
      <c r="BW115" s="51" t="n">
        <f aca="false">BV115*(1+(BV33-BU33)/BU33)</f>
        <v>2457.63047173346</v>
      </c>
      <c r="BX115" s="51" t="n">
        <f aca="false">BW115*(1+(BW33-BV33)/BV33)</f>
        <v>2428.59225505858</v>
      </c>
      <c r="BY115" s="51" t="n">
        <f aca="false">BX115*(1+(BX33-BW33)/BW33)</f>
        <v>2448.07648711562</v>
      </c>
      <c r="BZ115" s="51" t="n">
        <f aca="false">BY115*(1+(BY33-BX33)/BX33)</f>
        <v>2452.01449969162</v>
      </c>
      <c r="CA115" s="51" t="n">
        <f aca="false">BZ115*(1+(BZ33-BY33)/BY33)</f>
        <v>2457.89385500728</v>
      </c>
      <c r="CB115" s="51" t="n">
        <f aca="false">CA115*(1+(CA33-BZ33)/BZ33)</f>
        <v>2502.73269030174</v>
      </c>
      <c r="CC115" s="51" t="n">
        <f aca="false">CB115*(1+(CB33-CA33)/CA33)</f>
        <v>2547.94343012233</v>
      </c>
      <c r="CD115" s="51" t="n">
        <f aca="false">CC115*(1+(CC33-CB33)/CB33)</f>
        <v>2575.36990724497</v>
      </c>
      <c r="CE115" s="51" t="n">
        <f aca="false">CD115*(1+(CD33-CC33)/CC33)</f>
        <v>2575.36990724497</v>
      </c>
      <c r="CF115" s="51" t="n">
        <f aca="false">CE115*(1+(CE33-CD33)/CD33)</f>
        <v>2575.36990724497</v>
      </c>
      <c r="CG115" s="51" t="n">
        <f aca="false">CF115*(1+(CF33-CE33)/CE33)</f>
        <v>2575.36990724497</v>
      </c>
      <c r="CH115" s="51" t="n">
        <f aca="false">CG115*(1+(CG33-CF33)/CF33)</f>
        <v>2593.71433147852</v>
      </c>
      <c r="CI115" s="51" t="n">
        <f aca="false">CH115*(1+(CH33-CG33)/CG33)</f>
        <v>2621.35843061629</v>
      </c>
      <c r="CJ115" s="51" t="n">
        <f aca="false">CI115*(1+(CI33-CH33)/CH33)</f>
        <v>2621.35843061629</v>
      </c>
      <c r="CK115" s="51" t="n">
        <f aca="false">CJ115*(1+(CJ33-CI33)/CI33)</f>
        <v>2621.35843061629</v>
      </c>
      <c r="CL115" s="51" t="n">
        <f aca="false">CK115*(1+(CK33-CJ33)/CJ33)</f>
        <v>2639.84579031707</v>
      </c>
      <c r="CM115" s="51" t="n">
        <f aca="false">CL115*(1+(CL33-CK33)/CK33)</f>
        <v>2667.7029940059</v>
      </c>
      <c r="CN115" s="51" t="n">
        <f aca="false">CM115*(1+(CM33-CL33)/CL33)</f>
        <v>2667.7029940059</v>
      </c>
      <c r="CO115" s="51" t="n">
        <f aca="false">CN115*(1+(CN33-CM33)/CM33)</f>
        <v>2667.7029940059</v>
      </c>
      <c r="CP115" s="51" t="n">
        <f aca="false">CO115*(1+(CO33-CN33)/CN33)</f>
        <v>2667.7029940059</v>
      </c>
      <c r="CQ115" s="51" t="n">
        <f aca="false">CP115*(1+(CP33-CO33)/CO33)</f>
        <v>2667.7029940059</v>
      </c>
      <c r="CR115" s="51" t="n">
        <f aca="false">CQ115*(1+(CQ33-CP33)/CP33)</f>
        <v>2667.7029940059</v>
      </c>
      <c r="CS115" s="51" t="n">
        <f aca="false">CR115*(1+(CR33-CQ33)/CQ33)</f>
        <v>2667.7029940059</v>
      </c>
      <c r="CT115" s="51" t="n">
        <f aca="false">CS115*(1+(CS33-CR33)/CR33)</f>
        <v>2667.7029940059</v>
      </c>
      <c r="CU115" s="51" t="n">
        <f aca="false">CT115*(1+(CT33-CS33)/CS33)</f>
        <v>2667.7029940059</v>
      </c>
      <c r="CV115" s="51" t="n">
        <f aca="false">CU115*(1+(CU33-CT33)/CT33)</f>
        <v>2667.7029940059</v>
      </c>
      <c r="CW115" s="51" t="n">
        <f aca="false">CV115*(1+(CV33-CU33)/CU33)</f>
        <v>2667.7029940059</v>
      </c>
      <c r="CX115" s="51" t="n">
        <f aca="false">CW115*(1+(CW33-CV33)/CV33)</f>
        <v>2667.7029940059</v>
      </c>
      <c r="CY115" s="51" t="n">
        <f aca="false">CX115*(1+(CX33-CW33)/CW33)</f>
        <v>2667.7029940059</v>
      </c>
      <c r="CZ115" s="51" t="n">
        <f aca="false">CY115*(1+(CY33-CX33)/CX33)</f>
        <v>2667.7029940059</v>
      </c>
      <c r="DA115" s="51" t="n">
        <f aca="false">CZ115*(1+(CZ33-CY33)/CY33)</f>
        <v>2667.7029940059</v>
      </c>
      <c r="DB115" s="51" t="n">
        <f aca="false">DA115*(1+(DA33-CZ33)/CZ33)</f>
        <v>2667.7029940059</v>
      </c>
      <c r="DC115" s="51" t="n">
        <f aca="false">DB115*(1+(DB33-DA33)/DA33)</f>
        <v>2667.7029940059</v>
      </c>
      <c r="DD115" s="51" t="n">
        <f aca="false">DC115*(1+(DC33-DB33)/DB33)</f>
        <v>2667.7029940059</v>
      </c>
      <c r="DE115" s="51" t="n">
        <f aca="false">DD115*(1+(DD33-DC33)/DC33)</f>
        <v>2667.7029940059</v>
      </c>
      <c r="DF115" s="51" t="n">
        <f aca="false">DE115*(1+(DE33-DD33)/DD33)</f>
        <v>2667.7029940059</v>
      </c>
      <c r="DG115" s="51" t="n">
        <f aca="false">DF115*(1+(DF33-DE33)/DE33)</f>
        <v>2667.7029940059</v>
      </c>
      <c r="DH115" s="51" t="n">
        <f aca="false">DG115*(1+(DG33-DF33)/DF33)</f>
        <v>2667.7029940059</v>
      </c>
      <c r="DI115" s="51" t="n">
        <f aca="false">DH115*(1+(DH33-DG33)/DG33)</f>
        <v>2667.7029940059</v>
      </c>
      <c r="DJ115" s="51" t="n">
        <f aca="false">DI115*(1+(DI33-DH33)/DH33)</f>
        <v>2667.7029940059</v>
      </c>
      <c r="DK115" s="51" t="n">
        <f aca="false">DJ115*(1+(DJ33-DI33)/DI33)</f>
        <v>2667.7029940059</v>
      </c>
      <c r="DL115" s="51" t="n">
        <f aca="false">DK115*(1+(DK33-DJ33)/DJ33)</f>
        <v>2667.7029940059</v>
      </c>
      <c r="DM115" s="51" t="n">
        <f aca="false">DL115*(1+(DL33-DK33)/DK33)</f>
        <v>2667.7029940059</v>
      </c>
      <c r="DN115" s="51" t="n">
        <f aca="false">DM115*(1+(DM33-DL33)/DL33)</f>
        <v>2667.7029940059</v>
      </c>
      <c r="DO115" s="51" t="n">
        <f aca="false">DN115*(1+(DN33-DM33)/DM33)</f>
        <v>2667.7029940059</v>
      </c>
      <c r="DP115" s="51" t="n">
        <f aca="false">DO115*(1+(DO33-DN33)/DN33)</f>
        <v>2667.7029940059</v>
      </c>
      <c r="DQ115" s="51" t="n">
        <f aca="false">DP115*(1+(DP33-DO33)/DO33)</f>
        <v>2667.7029940059</v>
      </c>
      <c r="DR115" s="51" t="n">
        <f aca="false">DQ115*(1+(DQ33-DP33)/DP33)</f>
        <v>2667.7029940059</v>
      </c>
      <c r="DS115" s="51" t="n">
        <f aca="false">DR115*(1+(DR33-DQ33)/DQ33)</f>
        <v>2667.7029940059</v>
      </c>
      <c r="DT115" s="51" t="n">
        <f aca="false">DS115*(1+(DS33-DR33)/DR33)</f>
        <v>2667.7029940059</v>
      </c>
      <c r="DU115" s="51" t="n">
        <f aca="false">DT115*(1+(DT33-DS33)/DS33)</f>
        <v>2667.7029940059</v>
      </c>
      <c r="DV115" s="51" t="n">
        <f aca="false">DU115*(1+(DU33-DT33)/DT33)</f>
        <v>2667.7029940059</v>
      </c>
      <c r="DW115" s="51" t="n">
        <f aca="false">DV115*(1+(DV33-DU33)/DU33)</f>
        <v>2667.7029940059</v>
      </c>
      <c r="DX115" s="51" t="n">
        <f aca="false">DW115*(1+(DW33-DV33)/DV33)</f>
        <v>2667.7029940059</v>
      </c>
      <c r="DY115" s="51" t="n">
        <f aca="false">DX115*(1+(DX33-DW33)/DW33)</f>
        <v>2667.7029940059</v>
      </c>
      <c r="DZ115" s="51" t="n">
        <f aca="false">DY115*(1+(DY33-DX33)/DX33)</f>
        <v>2667.7029940059</v>
      </c>
      <c r="EA115" s="51" t="n">
        <f aca="false">DZ115*(1+(DZ33-DY33)/DY33)</f>
        <v>2667.7029940059</v>
      </c>
      <c r="EB115" s="51" t="n">
        <f aca="false">EA115*(1+(EA33-DZ33)/DZ33)</f>
        <v>2667.7029940059</v>
      </c>
      <c r="EC115" s="51" t="n">
        <f aca="false">EB115*(1+(EB33-EA33)/EA33)</f>
        <v>2667.7029940059</v>
      </c>
      <c r="ED115" s="51" t="n">
        <f aca="false">EC115*(1+(EC33-EB33)/EB33)</f>
        <v>2667.7029940059</v>
      </c>
      <c r="EE115" s="51" t="n">
        <f aca="false">ED115*(1+(ED33-EC33)/EC33)</f>
        <v>2667.7029940059</v>
      </c>
      <c r="EF115" s="51" t="n">
        <f aca="false">EE115*(1+(EE33-ED33)/ED33)</f>
        <v>2667.7029940059</v>
      </c>
      <c r="EG115" s="51" t="n">
        <f aca="false">EF115*(1+(EF33-EE33)/EE33)</f>
        <v>2667.7029940059</v>
      </c>
      <c r="EH115" s="51" t="n">
        <f aca="false">EG115*(1+(EG33-EF33)/EF33)</f>
        <v>2667.7029940059</v>
      </c>
      <c r="EI115" s="51" t="n">
        <f aca="false">EH115*(1+(EH33-EG33)/EG33)</f>
        <v>2667.7029940059</v>
      </c>
      <c r="EJ115" s="51" t="n">
        <f aca="false">EI115*(1+(EI33-EH33)/EH33)</f>
        <v>2667.7029940059</v>
      </c>
      <c r="EK115" s="51" t="n">
        <f aca="false">EJ115*(1+(EJ33-EI33)/EI33)</f>
        <v>2667.7029940059</v>
      </c>
      <c r="EL115" s="51" t="n">
        <f aca="false">EK115*(1+(EK33-EJ33)/EJ33)</f>
        <v>2667.7029940059</v>
      </c>
      <c r="EM115" s="51" t="n">
        <f aca="false">EL115*(1+(EL33-EK33)/EK33)</f>
        <v>2667.7029940059</v>
      </c>
      <c r="EN115" s="51" t="n">
        <f aca="false">EM115*(1+(EM33-EL33)/EL33)</f>
        <v>2667.7029940059</v>
      </c>
      <c r="EO115" s="51" t="n">
        <f aca="false">EN115*(1+(EN33-EM33)/EM33)</f>
        <v>2667.7029940059</v>
      </c>
      <c r="EP115" s="51" t="n">
        <f aca="false">EO115*(1+(EO33-EN33)/EN33)</f>
        <v>2667.7029940059</v>
      </c>
      <c r="EQ115" s="51" t="n">
        <f aca="false">EP115*(1+(EP33-EO33)/EO33)</f>
        <v>2667.7029940059</v>
      </c>
      <c r="ER115" s="51" t="n">
        <f aca="false">EQ115*(1+(EQ33-EP33)/EP33)</f>
        <v>2667.7029940059</v>
      </c>
      <c r="ES115" s="51" t="n">
        <f aca="false">ER115*(1+(ER33-EQ33)/EQ33)</f>
        <v>2667.7029940059</v>
      </c>
      <c r="ET115" s="51" t="n">
        <f aca="false">ES115*(1+(ES33-ER33)/ER33)</f>
        <v>2667.7029940059</v>
      </c>
      <c r="EU115" s="51" t="n">
        <f aca="false">ET115*(1+(ET33-ES33)/ES33)</f>
        <v>2667.7029940059</v>
      </c>
      <c r="EV115" s="51" t="n">
        <f aca="false">EU115*(1+(EU33-ET33)/ET33)</f>
        <v>2667.7029940059</v>
      </c>
      <c r="AMJ115" s="0"/>
    </row>
    <row r="116" customFormat="false" ht="12.8" hidden="false" customHeight="false" outlineLevel="0" collapsed="false">
      <c r="A116" s="168" t="s">
        <v>265</v>
      </c>
      <c r="B116" s="168" t="n">
        <v>0</v>
      </c>
      <c r="C116" s="168" t="n">
        <v>0</v>
      </c>
      <c r="D116" s="168" t="n">
        <v>0</v>
      </c>
      <c r="E116" s="168" t="n">
        <v>0</v>
      </c>
      <c r="F116" s="168" t="n">
        <v>0</v>
      </c>
      <c r="G116" s="168" t="n">
        <v>0</v>
      </c>
      <c r="H116" s="168" t="n">
        <v>0</v>
      </c>
      <c r="I116" s="168" t="n">
        <v>0</v>
      </c>
      <c r="J116" s="168" t="n">
        <v>0</v>
      </c>
      <c r="K116" s="168" t="n">
        <v>0</v>
      </c>
      <c r="L116" s="168" t="n">
        <v>0</v>
      </c>
      <c r="M116" s="168" t="n">
        <v>0</v>
      </c>
      <c r="N116" s="168" t="n">
        <v>0</v>
      </c>
      <c r="O116" s="168" t="n">
        <v>0</v>
      </c>
      <c r="P116" s="168" t="n">
        <v>0</v>
      </c>
      <c r="Q116" s="168" t="n">
        <v>0</v>
      </c>
      <c r="R116" s="168" t="n">
        <v>0</v>
      </c>
      <c r="S116" s="168" t="n">
        <v>0</v>
      </c>
      <c r="T116" s="168" t="n">
        <v>0</v>
      </c>
      <c r="U116" s="168" t="n">
        <v>0</v>
      </c>
      <c r="V116" s="168" t="n">
        <v>0</v>
      </c>
      <c r="W116" s="168" t="n">
        <v>0</v>
      </c>
      <c r="X116" s="169" t="n">
        <v>0</v>
      </c>
      <c r="Y116" s="168" t="n">
        <v>0</v>
      </c>
      <c r="Z116" s="168" t="n">
        <v>0</v>
      </c>
      <c r="AA116" s="168" t="n">
        <v>0</v>
      </c>
      <c r="AB116" s="168" t="n">
        <v>0</v>
      </c>
      <c r="AC116" s="168" t="n">
        <v>0</v>
      </c>
      <c r="AD116" s="168" t="n">
        <v>0</v>
      </c>
      <c r="AE116" s="168" t="n">
        <v>0</v>
      </c>
      <c r="AF116" s="168" t="n">
        <v>0</v>
      </c>
      <c r="AG116" s="168" t="n">
        <v>0</v>
      </c>
      <c r="AH116" s="168" t="n">
        <v>0</v>
      </c>
      <c r="AI116" s="168" t="n">
        <v>0</v>
      </c>
      <c r="AJ116" s="168" t="n">
        <v>0</v>
      </c>
      <c r="AK116" s="168" t="n">
        <v>0</v>
      </c>
      <c r="AL116" s="168" t="n">
        <v>0</v>
      </c>
      <c r="AM116" s="168" t="n">
        <v>0</v>
      </c>
      <c r="AN116" s="168" t="n">
        <v>0</v>
      </c>
      <c r="AO116" s="168" t="n">
        <v>0</v>
      </c>
      <c r="AP116" s="168" t="n">
        <v>0</v>
      </c>
      <c r="AQ116" s="168" t="n">
        <v>0</v>
      </c>
      <c r="AR116" s="170" t="n">
        <v>4578.54431047296</v>
      </c>
      <c r="AS116" s="171" t="n">
        <v>4322.34984305748</v>
      </c>
      <c r="AT116" s="171" t="n">
        <v>4151.59034308483</v>
      </c>
      <c r="AU116" s="171" t="n">
        <v>4000</v>
      </c>
      <c r="AV116" s="171" t="n">
        <v>3880.06567009418</v>
      </c>
      <c r="AW116" s="171" t="n">
        <v>3747.6214321482</v>
      </c>
      <c r="AX116" s="171" t="n">
        <v>3620.41441586713</v>
      </c>
      <c r="AY116" s="171" t="n">
        <v>3454.45783844364</v>
      </c>
      <c r="AZ116" s="171" t="n">
        <v>3050.66417093915</v>
      </c>
      <c r="BA116" s="171" t="n">
        <v>2704.596715043</v>
      </c>
      <c r="BB116" s="171" t="n">
        <v>2566.04928249243</v>
      </c>
      <c r="BC116" s="171" t="n">
        <v>2438.87554009886</v>
      </c>
      <c r="BD116" s="171" t="n">
        <v>4067.49916600028</v>
      </c>
      <c r="BE116" s="171" t="n">
        <v>3815.63313320072</v>
      </c>
      <c r="BF116" s="171" t="n">
        <v>3655.18605410371</v>
      </c>
      <c r="BG116" s="171" t="n">
        <v>3485.47743494467</v>
      </c>
      <c r="BH116" s="171" t="n">
        <v>4150.53933702119</v>
      </c>
      <c r="BI116" s="150" t="n">
        <v>3867.04208808862</v>
      </c>
      <c r="BJ116" s="171" t="n">
        <v>3621.53811905233</v>
      </c>
      <c r="BK116" s="171" t="n">
        <v>3391.62027435592</v>
      </c>
      <c r="BL116" s="171" t="n">
        <f aca="false">BK116*(1+(BK33-BJ33)/BJ33)</f>
        <v>3124.00168662499</v>
      </c>
      <c r="BM116" s="172" t="n">
        <f aca="false">BL116*(1+(BL33-BK33)/BK33)</f>
        <v>3074.48564391012</v>
      </c>
      <c r="BN116" s="171" t="n">
        <f aca="false">BM116*(1+(BM33-BL33)/BL33)</f>
        <v>3080.61121499194</v>
      </c>
      <c r="BO116" s="171" t="n">
        <f aca="false">BN116*(1+(BN33-BM33)/BM33)</f>
        <v>3126.16374298648</v>
      </c>
      <c r="BP116" s="171" t="n">
        <f aca="false">BO116*(1+(BO33-BN33)/BN33)</f>
        <v>3075.16923079656</v>
      </c>
      <c r="BQ116" s="171" t="n">
        <f aca="false">BP116*(1+(BP33-BO33)/BO33)</f>
        <v>2966.58957130753</v>
      </c>
      <c r="BR116" s="171" t="n">
        <f aca="false">BQ116*(1+(BQ33-BP33)/BP33)</f>
        <v>2977.01835939368</v>
      </c>
      <c r="BS116" s="171" t="n">
        <f aca="false">BR116*(1+(BR33-BQ33)/BQ33)</f>
        <v>2971.7092819873</v>
      </c>
      <c r="BT116" s="171" t="n">
        <f aca="false">BS116*(1+(BS33-BR33)/BR33)</f>
        <v>3041.39316499573</v>
      </c>
      <c r="BU116" s="171" t="n">
        <f aca="false">BT116*(1+(BT33-BS33)/BS33)</f>
        <v>3195.5848514236</v>
      </c>
      <c r="BV116" s="171" t="n">
        <f aca="false">BU116*(1+(BU33-BT33)/BT33)</f>
        <v>3199.73530092451</v>
      </c>
      <c r="BW116" s="171" t="n">
        <f aca="false">BV116*(1+(BV33-BU33)/BU33)</f>
        <v>3199.13251614893</v>
      </c>
      <c r="BX116" s="171" t="n">
        <f aca="false">BW116*(1+(BW33-BV33)/BV33)</f>
        <v>3161.3330567737</v>
      </c>
      <c r="BY116" s="171" t="n">
        <f aca="false">BX116*(1+(BX33-BW33)/BW33)</f>
        <v>3186.69595857803</v>
      </c>
      <c r="BZ116" s="171" t="n">
        <f aca="false">BY116*(1+(BY33-BX33)/BX33)</f>
        <v>3191.82212552044</v>
      </c>
      <c r="CA116" s="171" t="n">
        <f aca="false">BZ116*(1+(BZ33-BY33)/BY33)</f>
        <v>3199.47536590001</v>
      </c>
      <c r="CB116" s="171" t="n">
        <f aca="false">CA116*(1+(CA33-BZ33)/BZ33)</f>
        <v>3257.84271511161</v>
      </c>
      <c r="CC116" s="171" t="n">
        <f aca="false">CB116*(1+(CB33-CA33)/CA33)</f>
        <v>3316.69417773088</v>
      </c>
      <c r="CD116" s="171" t="n">
        <f aca="false">CC116*(1+(CC33-CB33)/CB33)</f>
        <v>3352.39561282278</v>
      </c>
      <c r="CE116" s="171" t="n">
        <f aca="false">CD116*(1+(CD33-CC33)/CC33)</f>
        <v>3352.39561282278</v>
      </c>
      <c r="CF116" s="171" t="n">
        <f aca="false">CE116*(1+(CE33-CD33)/CD33)</f>
        <v>3352.39561282278</v>
      </c>
      <c r="CG116" s="171" t="n">
        <f aca="false">CF116*(1+(CF33-CE33)/CE33)</f>
        <v>3352.39561282278</v>
      </c>
      <c r="CH116" s="171" t="n">
        <f aca="false">CG116*(1+(CG33-CF33)/CF33)</f>
        <v>3376.27481058281</v>
      </c>
      <c r="CI116" s="171" t="n">
        <f aca="false">CH116*(1+(CH33-CG33)/CG33)</f>
        <v>3412.25952734492</v>
      </c>
      <c r="CJ116" s="171" t="n">
        <f aca="false">CI116*(1+(CI33-CH33)/CH33)</f>
        <v>3412.25952734492</v>
      </c>
      <c r="CK116" s="171" t="n">
        <f aca="false">CJ116*(1+(CJ33-CI33)/CI33)</f>
        <v>3412.25952734492</v>
      </c>
      <c r="CL116" s="171" t="n">
        <f aca="false">CK116*(1+(CK33-CJ33)/CJ33)</f>
        <v>3436.32478623423</v>
      </c>
      <c r="CM116" s="171" t="n">
        <f aca="false">CL116*(1+(CL33-CK33)/CK33)</f>
        <v>3472.58690421938</v>
      </c>
      <c r="CN116" s="171" t="n">
        <f aca="false">CM116*(1+(CM33-CL33)/CL33)</f>
        <v>3472.58690421938</v>
      </c>
      <c r="CO116" s="171" t="n">
        <f aca="false">CN116*(1+(CN33-CM33)/CM33)</f>
        <v>3472.58690421938</v>
      </c>
      <c r="CP116" s="171" t="n">
        <f aca="false">CO116*(1+(CO33-CN33)/CN33)</f>
        <v>3472.58690421938</v>
      </c>
      <c r="CQ116" s="171" t="n">
        <f aca="false">CP116*(1+(CP33-CO33)/CO33)</f>
        <v>3472.58690421938</v>
      </c>
      <c r="CR116" s="171" t="n">
        <f aca="false">CQ116*(1+(CQ33-CP33)/CP33)</f>
        <v>3472.58690421938</v>
      </c>
      <c r="CS116" s="171" t="n">
        <f aca="false">CR116*(1+(CR33-CQ33)/CQ33)</f>
        <v>3472.58690421938</v>
      </c>
      <c r="CT116" s="171" t="n">
        <f aca="false">CS116*(1+(CS33-CR33)/CR33)</f>
        <v>3472.58690421938</v>
      </c>
      <c r="CU116" s="171" t="n">
        <f aca="false">CT116*(1+(CT33-CS33)/CS33)</f>
        <v>3472.58690421938</v>
      </c>
      <c r="CV116" s="171" t="n">
        <f aca="false">CU116*(1+(CU33-CT33)/CT33)</f>
        <v>3472.58690421938</v>
      </c>
      <c r="CW116" s="171" t="n">
        <f aca="false">CV116*(1+(CV33-CU33)/CU33)</f>
        <v>3472.58690421938</v>
      </c>
      <c r="CX116" s="171" t="n">
        <f aca="false">CW116*(1+(CW33-CV33)/CV33)</f>
        <v>3472.58690421938</v>
      </c>
      <c r="CY116" s="171" t="n">
        <f aca="false">CX116*(1+(CX33-CW33)/CW33)</f>
        <v>3472.58690421938</v>
      </c>
      <c r="CZ116" s="171" t="n">
        <f aca="false">CY116*(1+(CY33-CX33)/CX33)</f>
        <v>3472.58690421938</v>
      </c>
      <c r="DA116" s="171" t="n">
        <f aca="false">CZ116*(1+(CZ33-CY33)/CY33)</f>
        <v>3472.58690421938</v>
      </c>
      <c r="DB116" s="171" t="n">
        <f aca="false">DA116*(1+(DA33-CZ33)/CZ33)</f>
        <v>3472.58690421938</v>
      </c>
      <c r="DC116" s="171" t="n">
        <f aca="false">DB116*(1+(DB33-DA33)/DA33)</f>
        <v>3472.58690421938</v>
      </c>
      <c r="DD116" s="171" t="n">
        <f aca="false">DC116*(1+(DC33-DB33)/DB33)</f>
        <v>3472.58690421938</v>
      </c>
      <c r="DE116" s="171" t="n">
        <f aca="false">DD116*(1+(DD33-DC33)/DC33)</f>
        <v>3472.58690421938</v>
      </c>
      <c r="DF116" s="171" t="n">
        <f aca="false">DE116*(1+(DE33-DD33)/DD33)</f>
        <v>3472.58690421938</v>
      </c>
      <c r="DG116" s="171" t="n">
        <f aca="false">DF116*(1+(DF33-DE33)/DE33)</f>
        <v>3472.58690421938</v>
      </c>
      <c r="DH116" s="171" t="n">
        <f aca="false">DG116*(1+(DG33-DF33)/DF33)</f>
        <v>3472.58690421938</v>
      </c>
      <c r="DI116" s="171" t="n">
        <f aca="false">DH116*(1+(DH33-DG33)/DG33)</f>
        <v>3472.58690421938</v>
      </c>
      <c r="DJ116" s="171" t="n">
        <f aca="false">DI116*(1+(DI33-DH33)/DH33)</f>
        <v>3472.58690421938</v>
      </c>
      <c r="DK116" s="171" t="n">
        <f aca="false">DJ116*(1+(DJ33-DI33)/DI33)</f>
        <v>3472.58690421938</v>
      </c>
      <c r="DL116" s="171" t="n">
        <f aca="false">DK116*(1+(DK33-DJ33)/DJ33)</f>
        <v>3472.58690421938</v>
      </c>
      <c r="DM116" s="171" t="n">
        <f aca="false">DL116*(1+(DL33-DK33)/DK33)</f>
        <v>3472.58690421938</v>
      </c>
      <c r="DN116" s="171" t="n">
        <f aca="false">DM116*(1+(DM33-DL33)/DL33)</f>
        <v>3472.58690421938</v>
      </c>
      <c r="DO116" s="171" t="n">
        <f aca="false">DN116*(1+(DN33-DM33)/DM33)</f>
        <v>3472.58690421938</v>
      </c>
      <c r="DP116" s="171" t="n">
        <f aca="false">DO116*(1+(DO33-DN33)/DN33)</f>
        <v>3472.58690421938</v>
      </c>
      <c r="DQ116" s="171" t="n">
        <f aca="false">DP116*(1+(DP33-DO33)/DO33)</f>
        <v>3472.58690421938</v>
      </c>
      <c r="DR116" s="171" t="n">
        <f aca="false">DQ116*(1+(DQ33-DP33)/DP33)</f>
        <v>3472.58690421938</v>
      </c>
      <c r="DS116" s="171" t="n">
        <f aca="false">DR116*(1+(DR33-DQ33)/DQ33)</f>
        <v>3472.58690421938</v>
      </c>
      <c r="DT116" s="171" t="n">
        <f aca="false">DS116*(1+(DS33-DR33)/DR33)</f>
        <v>3472.58690421938</v>
      </c>
      <c r="DU116" s="171" t="n">
        <f aca="false">DT116*(1+(DT33-DS33)/DS33)</f>
        <v>3472.58690421938</v>
      </c>
      <c r="DV116" s="171" t="n">
        <f aca="false">DU116*(1+(DU33-DT33)/DT33)</f>
        <v>3472.58690421938</v>
      </c>
      <c r="DW116" s="171" t="n">
        <f aca="false">DV116*(1+(DV33-DU33)/DU33)</f>
        <v>3472.58690421938</v>
      </c>
      <c r="DX116" s="171" t="n">
        <f aca="false">DW116*(1+(DW33-DV33)/DV33)</f>
        <v>3472.58690421938</v>
      </c>
      <c r="DY116" s="171" t="n">
        <f aca="false">DX116*(1+(DX33-DW33)/DW33)</f>
        <v>3472.58690421938</v>
      </c>
      <c r="DZ116" s="171" t="n">
        <f aca="false">DY116*(1+(DY33-DX33)/DX33)</f>
        <v>3472.58690421938</v>
      </c>
      <c r="EA116" s="171" t="n">
        <f aca="false">DZ116*(1+(DZ33-DY33)/DY33)</f>
        <v>3472.58690421938</v>
      </c>
      <c r="EB116" s="171" t="n">
        <f aca="false">EA116*(1+(EA33-DZ33)/DZ33)</f>
        <v>3472.58690421938</v>
      </c>
      <c r="EC116" s="171" t="n">
        <f aca="false">EB116*(1+(EB33-EA33)/EA33)</f>
        <v>3472.58690421938</v>
      </c>
      <c r="ED116" s="171" t="n">
        <f aca="false">EC116*(1+(EC33-EB33)/EB33)</f>
        <v>3472.58690421938</v>
      </c>
      <c r="EE116" s="171" t="n">
        <f aca="false">ED116*(1+(ED33-EC33)/EC33)</f>
        <v>3472.58690421938</v>
      </c>
      <c r="EF116" s="171" t="n">
        <f aca="false">EE116*(1+(EE33-ED33)/ED33)</f>
        <v>3472.58690421938</v>
      </c>
      <c r="EG116" s="171" t="n">
        <f aca="false">EF116*(1+(EF33-EE33)/EE33)</f>
        <v>3472.58690421938</v>
      </c>
      <c r="EH116" s="171" t="n">
        <f aca="false">EG116*(1+(EG33-EF33)/EF33)</f>
        <v>3472.58690421938</v>
      </c>
      <c r="EI116" s="171" t="n">
        <f aca="false">EH116*(1+(EH33-EG33)/EG33)</f>
        <v>3472.58690421938</v>
      </c>
      <c r="EJ116" s="171" t="n">
        <f aca="false">EI116*(1+(EI33-EH33)/EH33)</f>
        <v>3472.58690421938</v>
      </c>
      <c r="EK116" s="171" t="n">
        <f aca="false">EJ116*(1+(EJ33-EI33)/EI33)</f>
        <v>3472.58690421938</v>
      </c>
      <c r="EL116" s="171" t="n">
        <f aca="false">EK116*(1+(EK33-EJ33)/EJ33)</f>
        <v>3472.58690421938</v>
      </c>
      <c r="EM116" s="171" t="n">
        <f aca="false">EL116*(1+(EL33-EK33)/EK33)</f>
        <v>3472.58690421938</v>
      </c>
      <c r="EN116" s="171" t="n">
        <f aca="false">EM116*(1+(EM33-EL33)/EL33)</f>
        <v>3472.58690421938</v>
      </c>
      <c r="EO116" s="171" t="n">
        <f aca="false">EN116*(1+(EN33-EM33)/EM33)</f>
        <v>3472.58690421938</v>
      </c>
      <c r="EP116" s="171" t="n">
        <f aca="false">EO116*(1+(EO33-EN33)/EN33)</f>
        <v>3472.58690421938</v>
      </c>
      <c r="EQ116" s="171" t="n">
        <f aca="false">EP116*(1+(EP33-EO33)/EO33)</f>
        <v>3472.58690421938</v>
      </c>
      <c r="ER116" s="171" t="n">
        <f aca="false">EQ116*(1+(EQ33-EP33)/EP33)</f>
        <v>3472.58690421938</v>
      </c>
      <c r="ES116" s="171" t="n">
        <f aca="false">ER116*(1+(ER33-EQ33)/EQ33)</f>
        <v>3472.58690421938</v>
      </c>
      <c r="ET116" s="171" t="n">
        <f aca="false">ES116*(1+(ES33-ER33)/ER33)</f>
        <v>3472.58690421938</v>
      </c>
      <c r="EU116" s="171" t="n">
        <f aca="false">ET116*(1+(ET33-ES33)/ES33)</f>
        <v>3472.58690421938</v>
      </c>
      <c r="EV116" s="171" t="n">
        <f aca="false">EU116*(1+(EU33-ET33)/ET33)</f>
        <v>3472.58690421938</v>
      </c>
    </row>
    <row r="117" customFormat="false" ht="12.8" hidden="false" customHeight="false" outlineLevel="0" collapsed="false">
      <c r="A117" s="164" t="s">
        <v>266</v>
      </c>
      <c r="B117" s="164" t="n">
        <v>0</v>
      </c>
      <c r="C117" s="164" t="n">
        <v>0</v>
      </c>
      <c r="D117" s="164" t="n">
        <v>0</v>
      </c>
      <c r="E117" s="164" t="n">
        <v>0</v>
      </c>
      <c r="F117" s="164" t="n">
        <v>0</v>
      </c>
      <c r="G117" s="164" t="n">
        <v>0</v>
      </c>
      <c r="H117" s="164" t="n">
        <v>0</v>
      </c>
      <c r="I117" s="164" t="n">
        <v>0</v>
      </c>
      <c r="J117" s="164" t="n">
        <v>0</v>
      </c>
      <c r="K117" s="164" t="n">
        <v>0</v>
      </c>
      <c r="L117" s="164" t="n">
        <v>0</v>
      </c>
      <c r="M117" s="164" t="n">
        <v>0</v>
      </c>
      <c r="N117" s="164" t="n">
        <v>0</v>
      </c>
      <c r="O117" s="164" t="n">
        <v>0</v>
      </c>
      <c r="P117" s="164" t="n">
        <v>0</v>
      </c>
      <c r="Q117" s="164" t="n">
        <v>0</v>
      </c>
      <c r="R117" s="164" t="n">
        <v>0</v>
      </c>
      <c r="S117" s="164" t="n">
        <v>0</v>
      </c>
      <c r="T117" s="164" t="n">
        <v>0</v>
      </c>
      <c r="U117" s="164" t="n">
        <v>0</v>
      </c>
      <c r="V117" s="164" t="n">
        <v>0</v>
      </c>
      <c r="W117" s="164" t="n">
        <v>0</v>
      </c>
      <c r="X117" s="165" t="n">
        <v>0</v>
      </c>
      <c r="Y117" s="164" t="n">
        <v>0</v>
      </c>
      <c r="Z117" s="164" t="n">
        <v>0</v>
      </c>
      <c r="AA117" s="164" t="n">
        <v>0</v>
      </c>
      <c r="AB117" s="164" t="n">
        <v>0</v>
      </c>
      <c r="AC117" s="164" t="n">
        <v>0</v>
      </c>
      <c r="AD117" s="164" t="n">
        <v>0</v>
      </c>
      <c r="AE117" s="164" t="n">
        <v>0</v>
      </c>
      <c r="AF117" s="164" t="n">
        <v>0</v>
      </c>
      <c r="AG117" s="164" t="n">
        <v>0</v>
      </c>
      <c r="AH117" s="164" t="n">
        <v>0</v>
      </c>
      <c r="AI117" s="164" t="n">
        <v>0</v>
      </c>
      <c r="AJ117" s="164" t="n">
        <v>0</v>
      </c>
      <c r="AK117" s="164" t="n">
        <v>0</v>
      </c>
      <c r="AL117" s="164" t="n">
        <v>0</v>
      </c>
      <c r="AM117" s="164" t="n">
        <v>0</v>
      </c>
      <c r="AN117" s="164" t="n">
        <v>0</v>
      </c>
      <c r="AO117" s="164" t="n">
        <v>0</v>
      </c>
      <c r="AP117" s="164" t="n">
        <v>0</v>
      </c>
      <c r="AQ117" s="164" t="n">
        <v>0</v>
      </c>
      <c r="AR117" s="149"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50" t="n">
        <v>37.5655511818263</v>
      </c>
      <c r="BJ117" s="51" t="n">
        <v>35.1806555163299</v>
      </c>
      <c r="BK117" s="51" t="n">
        <v>32.9471679137095</v>
      </c>
      <c r="BL117" s="51" t="n">
        <f aca="false">BK117*(1+(BK33-BJ33)/BJ33)</f>
        <v>30.3474445267878</v>
      </c>
      <c r="BM117" s="151" t="n">
        <f aca="false">BL117*(1+(BL33-BK33)/BK33)</f>
        <v>29.8664315472145</v>
      </c>
      <c r="BN117" s="51" t="n">
        <f aca="false">BM117*(1+(BM33-BL33)/BL33)</f>
        <v>29.9259370940253</v>
      </c>
      <c r="BO117" s="51" t="n">
        <f aca="false">BN117*(1+(BN33-BM33)/BM33)</f>
        <v>30.3684473597168</v>
      </c>
      <c r="BP117" s="51" t="n">
        <f aca="false">BO117*(1+(BO33-BN33)/BN33)</f>
        <v>29.8730721054461</v>
      </c>
      <c r="BQ117" s="51" t="n">
        <f aca="false">BP117*(1+(BP33-BO33)/BO33)</f>
        <v>28.8182982853203</v>
      </c>
      <c r="BR117" s="51" t="n">
        <f aca="false">BQ117*(1+(BQ33-BP33)/BP33)</f>
        <v>28.9196065110108</v>
      </c>
      <c r="BS117" s="51" t="n">
        <f aca="false">BR117*(1+(BR33-BQ33)/BQ33)</f>
        <v>28.868032616935</v>
      </c>
      <c r="BT117" s="51" t="n">
        <f aca="false">BS117*(1+(BS33-BR33)/BR33)</f>
        <v>29.5449617565906</v>
      </c>
      <c r="BU117" s="51" t="n">
        <f aca="false">BT117*(1+(BT33-BS33)/BS33)</f>
        <v>31.0428238321443</v>
      </c>
      <c r="BV117" s="51" t="n">
        <f aca="false">BU117*(1+(BU33-BT33)/BT33)</f>
        <v>31.0831424838689</v>
      </c>
      <c r="BW117" s="51" t="n">
        <f aca="false">BV117*(1+(BV33-BU33)/BU33)</f>
        <v>31.0772868604175</v>
      </c>
      <c r="BX117" s="51" t="n">
        <f aca="false">BW117*(1+(BW33-BV33)/BV33)</f>
        <v>30.7100921173917</v>
      </c>
      <c r="BY117" s="51" t="n">
        <f aca="false">BX117*(1+(BX33-BW33)/BW33)</f>
        <v>30.9564745885794</v>
      </c>
      <c r="BZ117" s="51" t="n">
        <f aca="false">BY117*(1+(BY33-BX33)/BX33)</f>
        <v>31.0062716381732</v>
      </c>
      <c r="CA117" s="51" t="n">
        <f aca="false">BZ117*(1+(BZ33-BY33)/BY33)</f>
        <v>31.0806174008095</v>
      </c>
      <c r="CB117" s="51" t="n">
        <f aca="false">CA117*(1+(CA33-BZ33)/BZ33)</f>
        <v>31.6476144994213</v>
      </c>
      <c r="CC117" s="51" t="n">
        <f aca="false">CB117*(1+(CB33-CA33)/CA33)</f>
        <v>32.2193144139268</v>
      </c>
      <c r="CD117" s="51" t="n">
        <f aca="false">CC117*(1+(CC33-CB33)/CB33)</f>
        <v>32.5661283499169</v>
      </c>
      <c r="CE117" s="51" t="n">
        <f aca="false">CD117*(1+(CD33-CC33)/CC33)</f>
        <v>32.5661283499169</v>
      </c>
      <c r="CF117" s="51" t="n">
        <f aca="false">CE117*(1+(CE33-CD33)/CD33)</f>
        <v>32.5661283499169</v>
      </c>
      <c r="CG117" s="51" t="n">
        <f aca="false">CF117*(1+(CF33-CE33)/CE33)</f>
        <v>32.5661283499169</v>
      </c>
      <c r="CH117" s="51" t="n">
        <f aca="false">CG117*(1+(CG33-CF33)/CF33)</f>
        <v>32.7980976963066</v>
      </c>
      <c r="CI117" s="51" t="n">
        <f aca="false">CH117*(1+(CH33-CG33)/CG33)</f>
        <v>33.1476635113398</v>
      </c>
      <c r="CJ117" s="51" t="n">
        <f aca="false">CI117*(1+(CI33-CH33)/CH33)</f>
        <v>33.1476635113398</v>
      </c>
      <c r="CK117" s="51" t="n">
        <f aca="false">CJ117*(1+(CJ33-CI33)/CI33)</f>
        <v>33.1476635113398</v>
      </c>
      <c r="CL117" s="51" t="n">
        <f aca="false">CK117*(1+(CK33-CJ33)/CJ33)</f>
        <v>33.3814403086741</v>
      </c>
      <c r="CM117" s="51" t="n">
        <f aca="false">CL117*(1+(CL33-CK33)/CK33)</f>
        <v>33.7337008784074</v>
      </c>
      <c r="CN117" s="51" t="n">
        <f aca="false">CM117*(1+(CM33-CL33)/CL33)</f>
        <v>33.7337008784074</v>
      </c>
      <c r="CO117" s="51" t="n">
        <f aca="false">CN117*(1+(CN33-CM33)/CM33)</f>
        <v>33.7337008784074</v>
      </c>
      <c r="CP117" s="51" t="n">
        <f aca="false">CO117*(1+(CO33-CN33)/CN33)</f>
        <v>33.7337008784074</v>
      </c>
      <c r="CQ117" s="51" t="n">
        <f aca="false">CP117*(1+(CP33-CO33)/CO33)</f>
        <v>33.7337008784074</v>
      </c>
      <c r="CR117" s="51" t="n">
        <f aca="false">CQ117*(1+(CQ33-CP33)/CP33)</f>
        <v>33.7337008784074</v>
      </c>
      <c r="CS117" s="51" t="n">
        <f aca="false">CR117*(1+(CR33-CQ33)/CQ33)</f>
        <v>33.7337008784074</v>
      </c>
      <c r="CT117" s="51" t="n">
        <f aca="false">CS117*(1+(CS33-CR33)/CR33)</f>
        <v>33.7337008784074</v>
      </c>
      <c r="CU117" s="51" t="n">
        <f aca="false">CT117*(1+(CT33-CS33)/CS33)</f>
        <v>33.7337008784074</v>
      </c>
      <c r="CV117" s="51" t="n">
        <f aca="false">CU117*(1+(CU33-CT33)/CT33)</f>
        <v>33.7337008784074</v>
      </c>
      <c r="CW117" s="51" t="n">
        <f aca="false">CV117*(1+(CV33-CU33)/CU33)</f>
        <v>33.7337008784074</v>
      </c>
      <c r="CX117" s="51" t="n">
        <f aca="false">CW117*(1+(CW33-CV33)/CV33)</f>
        <v>33.7337008784074</v>
      </c>
      <c r="CY117" s="51" t="n">
        <f aca="false">CX117*(1+(CX33-CW33)/CW33)</f>
        <v>33.7337008784074</v>
      </c>
      <c r="CZ117" s="51" t="n">
        <f aca="false">CY117*(1+(CY33-CX33)/CX33)</f>
        <v>33.7337008784074</v>
      </c>
      <c r="DA117" s="51" t="n">
        <f aca="false">CZ117*(1+(CZ33-CY33)/CY33)</f>
        <v>33.7337008784074</v>
      </c>
      <c r="DB117" s="51" t="n">
        <f aca="false">DA117*(1+(DA33-CZ33)/CZ33)</f>
        <v>33.7337008784074</v>
      </c>
      <c r="DC117" s="51" t="n">
        <f aca="false">DB117*(1+(DB33-DA33)/DA33)</f>
        <v>33.7337008784074</v>
      </c>
      <c r="DD117" s="51" t="n">
        <f aca="false">DC117*(1+(DC33-DB33)/DB33)</f>
        <v>33.7337008784074</v>
      </c>
      <c r="DE117" s="51" t="n">
        <f aca="false">DD117*(1+(DD33-DC33)/DC33)</f>
        <v>33.7337008784074</v>
      </c>
      <c r="DF117" s="51" t="n">
        <f aca="false">DE117*(1+(DE33-DD33)/DD33)</f>
        <v>33.7337008784074</v>
      </c>
      <c r="DG117" s="51" t="n">
        <f aca="false">DF117*(1+(DF33-DE33)/DE33)</f>
        <v>33.7337008784074</v>
      </c>
      <c r="DH117" s="51" t="n">
        <f aca="false">DG117*(1+(DG33-DF33)/DF33)</f>
        <v>33.7337008784074</v>
      </c>
      <c r="DI117" s="51" t="n">
        <f aca="false">DH117*(1+(DH33-DG33)/DG33)</f>
        <v>33.7337008784074</v>
      </c>
      <c r="DJ117" s="51" t="n">
        <f aca="false">DI117*(1+(DI33-DH33)/DH33)</f>
        <v>33.7337008784074</v>
      </c>
      <c r="DK117" s="51" t="n">
        <f aca="false">DJ117*(1+(DJ33-DI33)/DI33)</f>
        <v>33.7337008784074</v>
      </c>
      <c r="DL117" s="51" t="n">
        <f aca="false">DK117*(1+(DK33-DJ33)/DJ33)</f>
        <v>33.7337008784074</v>
      </c>
      <c r="DM117" s="51" t="n">
        <f aca="false">DL117*(1+(DL33-DK33)/DK33)</f>
        <v>33.7337008784074</v>
      </c>
      <c r="DN117" s="51" t="n">
        <f aca="false">DM117*(1+(DM33-DL33)/DL33)</f>
        <v>33.7337008784074</v>
      </c>
      <c r="DO117" s="51" t="n">
        <f aca="false">DN117*(1+(DN33-DM33)/DM33)</f>
        <v>33.7337008784074</v>
      </c>
      <c r="DP117" s="51" t="n">
        <f aca="false">DO117*(1+(DO33-DN33)/DN33)</f>
        <v>33.7337008784074</v>
      </c>
      <c r="DQ117" s="51" t="n">
        <f aca="false">DP117*(1+(DP33-DO33)/DO33)</f>
        <v>33.7337008784074</v>
      </c>
      <c r="DR117" s="51" t="n">
        <f aca="false">DQ117*(1+(DQ33-DP33)/DP33)</f>
        <v>33.7337008784074</v>
      </c>
      <c r="DS117" s="51" t="n">
        <f aca="false">DR117*(1+(DR33-DQ33)/DQ33)</f>
        <v>33.7337008784074</v>
      </c>
      <c r="DT117" s="51" t="n">
        <f aca="false">DS117*(1+(DS33-DR33)/DR33)</f>
        <v>33.7337008784074</v>
      </c>
      <c r="DU117" s="51" t="n">
        <f aca="false">DT117*(1+(DT33-DS33)/DS33)</f>
        <v>33.7337008784074</v>
      </c>
      <c r="DV117" s="51" t="n">
        <f aca="false">DU117*(1+(DU33-DT33)/DT33)</f>
        <v>33.7337008784074</v>
      </c>
      <c r="DW117" s="51" t="n">
        <f aca="false">DV117*(1+(DV33-DU33)/DU33)</f>
        <v>33.7337008784074</v>
      </c>
      <c r="DX117" s="51" t="n">
        <f aca="false">DW117*(1+(DW33-DV33)/DV33)</f>
        <v>33.7337008784074</v>
      </c>
      <c r="DY117" s="51" t="n">
        <f aca="false">DX117*(1+(DX33-DW33)/DW33)</f>
        <v>33.7337008784074</v>
      </c>
      <c r="DZ117" s="51" t="n">
        <f aca="false">DY117*(1+(DY33-DX33)/DX33)</f>
        <v>33.7337008784074</v>
      </c>
      <c r="EA117" s="51" t="n">
        <f aca="false">DZ117*(1+(DZ33-DY33)/DY33)</f>
        <v>33.7337008784074</v>
      </c>
      <c r="EB117" s="51" t="n">
        <f aca="false">EA117*(1+(EA33-DZ33)/DZ33)</f>
        <v>33.7337008784074</v>
      </c>
      <c r="EC117" s="51" t="n">
        <f aca="false">EB117*(1+(EB33-EA33)/EA33)</f>
        <v>33.7337008784074</v>
      </c>
      <c r="ED117" s="51" t="n">
        <f aca="false">EC117*(1+(EC33-EB33)/EB33)</f>
        <v>33.7337008784074</v>
      </c>
      <c r="EE117" s="51" t="n">
        <f aca="false">ED117*(1+(ED33-EC33)/EC33)</f>
        <v>33.7337008784074</v>
      </c>
      <c r="EF117" s="51" t="n">
        <f aca="false">EE117*(1+(EE33-ED33)/ED33)</f>
        <v>33.7337008784074</v>
      </c>
      <c r="EG117" s="51" t="n">
        <f aca="false">EF117*(1+(EF33-EE33)/EE33)</f>
        <v>33.7337008784074</v>
      </c>
      <c r="EH117" s="51" t="n">
        <f aca="false">EG117*(1+(EG33-EF33)/EF33)</f>
        <v>33.7337008784074</v>
      </c>
      <c r="EI117" s="51" t="n">
        <f aca="false">EH117*(1+(EH33-EG33)/EG33)</f>
        <v>33.7337008784074</v>
      </c>
      <c r="EJ117" s="51" t="n">
        <f aca="false">EI117*(1+(EI33-EH33)/EH33)</f>
        <v>33.7337008784074</v>
      </c>
      <c r="EK117" s="51" t="n">
        <f aca="false">EJ117*(1+(EJ33-EI33)/EI33)</f>
        <v>33.7337008784074</v>
      </c>
      <c r="EL117" s="51" t="n">
        <f aca="false">EK117*(1+(EK33-EJ33)/EJ33)</f>
        <v>33.7337008784074</v>
      </c>
      <c r="EM117" s="51" t="n">
        <f aca="false">EL117*(1+(EL33-EK33)/EK33)</f>
        <v>33.7337008784074</v>
      </c>
      <c r="EN117" s="51" t="n">
        <f aca="false">EM117*(1+(EM33-EL33)/EL33)</f>
        <v>33.7337008784074</v>
      </c>
      <c r="EO117" s="51" t="n">
        <f aca="false">EN117*(1+(EN33-EM33)/EM33)</f>
        <v>33.7337008784074</v>
      </c>
      <c r="EP117" s="51" t="n">
        <f aca="false">EO117*(1+(EO33-EN33)/EN33)</f>
        <v>33.7337008784074</v>
      </c>
      <c r="EQ117" s="51" t="n">
        <f aca="false">EP117*(1+(EP33-EO33)/EO33)</f>
        <v>33.7337008784074</v>
      </c>
      <c r="ER117" s="51" t="n">
        <f aca="false">EQ117*(1+(EQ33-EP33)/EP33)</f>
        <v>33.7337008784074</v>
      </c>
      <c r="ES117" s="51" t="n">
        <f aca="false">ER117*(1+(ER33-EQ33)/EQ33)</f>
        <v>33.7337008784074</v>
      </c>
      <c r="ET117" s="51" t="n">
        <f aca="false">ES117*(1+(ES33-ER33)/ER33)</f>
        <v>33.7337008784074</v>
      </c>
      <c r="EU117" s="51" t="n">
        <f aca="false">ET117*(1+(ET33-ES33)/ES33)</f>
        <v>33.7337008784074</v>
      </c>
      <c r="EV117" s="51" t="n">
        <f aca="false">EU117*(1+(EU33-ET33)/ET33)</f>
        <v>33.7337008784074</v>
      </c>
    </row>
    <row r="118" customFormat="false" ht="12.8" hidden="false" customHeight="false" outlineLevel="0" collapsed="false">
      <c r="A118" s="164" t="s">
        <v>267</v>
      </c>
      <c r="B118" s="164" t="n">
        <v>0</v>
      </c>
      <c r="C118" s="164" t="n">
        <v>0</v>
      </c>
      <c r="D118" s="164" t="n">
        <v>0</v>
      </c>
      <c r="E118" s="164" t="n">
        <v>0</v>
      </c>
      <c r="F118" s="164" t="n">
        <v>0</v>
      </c>
      <c r="G118" s="164" t="n">
        <v>0</v>
      </c>
      <c r="H118" s="164" t="n">
        <v>0</v>
      </c>
      <c r="I118" s="164" t="n">
        <v>0</v>
      </c>
      <c r="J118" s="164" t="n">
        <v>0</v>
      </c>
      <c r="K118" s="164" t="n">
        <v>0</v>
      </c>
      <c r="L118" s="164" t="n">
        <v>0</v>
      </c>
      <c r="M118" s="164" t="n">
        <v>0</v>
      </c>
      <c r="N118" s="164" t="n">
        <v>0</v>
      </c>
      <c r="O118" s="164" t="n">
        <v>0</v>
      </c>
      <c r="P118" s="164" t="n">
        <v>0</v>
      </c>
      <c r="Q118" s="164" t="n">
        <v>0</v>
      </c>
      <c r="R118" s="164" t="n">
        <v>0</v>
      </c>
      <c r="S118" s="164" t="n">
        <v>0</v>
      </c>
      <c r="T118" s="164" t="n">
        <v>0</v>
      </c>
      <c r="U118" s="164" t="n">
        <v>0</v>
      </c>
      <c r="V118" s="164" t="n">
        <v>0</v>
      </c>
      <c r="W118" s="164" t="n">
        <v>0</v>
      </c>
      <c r="X118" s="165" t="n">
        <v>0</v>
      </c>
      <c r="Y118" s="164" t="n">
        <v>0</v>
      </c>
      <c r="Z118" s="164" t="n">
        <v>0</v>
      </c>
      <c r="AA118" s="164" t="n">
        <v>0</v>
      </c>
      <c r="AB118" s="164" t="n">
        <v>0</v>
      </c>
      <c r="AC118" s="164" t="n">
        <v>0</v>
      </c>
      <c r="AD118" s="164" t="n">
        <v>0</v>
      </c>
      <c r="AE118" s="164" t="n">
        <v>0</v>
      </c>
      <c r="AF118" s="164" t="n">
        <v>0</v>
      </c>
      <c r="AG118" s="164" t="n">
        <v>0</v>
      </c>
      <c r="AH118" s="164" t="n">
        <v>0</v>
      </c>
      <c r="AI118" s="164" t="n">
        <v>0</v>
      </c>
      <c r="AJ118" s="164" t="n">
        <v>0</v>
      </c>
      <c r="AK118" s="164" t="n">
        <v>0</v>
      </c>
      <c r="AL118" s="164" t="n">
        <v>0</v>
      </c>
      <c r="AM118" s="164" t="n">
        <v>0</v>
      </c>
      <c r="AN118" s="164" t="n">
        <v>0</v>
      </c>
      <c r="AO118" s="164" t="n">
        <v>0</v>
      </c>
      <c r="AP118" s="164" t="n">
        <v>0</v>
      </c>
      <c r="AQ118" s="164" t="n">
        <v>0</v>
      </c>
      <c r="AR118" s="149"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50" t="n">
        <v>165.730372860999</v>
      </c>
      <c r="BJ118" s="51" t="n">
        <v>155.20877433675</v>
      </c>
      <c r="BK118" s="51" t="n">
        <v>145.355152560483</v>
      </c>
      <c r="BL118" s="51" t="n">
        <f aca="false">BK118*(1+(BK33-BJ33)/BJ33)</f>
        <v>133.885784677005</v>
      </c>
      <c r="BM118" s="151" t="n">
        <f aca="false">BL118*(1+(BL33-BK33)/BK33)</f>
        <v>131.763668590652</v>
      </c>
      <c r="BN118" s="51" t="n">
        <f aca="false">BM118*(1+(BM33-BL33)/BL33)</f>
        <v>132.026193061876</v>
      </c>
      <c r="BO118" s="51" t="n">
        <f aca="false">BN118*(1+(BN33-BM33)/BM33)</f>
        <v>133.978444234045</v>
      </c>
      <c r="BP118" s="51" t="n">
        <f aca="false">BO118*(1+(BO33-BN33)/BN33)</f>
        <v>131.792965171085</v>
      </c>
      <c r="BQ118" s="51" t="n">
        <f aca="false">BP118*(1+(BP33-BO33)/BO33)</f>
        <v>127.139551258766</v>
      </c>
      <c r="BR118" s="51" t="n">
        <f aca="false">BQ118*(1+(BQ33-BP33)/BP33)</f>
        <v>127.586499313283</v>
      </c>
      <c r="BS118" s="51" t="n">
        <f aca="false">BR118*(1+(BR33-BQ33)/BQ33)</f>
        <v>127.358967427654</v>
      </c>
      <c r="BT118" s="51" t="n">
        <f aca="false">BS118*(1+(BS33-BR33)/BR33)</f>
        <v>130.34541951437</v>
      </c>
      <c r="BU118" s="51" t="n">
        <f aca="false">BT118*(1+(BT33-BS33)/BS33)</f>
        <v>136.953634553578</v>
      </c>
      <c r="BV118" s="51" t="n">
        <f aca="false">BU118*(1+(BU33-BT33)/BT33)</f>
        <v>137.131510958245</v>
      </c>
      <c r="BW118" s="51" t="n">
        <f aca="false">BV118*(1+(BV33-BU33)/BU33)</f>
        <v>137.105677325371</v>
      </c>
      <c r="BX118" s="51" t="n">
        <f aca="false">BW118*(1+(BW33-BV33)/BV33)</f>
        <v>135.485700517905</v>
      </c>
      <c r="BY118" s="51" t="n">
        <f aca="false">BX118*(1+(BX33-BW33)/BW33)</f>
        <v>136.572682008438</v>
      </c>
      <c r="BZ118" s="51" t="n">
        <f aca="false">BY118*(1+(BY33-BX33)/BX33)</f>
        <v>136.792374874293</v>
      </c>
      <c r="CA118" s="51" t="n">
        <f aca="false">BZ118*(1+(BZ33-BY33)/BY33)</f>
        <v>137.120370885924</v>
      </c>
      <c r="CB118" s="51" t="n">
        <f aca="false">CA118*(1+(CA33-BZ33)/BZ33)</f>
        <v>139.621828673917</v>
      </c>
      <c r="CC118" s="51" t="n">
        <f aca="false">CB118*(1+(CB33-CA33)/CA33)</f>
        <v>142.144034179089</v>
      </c>
      <c r="CD118" s="51" t="n">
        <f aca="false">CC118*(1+(CC33-CB33)/CB33)</f>
        <v>143.674095661398</v>
      </c>
      <c r="CE118" s="51" t="n">
        <f aca="false">CD118*(1+(CD33-CC33)/CC33)</f>
        <v>143.674095661398</v>
      </c>
      <c r="CF118" s="51" t="n">
        <f aca="false">CE118*(1+(CE33-CD33)/CD33)</f>
        <v>143.674095661398</v>
      </c>
      <c r="CG118" s="51" t="n">
        <f aca="false">CF118*(1+(CF33-CE33)/CE33)</f>
        <v>143.674095661398</v>
      </c>
      <c r="CH118" s="51" t="n">
        <f aca="false">CG118*(1+(CG33-CF33)/CF33)</f>
        <v>144.697489836647</v>
      </c>
      <c r="CI118" s="51" t="n">
        <f aca="false">CH118*(1+(CH33-CG33)/CG33)</f>
        <v>146.239691961793</v>
      </c>
      <c r="CJ118" s="51" t="n">
        <f aca="false">CI118*(1+(CI33-CH33)/CH33)</f>
        <v>146.239691961793</v>
      </c>
      <c r="CK118" s="51" t="n">
        <f aca="false">CJ118*(1+(CJ33-CI33)/CI33)</f>
        <v>146.239691961793</v>
      </c>
      <c r="CL118" s="51" t="n">
        <f aca="false">CK118*(1+(CK33-CJ33)/CJ33)</f>
        <v>147.271060185327</v>
      </c>
      <c r="CM118" s="51" t="n">
        <f aca="false">CL118*(1+(CL33-CK33)/CK33)</f>
        <v>148.82515093415</v>
      </c>
      <c r="CN118" s="51" t="n">
        <f aca="false">CM118*(1+(CM33-CL33)/CL33)</f>
        <v>148.82515093415</v>
      </c>
      <c r="CO118" s="51" t="n">
        <f aca="false">CN118*(1+(CN33-CM33)/CM33)</f>
        <v>148.82515093415</v>
      </c>
      <c r="CP118" s="51" t="n">
        <f aca="false">CO118*(1+(CO33-CN33)/CN33)</f>
        <v>148.82515093415</v>
      </c>
      <c r="CQ118" s="51" t="n">
        <f aca="false">CP118*(1+(CP33-CO33)/CO33)</f>
        <v>148.82515093415</v>
      </c>
      <c r="CR118" s="51" t="n">
        <f aca="false">CQ118*(1+(CQ33-CP33)/CP33)</f>
        <v>148.82515093415</v>
      </c>
      <c r="CS118" s="51" t="n">
        <f aca="false">CR118*(1+(CR33-CQ33)/CQ33)</f>
        <v>148.82515093415</v>
      </c>
      <c r="CT118" s="51" t="n">
        <f aca="false">CS118*(1+(CS33-CR33)/CR33)</f>
        <v>148.82515093415</v>
      </c>
      <c r="CU118" s="51" t="n">
        <f aca="false">CT118*(1+(CT33-CS33)/CS33)</f>
        <v>148.82515093415</v>
      </c>
      <c r="CV118" s="51" t="n">
        <f aca="false">CU118*(1+(CU33-CT33)/CT33)</f>
        <v>148.82515093415</v>
      </c>
      <c r="CW118" s="51" t="n">
        <f aca="false">CV118*(1+(CV33-CU33)/CU33)</f>
        <v>148.82515093415</v>
      </c>
      <c r="CX118" s="51" t="n">
        <f aca="false">CW118*(1+(CW33-CV33)/CV33)</f>
        <v>148.82515093415</v>
      </c>
      <c r="CY118" s="51" t="n">
        <f aca="false">CX118*(1+(CX33-CW33)/CW33)</f>
        <v>148.82515093415</v>
      </c>
      <c r="CZ118" s="51" t="n">
        <f aca="false">CY118*(1+(CY33-CX33)/CX33)</f>
        <v>148.82515093415</v>
      </c>
      <c r="DA118" s="51" t="n">
        <f aca="false">CZ118*(1+(CZ33-CY33)/CY33)</f>
        <v>148.82515093415</v>
      </c>
      <c r="DB118" s="51" t="n">
        <f aca="false">DA118*(1+(DA33-CZ33)/CZ33)</f>
        <v>148.82515093415</v>
      </c>
      <c r="DC118" s="51" t="n">
        <f aca="false">DB118*(1+(DB33-DA33)/DA33)</f>
        <v>148.82515093415</v>
      </c>
      <c r="DD118" s="51" t="n">
        <f aca="false">DC118*(1+(DC33-DB33)/DB33)</f>
        <v>148.82515093415</v>
      </c>
      <c r="DE118" s="51" t="n">
        <f aca="false">DD118*(1+(DD33-DC33)/DC33)</f>
        <v>148.82515093415</v>
      </c>
      <c r="DF118" s="51" t="n">
        <f aca="false">DE118*(1+(DE33-DD33)/DD33)</f>
        <v>148.82515093415</v>
      </c>
      <c r="DG118" s="51" t="n">
        <f aca="false">DF118*(1+(DF33-DE33)/DE33)</f>
        <v>148.82515093415</v>
      </c>
      <c r="DH118" s="51" t="n">
        <f aca="false">DG118*(1+(DG33-DF33)/DF33)</f>
        <v>148.82515093415</v>
      </c>
      <c r="DI118" s="51" t="n">
        <f aca="false">DH118*(1+(DH33-DG33)/DG33)</f>
        <v>148.82515093415</v>
      </c>
      <c r="DJ118" s="51" t="n">
        <f aca="false">DI118*(1+(DI33-DH33)/DH33)</f>
        <v>148.82515093415</v>
      </c>
      <c r="DK118" s="51" t="n">
        <f aca="false">DJ118*(1+(DJ33-DI33)/DI33)</f>
        <v>148.82515093415</v>
      </c>
      <c r="DL118" s="51" t="n">
        <f aca="false">DK118*(1+(DK33-DJ33)/DJ33)</f>
        <v>148.82515093415</v>
      </c>
      <c r="DM118" s="51" t="n">
        <f aca="false">DL118*(1+(DL33-DK33)/DK33)</f>
        <v>148.82515093415</v>
      </c>
      <c r="DN118" s="51" t="n">
        <f aca="false">DM118*(1+(DM33-DL33)/DL33)</f>
        <v>148.82515093415</v>
      </c>
      <c r="DO118" s="51" t="n">
        <f aca="false">DN118*(1+(DN33-DM33)/DM33)</f>
        <v>148.82515093415</v>
      </c>
      <c r="DP118" s="51" t="n">
        <f aca="false">DO118*(1+(DO33-DN33)/DN33)</f>
        <v>148.82515093415</v>
      </c>
      <c r="DQ118" s="51" t="n">
        <f aca="false">DP118*(1+(DP33-DO33)/DO33)</f>
        <v>148.82515093415</v>
      </c>
      <c r="DR118" s="51" t="n">
        <f aca="false">DQ118*(1+(DQ33-DP33)/DP33)</f>
        <v>148.82515093415</v>
      </c>
      <c r="DS118" s="51" t="n">
        <f aca="false">DR118*(1+(DR33-DQ33)/DQ33)</f>
        <v>148.82515093415</v>
      </c>
      <c r="DT118" s="51" t="n">
        <f aca="false">DS118*(1+(DS33-DR33)/DR33)</f>
        <v>148.82515093415</v>
      </c>
      <c r="DU118" s="51" t="n">
        <f aca="false">DT118*(1+(DT33-DS33)/DS33)</f>
        <v>148.82515093415</v>
      </c>
      <c r="DV118" s="51" t="n">
        <f aca="false">DU118*(1+(DU33-DT33)/DT33)</f>
        <v>148.82515093415</v>
      </c>
      <c r="DW118" s="51" t="n">
        <f aca="false">DV118*(1+(DV33-DU33)/DU33)</f>
        <v>148.82515093415</v>
      </c>
      <c r="DX118" s="51" t="n">
        <f aca="false">DW118*(1+(DW33-DV33)/DV33)</f>
        <v>148.82515093415</v>
      </c>
      <c r="DY118" s="51" t="n">
        <f aca="false">DX118*(1+(DX33-DW33)/DW33)</f>
        <v>148.82515093415</v>
      </c>
      <c r="DZ118" s="51" t="n">
        <f aca="false">DY118*(1+(DY33-DX33)/DX33)</f>
        <v>148.82515093415</v>
      </c>
      <c r="EA118" s="51" t="n">
        <f aca="false">DZ118*(1+(DZ33-DY33)/DY33)</f>
        <v>148.82515093415</v>
      </c>
      <c r="EB118" s="51" t="n">
        <f aca="false">EA118*(1+(EA33-DZ33)/DZ33)</f>
        <v>148.82515093415</v>
      </c>
      <c r="EC118" s="51" t="n">
        <f aca="false">EB118*(1+(EB33-EA33)/EA33)</f>
        <v>148.82515093415</v>
      </c>
      <c r="ED118" s="51" t="n">
        <f aca="false">EC118*(1+(EC33-EB33)/EB33)</f>
        <v>148.82515093415</v>
      </c>
      <c r="EE118" s="51" t="n">
        <f aca="false">ED118*(1+(ED33-EC33)/EC33)</f>
        <v>148.82515093415</v>
      </c>
      <c r="EF118" s="51" t="n">
        <f aca="false">EE118*(1+(EE33-ED33)/ED33)</f>
        <v>148.82515093415</v>
      </c>
      <c r="EG118" s="51" t="n">
        <f aca="false">EF118*(1+(EF33-EE33)/EE33)</f>
        <v>148.82515093415</v>
      </c>
      <c r="EH118" s="51" t="n">
        <f aca="false">EG118*(1+(EG33-EF33)/EF33)</f>
        <v>148.82515093415</v>
      </c>
      <c r="EI118" s="51" t="n">
        <f aca="false">EH118*(1+(EH33-EG33)/EG33)</f>
        <v>148.82515093415</v>
      </c>
      <c r="EJ118" s="51" t="n">
        <f aca="false">EI118*(1+(EI33-EH33)/EH33)</f>
        <v>148.82515093415</v>
      </c>
      <c r="EK118" s="51" t="n">
        <f aca="false">EJ118*(1+(EJ33-EI33)/EI33)</f>
        <v>148.82515093415</v>
      </c>
      <c r="EL118" s="51" t="n">
        <f aca="false">EK118*(1+(EK33-EJ33)/EJ33)</f>
        <v>148.82515093415</v>
      </c>
      <c r="EM118" s="51" t="n">
        <f aca="false">EL118*(1+(EL33-EK33)/EK33)</f>
        <v>148.82515093415</v>
      </c>
      <c r="EN118" s="51" t="n">
        <f aca="false">EM118*(1+(EM33-EL33)/EL33)</f>
        <v>148.82515093415</v>
      </c>
      <c r="EO118" s="51" t="n">
        <f aca="false">EN118*(1+(EN33-EM33)/EM33)</f>
        <v>148.82515093415</v>
      </c>
      <c r="EP118" s="51" t="n">
        <f aca="false">EO118*(1+(EO33-EN33)/EN33)</f>
        <v>148.82515093415</v>
      </c>
      <c r="EQ118" s="51" t="n">
        <f aca="false">EP118*(1+(EP33-EO33)/EO33)</f>
        <v>148.82515093415</v>
      </c>
      <c r="ER118" s="51" t="n">
        <f aca="false">EQ118*(1+(EQ33-EP33)/EP33)</f>
        <v>148.82515093415</v>
      </c>
      <c r="ES118" s="51" t="n">
        <f aca="false">ER118*(1+(ER33-EQ33)/EQ33)</f>
        <v>148.82515093415</v>
      </c>
      <c r="ET118" s="51" t="n">
        <f aca="false">ES118*(1+(ES33-ER33)/ER33)</f>
        <v>148.82515093415</v>
      </c>
      <c r="EU118" s="51" t="n">
        <f aca="false">ET118*(1+(ET33-ES33)/ES33)</f>
        <v>148.82515093415</v>
      </c>
      <c r="EV118" s="51" t="n">
        <f aca="false">EU118*(1+(EU33-ET33)/ET33)</f>
        <v>148.82515093415</v>
      </c>
    </row>
    <row r="119" customFormat="false" ht="12.8" hidden="false" customHeight="false" outlineLevel="0" collapsed="false">
      <c r="A119" s="164" t="s">
        <v>268</v>
      </c>
      <c r="B119" s="164" t="n">
        <v>0</v>
      </c>
      <c r="C119" s="164" t="n">
        <v>0</v>
      </c>
      <c r="D119" s="164" t="n">
        <v>0</v>
      </c>
      <c r="E119" s="164" t="n">
        <v>0</v>
      </c>
      <c r="F119" s="164" t="n">
        <v>0</v>
      </c>
      <c r="G119" s="164" t="n">
        <v>0</v>
      </c>
      <c r="H119" s="164" t="n">
        <v>0</v>
      </c>
      <c r="I119" s="164" t="n">
        <v>0</v>
      </c>
      <c r="J119" s="164" t="n">
        <v>0</v>
      </c>
      <c r="K119" s="164" t="n">
        <v>0</v>
      </c>
      <c r="L119" s="164" t="n">
        <v>0</v>
      </c>
      <c r="M119" s="164" t="n">
        <v>0</v>
      </c>
      <c r="N119" s="164" t="n">
        <v>0</v>
      </c>
      <c r="O119" s="164" t="n">
        <v>0</v>
      </c>
      <c r="P119" s="164" t="n">
        <v>0</v>
      </c>
      <c r="Q119" s="164" t="n">
        <v>0</v>
      </c>
      <c r="R119" s="164" t="n">
        <v>0</v>
      </c>
      <c r="S119" s="164" t="n">
        <v>0</v>
      </c>
      <c r="T119" s="164" t="n">
        <v>0</v>
      </c>
      <c r="U119" s="164" t="n">
        <v>0</v>
      </c>
      <c r="V119" s="164" t="n">
        <v>0</v>
      </c>
      <c r="W119" s="164" t="n">
        <v>0</v>
      </c>
      <c r="X119" s="165" t="n">
        <v>0</v>
      </c>
      <c r="Y119" s="164" t="n">
        <v>0</v>
      </c>
      <c r="Z119" s="164" t="n">
        <v>0</v>
      </c>
      <c r="AA119" s="164" t="n">
        <v>0</v>
      </c>
      <c r="AB119" s="164" t="n">
        <v>0</v>
      </c>
      <c r="AC119" s="164" t="n">
        <v>0</v>
      </c>
      <c r="AD119" s="164" t="n">
        <v>0</v>
      </c>
      <c r="AE119" s="164" t="n">
        <v>0</v>
      </c>
      <c r="AF119" s="164" t="n">
        <v>0</v>
      </c>
      <c r="AG119" s="164" t="n">
        <v>0</v>
      </c>
      <c r="AH119" s="164" t="n">
        <v>0</v>
      </c>
      <c r="AI119" s="164" t="n">
        <v>0</v>
      </c>
      <c r="AJ119" s="164" t="n">
        <v>0</v>
      </c>
      <c r="AK119" s="164" t="n">
        <v>0</v>
      </c>
      <c r="AL119" s="164" t="n">
        <v>0</v>
      </c>
      <c r="AM119" s="164" t="n">
        <v>0</v>
      </c>
      <c r="AN119" s="164" t="n">
        <v>0</v>
      </c>
      <c r="AO119" s="164" t="n">
        <v>0</v>
      </c>
      <c r="AP119" s="164" t="n">
        <v>0</v>
      </c>
      <c r="AQ119" s="164" t="n">
        <v>0</v>
      </c>
      <c r="AR119" s="149"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50" t="n">
        <v>231.470087429195</v>
      </c>
      <c r="BJ119" s="51" t="n">
        <v>216.774921490327</v>
      </c>
      <c r="BK119" s="51" t="n">
        <v>203.012696409474</v>
      </c>
      <c r="BL119" s="51" t="n">
        <f aca="false">BK119*(1+(BK33-BJ33)/BJ33)</f>
        <v>186.993812598883</v>
      </c>
      <c r="BM119" s="151" t="n">
        <f aca="false">BL119*(1+(BL33-BK33)/BK33)</f>
        <v>184.029923798277</v>
      </c>
      <c r="BN119" s="51" t="n">
        <f aca="false">BM119*(1+(BM33-BL33)/BL33)</f>
        <v>184.39658297642</v>
      </c>
      <c r="BO119" s="51" t="n">
        <f aca="false">BN119*(1+(BN33-BM33)/BM33)</f>
        <v>187.123227113549</v>
      </c>
      <c r="BP119" s="51" t="n">
        <f aca="false">BO119*(1+(BO33-BN33)/BN33)</f>
        <v>184.070841355616</v>
      </c>
      <c r="BQ119" s="51" t="n">
        <f aca="false">BP119*(1+(BP33-BO33)/BO33)</f>
        <v>177.571573258076</v>
      </c>
      <c r="BR119" s="51" t="n">
        <f aca="false">BQ119*(1+(BQ33-BP33)/BP33)</f>
        <v>178.195810707551</v>
      </c>
      <c r="BS119" s="51" t="n">
        <f aca="false">BR119*(1+(BR33-BQ33)/BQ33)</f>
        <v>177.87802450729</v>
      </c>
      <c r="BT119" s="51" t="n">
        <f aca="false">BS119*(1+(BS33-BR33)/BR33)</f>
        <v>182.049102588403</v>
      </c>
      <c r="BU119" s="51" t="n">
        <f aca="false">BT119*(1+(BT33-BS33)/BS33)</f>
        <v>191.27857625983</v>
      </c>
      <c r="BV119" s="51" t="n">
        <f aca="false">BU119*(1+(BU33-BT33)/BT33)</f>
        <v>191.527010305015</v>
      </c>
      <c r="BW119" s="51" t="n">
        <f aca="false">BV119*(1+(BV33-BU33)/BU33)</f>
        <v>191.490929331101</v>
      </c>
      <c r="BX119" s="51" t="n">
        <f aca="false">BW119*(1+(BW33-BV33)/BV33)</f>
        <v>189.22836172334</v>
      </c>
      <c r="BY119" s="51" t="n">
        <f aca="false">BX119*(1+(BX33-BW33)/BW33)</f>
        <v>190.746512538452</v>
      </c>
      <c r="BZ119" s="51" t="n">
        <f aca="false">BY119*(1+(BY33-BX33)/BX33)</f>
        <v>191.053350241096</v>
      </c>
      <c r="CA119" s="51" t="n">
        <f aca="false">BZ119*(1+(BZ33-BY33)/BY33)</f>
        <v>191.51145133734</v>
      </c>
      <c r="CB119" s="51" t="n">
        <f aca="false">CA119*(1+(CA33-BZ33)/BZ33)</f>
        <v>195.005154047904</v>
      </c>
      <c r="CC119" s="51" t="n">
        <f aca="false">CB119*(1+(CB33-CA33)/CA33)</f>
        <v>198.52783440346</v>
      </c>
      <c r="CD119" s="51" t="n">
        <f aca="false">CC119*(1+(CC33-CB33)/CB33)</f>
        <v>200.664820273752</v>
      </c>
      <c r="CE119" s="51" t="n">
        <f aca="false">CD119*(1+(CD33-CC33)/CC33)</f>
        <v>200.664820273752</v>
      </c>
      <c r="CF119" s="51" t="n">
        <f aca="false">CE119*(1+(CE33-CD33)/CD33)</f>
        <v>200.664820273752</v>
      </c>
      <c r="CG119" s="51" t="n">
        <f aca="false">CF119*(1+(CF33-CE33)/CE33)</f>
        <v>200.664820273752</v>
      </c>
      <c r="CH119" s="51" t="n">
        <f aca="false">CG119*(1+(CG33-CF33)/CF33)</f>
        <v>202.094160805182</v>
      </c>
      <c r="CI119" s="51" t="n">
        <f aca="false">CH119*(1+(CH33-CG33)/CG33)</f>
        <v>204.248103106637</v>
      </c>
      <c r="CJ119" s="51" t="n">
        <f aca="false">CI119*(1+(CI33-CH33)/CH33)</f>
        <v>204.248103106637</v>
      </c>
      <c r="CK119" s="51" t="n">
        <f aca="false">CJ119*(1+(CJ33-CI33)/CI33)</f>
        <v>204.248103106637</v>
      </c>
      <c r="CL119" s="51" t="n">
        <f aca="false">CK119*(1+(CK33-CJ33)/CJ33)</f>
        <v>205.688580725506</v>
      </c>
      <c r="CM119" s="51" t="n">
        <f aca="false">CL119*(1+(CL33-CK33)/CK33)</f>
        <v>207.859127471362</v>
      </c>
      <c r="CN119" s="51" t="n">
        <f aca="false">CM119*(1+(CM33-CL33)/CL33)</f>
        <v>207.859127471362</v>
      </c>
      <c r="CO119" s="51" t="n">
        <f aca="false">CN119*(1+(CN33-CM33)/CM33)</f>
        <v>207.859127471362</v>
      </c>
      <c r="CP119" s="51" t="n">
        <f aca="false">CO119*(1+(CO33-CN33)/CN33)</f>
        <v>207.859127471362</v>
      </c>
      <c r="CQ119" s="51" t="n">
        <f aca="false">CP119*(1+(CP33-CO33)/CO33)</f>
        <v>207.859127471362</v>
      </c>
      <c r="CR119" s="51" t="n">
        <f aca="false">CQ119*(1+(CQ33-CP33)/CP33)</f>
        <v>207.859127471362</v>
      </c>
      <c r="CS119" s="51" t="n">
        <f aca="false">CR119*(1+(CR33-CQ33)/CQ33)</f>
        <v>207.859127471362</v>
      </c>
      <c r="CT119" s="51" t="n">
        <f aca="false">CS119*(1+(CS33-CR33)/CR33)</f>
        <v>207.859127471362</v>
      </c>
      <c r="CU119" s="51" t="n">
        <f aca="false">CT119*(1+(CT33-CS33)/CS33)</f>
        <v>207.859127471362</v>
      </c>
      <c r="CV119" s="51" t="n">
        <f aca="false">CU119*(1+(CU33-CT33)/CT33)</f>
        <v>207.859127471362</v>
      </c>
      <c r="CW119" s="51" t="n">
        <f aca="false">CV119*(1+(CV33-CU33)/CU33)</f>
        <v>207.859127471362</v>
      </c>
      <c r="CX119" s="51" t="n">
        <f aca="false">CW119*(1+(CW33-CV33)/CV33)</f>
        <v>207.859127471362</v>
      </c>
      <c r="CY119" s="51" t="n">
        <f aca="false">CX119*(1+(CX33-CW33)/CW33)</f>
        <v>207.859127471362</v>
      </c>
      <c r="CZ119" s="51" t="n">
        <f aca="false">CY119*(1+(CY33-CX33)/CX33)</f>
        <v>207.859127471362</v>
      </c>
      <c r="DA119" s="51" t="n">
        <f aca="false">CZ119*(1+(CZ33-CY33)/CY33)</f>
        <v>207.859127471362</v>
      </c>
      <c r="DB119" s="51" t="n">
        <f aca="false">DA119*(1+(DA33-CZ33)/CZ33)</f>
        <v>207.859127471362</v>
      </c>
      <c r="DC119" s="51" t="n">
        <f aca="false">DB119*(1+(DB33-DA33)/DA33)</f>
        <v>207.859127471362</v>
      </c>
      <c r="DD119" s="51" t="n">
        <f aca="false">DC119*(1+(DC33-DB33)/DB33)</f>
        <v>207.859127471362</v>
      </c>
      <c r="DE119" s="51" t="n">
        <f aca="false">DD119*(1+(DD33-DC33)/DC33)</f>
        <v>207.859127471362</v>
      </c>
      <c r="DF119" s="51" t="n">
        <f aca="false">DE119*(1+(DE33-DD33)/DD33)</f>
        <v>207.859127471362</v>
      </c>
      <c r="DG119" s="51" t="n">
        <f aca="false">DF119*(1+(DF33-DE33)/DE33)</f>
        <v>207.859127471362</v>
      </c>
      <c r="DH119" s="51" t="n">
        <f aca="false">DG119*(1+(DG33-DF33)/DF33)</f>
        <v>207.859127471362</v>
      </c>
      <c r="DI119" s="51" t="n">
        <f aca="false">DH119*(1+(DH33-DG33)/DG33)</f>
        <v>207.859127471362</v>
      </c>
      <c r="DJ119" s="51" t="n">
        <f aca="false">DI119*(1+(DI33-DH33)/DH33)</f>
        <v>207.859127471362</v>
      </c>
      <c r="DK119" s="51" t="n">
        <f aca="false">DJ119*(1+(DJ33-DI33)/DI33)</f>
        <v>207.859127471362</v>
      </c>
      <c r="DL119" s="51" t="n">
        <f aca="false">DK119*(1+(DK33-DJ33)/DJ33)</f>
        <v>207.859127471362</v>
      </c>
      <c r="DM119" s="51" t="n">
        <f aca="false">DL119*(1+(DL33-DK33)/DK33)</f>
        <v>207.859127471362</v>
      </c>
      <c r="DN119" s="51" t="n">
        <f aca="false">DM119*(1+(DM33-DL33)/DL33)</f>
        <v>207.859127471362</v>
      </c>
      <c r="DO119" s="51" t="n">
        <f aca="false">DN119*(1+(DN33-DM33)/DM33)</f>
        <v>207.859127471362</v>
      </c>
      <c r="DP119" s="51" t="n">
        <f aca="false">DO119*(1+(DO33-DN33)/DN33)</f>
        <v>207.859127471362</v>
      </c>
      <c r="DQ119" s="51" t="n">
        <f aca="false">DP119*(1+(DP33-DO33)/DO33)</f>
        <v>207.859127471362</v>
      </c>
      <c r="DR119" s="51" t="n">
        <f aca="false">DQ119*(1+(DQ33-DP33)/DP33)</f>
        <v>207.859127471362</v>
      </c>
      <c r="DS119" s="51" t="n">
        <f aca="false">DR119*(1+(DR33-DQ33)/DQ33)</f>
        <v>207.859127471362</v>
      </c>
      <c r="DT119" s="51" t="n">
        <f aca="false">DS119*(1+(DS33-DR33)/DR33)</f>
        <v>207.859127471362</v>
      </c>
      <c r="DU119" s="51" t="n">
        <f aca="false">DT119*(1+(DT33-DS33)/DS33)</f>
        <v>207.859127471362</v>
      </c>
      <c r="DV119" s="51" t="n">
        <f aca="false">DU119*(1+(DU33-DT33)/DT33)</f>
        <v>207.859127471362</v>
      </c>
      <c r="DW119" s="51" t="n">
        <f aca="false">DV119*(1+(DV33-DU33)/DU33)</f>
        <v>207.859127471362</v>
      </c>
      <c r="DX119" s="51" t="n">
        <f aca="false">DW119*(1+(DW33-DV33)/DV33)</f>
        <v>207.859127471362</v>
      </c>
      <c r="DY119" s="51" t="n">
        <f aca="false">DX119*(1+(DX33-DW33)/DW33)</f>
        <v>207.859127471362</v>
      </c>
      <c r="DZ119" s="51" t="n">
        <f aca="false">DY119*(1+(DY33-DX33)/DX33)</f>
        <v>207.859127471362</v>
      </c>
      <c r="EA119" s="51" t="n">
        <f aca="false">DZ119*(1+(DZ33-DY33)/DY33)</f>
        <v>207.859127471362</v>
      </c>
      <c r="EB119" s="51" t="n">
        <f aca="false">EA119*(1+(EA33-DZ33)/DZ33)</f>
        <v>207.859127471362</v>
      </c>
      <c r="EC119" s="51" t="n">
        <f aca="false">EB119*(1+(EB33-EA33)/EA33)</f>
        <v>207.859127471362</v>
      </c>
      <c r="ED119" s="51" t="n">
        <f aca="false">EC119*(1+(EC33-EB33)/EB33)</f>
        <v>207.859127471362</v>
      </c>
      <c r="EE119" s="51" t="n">
        <f aca="false">ED119*(1+(ED33-EC33)/EC33)</f>
        <v>207.859127471362</v>
      </c>
      <c r="EF119" s="51" t="n">
        <f aca="false">EE119*(1+(EE33-ED33)/ED33)</f>
        <v>207.859127471362</v>
      </c>
      <c r="EG119" s="51" t="n">
        <f aca="false">EF119*(1+(EF33-EE33)/EE33)</f>
        <v>207.859127471362</v>
      </c>
      <c r="EH119" s="51" t="n">
        <f aca="false">EG119*(1+(EG33-EF33)/EF33)</f>
        <v>207.859127471362</v>
      </c>
      <c r="EI119" s="51" t="n">
        <f aca="false">EH119*(1+(EH33-EG33)/EG33)</f>
        <v>207.859127471362</v>
      </c>
      <c r="EJ119" s="51" t="n">
        <f aca="false">EI119*(1+(EI33-EH33)/EH33)</f>
        <v>207.859127471362</v>
      </c>
      <c r="EK119" s="51" t="n">
        <f aca="false">EJ119*(1+(EJ33-EI33)/EI33)</f>
        <v>207.859127471362</v>
      </c>
      <c r="EL119" s="51" t="n">
        <f aca="false">EK119*(1+(EK33-EJ33)/EJ33)</f>
        <v>207.859127471362</v>
      </c>
      <c r="EM119" s="51" t="n">
        <f aca="false">EL119*(1+(EL33-EK33)/EK33)</f>
        <v>207.859127471362</v>
      </c>
      <c r="EN119" s="51" t="n">
        <f aca="false">EM119*(1+(EM33-EL33)/EL33)</f>
        <v>207.859127471362</v>
      </c>
      <c r="EO119" s="51" t="n">
        <f aca="false">EN119*(1+(EN33-EM33)/EM33)</f>
        <v>207.859127471362</v>
      </c>
      <c r="EP119" s="51" t="n">
        <f aca="false">EO119*(1+(EO33-EN33)/EN33)</f>
        <v>207.859127471362</v>
      </c>
      <c r="EQ119" s="51" t="n">
        <f aca="false">EP119*(1+(EP33-EO33)/EO33)</f>
        <v>207.859127471362</v>
      </c>
      <c r="ER119" s="51" t="n">
        <f aca="false">EQ119*(1+(EQ33-EP33)/EP33)</f>
        <v>207.859127471362</v>
      </c>
      <c r="ES119" s="51" t="n">
        <f aca="false">ER119*(1+(ER33-EQ33)/EQ33)</f>
        <v>207.859127471362</v>
      </c>
      <c r="ET119" s="51" t="n">
        <f aca="false">ES119*(1+(ES33-ER33)/ER33)</f>
        <v>207.859127471362</v>
      </c>
      <c r="EU119" s="51" t="n">
        <f aca="false">ET119*(1+(ET33-ES33)/ES33)</f>
        <v>207.859127471362</v>
      </c>
      <c r="EV119" s="51" t="n">
        <f aca="false">EU119*(1+(EU33-ET33)/ET33)</f>
        <v>207.859127471362</v>
      </c>
    </row>
    <row r="120" customFormat="false" ht="12.8" hidden="false" customHeight="false" outlineLevel="0" collapsed="false">
      <c r="A120" s="164" t="s">
        <v>269</v>
      </c>
      <c r="B120" s="164" t="n">
        <v>0</v>
      </c>
      <c r="C120" s="164" t="n">
        <v>0</v>
      </c>
      <c r="D120" s="164" t="n">
        <v>0</v>
      </c>
      <c r="E120" s="164" t="n">
        <v>0</v>
      </c>
      <c r="F120" s="164" t="n">
        <v>0</v>
      </c>
      <c r="G120" s="164" t="n">
        <v>0</v>
      </c>
      <c r="H120" s="164" t="n">
        <v>0</v>
      </c>
      <c r="I120" s="164" t="n">
        <v>0</v>
      </c>
      <c r="J120" s="164" t="n">
        <v>0</v>
      </c>
      <c r="K120" s="164" t="n">
        <v>0</v>
      </c>
      <c r="L120" s="164" t="n">
        <v>0</v>
      </c>
      <c r="M120" s="164" t="n">
        <v>0</v>
      </c>
      <c r="N120" s="164" t="n">
        <v>0</v>
      </c>
      <c r="O120" s="164" t="n">
        <v>0</v>
      </c>
      <c r="P120" s="164" t="n">
        <v>0</v>
      </c>
      <c r="Q120" s="164" t="n">
        <v>0</v>
      </c>
      <c r="R120" s="164" t="n">
        <v>0</v>
      </c>
      <c r="S120" s="164" t="n">
        <v>0</v>
      </c>
      <c r="T120" s="164" t="n">
        <v>0</v>
      </c>
      <c r="U120" s="164" t="n">
        <v>0</v>
      </c>
      <c r="V120" s="164" t="n">
        <v>0</v>
      </c>
      <c r="W120" s="164" t="n">
        <v>0</v>
      </c>
      <c r="X120" s="165" t="n">
        <v>0</v>
      </c>
      <c r="Y120" s="164" t="n">
        <v>0</v>
      </c>
      <c r="Z120" s="164" t="n">
        <v>0</v>
      </c>
      <c r="AA120" s="164" t="n">
        <v>0</v>
      </c>
      <c r="AB120" s="164" t="n">
        <v>0</v>
      </c>
      <c r="AC120" s="164" t="n">
        <v>0</v>
      </c>
      <c r="AD120" s="164" t="n">
        <v>0</v>
      </c>
      <c r="AE120" s="164" t="n">
        <v>0</v>
      </c>
      <c r="AF120" s="164" t="n">
        <v>0</v>
      </c>
      <c r="AG120" s="164" t="n">
        <v>0</v>
      </c>
      <c r="AH120" s="164" t="n">
        <v>0</v>
      </c>
      <c r="AI120" s="164" t="n">
        <v>0</v>
      </c>
      <c r="AJ120" s="164" t="n">
        <v>0</v>
      </c>
      <c r="AK120" s="164" t="n">
        <v>0</v>
      </c>
      <c r="AL120" s="164" t="n">
        <v>0</v>
      </c>
      <c r="AM120" s="164" t="n">
        <v>0</v>
      </c>
      <c r="AN120" s="164" t="n">
        <v>0</v>
      </c>
      <c r="AO120" s="164" t="n">
        <v>0</v>
      </c>
      <c r="AP120" s="164" t="n">
        <v>0</v>
      </c>
      <c r="AQ120" s="164" t="n">
        <v>0</v>
      </c>
      <c r="AR120" s="149"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50" t="n">
        <v>5800.56295231278</v>
      </c>
      <c r="BJ120" s="51" t="n">
        <v>5432.30701017444</v>
      </c>
      <c r="BK120" s="51" t="n">
        <v>5087.43025382118</v>
      </c>
      <c r="BL120" s="171" t="n">
        <f aca="false">BK120*(1+(BK33-BJ33)/BJ33)</f>
        <v>4686.00238466924</v>
      </c>
      <c r="BM120" s="172" t="n">
        <f aca="false">BL120*(1+(BL33-BK33)/BK33)</f>
        <v>4611.72832289947</v>
      </c>
      <c r="BN120" s="171" t="n">
        <f aca="false">BM120*(1+(BM33-BL33)/BL33)</f>
        <v>4620.91667923734</v>
      </c>
      <c r="BO120" s="171" t="n">
        <f aca="false">BN120*(1+(BN33-BM33)/BM33)</f>
        <v>4689.24546911093</v>
      </c>
      <c r="BP120" s="171" t="n">
        <f aca="false">BO120*(1+(BO33-BN33)/BN33)</f>
        <v>4612.75370319733</v>
      </c>
      <c r="BQ120" s="171" t="n">
        <f aca="false">BP120*(1+(BP33-BO33)/BO33)</f>
        <v>4449.88421901282</v>
      </c>
      <c r="BR120" s="171" t="n">
        <f aca="false">BQ120*(1+(BQ33-BP33)/BP33)</f>
        <v>4465.5274006571</v>
      </c>
      <c r="BS120" s="171" t="n">
        <f aca="false">BR120*(1+(BR33-BQ33)/BQ33)</f>
        <v>4457.5637847944</v>
      </c>
      <c r="BT120" s="171" t="n">
        <f aca="false">BS120*(1+(BS33-BR33)/BR33)</f>
        <v>4562.08960606671</v>
      </c>
      <c r="BU120" s="171" t="n">
        <f aca="false">BT120*(1+(BT33-BS33)/BS33)</f>
        <v>4793.37712853848</v>
      </c>
      <c r="BV120" s="171" t="n">
        <f aca="false">BU120*(1+(BU33-BT33)/BT33)</f>
        <v>4799.60280259685</v>
      </c>
      <c r="BW120" s="171" t="n">
        <f aca="false">BV120*(1+(BV33-BU33)/BU33)</f>
        <v>4798.69862546151</v>
      </c>
      <c r="BX120" s="171" t="n">
        <f aca="false">BW120*(1+(BW33-BV33)/BV33)</f>
        <v>4741.99943815637</v>
      </c>
      <c r="BY120" s="171" t="n">
        <f aca="false">BX120*(1+(BX33-BW33)/BW33)</f>
        <v>4780.04378968346</v>
      </c>
      <c r="BZ120" s="171" t="n">
        <f aca="false">BY120*(1+(BY33-BX33)/BX33)</f>
        <v>4787.73303985871</v>
      </c>
      <c r="CA120" s="171" t="n">
        <f aca="false">BZ120*(1+(BZ33-BY33)/BY33)</f>
        <v>4799.21290007219</v>
      </c>
      <c r="CB120" s="171" t="n">
        <f aca="false">CA120*(1+(CA33-BZ33)/BZ33)</f>
        <v>4886.76392117547</v>
      </c>
      <c r="CC120" s="171" t="n">
        <f aca="false">CB120*(1+(CB33-CA33)/CA33)</f>
        <v>4975.04111236774</v>
      </c>
      <c r="CD120" s="171" t="n">
        <f aca="false">CC120*(1+(CC33-CB33)/CB33)</f>
        <v>5028.59326334545</v>
      </c>
      <c r="CE120" s="171" t="n">
        <f aca="false">CD120*(1+(CD33-CC33)/CC33)</f>
        <v>5028.59326334545</v>
      </c>
      <c r="CF120" s="171" t="n">
        <f aca="false">CE120*(1+(CE33-CD33)/CD33)</f>
        <v>5028.59326334545</v>
      </c>
      <c r="CG120" s="171" t="n">
        <f aca="false">CF120*(1+(CF33-CE33)/CE33)</f>
        <v>5028.59326334545</v>
      </c>
      <c r="CH120" s="171" t="n">
        <f aca="false">CG120*(1+(CG33-CF33)/CF33)</f>
        <v>5064.41205887509</v>
      </c>
      <c r="CI120" s="171" t="n">
        <f aca="false">CH120*(1+(CH33-CG33)/CG33)</f>
        <v>5118.38913234494</v>
      </c>
      <c r="CJ120" s="171" t="n">
        <f aca="false">CI120*(1+(CI33-CH33)/CH33)</f>
        <v>5118.38913234494</v>
      </c>
      <c r="CK120" s="171" t="n">
        <f aca="false">CJ120*(1+(CJ33-CI33)/CI33)</f>
        <v>5118.38913234494</v>
      </c>
      <c r="CL120" s="171" t="n">
        <f aca="false">CK120*(1+(CK33-CJ33)/CJ33)</f>
        <v>5154.48701955985</v>
      </c>
      <c r="CM120" s="171" t="n">
        <f aca="false">CL120*(1+(CL33-CK33)/CK33)</f>
        <v>5208.88019485137</v>
      </c>
      <c r="CN120" s="171" t="n">
        <f aca="false">CM120*(1+(CM33-CL33)/CL33)</f>
        <v>5208.88019485137</v>
      </c>
      <c r="CO120" s="171" t="n">
        <f aca="false">CN120*(1+(CN33-CM33)/CM33)</f>
        <v>5208.88019485137</v>
      </c>
      <c r="CP120" s="171" t="n">
        <f aca="false">CO120*(1+(CO33-CN33)/CN33)</f>
        <v>5208.88019485137</v>
      </c>
      <c r="CQ120" s="171" t="n">
        <f aca="false">CP120*(1+(CP33-CO33)/CO33)</f>
        <v>5208.88019485137</v>
      </c>
      <c r="CR120" s="171" t="n">
        <f aca="false">CQ120*(1+(CQ33-CP33)/CP33)</f>
        <v>5208.88019485137</v>
      </c>
      <c r="CS120" s="171" t="n">
        <f aca="false">CR120*(1+(CR33-CQ33)/CQ33)</f>
        <v>5208.88019485137</v>
      </c>
      <c r="CT120" s="171" t="n">
        <f aca="false">CS120*(1+(CS33-CR33)/CR33)</f>
        <v>5208.88019485137</v>
      </c>
      <c r="CU120" s="171" t="n">
        <f aca="false">CT120*(1+(CT33-CS33)/CS33)</f>
        <v>5208.88019485137</v>
      </c>
      <c r="CV120" s="171" t="n">
        <f aca="false">CU120*(1+(CU33-CT33)/CT33)</f>
        <v>5208.88019485137</v>
      </c>
      <c r="CW120" s="171" t="n">
        <f aca="false">CV120*(1+(CV33-CU33)/CU33)</f>
        <v>5208.88019485137</v>
      </c>
      <c r="CX120" s="171" t="n">
        <f aca="false">CW120*(1+(CW33-CV33)/CV33)</f>
        <v>5208.88019485137</v>
      </c>
      <c r="CY120" s="171" t="n">
        <f aca="false">CX120*(1+(CX33-CW33)/CW33)</f>
        <v>5208.88019485137</v>
      </c>
      <c r="CZ120" s="171" t="n">
        <f aca="false">CY120*(1+(CY33-CX33)/CX33)</f>
        <v>5208.88019485137</v>
      </c>
      <c r="DA120" s="171" t="n">
        <f aca="false">CZ120*(1+(CZ33-CY33)/CY33)</f>
        <v>5208.88019485137</v>
      </c>
      <c r="DB120" s="171" t="n">
        <f aca="false">DA120*(1+(DA33-CZ33)/CZ33)</f>
        <v>5208.88019485137</v>
      </c>
      <c r="DC120" s="171" t="n">
        <f aca="false">DB120*(1+(DB33-DA33)/DA33)</f>
        <v>5208.88019485137</v>
      </c>
      <c r="DD120" s="171" t="n">
        <f aca="false">DC120*(1+(DC33-DB33)/DB33)</f>
        <v>5208.88019485137</v>
      </c>
      <c r="DE120" s="171" t="n">
        <f aca="false">DD120*(1+(DD33-DC33)/DC33)</f>
        <v>5208.88019485137</v>
      </c>
      <c r="DF120" s="171" t="n">
        <f aca="false">DE120*(1+(DE33-DD33)/DD33)</f>
        <v>5208.88019485137</v>
      </c>
      <c r="DG120" s="171" t="n">
        <f aca="false">DF120*(1+(DF33-DE33)/DE33)</f>
        <v>5208.88019485137</v>
      </c>
      <c r="DH120" s="171" t="n">
        <f aca="false">DG120*(1+(DG33-DF33)/DF33)</f>
        <v>5208.88019485137</v>
      </c>
      <c r="DI120" s="171" t="n">
        <f aca="false">DH120*(1+(DH33-DG33)/DG33)</f>
        <v>5208.88019485137</v>
      </c>
      <c r="DJ120" s="171" t="n">
        <f aca="false">DI120*(1+(DI33-DH33)/DH33)</f>
        <v>5208.88019485137</v>
      </c>
      <c r="DK120" s="171" t="n">
        <f aca="false">DJ120*(1+(DJ33-DI33)/DI33)</f>
        <v>5208.88019485137</v>
      </c>
      <c r="DL120" s="171" t="n">
        <f aca="false">DK120*(1+(DK33-DJ33)/DJ33)</f>
        <v>5208.88019485137</v>
      </c>
      <c r="DM120" s="171" t="n">
        <f aca="false">DL120*(1+(DL33-DK33)/DK33)</f>
        <v>5208.88019485137</v>
      </c>
      <c r="DN120" s="171" t="n">
        <f aca="false">DM120*(1+(DM33-DL33)/DL33)</f>
        <v>5208.88019485137</v>
      </c>
      <c r="DO120" s="171" t="n">
        <f aca="false">DN120*(1+(DN33-DM33)/DM33)</f>
        <v>5208.88019485137</v>
      </c>
      <c r="DP120" s="171" t="n">
        <f aca="false">DO120*(1+(DO33-DN33)/DN33)</f>
        <v>5208.88019485137</v>
      </c>
      <c r="DQ120" s="171" t="n">
        <f aca="false">DP120*(1+(DP33-DO33)/DO33)</f>
        <v>5208.88019485137</v>
      </c>
      <c r="DR120" s="171" t="n">
        <f aca="false">DQ120*(1+(DQ33-DP33)/DP33)</f>
        <v>5208.88019485137</v>
      </c>
      <c r="DS120" s="171" t="n">
        <f aca="false">DR120*(1+(DR33-DQ33)/DQ33)</f>
        <v>5208.88019485137</v>
      </c>
      <c r="DT120" s="171" t="n">
        <f aca="false">DS120*(1+(DS33-DR33)/DR33)</f>
        <v>5208.88019485137</v>
      </c>
      <c r="DU120" s="171" t="n">
        <f aca="false">DT120*(1+(DT33-DS33)/DS33)</f>
        <v>5208.88019485137</v>
      </c>
      <c r="DV120" s="171" t="n">
        <f aca="false">DU120*(1+(DU33-DT33)/DT33)</f>
        <v>5208.88019485137</v>
      </c>
      <c r="DW120" s="171" t="n">
        <f aca="false">DV120*(1+(DV33-DU33)/DU33)</f>
        <v>5208.88019485137</v>
      </c>
      <c r="DX120" s="171" t="n">
        <f aca="false">DW120*(1+(DW33-DV33)/DV33)</f>
        <v>5208.88019485137</v>
      </c>
      <c r="DY120" s="171" t="n">
        <f aca="false">DX120*(1+(DX33-DW33)/DW33)</f>
        <v>5208.88019485137</v>
      </c>
      <c r="DZ120" s="171" t="n">
        <f aca="false">DY120*(1+(DY33-DX33)/DX33)</f>
        <v>5208.88019485137</v>
      </c>
      <c r="EA120" s="171" t="n">
        <f aca="false">DZ120*(1+(DZ33-DY33)/DY33)</f>
        <v>5208.88019485137</v>
      </c>
      <c r="EB120" s="171" t="n">
        <f aca="false">EA120*(1+(EA33-DZ33)/DZ33)</f>
        <v>5208.88019485137</v>
      </c>
      <c r="EC120" s="171" t="n">
        <f aca="false">EB120*(1+(EB33-EA33)/EA33)</f>
        <v>5208.88019485137</v>
      </c>
      <c r="ED120" s="171" t="n">
        <f aca="false">EC120*(1+(EC33-EB33)/EB33)</f>
        <v>5208.88019485137</v>
      </c>
      <c r="EE120" s="171" t="n">
        <f aca="false">ED120*(1+(ED33-EC33)/EC33)</f>
        <v>5208.88019485137</v>
      </c>
      <c r="EF120" s="171" t="n">
        <f aca="false">EE120*(1+(EE33-ED33)/ED33)</f>
        <v>5208.88019485137</v>
      </c>
      <c r="EG120" s="171" t="n">
        <f aca="false">EF120*(1+(EF33-EE33)/EE33)</f>
        <v>5208.88019485137</v>
      </c>
      <c r="EH120" s="171" t="n">
        <f aca="false">EG120*(1+(EG33-EF33)/EF33)</f>
        <v>5208.88019485137</v>
      </c>
      <c r="EI120" s="171" t="n">
        <f aca="false">EH120*(1+(EH33-EG33)/EG33)</f>
        <v>5208.88019485137</v>
      </c>
      <c r="EJ120" s="171" t="n">
        <f aca="false">EI120*(1+(EI33-EH33)/EH33)</f>
        <v>5208.88019485137</v>
      </c>
      <c r="EK120" s="171" t="n">
        <f aca="false">EJ120*(1+(EJ33-EI33)/EI33)</f>
        <v>5208.88019485137</v>
      </c>
      <c r="EL120" s="171" t="n">
        <f aca="false">EK120*(1+(EK33-EJ33)/EJ33)</f>
        <v>5208.88019485137</v>
      </c>
      <c r="EM120" s="171" t="n">
        <f aca="false">EL120*(1+(EL33-EK33)/EK33)</f>
        <v>5208.88019485137</v>
      </c>
      <c r="EN120" s="171" t="n">
        <f aca="false">EM120*(1+(EM33-EL33)/EL33)</f>
        <v>5208.88019485137</v>
      </c>
      <c r="EO120" s="171" t="n">
        <f aca="false">EN120*(1+(EN33-EM33)/EM33)</f>
        <v>5208.88019485137</v>
      </c>
      <c r="EP120" s="171" t="n">
        <f aca="false">EO120*(1+(EO33-EN33)/EN33)</f>
        <v>5208.88019485137</v>
      </c>
      <c r="EQ120" s="171" t="n">
        <f aca="false">EP120*(1+(EP33-EO33)/EO33)</f>
        <v>5208.88019485137</v>
      </c>
      <c r="ER120" s="171" t="n">
        <f aca="false">EQ120*(1+(EQ33-EP33)/EP33)</f>
        <v>5208.88019485137</v>
      </c>
      <c r="ES120" s="171" t="n">
        <f aca="false">ER120*(1+(ER33-EQ33)/EQ33)</f>
        <v>5208.88019485137</v>
      </c>
      <c r="ET120" s="171" t="n">
        <f aca="false">ES120*(1+(ES33-ER33)/ER33)</f>
        <v>5208.88019485137</v>
      </c>
      <c r="EU120" s="171" t="n">
        <f aca="false">ET120*(1+(ET33-ES33)/ES33)</f>
        <v>5208.88019485137</v>
      </c>
      <c r="EV120" s="171" t="n">
        <f aca="false">EU120*(1+(EU33-ET33)/ET33)</f>
        <v>5208.88019485137</v>
      </c>
    </row>
    <row r="121" customFormat="false" ht="12.8" hidden="false" customHeight="false" outlineLevel="0" collapsed="false">
      <c r="A121" s="164" t="s">
        <v>270</v>
      </c>
      <c r="B121" s="164" t="n">
        <v>0</v>
      </c>
      <c r="C121" s="164" t="n">
        <v>0</v>
      </c>
      <c r="D121" s="164" t="n">
        <v>0</v>
      </c>
      <c r="E121" s="164" t="n">
        <v>0</v>
      </c>
      <c r="F121" s="164" t="n">
        <v>0</v>
      </c>
      <c r="G121" s="164" t="n">
        <v>0</v>
      </c>
      <c r="H121" s="164" t="n">
        <v>0</v>
      </c>
      <c r="I121" s="164" t="n">
        <v>0</v>
      </c>
      <c r="J121" s="164" t="n">
        <v>0</v>
      </c>
      <c r="K121" s="164" t="n">
        <v>0</v>
      </c>
      <c r="L121" s="164" t="n">
        <v>0</v>
      </c>
      <c r="M121" s="164" t="n">
        <v>0</v>
      </c>
      <c r="N121" s="164" t="n">
        <v>0</v>
      </c>
      <c r="O121" s="164" t="n">
        <v>0</v>
      </c>
      <c r="P121" s="164" t="n">
        <v>0</v>
      </c>
      <c r="Q121" s="164" t="n">
        <v>0</v>
      </c>
      <c r="R121" s="164" t="n">
        <v>0</v>
      </c>
      <c r="S121" s="164" t="n">
        <v>0</v>
      </c>
      <c r="T121" s="164" t="n">
        <v>0</v>
      </c>
      <c r="U121" s="164" t="n">
        <v>0</v>
      </c>
      <c r="V121" s="164" t="n">
        <v>0</v>
      </c>
      <c r="W121" s="164" t="n">
        <v>0</v>
      </c>
      <c r="X121" s="165" t="n">
        <v>0</v>
      </c>
      <c r="Y121" s="164" t="n">
        <v>0</v>
      </c>
      <c r="Z121" s="164" t="n">
        <v>0</v>
      </c>
      <c r="AA121" s="164" t="n">
        <v>0</v>
      </c>
      <c r="AB121" s="164" t="n">
        <v>0</v>
      </c>
      <c r="AC121" s="164" t="n">
        <v>0</v>
      </c>
      <c r="AD121" s="164" t="n">
        <v>0</v>
      </c>
      <c r="AE121" s="164" t="n">
        <v>0</v>
      </c>
      <c r="AF121" s="164" t="n">
        <v>0</v>
      </c>
      <c r="AG121" s="164" t="n">
        <v>0</v>
      </c>
      <c r="AH121" s="164" t="n">
        <v>0</v>
      </c>
      <c r="AI121" s="164" t="n">
        <v>0</v>
      </c>
      <c r="AJ121" s="164" t="n">
        <v>0</v>
      </c>
      <c r="AK121" s="164" t="n">
        <v>0</v>
      </c>
      <c r="AL121" s="164" t="n">
        <v>0</v>
      </c>
      <c r="AM121" s="164" t="n">
        <v>0</v>
      </c>
      <c r="AN121" s="164" t="n">
        <v>0</v>
      </c>
      <c r="AO121" s="164" t="n">
        <v>0</v>
      </c>
      <c r="AP121" s="164" t="n">
        <v>0</v>
      </c>
      <c r="AQ121" s="164" t="n">
        <v>0</v>
      </c>
      <c r="AR121" s="149"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50" t="n">
        <v>72.368929482636</v>
      </c>
      <c r="BJ121" s="51" t="n">
        <v>67.7744981270474</v>
      </c>
      <c r="BK121" s="51" t="n">
        <v>63.4717499514109</v>
      </c>
      <c r="BL121" s="51" t="n">
        <f aca="false">BK121*(1+(BK33-BJ33)/BJ33)</f>
        <v>58.4634593089589</v>
      </c>
      <c r="BM121" s="151" t="n">
        <f aca="false">BL121*(1+(BL33-BK33)/BK33)</f>
        <v>57.5368019512515</v>
      </c>
      <c r="BN121" s="51" t="n">
        <f aca="false">BM121*(1+(BM33-BL33)/BL33)</f>
        <v>57.6514376370192</v>
      </c>
      <c r="BO121" s="51" t="n">
        <f aca="false">BN121*(1+(BN33-BM33)/BM33)</f>
        <v>58.5039206488662</v>
      </c>
      <c r="BP121" s="51" t="n">
        <f aca="false">BO121*(1+(BO33-BN33)/BN33)</f>
        <v>57.549594791374</v>
      </c>
      <c r="BQ121" s="51" t="n">
        <f aca="false">BP121*(1+(BP33-BO33)/BO33)</f>
        <v>55.5176040496611</v>
      </c>
      <c r="BR121" s="51" t="n">
        <f aca="false">BQ121*(1+(BQ33-BP33)/BP33)</f>
        <v>55.7127713668001</v>
      </c>
      <c r="BS121" s="51" t="n">
        <f aca="false">BR121*(1+(BR33-BQ33)/BQ33)</f>
        <v>55.6134157767423</v>
      </c>
      <c r="BT121" s="51" t="n">
        <f aca="false">BS121*(1+(BS33-BR33)/BR33)</f>
        <v>56.9174998546083</v>
      </c>
      <c r="BU121" s="51" t="n">
        <f aca="false">BT121*(1+(BT33-BS33)/BS33)</f>
        <v>59.8030870883956</v>
      </c>
      <c r="BV121" s="51" t="n">
        <f aca="false">BU121*(1+(BU33-BT33)/BT33)</f>
        <v>59.8807597851004</v>
      </c>
      <c r="BW121" s="51" t="n">
        <f aca="false">BV121*(1+(BV33-BU33)/BU33)</f>
        <v>59.8694790987454</v>
      </c>
      <c r="BX121" s="51" t="n">
        <f aca="false">BW121*(1+(BW33-BV33)/BV33)</f>
        <v>59.1620892261517</v>
      </c>
      <c r="BY121" s="51" t="n">
        <f aca="false">BX121*(1+(BX33-BW33)/BW33)</f>
        <v>59.6367378103514</v>
      </c>
      <c r="BZ121" s="51" t="n">
        <f aca="false">BY121*(1+(BY33-BX33)/BX33)</f>
        <v>59.7326703617748</v>
      </c>
      <c r="CA121" s="51" t="n">
        <f aca="false">BZ121*(1+(BZ33-BY33)/BY33)</f>
        <v>59.8758952868536</v>
      </c>
      <c r="CB121" s="51" t="n">
        <f aca="false">CA121*(1+(CA33-BZ33)/BZ33)</f>
        <v>60.9681985209439</v>
      </c>
      <c r="CC121" s="51" t="n">
        <f aca="false">CB121*(1+(CB33-CA33)/CA33)</f>
        <v>62.0695615915354</v>
      </c>
      <c r="CD121" s="51" t="n">
        <f aca="false">CC121*(1+(CC33-CB33)/CB33)</f>
        <v>62.7376884388104</v>
      </c>
      <c r="CE121" s="51" t="n">
        <f aca="false">CD121*(1+(CD33-CC33)/CC33)</f>
        <v>62.7376884388104</v>
      </c>
      <c r="CF121" s="51" t="n">
        <f aca="false">CE121*(1+(CE33-CD33)/CD33)</f>
        <v>62.7376884388104</v>
      </c>
      <c r="CG121" s="51" t="n">
        <f aca="false">CF121*(1+(CF33-CE33)/CE33)</f>
        <v>62.7376884388104</v>
      </c>
      <c r="CH121" s="51" t="n">
        <f aca="false">CG121*(1+(CG33-CF33)/CF33)</f>
        <v>63.1845705620023</v>
      </c>
      <c r="CI121" s="51" t="n">
        <f aca="false">CH121*(1+(CH33-CG33)/CG33)</f>
        <v>63.8579988233163</v>
      </c>
      <c r="CJ121" s="51" t="n">
        <f aca="false">CI121*(1+(CI33-CH33)/CH33)</f>
        <v>63.8579988233163</v>
      </c>
      <c r="CK121" s="51" t="n">
        <f aca="false">CJ121*(1+(CJ33-CI33)/CI33)</f>
        <v>63.8579988233163</v>
      </c>
      <c r="CL121" s="51" t="n">
        <f aca="false">CK121*(1+(CK33-CJ33)/CJ33)</f>
        <v>64.3083629475927</v>
      </c>
      <c r="CM121" s="51" t="n">
        <f aca="false">CL121*(1+(CL33-CK33)/CK33)</f>
        <v>64.9869825745789</v>
      </c>
      <c r="CN121" s="51" t="n">
        <f aca="false">CM121*(1+(CM33-CL33)/CL33)</f>
        <v>64.9869825745789</v>
      </c>
      <c r="CO121" s="51" t="n">
        <f aca="false">CN121*(1+(CN33-CM33)/CM33)</f>
        <v>64.9869825745789</v>
      </c>
      <c r="CP121" s="51" t="n">
        <f aca="false">CO121*(1+(CO33-CN33)/CN33)</f>
        <v>64.9869825745789</v>
      </c>
      <c r="CQ121" s="51" t="n">
        <f aca="false">CP121*(1+(CP33-CO33)/CO33)</f>
        <v>64.9869825745789</v>
      </c>
      <c r="CR121" s="51" t="n">
        <f aca="false">CQ121*(1+(CQ33-CP33)/CP33)</f>
        <v>64.9869825745789</v>
      </c>
      <c r="CS121" s="51" t="n">
        <f aca="false">CR121*(1+(CR33-CQ33)/CQ33)</f>
        <v>64.9869825745789</v>
      </c>
      <c r="CT121" s="51" t="n">
        <f aca="false">CS121*(1+(CS33-CR33)/CR33)</f>
        <v>64.9869825745789</v>
      </c>
      <c r="CU121" s="51" t="n">
        <f aca="false">CT121*(1+(CT33-CS33)/CS33)</f>
        <v>64.9869825745789</v>
      </c>
      <c r="CV121" s="51" t="n">
        <f aca="false">CU121*(1+(CU33-CT33)/CT33)</f>
        <v>64.9869825745789</v>
      </c>
      <c r="CW121" s="51" t="n">
        <f aca="false">CV121*(1+(CV33-CU33)/CU33)</f>
        <v>64.9869825745789</v>
      </c>
      <c r="CX121" s="51" t="n">
        <f aca="false">CW121*(1+(CW33-CV33)/CV33)</f>
        <v>64.9869825745789</v>
      </c>
      <c r="CY121" s="51" t="n">
        <f aca="false">CX121*(1+(CX33-CW33)/CW33)</f>
        <v>64.9869825745789</v>
      </c>
      <c r="CZ121" s="51" t="n">
        <f aca="false">CY121*(1+(CY33-CX33)/CX33)</f>
        <v>64.9869825745789</v>
      </c>
      <c r="DA121" s="51" t="n">
        <f aca="false">CZ121*(1+(CZ33-CY33)/CY33)</f>
        <v>64.9869825745789</v>
      </c>
      <c r="DB121" s="51" t="n">
        <f aca="false">DA121*(1+(DA33-CZ33)/CZ33)</f>
        <v>64.9869825745789</v>
      </c>
      <c r="DC121" s="51" t="n">
        <f aca="false">DB121*(1+(DB33-DA33)/DA33)</f>
        <v>64.9869825745789</v>
      </c>
      <c r="DD121" s="51" t="n">
        <f aca="false">DC121*(1+(DC33-DB33)/DB33)</f>
        <v>64.9869825745789</v>
      </c>
      <c r="DE121" s="51" t="n">
        <f aca="false">DD121*(1+(DD33-DC33)/DC33)</f>
        <v>64.9869825745789</v>
      </c>
      <c r="DF121" s="51" t="n">
        <f aca="false">DE121*(1+(DE33-DD33)/DD33)</f>
        <v>64.9869825745789</v>
      </c>
      <c r="DG121" s="51" t="n">
        <f aca="false">DF121*(1+(DF33-DE33)/DE33)</f>
        <v>64.9869825745789</v>
      </c>
      <c r="DH121" s="51" t="n">
        <f aca="false">DG121*(1+(DG33-DF33)/DF33)</f>
        <v>64.9869825745789</v>
      </c>
      <c r="DI121" s="51" t="n">
        <f aca="false">DH121*(1+(DH33-DG33)/DG33)</f>
        <v>64.9869825745789</v>
      </c>
      <c r="DJ121" s="51" t="n">
        <f aca="false">DI121*(1+(DI33-DH33)/DH33)</f>
        <v>64.9869825745789</v>
      </c>
      <c r="DK121" s="51" t="n">
        <f aca="false">DJ121*(1+(DJ33-DI33)/DI33)</f>
        <v>64.9869825745789</v>
      </c>
      <c r="DL121" s="51" t="n">
        <f aca="false">DK121*(1+(DK33-DJ33)/DJ33)</f>
        <v>64.9869825745789</v>
      </c>
      <c r="DM121" s="51" t="n">
        <f aca="false">DL121*(1+(DL33-DK33)/DK33)</f>
        <v>64.9869825745789</v>
      </c>
      <c r="DN121" s="51" t="n">
        <f aca="false">DM121*(1+(DM33-DL33)/DL33)</f>
        <v>64.9869825745789</v>
      </c>
      <c r="DO121" s="51" t="n">
        <f aca="false">DN121*(1+(DN33-DM33)/DM33)</f>
        <v>64.9869825745789</v>
      </c>
      <c r="DP121" s="51" t="n">
        <f aca="false">DO121*(1+(DO33-DN33)/DN33)</f>
        <v>64.9869825745789</v>
      </c>
      <c r="DQ121" s="51" t="n">
        <f aca="false">DP121*(1+(DP33-DO33)/DO33)</f>
        <v>64.9869825745789</v>
      </c>
      <c r="DR121" s="51" t="n">
        <f aca="false">DQ121*(1+(DQ33-DP33)/DP33)</f>
        <v>64.9869825745789</v>
      </c>
      <c r="DS121" s="51" t="n">
        <f aca="false">DR121*(1+(DR33-DQ33)/DQ33)</f>
        <v>64.9869825745789</v>
      </c>
      <c r="DT121" s="51" t="n">
        <f aca="false">DS121*(1+(DS33-DR33)/DR33)</f>
        <v>64.9869825745789</v>
      </c>
      <c r="DU121" s="51" t="n">
        <f aca="false">DT121*(1+(DT33-DS33)/DS33)</f>
        <v>64.9869825745789</v>
      </c>
      <c r="DV121" s="51" t="n">
        <f aca="false">DU121*(1+(DU33-DT33)/DT33)</f>
        <v>64.9869825745789</v>
      </c>
      <c r="DW121" s="51" t="n">
        <f aca="false">DV121*(1+(DV33-DU33)/DU33)</f>
        <v>64.9869825745789</v>
      </c>
      <c r="DX121" s="51" t="n">
        <f aca="false">DW121*(1+(DW33-DV33)/DV33)</f>
        <v>64.9869825745789</v>
      </c>
      <c r="DY121" s="51" t="n">
        <f aca="false">DX121*(1+(DX33-DW33)/DW33)</f>
        <v>64.9869825745789</v>
      </c>
      <c r="DZ121" s="51" t="n">
        <f aca="false">DY121*(1+(DY33-DX33)/DX33)</f>
        <v>64.9869825745789</v>
      </c>
      <c r="EA121" s="51" t="n">
        <f aca="false">DZ121*(1+(DZ33-DY33)/DY33)</f>
        <v>64.9869825745789</v>
      </c>
      <c r="EB121" s="51" t="n">
        <f aca="false">EA121*(1+(EA33-DZ33)/DZ33)</f>
        <v>64.9869825745789</v>
      </c>
      <c r="EC121" s="51" t="n">
        <f aca="false">EB121*(1+(EB33-EA33)/EA33)</f>
        <v>64.9869825745789</v>
      </c>
      <c r="ED121" s="51" t="n">
        <f aca="false">EC121*(1+(EC33-EB33)/EB33)</f>
        <v>64.9869825745789</v>
      </c>
      <c r="EE121" s="51" t="n">
        <f aca="false">ED121*(1+(ED33-EC33)/EC33)</f>
        <v>64.9869825745789</v>
      </c>
      <c r="EF121" s="51" t="n">
        <f aca="false">EE121*(1+(EE33-ED33)/ED33)</f>
        <v>64.9869825745789</v>
      </c>
      <c r="EG121" s="51" t="n">
        <f aca="false">EF121*(1+(EF33-EE33)/EE33)</f>
        <v>64.9869825745789</v>
      </c>
      <c r="EH121" s="51" t="n">
        <f aca="false">EG121*(1+(EG33-EF33)/EF33)</f>
        <v>64.9869825745789</v>
      </c>
      <c r="EI121" s="51" t="n">
        <f aca="false">EH121*(1+(EH33-EG33)/EG33)</f>
        <v>64.9869825745789</v>
      </c>
      <c r="EJ121" s="51" t="n">
        <f aca="false">EI121*(1+(EI33-EH33)/EH33)</f>
        <v>64.9869825745789</v>
      </c>
      <c r="EK121" s="51" t="n">
        <f aca="false">EJ121*(1+(EJ33-EI33)/EI33)</f>
        <v>64.9869825745789</v>
      </c>
      <c r="EL121" s="51" t="n">
        <f aca="false">EK121*(1+(EK33-EJ33)/EJ33)</f>
        <v>64.9869825745789</v>
      </c>
      <c r="EM121" s="51" t="n">
        <f aca="false">EL121*(1+(EL33-EK33)/EK33)</f>
        <v>64.9869825745789</v>
      </c>
      <c r="EN121" s="51" t="n">
        <f aca="false">EM121*(1+(EM33-EL33)/EL33)</f>
        <v>64.9869825745789</v>
      </c>
      <c r="EO121" s="51" t="n">
        <f aca="false">EN121*(1+(EN33-EM33)/EM33)</f>
        <v>64.9869825745789</v>
      </c>
      <c r="EP121" s="51" t="n">
        <f aca="false">EO121*(1+(EO33-EN33)/EN33)</f>
        <v>64.9869825745789</v>
      </c>
      <c r="EQ121" s="51" t="n">
        <f aca="false">EP121*(1+(EP33-EO33)/EO33)</f>
        <v>64.9869825745789</v>
      </c>
      <c r="ER121" s="51" t="n">
        <f aca="false">EQ121*(1+(EQ33-EP33)/EP33)</f>
        <v>64.9869825745789</v>
      </c>
      <c r="ES121" s="51" t="n">
        <f aca="false">ER121*(1+(ER33-EQ33)/EQ33)</f>
        <v>64.9869825745789</v>
      </c>
      <c r="ET121" s="51" t="n">
        <f aca="false">ES121*(1+(ES33-ER33)/ER33)</f>
        <v>64.9869825745789</v>
      </c>
      <c r="EU121" s="51" t="n">
        <f aca="false">ET121*(1+(ET33-ES33)/ES33)</f>
        <v>64.9869825745789</v>
      </c>
      <c r="EV121" s="51" t="n">
        <f aca="false">EU121*(1+(EU33-ET33)/ET33)</f>
        <v>64.9869825745789</v>
      </c>
    </row>
    <row r="122" customFormat="false" ht="12.8" hidden="false" customHeight="false" outlineLevel="0" collapsed="false">
      <c r="A122" s="164" t="s">
        <v>271</v>
      </c>
      <c r="B122" s="164" t="n">
        <v>0</v>
      </c>
      <c r="C122" s="164" t="n">
        <v>0</v>
      </c>
      <c r="D122" s="164" t="n">
        <v>0</v>
      </c>
      <c r="E122" s="164" t="n">
        <v>0</v>
      </c>
      <c r="F122" s="164" t="n">
        <v>0</v>
      </c>
      <c r="G122" s="164" t="n">
        <v>0</v>
      </c>
      <c r="H122" s="164" t="n">
        <v>0</v>
      </c>
      <c r="I122" s="164" t="n">
        <v>0</v>
      </c>
      <c r="J122" s="164" t="n">
        <v>0</v>
      </c>
      <c r="K122" s="164" t="n">
        <v>0</v>
      </c>
      <c r="L122" s="164" t="n">
        <v>0</v>
      </c>
      <c r="M122" s="164" t="n">
        <v>0</v>
      </c>
      <c r="N122" s="164" t="n">
        <v>0</v>
      </c>
      <c r="O122" s="164" t="n">
        <v>0</v>
      </c>
      <c r="P122" s="164" t="n">
        <v>0</v>
      </c>
      <c r="Q122" s="164" t="n">
        <v>0</v>
      </c>
      <c r="R122" s="164" t="n">
        <v>0</v>
      </c>
      <c r="S122" s="164" t="n">
        <v>0</v>
      </c>
      <c r="T122" s="164" t="n">
        <v>0</v>
      </c>
      <c r="U122" s="164" t="n">
        <v>0</v>
      </c>
      <c r="V122" s="164" t="n">
        <v>0</v>
      </c>
      <c r="W122" s="164" t="n">
        <v>0</v>
      </c>
      <c r="X122" s="165" t="n">
        <v>0</v>
      </c>
      <c r="Y122" s="164" t="n">
        <v>0</v>
      </c>
      <c r="Z122" s="164" t="n">
        <v>0</v>
      </c>
      <c r="AA122" s="164" t="n">
        <v>0</v>
      </c>
      <c r="AB122" s="164" t="n">
        <v>0</v>
      </c>
      <c r="AC122" s="164" t="n">
        <v>0</v>
      </c>
      <c r="AD122" s="164" t="n">
        <v>0</v>
      </c>
      <c r="AE122" s="164" t="n">
        <v>0</v>
      </c>
      <c r="AF122" s="164" t="n">
        <v>0</v>
      </c>
      <c r="AG122" s="164" t="n">
        <v>0</v>
      </c>
      <c r="AH122" s="164" t="n">
        <v>0</v>
      </c>
      <c r="AI122" s="164" t="n">
        <v>0</v>
      </c>
      <c r="AJ122" s="164" t="n">
        <v>0</v>
      </c>
      <c r="AK122" s="164" t="n">
        <v>0</v>
      </c>
      <c r="AL122" s="164" t="n">
        <v>0</v>
      </c>
      <c r="AM122" s="164" t="n">
        <v>0</v>
      </c>
      <c r="AN122" s="164" t="n">
        <v>0</v>
      </c>
      <c r="AO122" s="164" t="n">
        <v>0</v>
      </c>
      <c r="AP122" s="164" t="n">
        <v>0</v>
      </c>
      <c r="AQ122" s="164" t="n">
        <v>0</v>
      </c>
      <c r="AR122" s="149"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50" t="n">
        <v>182.303410147098</v>
      </c>
      <c r="BJ122" s="51" t="n">
        <v>170.729651770425</v>
      </c>
      <c r="BK122" s="51" t="n">
        <v>159.890667816531</v>
      </c>
      <c r="BL122" s="51" t="n">
        <f aca="false">BK122*(1+(BK33-BJ33)/BJ33)</f>
        <v>147.274363144705</v>
      </c>
      <c r="BM122" s="151" t="n">
        <f aca="false">BL122*(1+(BL33-BK33)/BK33)</f>
        <v>144.940035449717</v>
      </c>
      <c r="BN122" s="51" t="n">
        <f aca="false">BM122*(1+(BM33-BL33)/BL33)</f>
        <v>145.228812368063</v>
      </c>
      <c r="BO122" s="51" t="n">
        <f aca="false">BN122*(1+(BN33-BM33)/BM33)</f>
        <v>147.376288657449</v>
      </c>
      <c r="BP122" s="51" t="n">
        <f aca="false">BO122*(1+(BO33-BN33)/BN33)</f>
        <v>144.972261688194</v>
      </c>
      <c r="BQ122" s="51" t="n">
        <f aca="false">BP122*(1+(BP33-BO33)/BO33)</f>
        <v>139.853506384642</v>
      </c>
      <c r="BR122" s="51" t="n">
        <f aca="false">BQ122*(1+(BQ33-BP33)/BP33)</f>
        <v>140.345149244611</v>
      </c>
      <c r="BS122" s="51" t="n">
        <f aca="false">BR122*(1+(BR33-BQ33)/BQ33)</f>
        <v>140.094864170419</v>
      </c>
      <c r="BT122" s="51" t="n">
        <f aca="false">BS122*(1+(BS33-BR33)/BR33)</f>
        <v>143.379961465807</v>
      </c>
      <c r="BU122" s="51" t="n">
        <f aca="false">BT122*(1+(BT33-BS33)/BS33)</f>
        <v>150.648998008935</v>
      </c>
      <c r="BV122" s="51" t="n">
        <f aca="false">BU122*(1+(BU33-BT33)/BT33)</f>
        <v>150.844662054069</v>
      </c>
      <c r="BW122" s="51" t="n">
        <f aca="false">BV122*(1+(BV33-BU33)/BU33)</f>
        <v>150.816245057908</v>
      </c>
      <c r="BX122" s="51" t="n">
        <f aca="false">BW122*(1+(BW33-BV33)/BV33)</f>
        <v>149.034270569695</v>
      </c>
      <c r="BY122" s="51" t="n">
        <f aca="false">BX122*(1+(BX33-BW33)/BW33)</f>
        <v>150.229950209282</v>
      </c>
      <c r="BZ122" s="51" t="n">
        <f aca="false">BY122*(1+(BY33-BX33)/BX33)</f>
        <v>150.471612361722</v>
      </c>
      <c r="CA122" s="51" t="n">
        <f aca="false">BZ122*(1+(BZ33-BY33)/BY33)</f>
        <v>150.832407974516</v>
      </c>
      <c r="CB122" s="51" t="n">
        <f aca="false">CA122*(1+(CA33-BZ33)/BZ33)</f>
        <v>153.584011541309</v>
      </c>
      <c r="CC122" s="51" t="n">
        <f aca="false">CB122*(1+(CB33-CA33)/CA33)</f>
        <v>156.358437596997</v>
      </c>
      <c r="CD122" s="51" t="n">
        <f aca="false">CC122*(1+(CC33-CB33)/CB33)</f>
        <v>158.041505227538</v>
      </c>
      <c r="CE122" s="51" t="n">
        <f aca="false">CD122*(1+(CD33-CC33)/CC33)</f>
        <v>158.041505227538</v>
      </c>
      <c r="CF122" s="51" t="n">
        <f aca="false">CE122*(1+(CE33-CD33)/CD33)</f>
        <v>158.041505227538</v>
      </c>
      <c r="CG122" s="51" t="n">
        <f aca="false">CF122*(1+(CF33-CE33)/CE33)</f>
        <v>158.041505227538</v>
      </c>
      <c r="CH122" s="51" t="n">
        <f aca="false">CG122*(1+(CG33-CF33)/CF33)</f>
        <v>159.167238820311</v>
      </c>
      <c r="CI122" s="51" t="n">
        <f aca="false">CH122*(1+(CH33-CG33)/CG33)</f>
        <v>160.863661157972</v>
      </c>
      <c r="CJ122" s="51" t="n">
        <f aca="false">CI122*(1+(CI33-CH33)/CH33)</f>
        <v>160.863661157972</v>
      </c>
      <c r="CK122" s="51" t="n">
        <f aca="false">CJ122*(1+(CJ33-CI33)/CI33)</f>
        <v>160.863661157972</v>
      </c>
      <c r="CL122" s="51" t="n">
        <f aca="false">CK122*(1+(CK33-CJ33)/CJ33)</f>
        <v>161.998166203859</v>
      </c>
      <c r="CM122" s="51" t="n">
        <f aca="false">CL122*(1+(CL33-CK33)/CK33)</f>
        <v>163.707666027565</v>
      </c>
      <c r="CN122" s="51" t="n">
        <f aca="false">CM122*(1+(CM33-CL33)/CL33)</f>
        <v>163.707666027565</v>
      </c>
      <c r="CO122" s="51" t="n">
        <f aca="false">CN122*(1+(CN33-CM33)/CM33)</f>
        <v>163.707666027565</v>
      </c>
      <c r="CP122" s="51" t="n">
        <f aca="false">CO122*(1+(CO33-CN33)/CN33)</f>
        <v>163.707666027565</v>
      </c>
      <c r="CQ122" s="51" t="n">
        <f aca="false">CP122*(1+(CP33-CO33)/CO33)</f>
        <v>163.707666027565</v>
      </c>
      <c r="CR122" s="51" t="n">
        <f aca="false">CQ122*(1+(CQ33-CP33)/CP33)</f>
        <v>163.707666027565</v>
      </c>
      <c r="CS122" s="51" t="n">
        <f aca="false">CR122*(1+(CR33-CQ33)/CQ33)</f>
        <v>163.707666027565</v>
      </c>
      <c r="CT122" s="51" t="n">
        <f aca="false">CS122*(1+(CS33-CR33)/CR33)</f>
        <v>163.707666027565</v>
      </c>
      <c r="CU122" s="51" t="n">
        <f aca="false">CT122*(1+(CT33-CS33)/CS33)</f>
        <v>163.707666027565</v>
      </c>
      <c r="CV122" s="51" t="n">
        <f aca="false">CU122*(1+(CU33-CT33)/CT33)</f>
        <v>163.707666027565</v>
      </c>
      <c r="CW122" s="51" t="n">
        <f aca="false">CV122*(1+(CV33-CU33)/CU33)</f>
        <v>163.707666027565</v>
      </c>
      <c r="CX122" s="51" t="n">
        <f aca="false">CW122*(1+(CW33-CV33)/CV33)</f>
        <v>163.707666027565</v>
      </c>
      <c r="CY122" s="51" t="n">
        <f aca="false">CX122*(1+(CX33-CW33)/CW33)</f>
        <v>163.707666027565</v>
      </c>
      <c r="CZ122" s="51" t="n">
        <f aca="false">CY122*(1+(CY33-CX33)/CX33)</f>
        <v>163.707666027565</v>
      </c>
      <c r="DA122" s="51" t="n">
        <f aca="false">CZ122*(1+(CZ33-CY33)/CY33)</f>
        <v>163.707666027565</v>
      </c>
      <c r="DB122" s="51" t="n">
        <f aca="false">DA122*(1+(DA33-CZ33)/CZ33)</f>
        <v>163.707666027565</v>
      </c>
      <c r="DC122" s="51" t="n">
        <f aca="false">DB122*(1+(DB33-DA33)/DA33)</f>
        <v>163.707666027565</v>
      </c>
      <c r="DD122" s="51" t="n">
        <f aca="false">DC122*(1+(DC33-DB33)/DB33)</f>
        <v>163.707666027565</v>
      </c>
      <c r="DE122" s="51" t="n">
        <f aca="false">DD122*(1+(DD33-DC33)/DC33)</f>
        <v>163.707666027565</v>
      </c>
      <c r="DF122" s="51" t="n">
        <f aca="false">DE122*(1+(DE33-DD33)/DD33)</f>
        <v>163.707666027565</v>
      </c>
      <c r="DG122" s="51" t="n">
        <f aca="false">DF122*(1+(DF33-DE33)/DE33)</f>
        <v>163.707666027565</v>
      </c>
      <c r="DH122" s="51" t="n">
        <f aca="false">DG122*(1+(DG33-DF33)/DF33)</f>
        <v>163.707666027565</v>
      </c>
      <c r="DI122" s="51" t="n">
        <f aca="false">DH122*(1+(DH33-DG33)/DG33)</f>
        <v>163.707666027565</v>
      </c>
      <c r="DJ122" s="51" t="n">
        <f aca="false">DI122*(1+(DI33-DH33)/DH33)</f>
        <v>163.707666027565</v>
      </c>
      <c r="DK122" s="51" t="n">
        <f aca="false">DJ122*(1+(DJ33-DI33)/DI33)</f>
        <v>163.707666027565</v>
      </c>
      <c r="DL122" s="51" t="n">
        <f aca="false">DK122*(1+(DK33-DJ33)/DJ33)</f>
        <v>163.707666027565</v>
      </c>
      <c r="DM122" s="51" t="n">
        <f aca="false">DL122*(1+(DL33-DK33)/DK33)</f>
        <v>163.707666027565</v>
      </c>
      <c r="DN122" s="51" t="n">
        <f aca="false">DM122*(1+(DM33-DL33)/DL33)</f>
        <v>163.707666027565</v>
      </c>
      <c r="DO122" s="51" t="n">
        <f aca="false">DN122*(1+(DN33-DM33)/DM33)</f>
        <v>163.707666027565</v>
      </c>
      <c r="DP122" s="51" t="n">
        <f aca="false">DO122*(1+(DO33-DN33)/DN33)</f>
        <v>163.707666027565</v>
      </c>
      <c r="DQ122" s="51" t="n">
        <f aca="false">DP122*(1+(DP33-DO33)/DO33)</f>
        <v>163.707666027565</v>
      </c>
      <c r="DR122" s="51" t="n">
        <f aca="false">DQ122*(1+(DQ33-DP33)/DP33)</f>
        <v>163.707666027565</v>
      </c>
      <c r="DS122" s="51" t="n">
        <f aca="false">DR122*(1+(DR33-DQ33)/DQ33)</f>
        <v>163.707666027565</v>
      </c>
      <c r="DT122" s="51" t="n">
        <f aca="false">DS122*(1+(DS33-DR33)/DR33)</f>
        <v>163.707666027565</v>
      </c>
      <c r="DU122" s="51" t="n">
        <f aca="false">DT122*(1+(DT33-DS33)/DS33)</f>
        <v>163.707666027565</v>
      </c>
      <c r="DV122" s="51" t="n">
        <f aca="false">DU122*(1+(DU33-DT33)/DT33)</f>
        <v>163.707666027565</v>
      </c>
      <c r="DW122" s="51" t="n">
        <f aca="false">DV122*(1+(DV33-DU33)/DU33)</f>
        <v>163.707666027565</v>
      </c>
      <c r="DX122" s="51" t="n">
        <f aca="false">DW122*(1+(DW33-DV33)/DV33)</f>
        <v>163.707666027565</v>
      </c>
      <c r="DY122" s="51" t="n">
        <f aca="false">DX122*(1+(DX33-DW33)/DW33)</f>
        <v>163.707666027565</v>
      </c>
      <c r="DZ122" s="51" t="n">
        <f aca="false">DY122*(1+(DY33-DX33)/DX33)</f>
        <v>163.707666027565</v>
      </c>
      <c r="EA122" s="51" t="n">
        <f aca="false">DZ122*(1+(DZ33-DY33)/DY33)</f>
        <v>163.707666027565</v>
      </c>
      <c r="EB122" s="51" t="n">
        <f aca="false">EA122*(1+(EA33-DZ33)/DZ33)</f>
        <v>163.707666027565</v>
      </c>
      <c r="EC122" s="51" t="n">
        <f aca="false">EB122*(1+(EB33-EA33)/EA33)</f>
        <v>163.707666027565</v>
      </c>
      <c r="ED122" s="51" t="n">
        <f aca="false">EC122*(1+(EC33-EB33)/EB33)</f>
        <v>163.707666027565</v>
      </c>
      <c r="EE122" s="51" t="n">
        <f aca="false">ED122*(1+(ED33-EC33)/EC33)</f>
        <v>163.707666027565</v>
      </c>
      <c r="EF122" s="51" t="n">
        <f aca="false">EE122*(1+(EE33-ED33)/ED33)</f>
        <v>163.707666027565</v>
      </c>
      <c r="EG122" s="51" t="n">
        <f aca="false">EF122*(1+(EF33-EE33)/EE33)</f>
        <v>163.707666027565</v>
      </c>
      <c r="EH122" s="51" t="n">
        <f aca="false">EG122*(1+(EG33-EF33)/EF33)</f>
        <v>163.707666027565</v>
      </c>
      <c r="EI122" s="51" t="n">
        <f aca="false">EH122*(1+(EH33-EG33)/EG33)</f>
        <v>163.707666027565</v>
      </c>
      <c r="EJ122" s="51" t="n">
        <f aca="false">EI122*(1+(EI33-EH33)/EH33)</f>
        <v>163.707666027565</v>
      </c>
      <c r="EK122" s="51" t="n">
        <f aca="false">EJ122*(1+(EJ33-EI33)/EI33)</f>
        <v>163.707666027565</v>
      </c>
      <c r="EL122" s="51" t="n">
        <f aca="false">EK122*(1+(EK33-EJ33)/EJ33)</f>
        <v>163.707666027565</v>
      </c>
      <c r="EM122" s="51" t="n">
        <f aca="false">EL122*(1+(EL33-EK33)/EK33)</f>
        <v>163.707666027565</v>
      </c>
      <c r="EN122" s="51" t="n">
        <f aca="false">EM122*(1+(EM33-EL33)/EL33)</f>
        <v>163.707666027565</v>
      </c>
      <c r="EO122" s="51" t="n">
        <f aca="false">EN122*(1+(EN33-EM33)/EM33)</f>
        <v>163.707666027565</v>
      </c>
      <c r="EP122" s="51" t="n">
        <f aca="false">EO122*(1+(EO33-EN33)/EN33)</f>
        <v>163.707666027565</v>
      </c>
      <c r="EQ122" s="51" t="n">
        <f aca="false">EP122*(1+(EP33-EO33)/EO33)</f>
        <v>163.707666027565</v>
      </c>
      <c r="ER122" s="51" t="n">
        <f aca="false">EQ122*(1+(EQ33-EP33)/EP33)</f>
        <v>163.707666027565</v>
      </c>
      <c r="ES122" s="51" t="n">
        <f aca="false">ER122*(1+(ER33-EQ33)/EQ33)</f>
        <v>163.707666027565</v>
      </c>
      <c r="ET122" s="51" t="n">
        <f aca="false">ES122*(1+(ES33-ER33)/ER33)</f>
        <v>163.707666027565</v>
      </c>
      <c r="EU122" s="51" t="n">
        <f aca="false">ET122*(1+(ET33-ES33)/ES33)</f>
        <v>163.707666027565</v>
      </c>
      <c r="EV122" s="51" t="n">
        <f aca="false">EU122*(1+(EU33-ET33)/ET33)</f>
        <v>163.707666027565</v>
      </c>
    </row>
    <row r="123" customFormat="false" ht="12.8" hidden="false" customHeight="false" outlineLevel="0" collapsed="false">
      <c r="A123" s="164" t="s">
        <v>272</v>
      </c>
      <c r="B123" s="164" t="n">
        <v>0</v>
      </c>
      <c r="C123" s="164" t="n">
        <v>0</v>
      </c>
      <c r="D123" s="164" t="n">
        <v>0</v>
      </c>
      <c r="E123" s="164" t="n">
        <v>0</v>
      </c>
      <c r="F123" s="164" t="n">
        <v>0</v>
      </c>
      <c r="G123" s="164" t="n">
        <v>0</v>
      </c>
      <c r="H123" s="164" t="n">
        <v>0</v>
      </c>
      <c r="I123" s="164" t="n">
        <v>0</v>
      </c>
      <c r="J123" s="164" t="n">
        <v>0</v>
      </c>
      <c r="K123" s="164" t="n">
        <v>0</v>
      </c>
      <c r="L123" s="164" t="n">
        <v>0</v>
      </c>
      <c r="M123" s="164" t="n">
        <v>0</v>
      </c>
      <c r="N123" s="164" t="n">
        <v>0</v>
      </c>
      <c r="O123" s="164" t="n">
        <v>0</v>
      </c>
      <c r="P123" s="164" t="n">
        <v>0</v>
      </c>
      <c r="Q123" s="164" t="n">
        <v>0</v>
      </c>
      <c r="R123" s="164" t="n">
        <v>0</v>
      </c>
      <c r="S123" s="164" t="n">
        <v>0</v>
      </c>
      <c r="T123" s="164" t="n">
        <v>0</v>
      </c>
      <c r="U123" s="164" t="n">
        <v>0</v>
      </c>
      <c r="V123" s="164" t="n">
        <v>0</v>
      </c>
      <c r="W123" s="164" t="n">
        <v>0</v>
      </c>
      <c r="X123" s="165" t="n">
        <v>0</v>
      </c>
      <c r="Y123" s="164" t="n">
        <v>0</v>
      </c>
      <c r="Z123" s="164" t="n">
        <v>0</v>
      </c>
      <c r="AA123" s="164" t="n">
        <v>0</v>
      </c>
      <c r="AB123" s="164" t="n">
        <v>0</v>
      </c>
      <c r="AC123" s="164" t="n">
        <v>0</v>
      </c>
      <c r="AD123" s="164" t="n">
        <v>0</v>
      </c>
      <c r="AE123" s="164" t="n">
        <v>0</v>
      </c>
      <c r="AF123" s="164" t="n">
        <v>0</v>
      </c>
      <c r="AG123" s="164" t="n">
        <v>0</v>
      </c>
      <c r="AH123" s="164" t="n">
        <v>0</v>
      </c>
      <c r="AI123" s="164" t="n">
        <v>0</v>
      </c>
      <c r="AJ123" s="164" t="n">
        <v>0</v>
      </c>
      <c r="AK123" s="164" t="n">
        <v>0</v>
      </c>
      <c r="AL123" s="164" t="n">
        <v>0</v>
      </c>
      <c r="AM123" s="164" t="n">
        <v>0</v>
      </c>
      <c r="AN123" s="164" t="n">
        <v>0</v>
      </c>
      <c r="AO123" s="164" t="n">
        <v>0</v>
      </c>
      <c r="AP123" s="164" t="n">
        <v>0</v>
      </c>
      <c r="AQ123" s="164" t="n">
        <v>0</v>
      </c>
      <c r="AR123" s="149"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50" t="n">
        <v>231.470087429195</v>
      </c>
      <c r="BJ123" s="51" t="n">
        <v>216.774921490327</v>
      </c>
      <c r="BK123" s="51" t="n">
        <v>203.012696409474</v>
      </c>
      <c r="BL123" s="51" t="n">
        <f aca="false">BK123*(1+(BK33-BJ33)/BJ33)</f>
        <v>186.993812598883</v>
      </c>
      <c r="BM123" s="151" t="n">
        <f aca="false">BL123*(1+(BL33-BK33)/BK33)</f>
        <v>184.029923798277</v>
      </c>
      <c r="BN123" s="51" t="n">
        <f aca="false">BM123*(1+(BM33-BL33)/BL33)</f>
        <v>184.39658297642</v>
      </c>
      <c r="BO123" s="51" t="n">
        <f aca="false">BN123*(1+(BN33-BM33)/BM33)</f>
        <v>187.123227113549</v>
      </c>
      <c r="BP123" s="51" t="n">
        <f aca="false">BO123*(1+(BO33-BN33)/BN33)</f>
        <v>184.070841355616</v>
      </c>
      <c r="BQ123" s="51" t="n">
        <f aca="false">BP123*(1+(BP33-BO33)/BO33)</f>
        <v>177.571573258076</v>
      </c>
      <c r="BR123" s="51" t="n">
        <f aca="false">BQ123*(1+(BQ33-BP33)/BP33)</f>
        <v>178.195810707551</v>
      </c>
      <c r="BS123" s="51" t="n">
        <f aca="false">BR123*(1+(BR33-BQ33)/BQ33)</f>
        <v>177.87802450729</v>
      </c>
      <c r="BT123" s="51" t="n">
        <f aca="false">BS123*(1+(BS33-BR33)/BR33)</f>
        <v>182.049102588403</v>
      </c>
      <c r="BU123" s="51" t="n">
        <f aca="false">BT123*(1+(BT33-BS33)/BS33)</f>
        <v>191.27857625983</v>
      </c>
      <c r="BV123" s="51" t="n">
        <f aca="false">BU123*(1+(BU33-BT33)/BT33)</f>
        <v>191.527010305015</v>
      </c>
      <c r="BW123" s="51" t="n">
        <f aca="false">BV123*(1+(BV33-BU33)/BU33)</f>
        <v>191.490929331101</v>
      </c>
      <c r="BX123" s="51" t="n">
        <f aca="false">BW123*(1+(BW33-BV33)/BV33)</f>
        <v>189.22836172334</v>
      </c>
      <c r="BY123" s="51" t="n">
        <f aca="false">BX123*(1+(BX33-BW33)/BW33)</f>
        <v>190.746512538452</v>
      </c>
      <c r="BZ123" s="51" t="n">
        <f aca="false">BY123*(1+(BY33-BX33)/BX33)</f>
        <v>191.053350241096</v>
      </c>
      <c r="CA123" s="51" t="n">
        <f aca="false">BZ123*(1+(BZ33-BY33)/BY33)</f>
        <v>191.51145133734</v>
      </c>
      <c r="CB123" s="51" t="n">
        <f aca="false">CA123*(1+(CA33-BZ33)/BZ33)</f>
        <v>195.005154047904</v>
      </c>
      <c r="CC123" s="51" t="n">
        <f aca="false">CB123*(1+(CB33-CA33)/CA33)</f>
        <v>198.52783440346</v>
      </c>
      <c r="CD123" s="51" t="n">
        <f aca="false">CC123*(1+(CC33-CB33)/CB33)</f>
        <v>200.664820273752</v>
      </c>
      <c r="CE123" s="51" t="n">
        <f aca="false">CD123*(1+(CD33-CC33)/CC33)</f>
        <v>200.664820273752</v>
      </c>
      <c r="CF123" s="51" t="n">
        <f aca="false">CE123*(1+(CE33-CD33)/CD33)</f>
        <v>200.664820273752</v>
      </c>
      <c r="CG123" s="51" t="n">
        <f aca="false">CF123*(1+(CF33-CE33)/CE33)</f>
        <v>200.664820273752</v>
      </c>
      <c r="CH123" s="51" t="n">
        <f aca="false">CG123*(1+(CG33-CF33)/CF33)</f>
        <v>202.094160805182</v>
      </c>
      <c r="CI123" s="51" t="n">
        <f aca="false">CH123*(1+(CH33-CG33)/CG33)</f>
        <v>204.248103106637</v>
      </c>
      <c r="CJ123" s="51" t="n">
        <f aca="false">CI123*(1+(CI33-CH33)/CH33)</f>
        <v>204.248103106637</v>
      </c>
      <c r="CK123" s="51" t="n">
        <f aca="false">CJ123*(1+(CJ33-CI33)/CI33)</f>
        <v>204.248103106637</v>
      </c>
      <c r="CL123" s="51" t="n">
        <f aca="false">CK123*(1+(CK33-CJ33)/CJ33)</f>
        <v>205.688580725506</v>
      </c>
      <c r="CM123" s="51" t="n">
        <f aca="false">CL123*(1+(CL33-CK33)/CK33)</f>
        <v>207.859127471362</v>
      </c>
      <c r="CN123" s="51" t="n">
        <f aca="false">CM123*(1+(CM33-CL33)/CL33)</f>
        <v>207.859127471362</v>
      </c>
      <c r="CO123" s="51" t="n">
        <f aca="false">CN123*(1+(CN33-CM33)/CM33)</f>
        <v>207.859127471362</v>
      </c>
      <c r="CP123" s="51" t="n">
        <f aca="false">CO123*(1+(CO33-CN33)/CN33)</f>
        <v>207.859127471362</v>
      </c>
      <c r="CQ123" s="51" t="n">
        <f aca="false">CP123*(1+(CP33-CO33)/CO33)</f>
        <v>207.859127471362</v>
      </c>
      <c r="CR123" s="51" t="n">
        <f aca="false">CQ123*(1+(CQ33-CP33)/CP33)</f>
        <v>207.859127471362</v>
      </c>
      <c r="CS123" s="51" t="n">
        <f aca="false">CR123*(1+(CR33-CQ33)/CQ33)</f>
        <v>207.859127471362</v>
      </c>
      <c r="CT123" s="51" t="n">
        <f aca="false">CS123*(1+(CS33-CR33)/CR33)</f>
        <v>207.859127471362</v>
      </c>
      <c r="CU123" s="51" t="n">
        <f aca="false">CT123*(1+(CT33-CS33)/CS33)</f>
        <v>207.859127471362</v>
      </c>
      <c r="CV123" s="51" t="n">
        <f aca="false">CU123*(1+(CU33-CT33)/CT33)</f>
        <v>207.859127471362</v>
      </c>
      <c r="CW123" s="51" t="n">
        <f aca="false">CV123*(1+(CV33-CU33)/CU33)</f>
        <v>207.859127471362</v>
      </c>
      <c r="CX123" s="51" t="n">
        <f aca="false">CW123*(1+(CW33-CV33)/CV33)</f>
        <v>207.859127471362</v>
      </c>
      <c r="CY123" s="51" t="n">
        <f aca="false">CX123*(1+(CX33-CW33)/CW33)</f>
        <v>207.859127471362</v>
      </c>
      <c r="CZ123" s="51" t="n">
        <f aca="false">CY123*(1+(CY33-CX33)/CX33)</f>
        <v>207.859127471362</v>
      </c>
      <c r="DA123" s="51" t="n">
        <f aca="false">CZ123*(1+(CZ33-CY33)/CY33)</f>
        <v>207.859127471362</v>
      </c>
      <c r="DB123" s="51" t="n">
        <f aca="false">DA123*(1+(DA33-CZ33)/CZ33)</f>
        <v>207.859127471362</v>
      </c>
      <c r="DC123" s="51" t="n">
        <f aca="false">DB123*(1+(DB33-DA33)/DA33)</f>
        <v>207.859127471362</v>
      </c>
      <c r="DD123" s="51" t="n">
        <f aca="false">DC123*(1+(DC33-DB33)/DB33)</f>
        <v>207.859127471362</v>
      </c>
      <c r="DE123" s="51" t="n">
        <f aca="false">DD123*(1+(DD33-DC33)/DC33)</f>
        <v>207.859127471362</v>
      </c>
      <c r="DF123" s="51" t="n">
        <f aca="false">DE123*(1+(DE33-DD33)/DD33)</f>
        <v>207.859127471362</v>
      </c>
      <c r="DG123" s="51" t="n">
        <f aca="false">DF123*(1+(DF33-DE33)/DE33)</f>
        <v>207.859127471362</v>
      </c>
      <c r="DH123" s="51" t="n">
        <f aca="false">DG123*(1+(DG33-DF33)/DF33)</f>
        <v>207.859127471362</v>
      </c>
      <c r="DI123" s="51" t="n">
        <f aca="false">DH123*(1+(DH33-DG33)/DG33)</f>
        <v>207.859127471362</v>
      </c>
      <c r="DJ123" s="51" t="n">
        <f aca="false">DI123*(1+(DI33-DH33)/DH33)</f>
        <v>207.859127471362</v>
      </c>
      <c r="DK123" s="51" t="n">
        <f aca="false">DJ123*(1+(DJ33-DI33)/DI33)</f>
        <v>207.859127471362</v>
      </c>
      <c r="DL123" s="51" t="n">
        <f aca="false">DK123*(1+(DK33-DJ33)/DJ33)</f>
        <v>207.859127471362</v>
      </c>
      <c r="DM123" s="51" t="n">
        <f aca="false">DL123*(1+(DL33-DK33)/DK33)</f>
        <v>207.859127471362</v>
      </c>
      <c r="DN123" s="51" t="n">
        <f aca="false">DM123*(1+(DM33-DL33)/DL33)</f>
        <v>207.859127471362</v>
      </c>
      <c r="DO123" s="51" t="n">
        <f aca="false">DN123*(1+(DN33-DM33)/DM33)</f>
        <v>207.859127471362</v>
      </c>
      <c r="DP123" s="51" t="n">
        <f aca="false">DO123*(1+(DO33-DN33)/DN33)</f>
        <v>207.859127471362</v>
      </c>
      <c r="DQ123" s="51" t="n">
        <f aca="false">DP123*(1+(DP33-DO33)/DO33)</f>
        <v>207.859127471362</v>
      </c>
      <c r="DR123" s="51" t="n">
        <f aca="false">DQ123*(1+(DQ33-DP33)/DP33)</f>
        <v>207.859127471362</v>
      </c>
      <c r="DS123" s="51" t="n">
        <f aca="false">DR123*(1+(DR33-DQ33)/DQ33)</f>
        <v>207.859127471362</v>
      </c>
      <c r="DT123" s="51" t="n">
        <f aca="false">DS123*(1+(DS33-DR33)/DR33)</f>
        <v>207.859127471362</v>
      </c>
      <c r="DU123" s="51" t="n">
        <f aca="false">DT123*(1+(DT33-DS33)/DS33)</f>
        <v>207.859127471362</v>
      </c>
      <c r="DV123" s="51" t="n">
        <f aca="false">DU123*(1+(DU33-DT33)/DT33)</f>
        <v>207.859127471362</v>
      </c>
      <c r="DW123" s="51" t="n">
        <f aca="false">DV123*(1+(DV33-DU33)/DU33)</f>
        <v>207.859127471362</v>
      </c>
      <c r="DX123" s="51" t="n">
        <f aca="false">DW123*(1+(DW33-DV33)/DV33)</f>
        <v>207.859127471362</v>
      </c>
      <c r="DY123" s="51" t="n">
        <f aca="false">DX123*(1+(DX33-DW33)/DW33)</f>
        <v>207.859127471362</v>
      </c>
      <c r="DZ123" s="51" t="n">
        <f aca="false">DY123*(1+(DY33-DX33)/DX33)</f>
        <v>207.859127471362</v>
      </c>
      <c r="EA123" s="51" t="n">
        <f aca="false">DZ123*(1+(DZ33-DY33)/DY33)</f>
        <v>207.859127471362</v>
      </c>
      <c r="EB123" s="51" t="n">
        <f aca="false">EA123*(1+(EA33-DZ33)/DZ33)</f>
        <v>207.859127471362</v>
      </c>
      <c r="EC123" s="51" t="n">
        <f aca="false">EB123*(1+(EB33-EA33)/EA33)</f>
        <v>207.859127471362</v>
      </c>
      <c r="ED123" s="51" t="n">
        <f aca="false">EC123*(1+(EC33-EB33)/EB33)</f>
        <v>207.859127471362</v>
      </c>
      <c r="EE123" s="51" t="n">
        <f aca="false">ED123*(1+(ED33-EC33)/EC33)</f>
        <v>207.859127471362</v>
      </c>
      <c r="EF123" s="51" t="n">
        <f aca="false">EE123*(1+(EE33-ED33)/ED33)</f>
        <v>207.859127471362</v>
      </c>
      <c r="EG123" s="51" t="n">
        <f aca="false">EF123*(1+(EF33-EE33)/EE33)</f>
        <v>207.859127471362</v>
      </c>
      <c r="EH123" s="51" t="n">
        <f aca="false">EG123*(1+(EG33-EF33)/EF33)</f>
        <v>207.859127471362</v>
      </c>
      <c r="EI123" s="51" t="n">
        <f aca="false">EH123*(1+(EH33-EG33)/EG33)</f>
        <v>207.859127471362</v>
      </c>
      <c r="EJ123" s="51" t="n">
        <f aca="false">EI123*(1+(EI33-EH33)/EH33)</f>
        <v>207.859127471362</v>
      </c>
      <c r="EK123" s="51" t="n">
        <f aca="false">EJ123*(1+(EJ33-EI33)/EI33)</f>
        <v>207.859127471362</v>
      </c>
      <c r="EL123" s="51" t="n">
        <f aca="false">EK123*(1+(EK33-EJ33)/EJ33)</f>
        <v>207.859127471362</v>
      </c>
      <c r="EM123" s="51" t="n">
        <f aca="false">EL123*(1+(EL33-EK33)/EK33)</f>
        <v>207.859127471362</v>
      </c>
      <c r="EN123" s="51" t="n">
        <f aca="false">EM123*(1+(EM33-EL33)/EL33)</f>
        <v>207.859127471362</v>
      </c>
      <c r="EO123" s="51" t="n">
        <f aca="false">EN123*(1+(EN33-EM33)/EM33)</f>
        <v>207.859127471362</v>
      </c>
      <c r="EP123" s="51" t="n">
        <f aca="false">EO123*(1+(EO33-EN33)/EN33)</f>
        <v>207.859127471362</v>
      </c>
      <c r="EQ123" s="51" t="n">
        <f aca="false">EP123*(1+(EP33-EO33)/EO33)</f>
        <v>207.859127471362</v>
      </c>
      <c r="ER123" s="51" t="n">
        <f aca="false">EQ123*(1+(EQ33-EP33)/EP33)</f>
        <v>207.859127471362</v>
      </c>
      <c r="ES123" s="51" t="n">
        <f aca="false">ER123*(1+(ER33-EQ33)/EQ33)</f>
        <v>207.859127471362</v>
      </c>
      <c r="ET123" s="51" t="n">
        <f aca="false">ES123*(1+(ES33-ER33)/ER33)</f>
        <v>207.859127471362</v>
      </c>
      <c r="EU123" s="51" t="n">
        <f aca="false">ET123*(1+(ET33-ES33)/ES33)</f>
        <v>207.859127471362</v>
      </c>
      <c r="EV123" s="51" t="n">
        <f aca="false">EU123*(1+(EU33-ET33)/ET33)</f>
        <v>207.859127471362</v>
      </c>
    </row>
    <row r="124" customFormat="false" ht="12.8" hidden="false" customHeight="false" outlineLevel="0" collapsed="false">
      <c r="A124" s="164" t="s">
        <v>273</v>
      </c>
      <c r="B124" s="164" t="n">
        <v>0</v>
      </c>
      <c r="C124" s="164" t="n">
        <v>0</v>
      </c>
      <c r="D124" s="164" t="n">
        <v>0</v>
      </c>
      <c r="E124" s="164" t="n">
        <v>0</v>
      </c>
      <c r="F124" s="164" t="n">
        <v>0</v>
      </c>
      <c r="G124" s="164" t="n">
        <v>0</v>
      </c>
      <c r="H124" s="164" t="n">
        <v>0</v>
      </c>
      <c r="I124" s="164" t="n">
        <v>0</v>
      </c>
      <c r="J124" s="164" t="n">
        <v>0</v>
      </c>
      <c r="K124" s="164" t="n">
        <v>0</v>
      </c>
      <c r="L124" s="164" t="n">
        <v>0</v>
      </c>
      <c r="M124" s="164" t="n">
        <v>0</v>
      </c>
      <c r="N124" s="164" t="n">
        <v>0</v>
      </c>
      <c r="O124" s="164" t="n">
        <v>0</v>
      </c>
      <c r="P124" s="164" t="n">
        <v>0</v>
      </c>
      <c r="Q124" s="164" t="n">
        <v>0</v>
      </c>
      <c r="R124" s="164" t="n">
        <v>0</v>
      </c>
      <c r="S124" s="164" t="n">
        <v>0</v>
      </c>
      <c r="T124" s="164" t="n">
        <v>0</v>
      </c>
      <c r="U124" s="164" t="n">
        <v>0</v>
      </c>
      <c r="V124" s="164" t="n">
        <v>0</v>
      </c>
      <c r="W124" s="164" t="n">
        <v>0</v>
      </c>
      <c r="X124" s="165" t="n">
        <v>0</v>
      </c>
      <c r="Y124" s="164" t="n">
        <v>0</v>
      </c>
      <c r="Z124" s="164" t="n">
        <v>0</v>
      </c>
      <c r="AA124" s="164" t="n">
        <v>0</v>
      </c>
      <c r="AB124" s="164" t="n">
        <v>0</v>
      </c>
      <c r="AC124" s="164" t="n">
        <v>0</v>
      </c>
      <c r="AD124" s="164" t="n">
        <v>0</v>
      </c>
      <c r="AE124" s="164" t="n">
        <v>0</v>
      </c>
      <c r="AF124" s="164" t="n">
        <v>0</v>
      </c>
      <c r="AG124" s="164" t="n">
        <v>0</v>
      </c>
      <c r="AH124" s="164" t="n">
        <v>0</v>
      </c>
      <c r="AI124" s="164" t="n">
        <v>0</v>
      </c>
      <c r="AJ124" s="164" t="n">
        <v>0</v>
      </c>
      <c r="AK124" s="164" t="n">
        <v>0</v>
      </c>
      <c r="AL124" s="164" t="n">
        <v>0</v>
      </c>
      <c r="AM124" s="164" t="n">
        <v>0</v>
      </c>
      <c r="AN124" s="164" t="n">
        <v>0</v>
      </c>
      <c r="AO124" s="164" t="n">
        <v>0</v>
      </c>
      <c r="AP124" s="164" t="n">
        <v>0</v>
      </c>
      <c r="AQ124" s="164" t="n">
        <v>0</v>
      </c>
      <c r="AR124" s="149"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50" t="n">
        <v>7734.08417617725</v>
      </c>
      <c r="BJ124" s="51" t="n">
        <v>7243.07623810465</v>
      </c>
      <c r="BK124" s="51" t="n">
        <v>6783.24054871185</v>
      </c>
      <c r="BL124" s="51" t="n">
        <f aca="false">BK124*(1+(BK33-BJ33)/BJ33)</f>
        <v>6248.00337324999</v>
      </c>
      <c r="BM124" s="151" t="n">
        <f aca="false">BL124*(1+(BL33-BK33)/BK33)</f>
        <v>6148.97128782026</v>
      </c>
      <c r="BN124" s="51" t="n">
        <f aca="false">BM124*(1+(BM33-BL33)/BL33)</f>
        <v>6161.22242998388</v>
      </c>
      <c r="BO124" s="51" t="n">
        <f aca="false">BN124*(1+(BN33-BM33)/BM33)</f>
        <v>6252.32748597297</v>
      </c>
      <c r="BP124" s="51" t="n">
        <f aca="false">BO124*(1+(BO33-BN33)/BN33)</f>
        <v>6150.33846159313</v>
      </c>
      <c r="BQ124" s="51" t="n">
        <f aca="false">BP124*(1+(BP33-BO33)/BO33)</f>
        <v>5933.17914261507</v>
      </c>
      <c r="BR124" s="51" t="n">
        <f aca="false">BQ124*(1+(BQ33-BP33)/BP33)</f>
        <v>5954.03671878737</v>
      </c>
      <c r="BS124" s="51" t="n">
        <f aca="false">BR124*(1+(BR33-BQ33)/BQ33)</f>
        <v>5943.41856397461</v>
      </c>
      <c r="BT124" s="51" t="n">
        <f aca="false">BS124*(1+(BS33-BR33)/BR33)</f>
        <v>6082.78632999148</v>
      </c>
      <c r="BU124" s="51" t="n">
        <f aca="false">BT124*(1+(BT33-BS33)/BS33)</f>
        <v>6391.16970284721</v>
      </c>
      <c r="BV124" s="51" t="n">
        <f aca="false">BU124*(1+(BU33-BT33)/BT33)</f>
        <v>6399.47060184903</v>
      </c>
      <c r="BW124" s="51" t="n">
        <f aca="false">BV124*(1+(BV33-BU33)/BU33)</f>
        <v>6398.26503229787</v>
      </c>
      <c r="BX124" s="51" t="n">
        <f aca="false">BW124*(1+(BW33-BV33)/BV33)</f>
        <v>6322.66611354742</v>
      </c>
      <c r="BY124" s="51" t="n">
        <f aca="false">BX124*(1+(BX33-BW33)/BW33)</f>
        <v>6373.39191715606</v>
      </c>
      <c r="BZ124" s="51" t="n">
        <f aca="false">BY124*(1+(BY33-BX33)/BX33)</f>
        <v>6383.64425104089</v>
      </c>
      <c r="CA124" s="51" t="n">
        <f aca="false">BZ124*(1+(BZ33-BY33)/BY33)</f>
        <v>6398.95073180004</v>
      </c>
      <c r="CB124" s="51" t="n">
        <f aca="false">CA124*(1+(CA33-BZ33)/BZ33)</f>
        <v>6515.68543022324</v>
      </c>
      <c r="CC124" s="51" t="n">
        <f aca="false">CB124*(1+(CB33-CA33)/CA33)</f>
        <v>6633.38835546178</v>
      </c>
      <c r="CD124" s="51" t="n">
        <f aca="false">CC124*(1+(CC33-CB33)/CB33)</f>
        <v>6704.79122564557</v>
      </c>
      <c r="CE124" s="51" t="n">
        <f aca="false">CD124*(1+(CD33-CC33)/CC33)</f>
        <v>6704.79122564557</v>
      </c>
      <c r="CF124" s="51" t="n">
        <f aca="false">CE124*(1+(CE33-CD33)/CD33)</f>
        <v>6704.79122564557</v>
      </c>
      <c r="CG124" s="51" t="n">
        <f aca="false">CF124*(1+(CF33-CE33)/CE33)</f>
        <v>6704.79122564557</v>
      </c>
      <c r="CH124" s="51" t="n">
        <f aca="false">CG124*(1+(CG33-CF33)/CF33)</f>
        <v>6752.54962116563</v>
      </c>
      <c r="CI124" s="51" t="n">
        <f aca="false">CH124*(1+(CH33-CG33)/CG33)</f>
        <v>6824.51905468985</v>
      </c>
      <c r="CJ124" s="51" t="n">
        <f aca="false">CI124*(1+(CI33-CH33)/CH33)</f>
        <v>6824.51905468985</v>
      </c>
      <c r="CK124" s="51" t="n">
        <f aca="false">CJ124*(1+(CJ33-CI33)/CI33)</f>
        <v>6824.51905468985</v>
      </c>
      <c r="CL124" s="51" t="n">
        <f aca="false">CK124*(1+(CK33-CJ33)/CJ33)</f>
        <v>6872.64957246846</v>
      </c>
      <c r="CM124" s="51" t="n">
        <f aca="false">CL124*(1+(CL33-CK33)/CK33)</f>
        <v>6945.17380843877</v>
      </c>
      <c r="CN124" s="51" t="n">
        <f aca="false">CM124*(1+(CM33-CL33)/CL33)</f>
        <v>6945.17380843877</v>
      </c>
      <c r="CO124" s="51" t="n">
        <f aca="false">CN124*(1+(CN33-CM33)/CM33)</f>
        <v>6945.17380843877</v>
      </c>
      <c r="CP124" s="51" t="n">
        <f aca="false">CO124*(1+(CO33-CN33)/CN33)</f>
        <v>6945.17380843877</v>
      </c>
      <c r="CQ124" s="51" t="n">
        <f aca="false">CP124*(1+(CP33-CO33)/CO33)</f>
        <v>6945.17380843877</v>
      </c>
      <c r="CR124" s="51" t="n">
        <f aca="false">CQ124*(1+(CQ33-CP33)/CP33)</f>
        <v>6945.17380843877</v>
      </c>
      <c r="CS124" s="51" t="n">
        <f aca="false">CR124*(1+(CR33-CQ33)/CQ33)</f>
        <v>6945.17380843877</v>
      </c>
      <c r="CT124" s="51" t="n">
        <f aca="false">CS124*(1+(CS33-CR33)/CR33)</f>
        <v>6945.17380843877</v>
      </c>
      <c r="CU124" s="51" t="n">
        <f aca="false">CT124*(1+(CT33-CS33)/CS33)</f>
        <v>6945.17380843877</v>
      </c>
      <c r="CV124" s="51" t="n">
        <f aca="false">CU124*(1+(CU33-CT33)/CT33)</f>
        <v>6945.17380843877</v>
      </c>
      <c r="CW124" s="51" t="n">
        <f aca="false">CV124*(1+(CV33-CU33)/CU33)</f>
        <v>6945.17380843877</v>
      </c>
      <c r="CX124" s="51" t="n">
        <f aca="false">CW124*(1+(CW33-CV33)/CV33)</f>
        <v>6945.17380843877</v>
      </c>
      <c r="CY124" s="51" t="n">
        <f aca="false">CX124*(1+(CX33-CW33)/CW33)</f>
        <v>6945.17380843877</v>
      </c>
      <c r="CZ124" s="51" t="n">
        <f aca="false">CY124*(1+(CY33-CX33)/CX33)</f>
        <v>6945.17380843877</v>
      </c>
      <c r="DA124" s="51" t="n">
        <f aca="false">CZ124*(1+(CZ33-CY33)/CY33)</f>
        <v>6945.17380843877</v>
      </c>
      <c r="DB124" s="51" t="n">
        <f aca="false">DA124*(1+(DA33-CZ33)/CZ33)</f>
        <v>6945.17380843877</v>
      </c>
      <c r="DC124" s="51" t="n">
        <f aca="false">DB124*(1+(DB33-DA33)/DA33)</f>
        <v>6945.17380843877</v>
      </c>
      <c r="DD124" s="51" t="n">
        <f aca="false">DC124*(1+(DC33-DB33)/DB33)</f>
        <v>6945.17380843877</v>
      </c>
      <c r="DE124" s="51" t="n">
        <f aca="false">DD124*(1+(DD33-DC33)/DC33)</f>
        <v>6945.17380843877</v>
      </c>
      <c r="DF124" s="51" t="n">
        <f aca="false">DE124*(1+(DE33-DD33)/DD33)</f>
        <v>6945.17380843877</v>
      </c>
      <c r="DG124" s="51" t="n">
        <f aca="false">DF124*(1+(DF33-DE33)/DE33)</f>
        <v>6945.17380843877</v>
      </c>
      <c r="DH124" s="51" t="n">
        <f aca="false">DG124*(1+(DG33-DF33)/DF33)</f>
        <v>6945.17380843877</v>
      </c>
      <c r="DI124" s="51" t="n">
        <f aca="false">DH124*(1+(DH33-DG33)/DG33)</f>
        <v>6945.17380843877</v>
      </c>
      <c r="DJ124" s="51" t="n">
        <f aca="false">DI124*(1+(DI33-DH33)/DH33)</f>
        <v>6945.17380843877</v>
      </c>
      <c r="DK124" s="51" t="n">
        <f aca="false">DJ124*(1+(DJ33-DI33)/DI33)</f>
        <v>6945.17380843877</v>
      </c>
      <c r="DL124" s="51" t="n">
        <f aca="false">DK124*(1+(DK33-DJ33)/DJ33)</f>
        <v>6945.17380843877</v>
      </c>
      <c r="DM124" s="51" t="n">
        <f aca="false">DL124*(1+(DL33-DK33)/DK33)</f>
        <v>6945.17380843877</v>
      </c>
      <c r="DN124" s="51" t="n">
        <f aca="false">DM124*(1+(DM33-DL33)/DL33)</f>
        <v>6945.17380843877</v>
      </c>
      <c r="DO124" s="51" t="n">
        <f aca="false">DN124*(1+(DN33-DM33)/DM33)</f>
        <v>6945.17380843877</v>
      </c>
      <c r="DP124" s="51" t="n">
        <f aca="false">DO124*(1+(DO33-DN33)/DN33)</f>
        <v>6945.17380843877</v>
      </c>
      <c r="DQ124" s="51" t="n">
        <f aca="false">DP124*(1+(DP33-DO33)/DO33)</f>
        <v>6945.17380843877</v>
      </c>
      <c r="DR124" s="51" t="n">
        <f aca="false">DQ124*(1+(DQ33-DP33)/DP33)</f>
        <v>6945.17380843877</v>
      </c>
      <c r="DS124" s="51" t="n">
        <f aca="false">DR124*(1+(DR33-DQ33)/DQ33)</f>
        <v>6945.17380843877</v>
      </c>
      <c r="DT124" s="51" t="n">
        <f aca="false">DS124*(1+(DS33-DR33)/DR33)</f>
        <v>6945.17380843877</v>
      </c>
      <c r="DU124" s="51" t="n">
        <f aca="false">DT124*(1+(DT33-DS33)/DS33)</f>
        <v>6945.17380843877</v>
      </c>
      <c r="DV124" s="51" t="n">
        <f aca="false">DU124*(1+(DU33-DT33)/DT33)</f>
        <v>6945.17380843877</v>
      </c>
      <c r="DW124" s="51" t="n">
        <f aca="false">DV124*(1+(DV33-DU33)/DU33)</f>
        <v>6945.17380843877</v>
      </c>
      <c r="DX124" s="51" t="n">
        <f aca="false">DW124*(1+(DW33-DV33)/DV33)</f>
        <v>6945.17380843877</v>
      </c>
      <c r="DY124" s="51" t="n">
        <f aca="false">DX124*(1+(DX33-DW33)/DW33)</f>
        <v>6945.17380843877</v>
      </c>
      <c r="DZ124" s="51" t="n">
        <f aca="false">DY124*(1+(DY33-DX33)/DX33)</f>
        <v>6945.17380843877</v>
      </c>
      <c r="EA124" s="51" t="n">
        <f aca="false">DZ124*(1+(DZ33-DY33)/DY33)</f>
        <v>6945.17380843877</v>
      </c>
      <c r="EB124" s="51" t="n">
        <f aca="false">EA124*(1+(EA33-DZ33)/DZ33)</f>
        <v>6945.17380843877</v>
      </c>
      <c r="EC124" s="51" t="n">
        <f aca="false">EB124*(1+(EB33-EA33)/EA33)</f>
        <v>6945.17380843877</v>
      </c>
      <c r="ED124" s="51" t="n">
        <f aca="false">EC124*(1+(EC33-EB33)/EB33)</f>
        <v>6945.17380843877</v>
      </c>
      <c r="EE124" s="51" t="n">
        <f aca="false">ED124*(1+(ED33-EC33)/EC33)</f>
        <v>6945.17380843877</v>
      </c>
      <c r="EF124" s="51" t="n">
        <f aca="false">EE124*(1+(EE33-ED33)/ED33)</f>
        <v>6945.17380843877</v>
      </c>
      <c r="EG124" s="51" t="n">
        <f aca="false">EF124*(1+(EF33-EE33)/EE33)</f>
        <v>6945.17380843877</v>
      </c>
      <c r="EH124" s="51" t="n">
        <f aca="false">EG124*(1+(EG33-EF33)/EF33)</f>
        <v>6945.17380843877</v>
      </c>
      <c r="EI124" s="51" t="n">
        <f aca="false">EH124*(1+(EH33-EG33)/EG33)</f>
        <v>6945.17380843877</v>
      </c>
      <c r="EJ124" s="51" t="n">
        <f aca="false">EI124*(1+(EI33-EH33)/EH33)</f>
        <v>6945.17380843877</v>
      </c>
      <c r="EK124" s="51" t="n">
        <f aca="false">EJ124*(1+(EJ33-EI33)/EI33)</f>
        <v>6945.17380843877</v>
      </c>
      <c r="EL124" s="51" t="n">
        <f aca="false">EK124*(1+(EK33-EJ33)/EJ33)</f>
        <v>6945.17380843877</v>
      </c>
      <c r="EM124" s="51" t="n">
        <f aca="false">EL124*(1+(EL33-EK33)/EK33)</f>
        <v>6945.17380843877</v>
      </c>
      <c r="EN124" s="51" t="n">
        <f aca="false">EM124*(1+(EM33-EL33)/EL33)</f>
        <v>6945.17380843877</v>
      </c>
      <c r="EO124" s="51" t="n">
        <f aca="false">EN124*(1+(EN33-EM33)/EM33)</f>
        <v>6945.17380843877</v>
      </c>
      <c r="EP124" s="51" t="n">
        <f aca="false">EO124*(1+(EO33-EN33)/EN33)</f>
        <v>6945.17380843877</v>
      </c>
      <c r="EQ124" s="51" t="n">
        <f aca="false">EP124*(1+(EP33-EO33)/EO33)</f>
        <v>6945.17380843877</v>
      </c>
      <c r="ER124" s="51" t="n">
        <f aca="false">EQ124*(1+(EQ33-EP33)/EP33)</f>
        <v>6945.17380843877</v>
      </c>
      <c r="ES124" s="51" t="n">
        <f aca="false">ER124*(1+(ER33-EQ33)/EQ33)</f>
        <v>6945.17380843877</v>
      </c>
      <c r="ET124" s="51" t="n">
        <f aca="false">ES124*(1+(ES33-ER33)/ER33)</f>
        <v>6945.17380843877</v>
      </c>
      <c r="EU124" s="51" t="n">
        <f aca="false">ET124*(1+(ET33-ES33)/ES33)</f>
        <v>6945.17380843877</v>
      </c>
      <c r="EV124" s="51" t="n">
        <f aca="false">EU124*(1+(EU33-ET33)/ET33)</f>
        <v>6945.17380843877</v>
      </c>
    </row>
    <row r="125" customFormat="false" ht="12.8" hidden="false" customHeight="false" outlineLevel="0" collapsed="false">
      <c r="A125" s="164" t="s">
        <v>274</v>
      </c>
      <c r="B125" s="164" t="n">
        <v>0</v>
      </c>
      <c r="C125" s="164" t="n">
        <v>0</v>
      </c>
      <c r="D125" s="164" t="n">
        <v>0</v>
      </c>
      <c r="E125" s="164" t="n">
        <v>0</v>
      </c>
      <c r="F125" s="164" t="n">
        <v>0</v>
      </c>
      <c r="G125" s="164" t="n">
        <v>0</v>
      </c>
      <c r="H125" s="164" t="n">
        <v>0</v>
      </c>
      <c r="I125" s="164" t="n">
        <v>0</v>
      </c>
      <c r="J125" s="164" t="n">
        <v>0</v>
      </c>
      <c r="K125" s="164" t="n">
        <v>0</v>
      </c>
      <c r="L125" s="164" t="n">
        <v>0</v>
      </c>
      <c r="M125" s="164" t="n">
        <v>0</v>
      </c>
      <c r="N125" s="164" t="n">
        <v>0</v>
      </c>
      <c r="O125" s="164" t="n">
        <v>0</v>
      </c>
      <c r="P125" s="164" t="n">
        <v>0</v>
      </c>
      <c r="Q125" s="164" t="n">
        <v>0</v>
      </c>
      <c r="R125" s="164" t="n">
        <v>0</v>
      </c>
      <c r="S125" s="164" t="n">
        <v>0</v>
      </c>
      <c r="T125" s="164" t="n">
        <v>0</v>
      </c>
      <c r="U125" s="164" t="n">
        <v>0</v>
      </c>
      <c r="V125" s="164" t="n">
        <v>0</v>
      </c>
      <c r="W125" s="164" t="n">
        <v>0</v>
      </c>
      <c r="X125" s="165" t="n">
        <v>0</v>
      </c>
      <c r="Y125" s="164" t="n">
        <v>0</v>
      </c>
      <c r="Z125" s="164" t="n">
        <v>0</v>
      </c>
      <c r="AA125" s="164" t="n">
        <v>0</v>
      </c>
      <c r="AB125" s="164" t="n">
        <v>0</v>
      </c>
      <c r="AC125" s="164" t="n">
        <v>0</v>
      </c>
      <c r="AD125" s="164" t="n">
        <v>0</v>
      </c>
      <c r="AE125" s="164" t="n">
        <v>0</v>
      </c>
      <c r="AF125" s="164" t="n">
        <v>0</v>
      </c>
      <c r="AG125" s="164" t="n">
        <v>0</v>
      </c>
      <c r="AH125" s="164" t="n">
        <v>0</v>
      </c>
      <c r="AI125" s="164" t="n">
        <v>0</v>
      </c>
      <c r="AJ125" s="164" t="n">
        <v>0</v>
      </c>
      <c r="AK125" s="164" t="n">
        <v>0</v>
      </c>
      <c r="AL125" s="164" t="n">
        <v>0</v>
      </c>
      <c r="AM125" s="164" t="n">
        <v>0</v>
      </c>
      <c r="AN125" s="164" t="n">
        <v>0</v>
      </c>
      <c r="AO125" s="164" t="n">
        <v>0</v>
      </c>
      <c r="AP125" s="164" t="n">
        <v>0</v>
      </c>
      <c r="AQ125" s="164" t="n">
        <v>0</v>
      </c>
      <c r="AR125" s="149"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50" t="n">
        <v>119.049651171817</v>
      </c>
      <c r="BJ125" s="51" t="n">
        <v>111.491636231899</v>
      </c>
      <c r="BK125" s="51" t="n">
        <v>104.413451255947</v>
      </c>
      <c r="BL125" s="51" t="n">
        <f aca="false">BK125*(1+(BK33-BJ33)/BJ33)</f>
        <v>96.174621992982</v>
      </c>
      <c r="BM125" s="151" t="n">
        <f aca="false">BL125*(1+(BL33-BK33)/BK33)</f>
        <v>94.650235270952</v>
      </c>
      <c r="BN125" s="51" t="n">
        <f aca="false">BM125*(1+(BM33-BL33)/BL33)</f>
        <v>94.8388153494477</v>
      </c>
      <c r="BO125" s="51" t="n">
        <f aca="false">BN125*(1+(BN33-BM33)/BM33)</f>
        <v>96.2411824414555</v>
      </c>
      <c r="BP125" s="51" t="n">
        <f aca="false">BO125*(1+(BO33-BN33)/BN33)</f>
        <v>94.6712799812298</v>
      </c>
      <c r="BQ125" s="51" t="n">
        <f aca="false">BP125*(1+(BP33-BO33)/BO33)</f>
        <v>91.3285776542135</v>
      </c>
      <c r="BR125" s="51" t="n">
        <f aca="false">BQ125*(1+(BQ33-BP33)/BP33)</f>
        <v>91.6496353400414</v>
      </c>
      <c r="BS125" s="51" t="n">
        <f aca="false">BR125*(1+(BR33-BQ33)/BQ33)</f>
        <v>91.4861916021983</v>
      </c>
      <c r="BT125" s="51" t="n">
        <f aca="false">BS125*(1+(BS33-BR33)/BR33)</f>
        <v>93.6314596844892</v>
      </c>
      <c r="BU125" s="51" t="n">
        <f aca="false">BT125*(1+(BT33-BS33)/BS33)</f>
        <v>98.3783608209867</v>
      </c>
      <c r="BV125" s="51" t="n">
        <f aca="false">BU125*(1+(BU33-BT33)/BT33)</f>
        <v>98.5061353716728</v>
      </c>
      <c r="BW125" s="51" t="n">
        <f aca="false">BV125*(1+(BV33-BU33)/BU33)</f>
        <v>98.4875782120584</v>
      </c>
      <c r="BX125" s="51" t="n">
        <f aca="false">BW125*(1+(BW33-BV33)/BV33)</f>
        <v>97.3238948720283</v>
      </c>
      <c r="BY125" s="51" t="n">
        <f aca="false">BX125*(1+(BX33-BW33)/BW33)</f>
        <v>98.1047099093949</v>
      </c>
      <c r="BZ125" s="51" t="n">
        <f aca="false">BY125*(1+(BY33-BX33)/BX33)</f>
        <v>98.2625226180341</v>
      </c>
      <c r="CA125" s="51" t="n">
        <f aca="false">BZ125*(1+(BZ33-BY33)/BY33)</f>
        <v>98.498133086389</v>
      </c>
      <c r="CB125" s="51" t="n">
        <f aca="false">CA125*(1+(CA33-BZ33)/BZ33)</f>
        <v>100.295013597431</v>
      </c>
      <c r="CC125" s="51" t="n">
        <f aca="false">CB125*(1+(CB33-CA33)/CA33)</f>
        <v>102.106797885312</v>
      </c>
      <c r="CD125" s="51" t="n">
        <f aca="false">CC125*(1+(CC33-CB33)/CB33)</f>
        <v>103.205892050104</v>
      </c>
      <c r="CE125" s="51" t="n">
        <f aca="false">CD125*(1+(CD33-CC33)/CC33)</f>
        <v>103.205892050104</v>
      </c>
      <c r="CF125" s="51" t="n">
        <f aca="false">CE125*(1+(CE33-CD33)/CD33)</f>
        <v>103.205892050104</v>
      </c>
      <c r="CG125" s="51" t="n">
        <f aca="false">CF125*(1+(CF33-CE33)/CE33)</f>
        <v>103.205892050104</v>
      </c>
      <c r="CH125" s="51" t="n">
        <f aca="false">CG125*(1+(CG33-CF33)/CF33)</f>
        <v>103.941030199325</v>
      </c>
      <c r="CI125" s="51" t="n">
        <f aca="false">CH125*(1+(CH33-CG33)/CG33)</f>
        <v>105.048845392555</v>
      </c>
      <c r="CJ125" s="51" t="n">
        <f aca="false">CI125*(1+(CI33-CH33)/CH33)</f>
        <v>105.048845392555</v>
      </c>
      <c r="CK125" s="51" t="n">
        <f aca="false">CJ125*(1+(CJ33-CI33)/CI33)</f>
        <v>105.048845392555</v>
      </c>
      <c r="CL125" s="51" t="n">
        <f aca="false">CK125*(1+(CK33-CJ33)/CJ33)</f>
        <v>105.78971156646</v>
      </c>
      <c r="CM125" s="51" t="n">
        <f aca="false">CL125*(1+(CL33-CK33)/CK33)</f>
        <v>106.906066754365</v>
      </c>
      <c r="CN125" s="51" t="n">
        <f aca="false">CM125*(1+(CM33-CL33)/CL33)</f>
        <v>106.906066754365</v>
      </c>
      <c r="CO125" s="51" t="n">
        <f aca="false">CN125*(1+(CN33-CM33)/CM33)</f>
        <v>106.906066754365</v>
      </c>
      <c r="CP125" s="51" t="n">
        <f aca="false">CO125*(1+(CO33-CN33)/CN33)</f>
        <v>106.906066754365</v>
      </c>
      <c r="CQ125" s="51" t="n">
        <f aca="false">CP125*(1+(CP33-CO33)/CO33)</f>
        <v>106.906066754365</v>
      </c>
      <c r="CR125" s="51" t="n">
        <f aca="false">CQ125*(1+(CQ33-CP33)/CP33)</f>
        <v>106.906066754365</v>
      </c>
      <c r="CS125" s="51" t="n">
        <f aca="false">CR125*(1+(CR33-CQ33)/CQ33)</f>
        <v>106.906066754365</v>
      </c>
      <c r="CT125" s="51" t="n">
        <f aca="false">CS125*(1+(CS33-CR33)/CR33)</f>
        <v>106.906066754365</v>
      </c>
      <c r="CU125" s="51" t="n">
        <f aca="false">CT125*(1+(CT33-CS33)/CS33)</f>
        <v>106.906066754365</v>
      </c>
      <c r="CV125" s="51" t="n">
        <f aca="false">CU125*(1+(CU33-CT33)/CT33)</f>
        <v>106.906066754365</v>
      </c>
      <c r="CW125" s="51" t="n">
        <f aca="false">CV125*(1+(CV33-CU33)/CU33)</f>
        <v>106.906066754365</v>
      </c>
      <c r="CX125" s="51" t="n">
        <f aca="false">CW125*(1+(CW33-CV33)/CV33)</f>
        <v>106.906066754365</v>
      </c>
      <c r="CY125" s="51" t="n">
        <f aca="false">CX125*(1+(CX33-CW33)/CW33)</f>
        <v>106.906066754365</v>
      </c>
      <c r="CZ125" s="51" t="n">
        <f aca="false">CY125*(1+(CY33-CX33)/CX33)</f>
        <v>106.906066754365</v>
      </c>
      <c r="DA125" s="51" t="n">
        <f aca="false">CZ125*(1+(CZ33-CY33)/CY33)</f>
        <v>106.906066754365</v>
      </c>
      <c r="DB125" s="51" t="n">
        <f aca="false">DA125*(1+(DA33-CZ33)/CZ33)</f>
        <v>106.906066754365</v>
      </c>
      <c r="DC125" s="51" t="n">
        <f aca="false">DB125*(1+(DB33-DA33)/DA33)</f>
        <v>106.906066754365</v>
      </c>
      <c r="DD125" s="51" t="n">
        <f aca="false">DC125*(1+(DC33-DB33)/DB33)</f>
        <v>106.906066754365</v>
      </c>
      <c r="DE125" s="51" t="n">
        <f aca="false">DD125*(1+(DD33-DC33)/DC33)</f>
        <v>106.906066754365</v>
      </c>
      <c r="DF125" s="51" t="n">
        <f aca="false">DE125*(1+(DE33-DD33)/DD33)</f>
        <v>106.906066754365</v>
      </c>
      <c r="DG125" s="51" t="n">
        <f aca="false">DF125*(1+(DF33-DE33)/DE33)</f>
        <v>106.906066754365</v>
      </c>
      <c r="DH125" s="51" t="n">
        <f aca="false">DG125*(1+(DG33-DF33)/DF33)</f>
        <v>106.906066754365</v>
      </c>
      <c r="DI125" s="51" t="n">
        <f aca="false">DH125*(1+(DH33-DG33)/DG33)</f>
        <v>106.906066754365</v>
      </c>
      <c r="DJ125" s="51" t="n">
        <f aca="false">DI125*(1+(DI33-DH33)/DH33)</f>
        <v>106.906066754365</v>
      </c>
      <c r="DK125" s="51" t="n">
        <f aca="false">DJ125*(1+(DJ33-DI33)/DI33)</f>
        <v>106.906066754365</v>
      </c>
      <c r="DL125" s="51" t="n">
        <f aca="false">DK125*(1+(DK33-DJ33)/DJ33)</f>
        <v>106.906066754365</v>
      </c>
      <c r="DM125" s="51" t="n">
        <f aca="false">DL125*(1+(DL33-DK33)/DK33)</f>
        <v>106.906066754365</v>
      </c>
      <c r="DN125" s="51" t="n">
        <f aca="false">DM125*(1+(DM33-DL33)/DL33)</f>
        <v>106.906066754365</v>
      </c>
      <c r="DO125" s="51" t="n">
        <f aca="false">DN125*(1+(DN33-DM33)/DM33)</f>
        <v>106.906066754365</v>
      </c>
      <c r="DP125" s="51" t="n">
        <f aca="false">DO125*(1+(DO33-DN33)/DN33)</f>
        <v>106.906066754365</v>
      </c>
      <c r="DQ125" s="51" t="n">
        <f aca="false">DP125*(1+(DP33-DO33)/DO33)</f>
        <v>106.906066754365</v>
      </c>
      <c r="DR125" s="51" t="n">
        <f aca="false">DQ125*(1+(DQ33-DP33)/DP33)</f>
        <v>106.906066754365</v>
      </c>
      <c r="DS125" s="51" t="n">
        <f aca="false">DR125*(1+(DR33-DQ33)/DQ33)</f>
        <v>106.906066754365</v>
      </c>
      <c r="DT125" s="51" t="n">
        <f aca="false">DS125*(1+(DS33-DR33)/DR33)</f>
        <v>106.906066754365</v>
      </c>
      <c r="DU125" s="51" t="n">
        <f aca="false">DT125*(1+(DT33-DS33)/DS33)</f>
        <v>106.906066754365</v>
      </c>
      <c r="DV125" s="51" t="n">
        <f aca="false">DU125*(1+(DU33-DT33)/DT33)</f>
        <v>106.906066754365</v>
      </c>
      <c r="DW125" s="51" t="n">
        <f aca="false">DV125*(1+(DV33-DU33)/DU33)</f>
        <v>106.906066754365</v>
      </c>
      <c r="DX125" s="51" t="n">
        <f aca="false">DW125*(1+(DW33-DV33)/DV33)</f>
        <v>106.906066754365</v>
      </c>
      <c r="DY125" s="51" t="n">
        <f aca="false">DX125*(1+(DX33-DW33)/DW33)</f>
        <v>106.906066754365</v>
      </c>
      <c r="DZ125" s="51" t="n">
        <f aca="false">DY125*(1+(DY33-DX33)/DX33)</f>
        <v>106.906066754365</v>
      </c>
      <c r="EA125" s="51" t="n">
        <f aca="false">DZ125*(1+(DZ33-DY33)/DY33)</f>
        <v>106.906066754365</v>
      </c>
      <c r="EB125" s="51" t="n">
        <f aca="false">EA125*(1+(EA33-DZ33)/DZ33)</f>
        <v>106.906066754365</v>
      </c>
      <c r="EC125" s="51" t="n">
        <f aca="false">EB125*(1+(EB33-EA33)/EA33)</f>
        <v>106.906066754365</v>
      </c>
      <c r="ED125" s="51" t="n">
        <f aca="false">EC125*(1+(EC33-EB33)/EB33)</f>
        <v>106.906066754365</v>
      </c>
      <c r="EE125" s="51" t="n">
        <f aca="false">ED125*(1+(ED33-EC33)/EC33)</f>
        <v>106.906066754365</v>
      </c>
      <c r="EF125" s="51" t="n">
        <f aca="false">EE125*(1+(EE33-ED33)/ED33)</f>
        <v>106.906066754365</v>
      </c>
      <c r="EG125" s="51" t="n">
        <f aca="false">EF125*(1+(EF33-EE33)/EE33)</f>
        <v>106.906066754365</v>
      </c>
      <c r="EH125" s="51" t="n">
        <f aca="false">EG125*(1+(EG33-EF33)/EF33)</f>
        <v>106.906066754365</v>
      </c>
      <c r="EI125" s="51" t="n">
        <f aca="false">EH125*(1+(EH33-EG33)/EG33)</f>
        <v>106.906066754365</v>
      </c>
      <c r="EJ125" s="51" t="n">
        <f aca="false">EI125*(1+(EI33-EH33)/EH33)</f>
        <v>106.906066754365</v>
      </c>
      <c r="EK125" s="51" t="n">
        <f aca="false">EJ125*(1+(EJ33-EI33)/EI33)</f>
        <v>106.906066754365</v>
      </c>
      <c r="EL125" s="51" t="n">
        <f aca="false">EK125*(1+(EK33-EJ33)/EJ33)</f>
        <v>106.906066754365</v>
      </c>
      <c r="EM125" s="51" t="n">
        <f aca="false">EL125*(1+(EL33-EK33)/EK33)</f>
        <v>106.906066754365</v>
      </c>
      <c r="EN125" s="51" t="n">
        <f aca="false">EM125*(1+(EM33-EL33)/EL33)</f>
        <v>106.906066754365</v>
      </c>
      <c r="EO125" s="51" t="n">
        <f aca="false">EN125*(1+(EN33-EM33)/EM33)</f>
        <v>106.906066754365</v>
      </c>
      <c r="EP125" s="51" t="n">
        <f aca="false">EO125*(1+(EO33-EN33)/EN33)</f>
        <v>106.906066754365</v>
      </c>
      <c r="EQ125" s="51" t="n">
        <f aca="false">EP125*(1+(EP33-EO33)/EO33)</f>
        <v>106.906066754365</v>
      </c>
      <c r="ER125" s="51" t="n">
        <f aca="false">EQ125*(1+(EQ33-EP33)/EP33)</f>
        <v>106.906066754365</v>
      </c>
      <c r="ES125" s="51" t="n">
        <f aca="false">ER125*(1+(ER33-EQ33)/EQ33)</f>
        <v>106.906066754365</v>
      </c>
      <c r="ET125" s="51" t="n">
        <f aca="false">ES125*(1+(ES33-ER33)/ER33)</f>
        <v>106.906066754365</v>
      </c>
      <c r="EU125" s="51" t="n">
        <f aca="false">ET125*(1+(ET33-ES33)/ES33)</f>
        <v>106.906066754365</v>
      </c>
      <c r="EV125" s="51" t="n">
        <f aca="false">EU125*(1+(EU33-ET33)/ET33)</f>
        <v>106.906066754365</v>
      </c>
    </row>
    <row r="126" customFormat="false" ht="12.8" hidden="false" customHeight="false" outlineLevel="0" collapsed="false">
      <c r="A126" s="164" t="s">
        <v>275</v>
      </c>
      <c r="B126" s="164" t="n">
        <v>0</v>
      </c>
      <c r="C126" s="164" t="n">
        <v>0</v>
      </c>
      <c r="D126" s="164" t="n">
        <v>0</v>
      </c>
      <c r="E126" s="164" t="n">
        <v>0</v>
      </c>
      <c r="F126" s="164" t="n">
        <v>0</v>
      </c>
      <c r="G126" s="164" t="n">
        <v>0</v>
      </c>
      <c r="H126" s="164" t="n">
        <v>0</v>
      </c>
      <c r="I126" s="164" t="n">
        <v>0</v>
      </c>
      <c r="J126" s="164" t="n">
        <v>0</v>
      </c>
      <c r="K126" s="164" t="n">
        <v>0</v>
      </c>
      <c r="L126" s="164" t="n">
        <v>0</v>
      </c>
      <c r="M126" s="164" t="n">
        <v>0</v>
      </c>
      <c r="N126" s="164" t="n">
        <v>0</v>
      </c>
      <c r="O126" s="164" t="n">
        <v>0</v>
      </c>
      <c r="P126" s="164" t="n">
        <v>0</v>
      </c>
      <c r="Q126" s="164" t="n">
        <v>0</v>
      </c>
      <c r="R126" s="164" t="n">
        <v>0</v>
      </c>
      <c r="S126" s="164" t="n">
        <v>0</v>
      </c>
      <c r="T126" s="164" t="n">
        <v>0</v>
      </c>
      <c r="U126" s="164" t="n">
        <v>0</v>
      </c>
      <c r="V126" s="164" t="n">
        <v>0</v>
      </c>
      <c r="W126" s="164" t="n">
        <v>0</v>
      </c>
      <c r="X126" s="165" t="n">
        <v>0</v>
      </c>
      <c r="Y126" s="164" t="n">
        <v>0</v>
      </c>
      <c r="Z126" s="164" t="n">
        <v>0</v>
      </c>
      <c r="AA126" s="164" t="n">
        <v>0</v>
      </c>
      <c r="AB126" s="164" t="n">
        <v>0</v>
      </c>
      <c r="AC126" s="164" t="n">
        <v>0</v>
      </c>
      <c r="AD126" s="164" t="n">
        <v>0</v>
      </c>
      <c r="AE126" s="164" t="n">
        <v>0</v>
      </c>
      <c r="AF126" s="164" t="n">
        <v>0</v>
      </c>
      <c r="AG126" s="164" t="n">
        <v>0</v>
      </c>
      <c r="AH126" s="164" t="n">
        <v>0</v>
      </c>
      <c r="AI126" s="164" t="n">
        <v>0</v>
      </c>
      <c r="AJ126" s="164" t="n">
        <v>0</v>
      </c>
      <c r="AK126" s="164" t="n">
        <v>0</v>
      </c>
      <c r="AL126" s="164" t="n">
        <v>0</v>
      </c>
      <c r="AM126" s="164" t="n">
        <v>0</v>
      </c>
      <c r="AN126" s="164" t="n">
        <v>0</v>
      </c>
      <c r="AO126" s="164" t="n">
        <v>0</v>
      </c>
      <c r="AP126" s="164" t="n">
        <v>0</v>
      </c>
      <c r="AQ126" s="164" t="n">
        <v>0</v>
      </c>
      <c r="AR126" s="149"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50" t="n">
        <v>200.533751161808</v>
      </c>
      <c r="BJ126" s="51" t="n">
        <v>187.802616947467</v>
      </c>
      <c r="BK126" s="51" t="n">
        <v>175.879734598184</v>
      </c>
      <c r="BL126" s="51" t="n">
        <f aca="false">BK126*(1+(BK33-BJ33)/BJ33)</f>
        <v>162.001799459176</v>
      </c>
      <c r="BM126" s="151" t="n">
        <f aca="false">BL126*(1+(BL33-BK33)/BK33)</f>
        <v>159.434038994689</v>
      </c>
      <c r="BN126" s="51" t="n">
        <f aca="false">BM126*(1+(BM33-BL33)/BL33)</f>
        <v>159.75169360487</v>
      </c>
      <c r="BO126" s="51" t="n">
        <f aca="false">BN126*(1+(BN33-BM33)/BM33)</f>
        <v>162.113917523194</v>
      </c>
      <c r="BP126" s="51" t="n">
        <f aca="false">BO126*(1+(BO33-BN33)/BN33)</f>
        <v>159.469487857013</v>
      </c>
      <c r="BQ126" s="51" t="n">
        <f aca="false">BP126*(1+(BP33-BO33)/BO33)</f>
        <v>153.838857023106</v>
      </c>
      <c r="BR126" s="51" t="n">
        <f aca="false">BQ126*(1+(BQ33-BP33)/BP33)</f>
        <v>154.379664169072</v>
      </c>
      <c r="BS126" s="51" t="n">
        <f aca="false">BR126*(1+(BR33-BQ33)/BQ33)</f>
        <v>154.104350587461</v>
      </c>
      <c r="BT126" s="51" t="n">
        <f aca="false">BS126*(1+(BS33-BR33)/BR33)</f>
        <v>157.717957612387</v>
      </c>
      <c r="BU126" s="51" t="n">
        <f aca="false">BT126*(1+(BT33-BS33)/BS33)</f>
        <v>165.713897809829</v>
      </c>
      <c r="BV126" s="51" t="n">
        <f aca="false">BU126*(1+(BU33-BT33)/BT33)</f>
        <v>165.929128259476</v>
      </c>
      <c r="BW126" s="51" t="n">
        <f aca="false">BV126*(1+(BV33-BU33)/BU33)</f>
        <v>165.897869563699</v>
      </c>
      <c r="BX126" s="51" t="n">
        <f aca="false">BW126*(1+(BW33-BV33)/BV33)</f>
        <v>163.937697626664</v>
      </c>
      <c r="BY126" s="51" t="n">
        <f aca="false">BX126*(1+(BX33-BW33)/BW33)</f>
        <v>165.25294523021</v>
      </c>
      <c r="BZ126" s="51" t="n">
        <f aca="false">BY126*(1+(BY33-BX33)/BX33)</f>
        <v>165.518773597895</v>
      </c>
      <c r="CA126" s="51" t="n">
        <f aca="false">BZ126*(1+(BZ33-BY33)/BY33)</f>
        <v>165.915648771968</v>
      </c>
      <c r="CB126" s="51" t="n">
        <f aca="false">CA126*(1+(CA33-BZ33)/BZ33)</f>
        <v>168.94241269544</v>
      </c>
      <c r="CC126" s="51" t="n">
        <f aca="false">CB126*(1+(CB33-CA33)/CA33)</f>
        <v>171.994281356697</v>
      </c>
      <c r="CD126" s="51" t="n">
        <f aca="false">CC126*(1+(CC33-CB33)/CB33)</f>
        <v>173.845655750291</v>
      </c>
      <c r="CE126" s="51" t="n">
        <f aca="false">CD126*(1+(CD33-CC33)/CC33)</f>
        <v>173.845655750291</v>
      </c>
      <c r="CF126" s="51" t="n">
        <f aca="false">CE126*(1+(CE33-CD33)/CD33)</f>
        <v>173.845655750291</v>
      </c>
      <c r="CG126" s="51" t="n">
        <f aca="false">CF126*(1+(CF33-CE33)/CE33)</f>
        <v>173.845655750291</v>
      </c>
      <c r="CH126" s="51" t="n">
        <f aca="false">CG126*(1+(CG33-CF33)/CF33)</f>
        <v>175.083962702342</v>
      </c>
      <c r="CI126" s="51" t="n">
        <f aca="false">CH126*(1+(CH33-CG33)/CG33)</f>
        <v>176.950027273769</v>
      </c>
      <c r="CJ126" s="51" t="n">
        <f aca="false">CI126*(1+(CI33-CH33)/CH33)</f>
        <v>176.950027273769</v>
      </c>
      <c r="CK126" s="51" t="n">
        <f aca="false">CJ126*(1+(CJ33-CI33)/CI33)</f>
        <v>176.950027273769</v>
      </c>
      <c r="CL126" s="51" t="n">
        <f aca="false">CK126*(1+(CK33-CJ33)/CJ33)</f>
        <v>178.197982824245</v>
      </c>
      <c r="CM126" s="51" t="n">
        <f aca="false">CL126*(1+(CL33-CK33)/CK33)</f>
        <v>180.078432630321</v>
      </c>
      <c r="CN126" s="51" t="n">
        <f aca="false">CM126*(1+(CM33-CL33)/CL33)</f>
        <v>180.078432630321</v>
      </c>
      <c r="CO126" s="51" t="n">
        <f aca="false">CN126*(1+(CN33-CM33)/CM33)</f>
        <v>180.078432630321</v>
      </c>
      <c r="CP126" s="51" t="n">
        <f aca="false">CO126*(1+(CO33-CN33)/CN33)</f>
        <v>180.078432630321</v>
      </c>
      <c r="CQ126" s="51" t="n">
        <f aca="false">CP126*(1+(CP33-CO33)/CO33)</f>
        <v>180.078432630321</v>
      </c>
      <c r="CR126" s="51" t="n">
        <f aca="false">CQ126*(1+(CQ33-CP33)/CP33)</f>
        <v>180.078432630321</v>
      </c>
      <c r="CS126" s="51" t="n">
        <f aca="false">CR126*(1+(CR33-CQ33)/CQ33)</f>
        <v>180.078432630321</v>
      </c>
      <c r="CT126" s="51" t="n">
        <f aca="false">CS126*(1+(CS33-CR33)/CR33)</f>
        <v>180.078432630321</v>
      </c>
      <c r="CU126" s="51" t="n">
        <f aca="false">CT126*(1+(CT33-CS33)/CS33)</f>
        <v>180.078432630321</v>
      </c>
      <c r="CV126" s="51" t="n">
        <f aca="false">CU126*(1+(CU33-CT33)/CT33)</f>
        <v>180.078432630321</v>
      </c>
      <c r="CW126" s="51" t="n">
        <f aca="false">CV126*(1+(CV33-CU33)/CU33)</f>
        <v>180.078432630321</v>
      </c>
      <c r="CX126" s="51" t="n">
        <f aca="false">CW126*(1+(CW33-CV33)/CV33)</f>
        <v>180.078432630321</v>
      </c>
      <c r="CY126" s="51" t="n">
        <f aca="false">CX126*(1+(CX33-CW33)/CW33)</f>
        <v>180.078432630321</v>
      </c>
      <c r="CZ126" s="51" t="n">
        <f aca="false">CY126*(1+(CY33-CX33)/CX33)</f>
        <v>180.078432630321</v>
      </c>
      <c r="DA126" s="51" t="n">
        <f aca="false">CZ126*(1+(CZ33-CY33)/CY33)</f>
        <v>180.078432630321</v>
      </c>
      <c r="DB126" s="51" t="n">
        <f aca="false">DA126*(1+(DA33-CZ33)/CZ33)</f>
        <v>180.078432630321</v>
      </c>
      <c r="DC126" s="51" t="n">
        <f aca="false">DB126*(1+(DB33-DA33)/DA33)</f>
        <v>180.078432630321</v>
      </c>
      <c r="DD126" s="51" t="n">
        <f aca="false">DC126*(1+(DC33-DB33)/DB33)</f>
        <v>180.078432630321</v>
      </c>
      <c r="DE126" s="51" t="n">
        <f aca="false">DD126*(1+(DD33-DC33)/DC33)</f>
        <v>180.078432630321</v>
      </c>
      <c r="DF126" s="51" t="n">
        <f aca="false">DE126*(1+(DE33-DD33)/DD33)</f>
        <v>180.078432630321</v>
      </c>
      <c r="DG126" s="51" t="n">
        <f aca="false">DF126*(1+(DF33-DE33)/DE33)</f>
        <v>180.078432630321</v>
      </c>
      <c r="DH126" s="51" t="n">
        <f aca="false">DG126*(1+(DG33-DF33)/DF33)</f>
        <v>180.078432630321</v>
      </c>
      <c r="DI126" s="51" t="n">
        <f aca="false">DH126*(1+(DH33-DG33)/DG33)</f>
        <v>180.078432630321</v>
      </c>
      <c r="DJ126" s="51" t="n">
        <f aca="false">DI126*(1+(DI33-DH33)/DH33)</f>
        <v>180.078432630321</v>
      </c>
      <c r="DK126" s="51" t="n">
        <f aca="false">DJ126*(1+(DJ33-DI33)/DI33)</f>
        <v>180.078432630321</v>
      </c>
      <c r="DL126" s="51" t="n">
        <f aca="false">DK126*(1+(DK33-DJ33)/DJ33)</f>
        <v>180.078432630321</v>
      </c>
      <c r="DM126" s="51" t="n">
        <f aca="false">DL126*(1+(DL33-DK33)/DK33)</f>
        <v>180.078432630321</v>
      </c>
      <c r="DN126" s="51" t="n">
        <f aca="false">DM126*(1+(DM33-DL33)/DL33)</f>
        <v>180.078432630321</v>
      </c>
      <c r="DO126" s="51" t="n">
        <f aca="false">DN126*(1+(DN33-DM33)/DM33)</f>
        <v>180.078432630321</v>
      </c>
      <c r="DP126" s="51" t="n">
        <f aca="false">DO126*(1+(DO33-DN33)/DN33)</f>
        <v>180.078432630321</v>
      </c>
      <c r="DQ126" s="51" t="n">
        <f aca="false">DP126*(1+(DP33-DO33)/DO33)</f>
        <v>180.078432630321</v>
      </c>
      <c r="DR126" s="51" t="n">
        <f aca="false">DQ126*(1+(DQ33-DP33)/DP33)</f>
        <v>180.078432630321</v>
      </c>
      <c r="DS126" s="51" t="n">
        <f aca="false">DR126*(1+(DR33-DQ33)/DQ33)</f>
        <v>180.078432630321</v>
      </c>
      <c r="DT126" s="51" t="n">
        <f aca="false">DS126*(1+(DS33-DR33)/DR33)</f>
        <v>180.078432630321</v>
      </c>
      <c r="DU126" s="51" t="n">
        <f aca="false">DT126*(1+(DT33-DS33)/DS33)</f>
        <v>180.078432630321</v>
      </c>
      <c r="DV126" s="51" t="n">
        <f aca="false">DU126*(1+(DU33-DT33)/DT33)</f>
        <v>180.078432630321</v>
      </c>
      <c r="DW126" s="51" t="n">
        <f aca="false">DV126*(1+(DV33-DU33)/DU33)</f>
        <v>180.078432630321</v>
      </c>
      <c r="DX126" s="51" t="n">
        <f aca="false">DW126*(1+(DW33-DV33)/DV33)</f>
        <v>180.078432630321</v>
      </c>
      <c r="DY126" s="51" t="n">
        <f aca="false">DX126*(1+(DX33-DW33)/DW33)</f>
        <v>180.078432630321</v>
      </c>
      <c r="DZ126" s="51" t="n">
        <f aca="false">DY126*(1+(DY33-DX33)/DX33)</f>
        <v>180.078432630321</v>
      </c>
      <c r="EA126" s="51" t="n">
        <f aca="false">DZ126*(1+(DZ33-DY33)/DY33)</f>
        <v>180.078432630321</v>
      </c>
      <c r="EB126" s="51" t="n">
        <f aca="false">EA126*(1+(EA33-DZ33)/DZ33)</f>
        <v>180.078432630321</v>
      </c>
      <c r="EC126" s="51" t="n">
        <f aca="false">EB126*(1+(EB33-EA33)/EA33)</f>
        <v>180.078432630321</v>
      </c>
      <c r="ED126" s="51" t="n">
        <f aca="false">EC126*(1+(EC33-EB33)/EB33)</f>
        <v>180.078432630321</v>
      </c>
      <c r="EE126" s="51" t="n">
        <f aca="false">ED126*(1+(ED33-EC33)/EC33)</f>
        <v>180.078432630321</v>
      </c>
      <c r="EF126" s="51" t="n">
        <f aca="false">EE126*(1+(EE33-ED33)/ED33)</f>
        <v>180.078432630321</v>
      </c>
      <c r="EG126" s="51" t="n">
        <f aca="false">EF126*(1+(EF33-EE33)/EE33)</f>
        <v>180.078432630321</v>
      </c>
      <c r="EH126" s="51" t="n">
        <f aca="false">EG126*(1+(EG33-EF33)/EF33)</f>
        <v>180.078432630321</v>
      </c>
      <c r="EI126" s="51" t="n">
        <f aca="false">EH126*(1+(EH33-EG33)/EG33)</f>
        <v>180.078432630321</v>
      </c>
      <c r="EJ126" s="51" t="n">
        <f aca="false">EI126*(1+(EI33-EH33)/EH33)</f>
        <v>180.078432630321</v>
      </c>
      <c r="EK126" s="51" t="n">
        <f aca="false">EJ126*(1+(EJ33-EI33)/EI33)</f>
        <v>180.078432630321</v>
      </c>
      <c r="EL126" s="51" t="n">
        <f aca="false">EK126*(1+(EK33-EJ33)/EJ33)</f>
        <v>180.078432630321</v>
      </c>
      <c r="EM126" s="51" t="n">
        <f aca="false">EL126*(1+(EL33-EK33)/EK33)</f>
        <v>180.078432630321</v>
      </c>
      <c r="EN126" s="51" t="n">
        <f aca="false">EM126*(1+(EM33-EL33)/EL33)</f>
        <v>180.078432630321</v>
      </c>
      <c r="EO126" s="51" t="n">
        <f aca="false">EN126*(1+(EN33-EM33)/EM33)</f>
        <v>180.078432630321</v>
      </c>
      <c r="EP126" s="51" t="n">
        <f aca="false">EO126*(1+(EO33-EN33)/EN33)</f>
        <v>180.078432630321</v>
      </c>
      <c r="EQ126" s="51" t="n">
        <f aca="false">EP126*(1+(EP33-EO33)/EO33)</f>
        <v>180.078432630321</v>
      </c>
      <c r="ER126" s="51" t="n">
        <f aca="false">EQ126*(1+(EQ33-EP33)/EP33)</f>
        <v>180.078432630321</v>
      </c>
      <c r="ES126" s="51" t="n">
        <f aca="false">ER126*(1+(ER33-EQ33)/EQ33)</f>
        <v>180.078432630321</v>
      </c>
      <c r="ET126" s="51" t="n">
        <f aca="false">ES126*(1+(ES33-ER33)/ER33)</f>
        <v>180.078432630321</v>
      </c>
      <c r="EU126" s="51" t="n">
        <f aca="false">ET126*(1+(ET33-ES33)/ES33)</f>
        <v>180.078432630321</v>
      </c>
      <c r="EV126" s="51" t="n">
        <f aca="false">EU126*(1+(EU33-ET33)/ET33)</f>
        <v>180.078432630321</v>
      </c>
    </row>
    <row r="127" customFormat="false" ht="12.8" hidden="false" customHeight="false" outlineLevel="0" collapsed="false">
      <c r="A127" s="164" t="s">
        <v>276</v>
      </c>
      <c r="B127" s="164" t="n">
        <v>0</v>
      </c>
      <c r="C127" s="164" t="n">
        <v>0</v>
      </c>
      <c r="D127" s="164" t="n">
        <v>0</v>
      </c>
      <c r="E127" s="164" t="n">
        <v>0</v>
      </c>
      <c r="F127" s="164" t="n">
        <v>0</v>
      </c>
      <c r="G127" s="164" t="n">
        <v>0</v>
      </c>
      <c r="H127" s="164" t="n">
        <v>0</v>
      </c>
      <c r="I127" s="164" t="n">
        <v>0</v>
      </c>
      <c r="J127" s="164" t="n">
        <v>0</v>
      </c>
      <c r="K127" s="164" t="n">
        <v>0</v>
      </c>
      <c r="L127" s="164" t="n">
        <v>0</v>
      </c>
      <c r="M127" s="164" t="n">
        <v>0</v>
      </c>
      <c r="N127" s="164" t="n">
        <v>0</v>
      </c>
      <c r="O127" s="164" t="n">
        <v>0</v>
      </c>
      <c r="P127" s="164" t="n">
        <v>0</v>
      </c>
      <c r="Q127" s="164" t="n">
        <v>0</v>
      </c>
      <c r="R127" s="164" t="n">
        <v>0</v>
      </c>
      <c r="S127" s="164" t="n">
        <v>0</v>
      </c>
      <c r="T127" s="164" t="n">
        <v>0</v>
      </c>
      <c r="U127" s="164" t="n">
        <v>0</v>
      </c>
      <c r="V127" s="164" t="n">
        <v>0</v>
      </c>
      <c r="W127" s="164" t="n">
        <v>0</v>
      </c>
      <c r="X127" s="165" t="n">
        <v>0</v>
      </c>
      <c r="Y127" s="164" t="n">
        <v>0</v>
      </c>
      <c r="Z127" s="164" t="n">
        <v>0</v>
      </c>
      <c r="AA127" s="164" t="n">
        <v>0</v>
      </c>
      <c r="AB127" s="164" t="n">
        <v>0</v>
      </c>
      <c r="AC127" s="164" t="n">
        <v>0</v>
      </c>
      <c r="AD127" s="164" t="n">
        <v>0</v>
      </c>
      <c r="AE127" s="164" t="n">
        <v>0</v>
      </c>
      <c r="AF127" s="164" t="n">
        <v>0</v>
      </c>
      <c r="AG127" s="164" t="n">
        <v>0</v>
      </c>
      <c r="AH127" s="164" t="n">
        <v>0</v>
      </c>
      <c r="AI127" s="164" t="n">
        <v>0</v>
      </c>
      <c r="AJ127" s="164" t="n">
        <v>0</v>
      </c>
      <c r="AK127" s="164" t="n">
        <v>0</v>
      </c>
      <c r="AL127" s="164" t="n">
        <v>0</v>
      </c>
      <c r="AM127" s="164" t="n">
        <v>0</v>
      </c>
      <c r="AN127" s="164" t="n">
        <v>0</v>
      </c>
      <c r="AO127" s="164" t="n">
        <v>0</v>
      </c>
      <c r="AP127" s="164" t="n">
        <v>0</v>
      </c>
      <c r="AQ127" s="164" t="n">
        <v>0</v>
      </c>
      <c r="AR127" s="149"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50" t="n">
        <v>231.470087429195</v>
      </c>
      <c r="BJ127" s="51" t="n">
        <v>216.774921490327</v>
      </c>
      <c r="BK127" s="51" t="n">
        <v>203.012696409474</v>
      </c>
      <c r="BL127" s="51" t="n">
        <f aca="false">BK127*(1+(BK33-BJ33)/BJ33)</f>
        <v>186.993812598883</v>
      </c>
      <c r="BM127" s="151" t="n">
        <f aca="false">BL127*(1+(BL33-BK33)/BK33)</f>
        <v>184.029923798277</v>
      </c>
      <c r="BN127" s="51" t="n">
        <f aca="false">BM127*(1+(BM33-BL33)/BL33)</f>
        <v>184.39658297642</v>
      </c>
      <c r="BO127" s="51" t="n">
        <f aca="false">BN127*(1+(BN33-BM33)/BM33)</f>
        <v>187.123227113549</v>
      </c>
      <c r="BP127" s="51" t="n">
        <f aca="false">BO127*(1+(BO33-BN33)/BN33)</f>
        <v>184.070841355616</v>
      </c>
      <c r="BQ127" s="51" t="n">
        <f aca="false">BP127*(1+(BP33-BO33)/BO33)</f>
        <v>177.571573258076</v>
      </c>
      <c r="BR127" s="51" t="n">
        <f aca="false">BQ127*(1+(BQ33-BP33)/BP33)</f>
        <v>178.195810707551</v>
      </c>
      <c r="BS127" s="51" t="n">
        <f aca="false">BR127*(1+(BR33-BQ33)/BQ33)</f>
        <v>177.87802450729</v>
      </c>
      <c r="BT127" s="51" t="n">
        <f aca="false">BS127*(1+(BS33-BR33)/BR33)</f>
        <v>182.049102588403</v>
      </c>
      <c r="BU127" s="51" t="n">
        <f aca="false">BT127*(1+(BT33-BS33)/BS33)</f>
        <v>191.27857625983</v>
      </c>
      <c r="BV127" s="51" t="n">
        <f aca="false">BU127*(1+(BU33-BT33)/BT33)</f>
        <v>191.527010305015</v>
      </c>
      <c r="BW127" s="51" t="n">
        <f aca="false">BV127*(1+(BV33-BU33)/BU33)</f>
        <v>191.490929331101</v>
      </c>
      <c r="BX127" s="51" t="n">
        <f aca="false">BW127*(1+(BW33-BV33)/BV33)</f>
        <v>189.22836172334</v>
      </c>
      <c r="BY127" s="51" t="n">
        <f aca="false">BX127*(1+(BX33-BW33)/BW33)</f>
        <v>190.746512538452</v>
      </c>
      <c r="BZ127" s="51" t="n">
        <f aca="false">BY127*(1+(BY33-BX33)/BX33)</f>
        <v>191.053350241096</v>
      </c>
      <c r="CA127" s="51" t="n">
        <f aca="false">BZ127*(1+(BZ33-BY33)/BY33)</f>
        <v>191.51145133734</v>
      </c>
      <c r="CB127" s="51" t="n">
        <f aca="false">CA127*(1+(CA33-BZ33)/BZ33)</f>
        <v>195.005154047904</v>
      </c>
      <c r="CC127" s="51" t="n">
        <f aca="false">CB127*(1+(CB33-CA33)/CA33)</f>
        <v>198.52783440346</v>
      </c>
      <c r="CD127" s="51" t="n">
        <f aca="false">CC127*(1+(CC33-CB33)/CB33)</f>
        <v>200.664820273752</v>
      </c>
      <c r="CE127" s="51" t="n">
        <f aca="false">CD127*(1+(CD33-CC33)/CC33)</f>
        <v>200.664820273752</v>
      </c>
      <c r="CF127" s="51" t="n">
        <f aca="false">CE127*(1+(CE33-CD33)/CD33)</f>
        <v>200.664820273752</v>
      </c>
      <c r="CG127" s="51" t="n">
        <f aca="false">CF127*(1+(CF33-CE33)/CE33)</f>
        <v>200.664820273752</v>
      </c>
      <c r="CH127" s="51" t="n">
        <f aca="false">CG127*(1+(CG33-CF33)/CF33)</f>
        <v>202.094160805182</v>
      </c>
      <c r="CI127" s="51" t="n">
        <f aca="false">CH127*(1+(CH33-CG33)/CG33)</f>
        <v>204.248103106637</v>
      </c>
      <c r="CJ127" s="51" t="n">
        <f aca="false">CI127*(1+(CI33-CH33)/CH33)</f>
        <v>204.248103106637</v>
      </c>
      <c r="CK127" s="51" t="n">
        <f aca="false">CJ127*(1+(CJ33-CI33)/CI33)</f>
        <v>204.248103106637</v>
      </c>
      <c r="CL127" s="51" t="n">
        <f aca="false">CK127*(1+(CK33-CJ33)/CJ33)</f>
        <v>205.688580725506</v>
      </c>
      <c r="CM127" s="51" t="n">
        <f aca="false">CL127*(1+(CL33-CK33)/CK33)</f>
        <v>207.859127471362</v>
      </c>
      <c r="CN127" s="51" t="n">
        <f aca="false">CM127*(1+(CM33-CL33)/CL33)</f>
        <v>207.859127471362</v>
      </c>
      <c r="CO127" s="51" t="n">
        <f aca="false">CN127*(1+(CN33-CM33)/CM33)</f>
        <v>207.859127471362</v>
      </c>
      <c r="CP127" s="51" t="n">
        <f aca="false">CO127*(1+(CO33-CN33)/CN33)</f>
        <v>207.859127471362</v>
      </c>
      <c r="CQ127" s="51" t="n">
        <f aca="false">CP127*(1+(CP33-CO33)/CO33)</f>
        <v>207.859127471362</v>
      </c>
      <c r="CR127" s="51" t="n">
        <f aca="false">CQ127*(1+(CQ33-CP33)/CP33)</f>
        <v>207.859127471362</v>
      </c>
      <c r="CS127" s="51" t="n">
        <f aca="false">CR127*(1+(CR33-CQ33)/CQ33)</f>
        <v>207.859127471362</v>
      </c>
      <c r="CT127" s="51" t="n">
        <f aca="false">CS127*(1+(CS33-CR33)/CR33)</f>
        <v>207.859127471362</v>
      </c>
      <c r="CU127" s="51" t="n">
        <f aca="false">CT127*(1+(CT33-CS33)/CS33)</f>
        <v>207.859127471362</v>
      </c>
      <c r="CV127" s="51" t="n">
        <f aca="false">CU127*(1+(CU33-CT33)/CT33)</f>
        <v>207.859127471362</v>
      </c>
      <c r="CW127" s="51" t="n">
        <f aca="false">CV127*(1+(CV33-CU33)/CU33)</f>
        <v>207.859127471362</v>
      </c>
      <c r="CX127" s="51" t="n">
        <f aca="false">CW127*(1+(CW33-CV33)/CV33)</f>
        <v>207.859127471362</v>
      </c>
      <c r="CY127" s="51" t="n">
        <f aca="false">CX127*(1+(CX33-CW33)/CW33)</f>
        <v>207.859127471362</v>
      </c>
      <c r="CZ127" s="51" t="n">
        <f aca="false">CY127*(1+(CY33-CX33)/CX33)</f>
        <v>207.859127471362</v>
      </c>
      <c r="DA127" s="51" t="n">
        <f aca="false">CZ127*(1+(CZ33-CY33)/CY33)</f>
        <v>207.859127471362</v>
      </c>
      <c r="DB127" s="51" t="n">
        <f aca="false">DA127*(1+(DA33-CZ33)/CZ33)</f>
        <v>207.859127471362</v>
      </c>
      <c r="DC127" s="51" t="n">
        <f aca="false">DB127*(1+(DB33-DA33)/DA33)</f>
        <v>207.859127471362</v>
      </c>
      <c r="DD127" s="51" t="n">
        <f aca="false">DC127*(1+(DC33-DB33)/DB33)</f>
        <v>207.859127471362</v>
      </c>
      <c r="DE127" s="51" t="n">
        <f aca="false">DD127*(1+(DD33-DC33)/DC33)</f>
        <v>207.859127471362</v>
      </c>
      <c r="DF127" s="51" t="n">
        <f aca="false">DE127*(1+(DE33-DD33)/DD33)</f>
        <v>207.859127471362</v>
      </c>
      <c r="DG127" s="51" t="n">
        <f aca="false">DF127*(1+(DF33-DE33)/DE33)</f>
        <v>207.859127471362</v>
      </c>
      <c r="DH127" s="51" t="n">
        <f aca="false">DG127*(1+(DG33-DF33)/DF33)</f>
        <v>207.859127471362</v>
      </c>
      <c r="DI127" s="51" t="n">
        <f aca="false">DH127*(1+(DH33-DG33)/DG33)</f>
        <v>207.859127471362</v>
      </c>
      <c r="DJ127" s="51" t="n">
        <f aca="false">DI127*(1+(DI33-DH33)/DH33)</f>
        <v>207.859127471362</v>
      </c>
      <c r="DK127" s="51" t="n">
        <f aca="false">DJ127*(1+(DJ33-DI33)/DI33)</f>
        <v>207.859127471362</v>
      </c>
      <c r="DL127" s="51" t="n">
        <f aca="false">DK127*(1+(DK33-DJ33)/DJ33)</f>
        <v>207.859127471362</v>
      </c>
      <c r="DM127" s="51" t="n">
        <f aca="false">DL127*(1+(DL33-DK33)/DK33)</f>
        <v>207.859127471362</v>
      </c>
      <c r="DN127" s="51" t="n">
        <f aca="false">DM127*(1+(DM33-DL33)/DL33)</f>
        <v>207.859127471362</v>
      </c>
      <c r="DO127" s="51" t="n">
        <f aca="false">DN127*(1+(DN33-DM33)/DM33)</f>
        <v>207.859127471362</v>
      </c>
      <c r="DP127" s="51" t="n">
        <f aca="false">DO127*(1+(DO33-DN33)/DN33)</f>
        <v>207.859127471362</v>
      </c>
      <c r="DQ127" s="51" t="n">
        <f aca="false">DP127*(1+(DP33-DO33)/DO33)</f>
        <v>207.859127471362</v>
      </c>
      <c r="DR127" s="51" t="n">
        <f aca="false">DQ127*(1+(DQ33-DP33)/DP33)</f>
        <v>207.859127471362</v>
      </c>
      <c r="DS127" s="51" t="n">
        <f aca="false">DR127*(1+(DR33-DQ33)/DQ33)</f>
        <v>207.859127471362</v>
      </c>
      <c r="DT127" s="51" t="n">
        <f aca="false">DS127*(1+(DS33-DR33)/DR33)</f>
        <v>207.859127471362</v>
      </c>
      <c r="DU127" s="51" t="n">
        <f aca="false">DT127*(1+(DT33-DS33)/DS33)</f>
        <v>207.859127471362</v>
      </c>
      <c r="DV127" s="51" t="n">
        <f aca="false">DU127*(1+(DU33-DT33)/DT33)</f>
        <v>207.859127471362</v>
      </c>
      <c r="DW127" s="51" t="n">
        <f aca="false">DV127*(1+(DV33-DU33)/DU33)</f>
        <v>207.859127471362</v>
      </c>
      <c r="DX127" s="51" t="n">
        <f aca="false">DW127*(1+(DW33-DV33)/DV33)</f>
        <v>207.859127471362</v>
      </c>
      <c r="DY127" s="51" t="n">
        <f aca="false">DX127*(1+(DX33-DW33)/DW33)</f>
        <v>207.859127471362</v>
      </c>
      <c r="DZ127" s="51" t="n">
        <f aca="false">DY127*(1+(DY33-DX33)/DX33)</f>
        <v>207.859127471362</v>
      </c>
      <c r="EA127" s="51" t="n">
        <f aca="false">DZ127*(1+(DZ33-DY33)/DY33)</f>
        <v>207.859127471362</v>
      </c>
      <c r="EB127" s="51" t="n">
        <f aca="false">EA127*(1+(EA33-DZ33)/DZ33)</f>
        <v>207.859127471362</v>
      </c>
      <c r="EC127" s="51" t="n">
        <f aca="false">EB127*(1+(EB33-EA33)/EA33)</f>
        <v>207.859127471362</v>
      </c>
      <c r="ED127" s="51" t="n">
        <f aca="false">EC127*(1+(EC33-EB33)/EB33)</f>
        <v>207.859127471362</v>
      </c>
      <c r="EE127" s="51" t="n">
        <f aca="false">ED127*(1+(ED33-EC33)/EC33)</f>
        <v>207.859127471362</v>
      </c>
      <c r="EF127" s="51" t="n">
        <f aca="false">EE127*(1+(EE33-ED33)/ED33)</f>
        <v>207.859127471362</v>
      </c>
      <c r="EG127" s="51" t="n">
        <f aca="false">EF127*(1+(EF33-EE33)/EE33)</f>
        <v>207.859127471362</v>
      </c>
      <c r="EH127" s="51" t="n">
        <f aca="false">EG127*(1+(EG33-EF33)/EF33)</f>
        <v>207.859127471362</v>
      </c>
      <c r="EI127" s="51" t="n">
        <f aca="false">EH127*(1+(EH33-EG33)/EG33)</f>
        <v>207.859127471362</v>
      </c>
      <c r="EJ127" s="51" t="n">
        <f aca="false">EI127*(1+(EI33-EH33)/EH33)</f>
        <v>207.859127471362</v>
      </c>
      <c r="EK127" s="51" t="n">
        <f aca="false">EJ127*(1+(EJ33-EI33)/EI33)</f>
        <v>207.859127471362</v>
      </c>
      <c r="EL127" s="51" t="n">
        <f aca="false">EK127*(1+(EK33-EJ33)/EJ33)</f>
        <v>207.859127471362</v>
      </c>
      <c r="EM127" s="51" t="n">
        <f aca="false">EL127*(1+(EL33-EK33)/EK33)</f>
        <v>207.859127471362</v>
      </c>
      <c r="EN127" s="51" t="n">
        <f aca="false">EM127*(1+(EM33-EL33)/EL33)</f>
        <v>207.859127471362</v>
      </c>
      <c r="EO127" s="51" t="n">
        <f aca="false">EN127*(1+(EN33-EM33)/EM33)</f>
        <v>207.859127471362</v>
      </c>
      <c r="EP127" s="51" t="n">
        <f aca="false">EO127*(1+(EO33-EN33)/EN33)</f>
        <v>207.859127471362</v>
      </c>
      <c r="EQ127" s="51" t="n">
        <f aca="false">EP127*(1+(EP33-EO33)/EO33)</f>
        <v>207.859127471362</v>
      </c>
      <c r="ER127" s="51" t="n">
        <f aca="false">EQ127*(1+(EQ33-EP33)/EP33)</f>
        <v>207.859127471362</v>
      </c>
      <c r="ES127" s="51" t="n">
        <f aca="false">ER127*(1+(ER33-EQ33)/EQ33)</f>
        <v>207.859127471362</v>
      </c>
      <c r="ET127" s="51" t="n">
        <f aca="false">ES127*(1+(ES33-ER33)/ER33)</f>
        <v>207.859127471362</v>
      </c>
      <c r="EU127" s="51" t="n">
        <f aca="false">ET127*(1+(ET33-ES33)/ES33)</f>
        <v>207.859127471362</v>
      </c>
      <c r="EV127" s="51" t="n">
        <f aca="false">EU127*(1+(EU33-ET33)/ET33)</f>
        <v>207.859127471362</v>
      </c>
    </row>
    <row r="128" customFormat="false" ht="12.8" hidden="false" customHeight="false" outlineLevel="0" collapsed="false">
      <c r="A128" s="164" t="s">
        <v>277</v>
      </c>
      <c r="B128" s="164" t="n">
        <v>0</v>
      </c>
      <c r="C128" s="164" t="n">
        <v>0</v>
      </c>
      <c r="D128" s="164" t="n">
        <v>0</v>
      </c>
      <c r="E128" s="164" t="n">
        <v>0</v>
      </c>
      <c r="F128" s="164" t="n">
        <v>0</v>
      </c>
      <c r="G128" s="164" t="n">
        <v>0</v>
      </c>
      <c r="H128" s="164" t="n">
        <v>0</v>
      </c>
      <c r="I128" s="164" t="n">
        <v>0</v>
      </c>
      <c r="J128" s="164" t="n">
        <v>0</v>
      </c>
      <c r="K128" s="164" t="n">
        <v>0</v>
      </c>
      <c r="L128" s="164" t="n">
        <v>0</v>
      </c>
      <c r="M128" s="164" t="n">
        <v>0</v>
      </c>
      <c r="N128" s="164" t="n">
        <v>0</v>
      </c>
      <c r="O128" s="164" t="n">
        <v>0</v>
      </c>
      <c r="P128" s="164" t="n">
        <v>0</v>
      </c>
      <c r="Q128" s="164" t="n">
        <v>0</v>
      </c>
      <c r="R128" s="164" t="n">
        <v>0</v>
      </c>
      <c r="S128" s="164" t="n">
        <v>0</v>
      </c>
      <c r="T128" s="164" t="n">
        <v>0</v>
      </c>
      <c r="U128" s="164" t="n">
        <v>0</v>
      </c>
      <c r="V128" s="164" t="n">
        <v>0</v>
      </c>
      <c r="W128" s="164" t="n">
        <v>0</v>
      </c>
      <c r="X128" s="165" t="n">
        <v>0</v>
      </c>
      <c r="Y128" s="164" t="n">
        <v>0</v>
      </c>
      <c r="Z128" s="164" t="n">
        <v>0</v>
      </c>
      <c r="AA128" s="164" t="n">
        <v>0</v>
      </c>
      <c r="AB128" s="164" t="n">
        <v>0</v>
      </c>
      <c r="AC128" s="164" t="n">
        <v>0</v>
      </c>
      <c r="AD128" s="164" t="n">
        <v>0</v>
      </c>
      <c r="AE128" s="164" t="n">
        <v>0</v>
      </c>
      <c r="AF128" s="164" t="n">
        <v>0</v>
      </c>
      <c r="AG128" s="164" t="n">
        <v>0</v>
      </c>
      <c r="AH128" s="164" t="n">
        <v>0</v>
      </c>
      <c r="AI128" s="164" t="n">
        <v>0</v>
      </c>
      <c r="AJ128" s="164" t="n">
        <v>0</v>
      </c>
      <c r="AK128" s="164" t="n">
        <v>0</v>
      </c>
      <c r="AL128" s="164" t="n">
        <v>0</v>
      </c>
      <c r="AM128" s="164" t="n">
        <v>0</v>
      </c>
      <c r="AN128" s="164" t="n">
        <v>0</v>
      </c>
      <c r="AO128" s="164" t="n">
        <v>0</v>
      </c>
      <c r="AP128" s="164" t="n">
        <v>0</v>
      </c>
      <c r="AQ128" s="164" t="n">
        <v>0</v>
      </c>
      <c r="AR128" s="149"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50" t="n">
        <v>11601.1262642658</v>
      </c>
      <c r="BJ128" s="51" t="n">
        <v>10864.614357157</v>
      </c>
      <c r="BK128" s="51" t="n">
        <v>10174.8608230678</v>
      </c>
      <c r="BL128" s="51" t="n">
        <f aca="false">BK128*(1+(BK33-BJ33)/BJ33)</f>
        <v>9372.00505987501</v>
      </c>
      <c r="BM128" s="151" t="n">
        <f aca="false">BL128*(1+(BL33-BK33)/BK33)</f>
        <v>9223.45693173041</v>
      </c>
      <c r="BN128" s="51" t="n">
        <f aca="false">BM128*(1+(BM33-BL33)/BL33)</f>
        <v>9241.83364497585</v>
      </c>
      <c r="BO128" s="51" t="n">
        <f aca="false">BN128*(1+(BN33-BM33)/BM33)</f>
        <v>9378.49122895947</v>
      </c>
      <c r="BP128" s="51" t="n">
        <f aca="false">BO128*(1+(BO33-BN33)/BN33)</f>
        <v>9225.50769238972</v>
      </c>
      <c r="BQ128" s="51" t="n">
        <f aca="false">BP128*(1+(BP33-BO33)/BO33)</f>
        <v>8899.76871392263</v>
      </c>
      <c r="BR128" s="51" t="n">
        <f aca="false">BQ128*(1+(BQ33-BP33)/BP33)</f>
        <v>8931.05507818108</v>
      </c>
      <c r="BS128" s="51" t="n">
        <f aca="false">BR128*(1+(BR33-BQ33)/BQ33)</f>
        <v>8915.12784596193</v>
      </c>
      <c r="BT128" s="51" t="n">
        <f aca="false">BS128*(1+(BS33-BR33)/BR33)</f>
        <v>9124.17949498724</v>
      </c>
      <c r="BU128" s="51" t="n">
        <f aca="false">BT128*(1+(BT33-BS33)/BS33)</f>
        <v>9586.75455427083</v>
      </c>
      <c r="BV128" s="51" t="n">
        <f aca="false">BU128*(1+(BU33-BT33)/BT33)</f>
        <v>9599.20590277357</v>
      </c>
      <c r="BW128" s="51" t="n">
        <f aca="false">BV128*(1+(BV33-BU33)/BU33)</f>
        <v>9597.39754844683</v>
      </c>
      <c r="BX128" s="51" t="n">
        <f aca="false">BW128*(1+(BW33-BV33)/BV33)</f>
        <v>9483.99917032115</v>
      </c>
      <c r="BY128" s="51" t="n">
        <f aca="false">BX128*(1+(BX33-BW33)/BW33)</f>
        <v>9560.08787573411</v>
      </c>
      <c r="BZ128" s="51" t="n">
        <f aca="false">BY128*(1+(BY33-BX33)/BX33)</f>
        <v>9575.46637656136</v>
      </c>
      <c r="CA128" s="51" t="n">
        <f aca="false">BZ128*(1+(BZ33-BY33)/BY33)</f>
        <v>9598.42609770008</v>
      </c>
      <c r="CB128" s="51" t="n">
        <f aca="false">CA128*(1+(CA33-BZ33)/BZ33)</f>
        <v>9773.52814533488</v>
      </c>
      <c r="CC128" s="51" t="n">
        <f aca="false">CB128*(1+(CB33-CA33)/CA33)</f>
        <v>9950.08253319269</v>
      </c>
      <c r="CD128" s="51" t="n">
        <f aca="false">CC128*(1+(CC33-CB33)/CB33)</f>
        <v>10057.1868384684</v>
      </c>
      <c r="CE128" s="51" t="n">
        <f aca="false">CD128*(1+(CD33-CC33)/CC33)</f>
        <v>10057.1868384684</v>
      </c>
      <c r="CF128" s="51" t="n">
        <f aca="false">CE128*(1+(CE33-CD33)/CD33)</f>
        <v>10057.1868384684</v>
      </c>
      <c r="CG128" s="51" t="n">
        <f aca="false">CF128*(1+(CF33-CE33)/CE33)</f>
        <v>10057.1868384684</v>
      </c>
      <c r="CH128" s="51" t="n">
        <f aca="false">CG128*(1+(CG33-CF33)/CF33)</f>
        <v>10128.8244317485</v>
      </c>
      <c r="CI128" s="51" t="n">
        <f aca="false">CH128*(1+(CH33-CG33)/CG33)</f>
        <v>10236.7785820348</v>
      </c>
      <c r="CJ128" s="51" t="n">
        <f aca="false">CI128*(1+(CI33-CH33)/CH33)</f>
        <v>10236.7785820348</v>
      </c>
      <c r="CK128" s="51" t="n">
        <f aca="false">CJ128*(1+(CJ33-CI33)/CI33)</f>
        <v>10236.7785820348</v>
      </c>
      <c r="CL128" s="51" t="n">
        <f aca="false">CK128*(1+(CK33-CJ33)/CJ33)</f>
        <v>10308.9743587027</v>
      </c>
      <c r="CM128" s="51" t="n">
        <f aca="false">CL128*(1+(CL33-CK33)/CK33)</f>
        <v>10417.7607126582</v>
      </c>
      <c r="CN128" s="51" t="n">
        <f aca="false">CM128*(1+(CM33-CL33)/CL33)</f>
        <v>10417.7607126582</v>
      </c>
      <c r="CO128" s="51" t="n">
        <f aca="false">CN128*(1+(CN33-CM33)/CM33)</f>
        <v>10417.7607126582</v>
      </c>
      <c r="CP128" s="51" t="n">
        <f aca="false">CO128*(1+(CO33-CN33)/CN33)</f>
        <v>10417.7607126582</v>
      </c>
      <c r="CQ128" s="51" t="n">
        <f aca="false">CP128*(1+(CP33-CO33)/CO33)</f>
        <v>10417.7607126582</v>
      </c>
      <c r="CR128" s="51" t="n">
        <f aca="false">CQ128*(1+(CQ33-CP33)/CP33)</f>
        <v>10417.7607126582</v>
      </c>
      <c r="CS128" s="51" t="n">
        <f aca="false">CR128*(1+(CR33-CQ33)/CQ33)</f>
        <v>10417.7607126582</v>
      </c>
      <c r="CT128" s="51" t="n">
        <f aca="false">CS128*(1+(CS33-CR33)/CR33)</f>
        <v>10417.7607126582</v>
      </c>
      <c r="CU128" s="51" t="n">
        <f aca="false">CT128*(1+(CT33-CS33)/CS33)</f>
        <v>10417.7607126582</v>
      </c>
      <c r="CV128" s="51" t="n">
        <f aca="false">CU128*(1+(CU33-CT33)/CT33)</f>
        <v>10417.7607126582</v>
      </c>
      <c r="CW128" s="51" t="n">
        <f aca="false">CV128*(1+(CV33-CU33)/CU33)</f>
        <v>10417.7607126582</v>
      </c>
      <c r="CX128" s="51" t="n">
        <f aca="false">CW128*(1+(CW33-CV33)/CV33)</f>
        <v>10417.7607126582</v>
      </c>
      <c r="CY128" s="51" t="n">
        <f aca="false">CX128*(1+(CX33-CW33)/CW33)</f>
        <v>10417.7607126582</v>
      </c>
      <c r="CZ128" s="51" t="n">
        <f aca="false">CY128*(1+(CY33-CX33)/CX33)</f>
        <v>10417.7607126582</v>
      </c>
      <c r="DA128" s="51" t="n">
        <f aca="false">CZ128*(1+(CZ33-CY33)/CY33)</f>
        <v>10417.7607126582</v>
      </c>
      <c r="DB128" s="51" t="n">
        <f aca="false">DA128*(1+(DA33-CZ33)/CZ33)</f>
        <v>10417.7607126582</v>
      </c>
      <c r="DC128" s="51" t="n">
        <f aca="false">DB128*(1+(DB33-DA33)/DA33)</f>
        <v>10417.7607126582</v>
      </c>
      <c r="DD128" s="51" t="n">
        <f aca="false">DC128*(1+(DC33-DB33)/DB33)</f>
        <v>10417.7607126582</v>
      </c>
      <c r="DE128" s="51" t="n">
        <f aca="false">DD128*(1+(DD33-DC33)/DC33)</f>
        <v>10417.7607126582</v>
      </c>
      <c r="DF128" s="51" t="n">
        <f aca="false">DE128*(1+(DE33-DD33)/DD33)</f>
        <v>10417.7607126582</v>
      </c>
      <c r="DG128" s="51" t="n">
        <f aca="false">DF128*(1+(DF33-DE33)/DE33)</f>
        <v>10417.7607126582</v>
      </c>
      <c r="DH128" s="51" t="n">
        <f aca="false">DG128*(1+(DG33-DF33)/DF33)</f>
        <v>10417.7607126582</v>
      </c>
      <c r="DI128" s="51" t="n">
        <f aca="false">DH128*(1+(DH33-DG33)/DG33)</f>
        <v>10417.7607126582</v>
      </c>
      <c r="DJ128" s="51" t="n">
        <f aca="false">DI128*(1+(DI33-DH33)/DH33)</f>
        <v>10417.7607126582</v>
      </c>
      <c r="DK128" s="51" t="n">
        <f aca="false">DJ128*(1+(DJ33-DI33)/DI33)</f>
        <v>10417.7607126582</v>
      </c>
      <c r="DL128" s="51" t="n">
        <f aca="false">DK128*(1+(DK33-DJ33)/DJ33)</f>
        <v>10417.7607126582</v>
      </c>
      <c r="DM128" s="51" t="n">
        <f aca="false">DL128*(1+(DL33-DK33)/DK33)</f>
        <v>10417.7607126582</v>
      </c>
      <c r="DN128" s="51" t="n">
        <f aca="false">DM128*(1+(DM33-DL33)/DL33)</f>
        <v>10417.7607126582</v>
      </c>
      <c r="DO128" s="51" t="n">
        <f aca="false">DN128*(1+(DN33-DM33)/DM33)</f>
        <v>10417.7607126582</v>
      </c>
      <c r="DP128" s="51" t="n">
        <f aca="false">DO128*(1+(DO33-DN33)/DN33)</f>
        <v>10417.7607126582</v>
      </c>
      <c r="DQ128" s="51" t="n">
        <f aca="false">DP128*(1+(DP33-DO33)/DO33)</f>
        <v>10417.7607126582</v>
      </c>
      <c r="DR128" s="51" t="n">
        <f aca="false">DQ128*(1+(DQ33-DP33)/DP33)</f>
        <v>10417.7607126582</v>
      </c>
      <c r="DS128" s="51" t="n">
        <f aca="false">DR128*(1+(DR33-DQ33)/DQ33)</f>
        <v>10417.7607126582</v>
      </c>
      <c r="DT128" s="51" t="n">
        <f aca="false">DS128*(1+(DS33-DR33)/DR33)</f>
        <v>10417.7607126582</v>
      </c>
      <c r="DU128" s="51" t="n">
        <f aca="false">DT128*(1+(DT33-DS33)/DS33)</f>
        <v>10417.7607126582</v>
      </c>
      <c r="DV128" s="51" t="n">
        <f aca="false">DU128*(1+(DU33-DT33)/DT33)</f>
        <v>10417.7607126582</v>
      </c>
      <c r="DW128" s="51" t="n">
        <f aca="false">DV128*(1+(DV33-DU33)/DU33)</f>
        <v>10417.7607126582</v>
      </c>
      <c r="DX128" s="51" t="n">
        <f aca="false">DW128*(1+(DW33-DV33)/DV33)</f>
        <v>10417.7607126582</v>
      </c>
      <c r="DY128" s="51" t="n">
        <f aca="false">DX128*(1+(DX33-DW33)/DW33)</f>
        <v>10417.7607126582</v>
      </c>
      <c r="DZ128" s="51" t="n">
        <f aca="false">DY128*(1+(DY33-DX33)/DX33)</f>
        <v>10417.7607126582</v>
      </c>
      <c r="EA128" s="51" t="n">
        <f aca="false">DZ128*(1+(DZ33-DY33)/DY33)</f>
        <v>10417.7607126582</v>
      </c>
      <c r="EB128" s="51" t="n">
        <f aca="false">EA128*(1+(EA33-DZ33)/DZ33)</f>
        <v>10417.7607126582</v>
      </c>
      <c r="EC128" s="51" t="n">
        <f aca="false">EB128*(1+(EB33-EA33)/EA33)</f>
        <v>10417.7607126582</v>
      </c>
      <c r="ED128" s="51" t="n">
        <f aca="false">EC128*(1+(EC33-EB33)/EB33)</f>
        <v>10417.7607126582</v>
      </c>
      <c r="EE128" s="51" t="n">
        <f aca="false">ED128*(1+(ED33-EC33)/EC33)</f>
        <v>10417.7607126582</v>
      </c>
      <c r="EF128" s="51" t="n">
        <f aca="false">EE128*(1+(EE33-ED33)/ED33)</f>
        <v>10417.7607126582</v>
      </c>
      <c r="EG128" s="51" t="n">
        <f aca="false">EF128*(1+(EF33-EE33)/EE33)</f>
        <v>10417.7607126582</v>
      </c>
      <c r="EH128" s="51" t="n">
        <f aca="false">EG128*(1+(EG33-EF33)/EF33)</f>
        <v>10417.7607126582</v>
      </c>
      <c r="EI128" s="51" t="n">
        <f aca="false">EH128*(1+(EH33-EG33)/EG33)</f>
        <v>10417.7607126582</v>
      </c>
      <c r="EJ128" s="51" t="n">
        <f aca="false">EI128*(1+(EI33-EH33)/EH33)</f>
        <v>10417.7607126582</v>
      </c>
      <c r="EK128" s="51" t="n">
        <f aca="false">EJ128*(1+(EJ33-EI33)/EI33)</f>
        <v>10417.7607126582</v>
      </c>
      <c r="EL128" s="51" t="n">
        <f aca="false">EK128*(1+(EK33-EJ33)/EJ33)</f>
        <v>10417.7607126582</v>
      </c>
      <c r="EM128" s="51" t="n">
        <f aca="false">EL128*(1+(EL33-EK33)/EK33)</f>
        <v>10417.7607126582</v>
      </c>
      <c r="EN128" s="51" t="n">
        <f aca="false">EM128*(1+(EM33-EL33)/EL33)</f>
        <v>10417.7607126582</v>
      </c>
      <c r="EO128" s="51" t="n">
        <f aca="false">EN128*(1+(EN33-EM33)/EM33)</f>
        <v>10417.7607126582</v>
      </c>
      <c r="EP128" s="51" t="n">
        <f aca="false">EO128*(1+(EO33-EN33)/EN33)</f>
        <v>10417.7607126582</v>
      </c>
      <c r="EQ128" s="51" t="n">
        <f aca="false">EP128*(1+(EP33-EO33)/EO33)</f>
        <v>10417.7607126582</v>
      </c>
      <c r="ER128" s="51" t="n">
        <f aca="false">EQ128*(1+(EQ33-EP33)/EP33)</f>
        <v>10417.7607126582</v>
      </c>
      <c r="ES128" s="51" t="n">
        <f aca="false">ER128*(1+(ER33-EQ33)/EQ33)</f>
        <v>10417.7607126582</v>
      </c>
      <c r="ET128" s="51" t="n">
        <f aca="false">ES128*(1+(ES33-ER33)/ER33)</f>
        <v>10417.7607126582</v>
      </c>
      <c r="EU128" s="51" t="n">
        <f aca="false">ET128*(1+(ET33-ES33)/ES33)</f>
        <v>10417.7607126582</v>
      </c>
      <c r="EV128" s="51" t="n">
        <f aca="false">EU128*(1+(EU33-ET33)/ET33)</f>
        <v>10417.7607126582</v>
      </c>
    </row>
    <row r="129" customFormat="false" ht="12.8" hidden="false" customHeight="false" outlineLevel="0" collapsed="false">
      <c r="A129" s="164" t="s">
        <v>278</v>
      </c>
      <c r="B129" s="164" t="n">
        <v>0</v>
      </c>
      <c r="C129" s="164" t="n">
        <v>0</v>
      </c>
      <c r="D129" s="164" t="n">
        <v>0</v>
      </c>
      <c r="E129" s="164" t="n">
        <v>0</v>
      </c>
      <c r="F129" s="164" t="n">
        <v>0</v>
      </c>
      <c r="G129" s="164" t="n">
        <v>0</v>
      </c>
      <c r="H129" s="164" t="n">
        <v>0</v>
      </c>
      <c r="I129" s="164" t="n">
        <v>0</v>
      </c>
      <c r="J129" s="164" t="n">
        <v>0</v>
      </c>
      <c r="K129" s="164" t="n">
        <v>0</v>
      </c>
      <c r="L129" s="164" t="n">
        <v>0</v>
      </c>
      <c r="M129" s="164" t="n">
        <v>0</v>
      </c>
      <c r="N129" s="164" t="n">
        <v>0</v>
      </c>
      <c r="O129" s="164" t="n">
        <v>0</v>
      </c>
      <c r="P129" s="164" t="n">
        <v>0</v>
      </c>
      <c r="Q129" s="164" t="n">
        <v>0</v>
      </c>
      <c r="R129" s="164" t="n">
        <v>0</v>
      </c>
      <c r="S129" s="164" t="n">
        <v>0</v>
      </c>
      <c r="T129" s="164" t="n">
        <v>0</v>
      </c>
      <c r="U129" s="164" t="n">
        <v>0</v>
      </c>
      <c r="V129" s="164" t="n">
        <v>0</v>
      </c>
      <c r="W129" s="164" t="n">
        <v>0</v>
      </c>
      <c r="X129" s="165" t="n">
        <v>0</v>
      </c>
      <c r="Y129" s="164" t="n">
        <v>0</v>
      </c>
      <c r="Z129" s="164" t="n">
        <v>0</v>
      </c>
      <c r="AA129" s="164" t="n">
        <v>0</v>
      </c>
      <c r="AB129" s="164" t="n">
        <v>0</v>
      </c>
      <c r="AC129" s="164" t="n">
        <v>0</v>
      </c>
      <c r="AD129" s="164" t="n">
        <v>0</v>
      </c>
      <c r="AE129" s="164" t="n">
        <v>0</v>
      </c>
      <c r="AF129" s="164" t="n">
        <v>0</v>
      </c>
      <c r="AG129" s="164" t="n">
        <v>0</v>
      </c>
      <c r="AH129" s="164" t="n">
        <v>0</v>
      </c>
      <c r="AI129" s="164" t="n">
        <v>0</v>
      </c>
      <c r="AJ129" s="164" t="n">
        <v>0</v>
      </c>
      <c r="AK129" s="164" t="n">
        <v>0</v>
      </c>
      <c r="AL129" s="164" t="n">
        <v>0</v>
      </c>
      <c r="AM129" s="164" t="n">
        <v>0</v>
      </c>
      <c r="AN129" s="164" t="n">
        <v>0</v>
      </c>
      <c r="AO129" s="164" t="n">
        <v>0</v>
      </c>
      <c r="AP129" s="164" t="n">
        <v>0</v>
      </c>
      <c r="AQ129" s="164" t="n">
        <v>0</v>
      </c>
      <c r="AR129" s="149"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50" t="n">
        <v>195.561839975978</v>
      </c>
      <c r="BJ129" s="51" t="n">
        <v>183.146353717365</v>
      </c>
      <c r="BK129" s="51" t="n">
        <v>171.51908002137</v>
      </c>
      <c r="BL129" s="51" t="n">
        <f aca="false">BK129*(1+(BK33-BJ33)/BJ33)</f>
        <v>157.985225918866</v>
      </c>
      <c r="BM129" s="151" t="n">
        <f aca="false">BL129*(1+(BL33-BK33)/BK33)</f>
        <v>155.48112893697</v>
      </c>
      <c r="BN129" s="51" t="n">
        <f aca="false">BM129*(1+(BM33-BL33)/BL33)</f>
        <v>155.790907813014</v>
      </c>
      <c r="BO129" s="51" t="n">
        <f aca="false">BN129*(1+(BN33-BM33)/BM33)</f>
        <v>158.094564196173</v>
      </c>
      <c r="BP129" s="51" t="n">
        <f aca="false">BO129*(1+(BO33-BN33)/BN33)</f>
        <v>155.515698901881</v>
      </c>
      <c r="BQ129" s="51" t="n">
        <f aca="false">BP129*(1+(BP33-BO33)/BO33)</f>
        <v>150.024670485344</v>
      </c>
      <c r="BR129" s="51" t="n">
        <f aca="false">BQ129*(1+(BQ33-BP33)/BP33)</f>
        <v>150.552069189674</v>
      </c>
      <c r="BS129" s="51" t="n">
        <f aca="false">BR129*(1+(BR33-BQ33)/BQ33)</f>
        <v>150.283581564632</v>
      </c>
      <c r="BT129" s="51" t="n">
        <f aca="false">BS129*(1+(BS33-BR33)/BR33)</f>
        <v>153.807595026957</v>
      </c>
      <c r="BU129" s="51" t="n">
        <f aca="false">BT129*(1+(BT33-BS33)/BS33)</f>
        <v>161.605288773222</v>
      </c>
      <c r="BV129" s="51" t="n">
        <f aca="false">BU129*(1+(BU33-BT33)/BT33)</f>
        <v>161.815182930729</v>
      </c>
      <c r="BW129" s="51" t="n">
        <f aca="false">BV129*(1+(BV33-BU33)/BU33)</f>
        <v>161.784699243938</v>
      </c>
      <c r="BX129" s="51" t="n">
        <f aca="false">BW129*(1+(BW33-BV33)/BV33)</f>
        <v>159.873126611128</v>
      </c>
      <c r="BY129" s="51" t="n">
        <f aca="false">BX129*(1+(BX33-BW33)/BW33)</f>
        <v>161.155764769957</v>
      </c>
      <c r="BZ129" s="51" t="n">
        <f aca="false">BY129*(1+(BY33-BX33)/BX33)</f>
        <v>161.415002351666</v>
      </c>
      <c r="CA129" s="51" t="n">
        <f aca="false">BZ129*(1+(BZ33-BY33)/BY33)</f>
        <v>161.802037645391</v>
      </c>
      <c r="CB129" s="51" t="n">
        <f aca="false">CA129*(1+(CA33-BZ33)/BZ33)</f>
        <v>164.753757835223</v>
      </c>
      <c r="CC129" s="51" t="n">
        <f aca="false">CB129*(1+(CB33-CA33)/CA33)</f>
        <v>167.729960331325</v>
      </c>
      <c r="CD129" s="51" t="n">
        <f aca="false">CC129*(1+(CC33-CB33)/CB33)</f>
        <v>169.53543288045</v>
      </c>
      <c r="CE129" s="51" t="n">
        <f aca="false">CD129*(1+(CD33-CC33)/CC33)</f>
        <v>169.53543288045</v>
      </c>
      <c r="CF129" s="51" t="n">
        <f aca="false">CE129*(1+(CE33-CD33)/CD33)</f>
        <v>169.53543288045</v>
      </c>
      <c r="CG129" s="51" t="n">
        <f aca="false">CF129*(1+(CF33-CE33)/CE33)</f>
        <v>169.53543288045</v>
      </c>
      <c r="CH129" s="51" t="n">
        <f aca="false">CG129*(1+(CG33-CF33)/CF33)</f>
        <v>170.743038007243</v>
      </c>
      <c r="CI129" s="51" t="n">
        <f aca="false">CH129*(1+(CH33-CG33)/CG33)</f>
        <v>172.562836514916</v>
      </c>
      <c r="CJ129" s="51" t="n">
        <f aca="false">CI129*(1+(CI33-CH33)/CH33)</f>
        <v>172.562836514916</v>
      </c>
      <c r="CK129" s="51" t="n">
        <f aca="false">CJ129*(1+(CJ33-CI33)/CI33)</f>
        <v>172.562836514916</v>
      </c>
      <c r="CL129" s="51" t="n">
        <f aca="false">CK129*(1+(CK33-CJ33)/CJ33)</f>
        <v>173.779851018686</v>
      </c>
      <c r="CM129" s="51" t="n">
        <f aca="false">CL129*(1+(CL33-CK33)/CK33)</f>
        <v>175.613678102297</v>
      </c>
      <c r="CN129" s="51" t="n">
        <f aca="false">CM129*(1+(CM33-CL33)/CL33)</f>
        <v>175.613678102297</v>
      </c>
      <c r="CO129" s="51" t="n">
        <f aca="false">CN129*(1+(CN33-CM33)/CM33)</f>
        <v>175.613678102297</v>
      </c>
      <c r="CP129" s="51" t="n">
        <f aca="false">CO129*(1+(CO33-CN33)/CN33)</f>
        <v>175.613678102297</v>
      </c>
      <c r="CQ129" s="51" t="n">
        <f aca="false">CP129*(1+(CP33-CO33)/CO33)</f>
        <v>175.613678102297</v>
      </c>
      <c r="CR129" s="51" t="n">
        <f aca="false">CQ129*(1+(CQ33-CP33)/CP33)</f>
        <v>175.613678102297</v>
      </c>
      <c r="CS129" s="51" t="n">
        <f aca="false">CR129*(1+(CR33-CQ33)/CQ33)</f>
        <v>175.613678102297</v>
      </c>
      <c r="CT129" s="51" t="n">
        <f aca="false">CS129*(1+(CS33-CR33)/CR33)</f>
        <v>175.613678102297</v>
      </c>
      <c r="CU129" s="51" t="n">
        <f aca="false">CT129*(1+(CT33-CS33)/CS33)</f>
        <v>175.613678102297</v>
      </c>
      <c r="CV129" s="51" t="n">
        <f aca="false">CU129*(1+(CU33-CT33)/CT33)</f>
        <v>175.613678102297</v>
      </c>
      <c r="CW129" s="51" t="n">
        <f aca="false">CV129*(1+(CV33-CU33)/CU33)</f>
        <v>175.613678102297</v>
      </c>
      <c r="CX129" s="51" t="n">
        <f aca="false">CW129*(1+(CW33-CV33)/CV33)</f>
        <v>175.613678102297</v>
      </c>
      <c r="CY129" s="51" t="n">
        <f aca="false">CX129*(1+(CX33-CW33)/CW33)</f>
        <v>175.613678102297</v>
      </c>
      <c r="CZ129" s="51" t="n">
        <f aca="false">CY129*(1+(CY33-CX33)/CX33)</f>
        <v>175.613678102297</v>
      </c>
      <c r="DA129" s="51" t="n">
        <f aca="false">CZ129*(1+(CZ33-CY33)/CY33)</f>
        <v>175.613678102297</v>
      </c>
      <c r="DB129" s="51" t="n">
        <f aca="false">DA129*(1+(DA33-CZ33)/CZ33)</f>
        <v>175.613678102297</v>
      </c>
      <c r="DC129" s="51" t="n">
        <f aca="false">DB129*(1+(DB33-DA33)/DA33)</f>
        <v>175.613678102297</v>
      </c>
      <c r="DD129" s="51" t="n">
        <f aca="false">DC129*(1+(DC33-DB33)/DB33)</f>
        <v>175.613678102297</v>
      </c>
      <c r="DE129" s="51" t="n">
        <f aca="false">DD129*(1+(DD33-DC33)/DC33)</f>
        <v>175.613678102297</v>
      </c>
      <c r="DF129" s="51" t="n">
        <f aca="false">DE129*(1+(DE33-DD33)/DD33)</f>
        <v>175.613678102297</v>
      </c>
      <c r="DG129" s="51" t="n">
        <f aca="false">DF129*(1+(DF33-DE33)/DE33)</f>
        <v>175.613678102297</v>
      </c>
      <c r="DH129" s="51" t="n">
        <f aca="false">DG129*(1+(DG33-DF33)/DF33)</f>
        <v>175.613678102297</v>
      </c>
      <c r="DI129" s="51" t="n">
        <f aca="false">DH129*(1+(DH33-DG33)/DG33)</f>
        <v>175.613678102297</v>
      </c>
      <c r="DJ129" s="51" t="n">
        <f aca="false">DI129*(1+(DI33-DH33)/DH33)</f>
        <v>175.613678102297</v>
      </c>
      <c r="DK129" s="51" t="n">
        <f aca="false">DJ129*(1+(DJ33-DI33)/DI33)</f>
        <v>175.613678102297</v>
      </c>
      <c r="DL129" s="51" t="n">
        <f aca="false">DK129*(1+(DK33-DJ33)/DJ33)</f>
        <v>175.613678102297</v>
      </c>
      <c r="DM129" s="51" t="n">
        <f aca="false">DL129*(1+(DL33-DK33)/DK33)</f>
        <v>175.613678102297</v>
      </c>
      <c r="DN129" s="51" t="n">
        <f aca="false">DM129*(1+(DM33-DL33)/DL33)</f>
        <v>175.613678102297</v>
      </c>
      <c r="DO129" s="51" t="n">
        <f aca="false">DN129*(1+(DN33-DM33)/DM33)</f>
        <v>175.613678102297</v>
      </c>
      <c r="DP129" s="51" t="n">
        <f aca="false">DO129*(1+(DO33-DN33)/DN33)</f>
        <v>175.613678102297</v>
      </c>
      <c r="DQ129" s="51" t="n">
        <f aca="false">DP129*(1+(DP33-DO33)/DO33)</f>
        <v>175.613678102297</v>
      </c>
      <c r="DR129" s="51" t="n">
        <f aca="false">DQ129*(1+(DQ33-DP33)/DP33)</f>
        <v>175.613678102297</v>
      </c>
      <c r="DS129" s="51" t="n">
        <f aca="false">DR129*(1+(DR33-DQ33)/DQ33)</f>
        <v>175.613678102297</v>
      </c>
      <c r="DT129" s="51" t="n">
        <f aca="false">DS129*(1+(DS33-DR33)/DR33)</f>
        <v>175.613678102297</v>
      </c>
      <c r="DU129" s="51" t="n">
        <f aca="false">DT129*(1+(DT33-DS33)/DS33)</f>
        <v>175.613678102297</v>
      </c>
      <c r="DV129" s="51" t="n">
        <f aca="false">DU129*(1+(DU33-DT33)/DT33)</f>
        <v>175.613678102297</v>
      </c>
      <c r="DW129" s="51" t="n">
        <f aca="false">DV129*(1+(DV33-DU33)/DU33)</f>
        <v>175.613678102297</v>
      </c>
      <c r="DX129" s="51" t="n">
        <f aca="false">DW129*(1+(DW33-DV33)/DV33)</f>
        <v>175.613678102297</v>
      </c>
      <c r="DY129" s="51" t="n">
        <f aca="false">DX129*(1+(DX33-DW33)/DW33)</f>
        <v>175.613678102297</v>
      </c>
      <c r="DZ129" s="51" t="n">
        <f aca="false">DY129*(1+(DY33-DX33)/DX33)</f>
        <v>175.613678102297</v>
      </c>
      <c r="EA129" s="51" t="n">
        <f aca="false">DZ129*(1+(DZ33-DY33)/DY33)</f>
        <v>175.613678102297</v>
      </c>
      <c r="EB129" s="51" t="n">
        <f aca="false">EA129*(1+(EA33-DZ33)/DZ33)</f>
        <v>175.613678102297</v>
      </c>
      <c r="EC129" s="51" t="n">
        <f aca="false">EB129*(1+(EB33-EA33)/EA33)</f>
        <v>175.613678102297</v>
      </c>
      <c r="ED129" s="51" t="n">
        <f aca="false">EC129*(1+(EC33-EB33)/EB33)</f>
        <v>175.613678102297</v>
      </c>
      <c r="EE129" s="51" t="n">
        <f aca="false">ED129*(1+(ED33-EC33)/EC33)</f>
        <v>175.613678102297</v>
      </c>
      <c r="EF129" s="51" t="n">
        <f aca="false">EE129*(1+(EE33-ED33)/ED33)</f>
        <v>175.613678102297</v>
      </c>
      <c r="EG129" s="51" t="n">
        <f aca="false">EF129*(1+(EF33-EE33)/EE33)</f>
        <v>175.613678102297</v>
      </c>
      <c r="EH129" s="51" t="n">
        <f aca="false">EG129*(1+(EG33-EF33)/EF33)</f>
        <v>175.613678102297</v>
      </c>
      <c r="EI129" s="51" t="n">
        <f aca="false">EH129*(1+(EH33-EG33)/EG33)</f>
        <v>175.613678102297</v>
      </c>
      <c r="EJ129" s="51" t="n">
        <f aca="false">EI129*(1+(EI33-EH33)/EH33)</f>
        <v>175.613678102297</v>
      </c>
      <c r="EK129" s="51" t="n">
        <f aca="false">EJ129*(1+(EJ33-EI33)/EI33)</f>
        <v>175.613678102297</v>
      </c>
      <c r="EL129" s="51" t="n">
        <f aca="false">EK129*(1+(EK33-EJ33)/EJ33)</f>
        <v>175.613678102297</v>
      </c>
      <c r="EM129" s="51" t="n">
        <f aca="false">EL129*(1+(EL33-EK33)/EK33)</f>
        <v>175.613678102297</v>
      </c>
      <c r="EN129" s="51" t="n">
        <f aca="false">EM129*(1+(EM33-EL33)/EL33)</f>
        <v>175.613678102297</v>
      </c>
      <c r="EO129" s="51" t="n">
        <f aca="false">EN129*(1+(EN33-EM33)/EM33)</f>
        <v>175.613678102297</v>
      </c>
      <c r="EP129" s="51" t="n">
        <f aca="false">EO129*(1+(EO33-EN33)/EN33)</f>
        <v>175.613678102297</v>
      </c>
      <c r="EQ129" s="51" t="n">
        <f aca="false">EP129*(1+(EP33-EO33)/EO33)</f>
        <v>175.613678102297</v>
      </c>
      <c r="ER129" s="51" t="n">
        <f aca="false">EQ129*(1+(EQ33-EP33)/EP33)</f>
        <v>175.613678102297</v>
      </c>
      <c r="ES129" s="51" t="n">
        <f aca="false">ER129*(1+(ER33-EQ33)/EQ33)</f>
        <v>175.613678102297</v>
      </c>
      <c r="ET129" s="51" t="n">
        <f aca="false">ES129*(1+(ES33-ER33)/ER33)</f>
        <v>175.613678102297</v>
      </c>
      <c r="EU129" s="51" t="n">
        <f aca="false">ET129*(1+(ET33-ES33)/ES33)</f>
        <v>175.613678102297</v>
      </c>
      <c r="EV129" s="51" t="n">
        <f aca="false">EU129*(1+(EU33-ET33)/ET33)</f>
        <v>175.613678102297</v>
      </c>
    </row>
    <row r="130" customFormat="false" ht="12.8" hidden="false" customHeight="false" outlineLevel="0" collapsed="false">
      <c r="A130" s="164" t="s">
        <v>279</v>
      </c>
      <c r="B130" s="164" t="n">
        <v>0</v>
      </c>
      <c r="C130" s="164" t="n">
        <v>0</v>
      </c>
      <c r="D130" s="164" t="n">
        <v>0</v>
      </c>
      <c r="E130" s="164" t="n">
        <v>0</v>
      </c>
      <c r="F130" s="164" t="n">
        <v>0</v>
      </c>
      <c r="G130" s="164" t="n">
        <v>0</v>
      </c>
      <c r="H130" s="164" t="n">
        <v>0</v>
      </c>
      <c r="I130" s="164" t="n">
        <v>0</v>
      </c>
      <c r="J130" s="164" t="n">
        <v>0</v>
      </c>
      <c r="K130" s="164" t="n">
        <v>0</v>
      </c>
      <c r="L130" s="164" t="n">
        <v>0</v>
      </c>
      <c r="M130" s="164" t="n">
        <v>0</v>
      </c>
      <c r="N130" s="164" t="n">
        <v>0</v>
      </c>
      <c r="O130" s="164" t="n">
        <v>0</v>
      </c>
      <c r="P130" s="164" t="n">
        <v>0</v>
      </c>
      <c r="Q130" s="164" t="n">
        <v>0</v>
      </c>
      <c r="R130" s="164" t="n">
        <v>0</v>
      </c>
      <c r="S130" s="164" t="n">
        <v>0</v>
      </c>
      <c r="T130" s="164" t="n">
        <v>0</v>
      </c>
      <c r="U130" s="164" t="n">
        <v>0</v>
      </c>
      <c r="V130" s="164" t="n">
        <v>0</v>
      </c>
      <c r="W130" s="164" t="n">
        <v>0</v>
      </c>
      <c r="X130" s="165" t="n">
        <v>0</v>
      </c>
      <c r="Y130" s="164" t="n">
        <v>0</v>
      </c>
      <c r="Z130" s="164" t="n">
        <v>0</v>
      </c>
      <c r="AA130" s="164" t="n">
        <v>0</v>
      </c>
      <c r="AB130" s="164" t="n">
        <v>0</v>
      </c>
      <c r="AC130" s="164" t="n">
        <v>0</v>
      </c>
      <c r="AD130" s="164" t="n">
        <v>0</v>
      </c>
      <c r="AE130" s="164" t="n">
        <v>0</v>
      </c>
      <c r="AF130" s="164" t="n">
        <v>0</v>
      </c>
      <c r="AG130" s="164" t="n">
        <v>0</v>
      </c>
      <c r="AH130" s="164" t="n">
        <v>0</v>
      </c>
      <c r="AI130" s="164" t="n">
        <v>0</v>
      </c>
      <c r="AJ130" s="164" t="n">
        <v>0</v>
      </c>
      <c r="AK130" s="164" t="n">
        <v>0</v>
      </c>
      <c r="AL130" s="164" t="n">
        <v>0</v>
      </c>
      <c r="AM130" s="164" t="n">
        <v>0</v>
      </c>
      <c r="AN130" s="164" t="n">
        <v>0</v>
      </c>
      <c r="AO130" s="164" t="n">
        <v>0</v>
      </c>
      <c r="AP130" s="164" t="n">
        <v>0</v>
      </c>
      <c r="AQ130" s="164" t="n">
        <v>0</v>
      </c>
      <c r="AR130" s="149"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50" t="n">
        <v>220.587126277989</v>
      </c>
      <c r="BJ130" s="51" t="n">
        <v>206.582878642214</v>
      </c>
      <c r="BK130" s="51" t="n">
        <v>193.467708058003</v>
      </c>
      <c r="BL130" s="51" t="n">
        <f aca="false">BK130*(1+(BK33-BJ33)/BJ33)</f>
        <v>178.201979405094</v>
      </c>
      <c r="BM130" s="151" t="n">
        <f aca="false">BL130*(1+(BL33-BK33)/BK33)</f>
        <v>175.377442894158</v>
      </c>
      <c r="BN130" s="51" t="n">
        <f aca="false">BM130*(1+(BM33-BL33)/BL33)</f>
        <v>175.726862965357</v>
      </c>
      <c r="BO130" s="51" t="n">
        <f aca="false">BN130*(1+(BN33-BM33)/BM33)</f>
        <v>178.325309275514</v>
      </c>
      <c r="BP130" s="51" t="n">
        <f aca="false">BO130*(1+(BO33-BN33)/BN33)</f>
        <v>175.416436642715</v>
      </c>
      <c r="BQ130" s="51" t="n">
        <f aca="false">BP130*(1+(BP33-BO33)/BO33)</f>
        <v>169.222742725417</v>
      </c>
      <c r="BR130" s="51" t="n">
        <f aca="false">BQ130*(1+(BQ33-BP33)/BP33)</f>
        <v>169.817630585979</v>
      </c>
      <c r="BS130" s="51" t="n">
        <f aca="false">BR130*(1+(BR33-BQ33)/BQ33)</f>
        <v>169.514785646208</v>
      </c>
      <c r="BT130" s="51" t="n">
        <f aca="false">BS130*(1+(BS33-BR33)/BR33)</f>
        <v>173.489753373627</v>
      </c>
      <c r="BU130" s="51" t="n">
        <f aca="false">BT130*(1+(BT33-BS33)/BS33)</f>
        <v>182.285287590812</v>
      </c>
      <c r="BV130" s="51" t="n">
        <f aca="false">BU130*(1+(BU33-BT33)/BT33)</f>
        <v>182.522041085424</v>
      </c>
      <c r="BW130" s="51" t="n">
        <f aca="false">BV130*(1+(BV33-BU33)/BU33)</f>
        <v>182.487656520069</v>
      </c>
      <c r="BX130" s="51" t="n">
        <f aca="false">BW130*(1+(BW33-BV33)/BV33)</f>
        <v>180.331467389331</v>
      </c>
      <c r="BY130" s="51" t="n">
        <f aca="false">BX130*(1+(BX33-BW33)/BW33)</f>
        <v>181.778239753232</v>
      </c>
      <c r="BZ130" s="51" t="n">
        <f aca="false">BY130*(1+(BY33-BX33)/BX33)</f>
        <v>182.070650957685</v>
      </c>
      <c r="CA130" s="51" t="n">
        <f aca="false">BZ130*(1+(BZ33-BY33)/BY33)</f>
        <v>182.507213649165</v>
      </c>
      <c r="CB130" s="51" t="n">
        <f aca="false">CA130*(1+(CA33-BZ33)/BZ33)</f>
        <v>185.836653964984</v>
      </c>
      <c r="CC130" s="51" t="n">
        <f aca="false">CB130*(1+(CB33-CA33)/CA33)</f>
        <v>189.193709492367</v>
      </c>
      <c r="CD130" s="51" t="n">
        <f aca="false">CC130*(1+(CC33-CB33)/CB33)</f>
        <v>191.230221325321</v>
      </c>
      <c r="CE130" s="51" t="n">
        <f aca="false">CD130*(1+(CD33-CC33)/CC33)</f>
        <v>191.230221325321</v>
      </c>
      <c r="CF130" s="51" t="n">
        <f aca="false">CE130*(1+(CE33-CD33)/CD33)</f>
        <v>191.230221325321</v>
      </c>
      <c r="CG130" s="51" t="n">
        <f aca="false">CF130*(1+(CF33-CE33)/CE33)</f>
        <v>191.230221325321</v>
      </c>
      <c r="CH130" s="51" t="n">
        <f aca="false">CG130*(1+(CG33-CF33)/CF33)</f>
        <v>192.592358972577</v>
      </c>
      <c r="CI130" s="51" t="n">
        <f aca="false">CH130*(1+(CH33-CG33)/CG33)</f>
        <v>194.645030001147</v>
      </c>
      <c r="CJ130" s="51" t="n">
        <f aca="false">CI130*(1+(CI33-CH33)/CH33)</f>
        <v>194.645030001147</v>
      </c>
      <c r="CK130" s="51" t="n">
        <f aca="false">CJ130*(1+(CJ33-CI33)/CI33)</f>
        <v>194.645030001147</v>
      </c>
      <c r="CL130" s="51" t="n">
        <f aca="false">CK130*(1+(CK33-CJ33)/CJ33)</f>
        <v>196.01778110667</v>
      </c>
      <c r="CM130" s="51" t="n">
        <f aca="false">CL130*(1+(CL33-CK33)/CK33)</f>
        <v>198.086275893354</v>
      </c>
      <c r="CN130" s="51" t="n">
        <f aca="false">CM130*(1+(CM33-CL33)/CL33)</f>
        <v>198.086275893354</v>
      </c>
      <c r="CO130" s="51" t="n">
        <f aca="false">CN130*(1+(CN33-CM33)/CM33)</f>
        <v>198.086275893354</v>
      </c>
      <c r="CP130" s="51" t="n">
        <f aca="false">CO130*(1+(CO33-CN33)/CN33)</f>
        <v>198.086275893354</v>
      </c>
      <c r="CQ130" s="51" t="n">
        <f aca="false">CP130*(1+(CP33-CO33)/CO33)</f>
        <v>198.086275893354</v>
      </c>
      <c r="CR130" s="51" t="n">
        <f aca="false">CQ130*(1+(CQ33-CP33)/CP33)</f>
        <v>198.086275893354</v>
      </c>
      <c r="CS130" s="51" t="n">
        <f aca="false">CR130*(1+(CR33-CQ33)/CQ33)</f>
        <v>198.086275893354</v>
      </c>
      <c r="CT130" s="51" t="n">
        <f aca="false">CS130*(1+(CS33-CR33)/CR33)</f>
        <v>198.086275893354</v>
      </c>
      <c r="CU130" s="51" t="n">
        <f aca="false">CT130*(1+(CT33-CS33)/CS33)</f>
        <v>198.086275893354</v>
      </c>
      <c r="CV130" s="51" t="n">
        <f aca="false">CU130*(1+(CU33-CT33)/CT33)</f>
        <v>198.086275893354</v>
      </c>
      <c r="CW130" s="51" t="n">
        <f aca="false">CV130*(1+(CV33-CU33)/CU33)</f>
        <v>198.086275893354</v>
      </c>
      <c r="CX130" s="51" t="n">
        <f aca="false">CW130*(1+(CW33-CV33)/CV33)</f>
        <v>198.086275893354</v>
      </c>
      <c r="CY130" s="51" t="n">
        <f aca="false">CX130*(1+(CX33-CW33)/CW33)</f>
        <v>198.086275893354</v>
      </c>
      <c r="CZ130" s="51" t="n">
        <f aca="false">CY130*(1+(CY33-CX33)/CX33)</f>
        <v>198.086275893354</v>
      </c>
      <c r="DA130" s="51" t="n">
        <f aca="false">CZ130*(1+(CZ33-CY33)/CY33)</f>
        <v>198.086275893354</v>
      </c>
      <c r="DB130" s="51" t="n">
        <f aca="false">DA130*(1+(DA33-CZ33)/CZ33)</f>
        <v>198.086275893354</v>
      </c>
      <c r="DC130" s="51" t="n">
        <f aca="false">DB130*(1+(DB33-DA33)/DA33)</f>
        <v>198.086275893354</v>
      </c>
      <c r="DD130" s="51" t="n">
        <f aca="false">DC130*(1+(DC33-DB33)/DB33)</f>
        <v>198.086275893354</v>
      </c>
      <c r="DE130" s="51" t="n">
        <f aca="false">DD130*(1+(DD33-DC33)/DC33)</f>
        <v>198.086275893354</v>
      </c>
      <c r="DF130" s="51" t="n">
        <f aca="false">DE130*(1+(DE33-DD33)/DD33)</f>
        <v>198.086275893354</v>
      </c>
      <c r="DG130" s="51" t="n">
        <f aca="false">DF130*(1+(DF33-DE33)/DE33)</f>
        <v>198.086275893354</v>
      </c>
      <c r="DH130" s="51" t="n">
        <f aca="false">DG130*(1+(DG33-DF33)/DF33)</f>
        <v>198.086275893354</v>
      </c>
      <c r="DI130" s="51" t="n">
        <f aca="false">DH130*(1+(DH33-DG33)/DG33)</f>
        <v>198.086275893354</v>
      </c>
      <c r="DJ130" s="51" t="n">
        <f aca="false">DI130*(1+(DI33-DH33)/DH33)</f>
        <v>198.086275893354</v>
      </c>
      <c r="DK130" s="51" t="n">
        <f aca="false">DJ130*(1+(DJ33-DI33)/DI33)</f>
        <v>198.086275893354</v>
      </c>
      <c r="DL130" s="51" t="n">
        <f aca="false">DK130*(1+(DK33-DJ33)/DJ33)</f>
        <v>198.086275893354</v>
      </c>
      <c r="DM130" s="51" t="n">
        <f aca="false">DL130*(1+(DL33-DK33)/DK33)</f>
        <v>198.086275893354</v>
      </c>
      <c r="DN130" s="51" t="n">
        <f aca="false">DM130*(1+(DM33-DL33)/DL33)</f>
        <v>198.086275893354</v>
      </c>
      <c r="DO130" s="51" t="n">
        <f aca="false">DN130*(1+(DN33-DM33)/DM33)</f>
        <v>198.086275893354</v>
      </c>
      <c r="DP130" s="51" t="n">
        <f aca="false">DO130*(1+(DO33-DN33)/DN33)</f>
        <v>198.086275893354</v>
      </c>
      <c r="DQ130" s="51" t="n">
        <f aca="false">DP130*(1+(DP33-DO33)/DO33)</f>
        <v>198.086275893354</v>
      </c>
      <c r="DR130" s="51" t="n">
        <f aca="false">DQ130*(1+(DQ33-DP33)/DP33)</f>
        <v>198.086275893354</v>
      </c>
      <c r="DS130" s="51" t="n">
        <f aca="false">DR130*(1+(DR33-DQ33)/DQ33)</f>
        <v>198.086275893354</v>
      </c>
      <c r="DT130" s="51" t="n">
        <f aca="false">DS130*(1+(DS33-DR33)/DR33)</f>
        <v>198.086275893354</v>
      </c>
      <c r="DU130" s="51" t="n">
        <f aca="false">DT130*(1+(DT33-DS33)/DS33)</f>
        <v>198.086275893354</v>
      </c>
      <c r="DV130" s="51" t="n">
        <f aca="false">DU130*(1+(DU33-DT33)/DT33)</f>
        <v>198.086275893354</v>
      </c>
      <c r="DW130" s="51" t="n">
        <f aca="false">DV130*(1+(DV33-DU33)/DU33)</f>
        <v>198.086275893354</v>
      </c>
      <c r="DX130" s="51" t="n">
        <f aca="false">DW130*(1+(DW33-DV33)/DV33)</f>
        <v>198.086275893354</v>
      </c>
      <c r="DY130" s="51" t="n">
        <f aca="false">DX130*(1+(DX33-DW33)/DW33)</f>
        <v>198.086275893354</v>
      </c>
      <c r="DZ130" s="51" t="n">
        <f aca="false">DY130*(1+(DY33-DX33)/DX33)</f>
        <v>198.086275893354</v>
      </c>
      <c r="EA130" s="51" t="n">
        <f aca="false">DZ130*(1+(DZ33-DY33)/DY33)</f>
        <v>198.086275893354</v>
      </c>
      <c r="EB130" s="51" t="n">
        <f aca="false">EA130*(1+(EA33-DZ33)/DZ33)</f>
        <v>198.086275893354</v>
      </c>
      <c r="EC130" s="51" t="n">
        <f aca="false">EB130*(1+(EB33-EA33)/EA33)</f>
        <v>198.086275893354</v>
      </c>
      <c r="ED130" s="51" t="n">
        <f aca="false">EC130*(1+(EC33-EB33)/EB33)</f>
        <v>198.086275893354</v>
      </c>
      <c r="EE130" s="51" t="n">
        <f aca="false">ED130*(1+(ED33-EC33)/EC33)</f>
        <v>198.086275893354</v>
      </c>
      <c r="EF130" s="51" t="n">
        <f aca="false">EE130*(1+(EE33-ED33)/ED33)</f>
        <v>198.086275893354</v>
      </c>
      <c r="EG130" s="51" t="n">
        <f aca="false">EF130*(1+(EF33-EE33)/EE33)</f>
        <v>198.086275893354</v>
      </c>
      <c r="EH130" s="51" t="n">
        <f aca="false">EG130*(1+(EG33-EF33)/EF33)</f>
        <v>198.086275893354</v>
      </c>
      <c r="EI130" s="51" t="n">
        <f aca="false">EH130*(1+(EH33-EG33)/EG33)</f>
        <v>198.086275893354</v>
      </c>
      <c r="EJ130" s="51" t="n">
        <f aca="false">EI130*(1+(EI33-EH33)/EH33)</f>
        <v>198.086275893354</v>
      </c>
      <c r="EK130" s="51" t="n">
        <f aca="false">EJ130*(1+(EJ33-EI33)/EI33)</f>
        <v>198.086275893354</v>
      </c>
      <c r="EL130" s="51" t="n">
        <f aca="false">EK130*(1+(EK33-EJ33)/EJ33)</f>
        <v>198.086275893354</v>
      </c>
      <c r="EM130" s="51" t="n">
        <f aca="false">EL130*(1+(EL33-EK33)/EK33)</f>
        <v>198.086275893354</v>
      </c>
      <c r="EN130" s="51" t="n">
        <f aca="false">EM130*(1+(EM33-EL33)/EL33)</f>
        <v>198.086275893354</v>
      </c>
      <c r="EO130" s="51" t="n">
        <f aca="false">EN130*(1+(EN33-EM33)/EM33)</f>
        <v>198.086275893354</v>
      </c>
      <c r="EP130" s="51" t="n">
        <f aca="false">EO130*(1+(EO33-EN33)/EN33)</f>
        <v>198.086275893354</v>
      </c>
      <c r="EQ130" s="51" t="n">
        <f aca="false">EP130*(1+(EP33-EO33)/EO33)</f>
        <v>198.086275893354</v>
      </c>
      <c r="ER130" s="51" t="n">
        <f aca="false">EQ130*(1+(EQ33-EP33)/EP33)</f>
        <v>198.086275893354</v>
      </c>
      <c r="ES130" s="51" t="n">
        <f aca="false">ER130*(1+(ER33-EQ33)/EQ33)</f>
        <v>198.086275893354</v>
      </c>
      <c r="ET130" s="51" t="n">
        <f aca="false">ES130*(1+(ES33-ER33)/ER33)</f>
        <v>198.086275893354</v>
      </c>
      <c r="EU130" s="51" t="n">
        <f aca="false">ET130*(1+(ET33-ES33)/ES33)</f>
        <v>198.086275893354</v>
      </c>
      <c r="EV130" s="51" t="n">
        <f aca="false">EU130*(1+(EU33-ET33)/ET33)</f>
        <v>198.086275893354</v>
      </c>
    </row>
    <row r="131" customFormat="false" ht="12.8" hidden="false" customHeight="false" outlineLevel="0" collapsed="false">
      <c r="A131" s="164" t="s">
        <v>280</v>
      </c>
      <c r="B131" s="164" t="n">
        <v>0</v>
      </c>
      <c r="C131" s="164" t="n">
        <v>0</v>
      </c>
      <c r="D131" s="164" t="n">
        <v>0</v>
      </c>
      <c r="E131" s="164" t="n">
        <v>0</v>
      </c>
      <c r="F131" s="164" t="n">
        <v>0</v>
      </c>
      <c r="G131" s="164" t="n">
        <v>0</v>
      </c>
      <c r="H131" s="164" t="n">
        <v>0</v>
      </c>
      <c r="I131" s="164" t="n">
        <v>0</v>
      </c>
      <c r="J131" s="164" t="n">
        <v>0</v>
      </c>
      <c r="K131" s="164" t="n">
        <v>0</v>
      </c>
      <c r="L131" s="164" t="n">
        <v>0</v>
      </c>
      <c r="M131" s="164" t="n">
        <v>0</v>
      </c>
      <c r="N131" s="164" t="n">
        <v>0</v>
      </c>
      <c r="O131" s="164" t="n">
        <v>0</v>
      </c>
      <c r="P131" s="164" t="n">
        <v>0</v>
      </c>
      <c r="Q131" s="164" t="n">
        <v>0</v>
      </c>
      <c r="R131" s="164" t="n">
        <v>0</v>
      </c>
      <c r="S131" s="164" t="n">
        <v>0</v>
      </c>
      <c r="T131" s="164" t="n">
        <v>0</v>
      </c>
      <c r="U131" s="164" t="n">
        <v>0</v>
      </c>
      <c r="V131" s="164" t="n">
        <v>0</v>
      </c>
      <c r="W131" s="164" t="n">
        <v>0</v>
      </c>
      <c r="X131" s="165" t="n">
        <v>0</v>
      </c>
      <c r="Y131" s="164" t="n">
        <v>0</v>
      </c>
      <c r="Z131" s="164" t="n">
        <v>0</v>
      </c>
      <c r="AA131" s="164" t="n">
        <v>0</v>
      </c>
      <c r="AB131" s="164" t="n">
        <v>0</v>
      </c>
      <c r="AC131" s="164" t="n">
        <v>0</v>
      </c>
      <c r="AD131" s="164" t="n">
        <v>0</v>
      </c>
      <c r="AE131" s="164" t="n">
        <v>0</v>
      </c>
      <c r="AF131" s="164" t="n">
        <v>0</v>
      </c>
      <c r="AG131" s="164" t="n">
        <v>0</v>
      </c>
      <c r="AH131" s="164" t="n">
        <v>0</v>
      </c>
      <c r="AI131" s="164" t="n">
        <v>0</v>
      </c>
      <c r="AJ131" s="164" t="n">
        <v>0</v>
      </c>
      <c r="AK131" s="164" t="n">
        <v>0</v>
      </c>
      <c r="AL131" s="164" t="n">
        <v>0</v>
      </c>
      <c r="AM131" s="164" t="n">
        <v>0</v>
      </c>
      <c r="AN131" s="164" t="n">
        <v>0</v>
      </c>
      <c r="AO131" s="164" t="n">
        <v>0</v>
      </c>
      <c r="AP131" s="164" t="n">
        <v>0</v>
      </c>
      <c r="AQ131" s="164" t="n">
        <v>0</v>
      </c>
      <c r="AR131" s="149"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50" t="n">
        <v>231.470087429195</v>
      </c>
      <c r="BJ131" s="51" t="n">
        <v>216.774921490327</v>
      </c>
      <c r="BK131" s="51" t="n">
        <v>203.012696409474</v>
      </c>
      <c r="BL131" s="51" t="n">
        <f aca="false">BK131*(1+(BK33-BJ33)/BJ33)</f>
        <v>186.993812598883</v>
      </c>
      <c r="BM131" s="151" t="n">
        <f aca="false">BL131*(1+(BL33-BK33)/BK33)</f>
        <v>184.029923798277</v>
      </c>
      <c r="BN131" s="51" t="n">
        <f aca="false">BM131*(1+(BM33-BL33)/BL33)</f>
        <v>184.39658297642</v>
      </c>
      <c r="BO131" s="51" t="n">
        <f aca="false">BN131*(1+(BN33-BM33)/BM33)</f>
        <v>187.123227113549</v>
      </c>
      <c r="BP131" s="51" t="n">
        <f aca="false">BO131*(1+(BO33-BN33)/BN33)</f>
        <v>184.070841355616</v>
      </c>
      <c r="BQ131" s="51" t="n">
        <f aca="false">BP131*(1+(BP33-BO33)/BO33)</f>
        <v>177.571573258076</v>
      </c>
      <c r="BR131" s="51" t="n">
        <f aca="false">BQ131*(1+(BQ33-BP33)/BP33)</f>
        <v>178.195810707551</v>
      </c>
      <c r="BS131" s="51" t="n">
        <f aca="false">BR131*(1+(BR33-BQ33)/BQ33)</f>
        <v>177.87802450729</v>
      </c>
      <c r="BT131" s="51" t="n">
        <f aca="false">BS131*(1+(BS33-BR33)/BR33)</f>
        <v>182.049102588403</v>
      </c>
      <c r="BU131" s="51" t="n">
        <f aca="false">BT131*(1+(BT33-BS33)/BS33)</f>
        <v>191.27857625983</v>
      </c>
      <c r="BV131" s="51" t="n">
        <f aca="false">BU131*(1+(BU33-BT33)/BT33)</f>
        <v>191.527010305015</v>
      </c>
      <c r="BW131" s="51" t="n">
        <f aca="false">BV131*(1+(BV33-BU33)/BU33)</f>
        <v>191.490929331101</v>
      </c>
      <c r="BX131" s="51" t="n">
        <f aca="false">BW131*(1+(BW33-BV33)/BV33)</f>
        <v>189.22836172334</v>
      </c>
      <c r="BY131" s="51" t="n">
        <f aca="false">BX131*(1+(BX33-BW33)/BW33)</f>
        <v>190.746512538452</v>
      </c>
      <c r="BZ131" s="51" t="n">
        <f aca="false">BY131*(1+(BY33-BX33)/BX33)</f>
        <v>191.053350241096</v>
      </c>
      <c r="CA131" s="51" t="n">
        <f aca="false">BZ131*(1+(BZ33-BY33)/BY33)</f>
        <v>191.51145133734</v>
      </c>
      <c r="CB131" s="51" t="n">
        <f aca="false">CA131*(1+(CA33-BZ33)/BZ33)</f>
        <v>195.005154047904</v>
      </c>
      <c r="CC131" s="51" t="n">
        <f aca="false">CB131*(1+(CB33-CA33)/CA33)</f>
        <v>198.52783440346</v>
      </c>
      <c r="CD131" s="51" t="n">
        <f aca="false">CC131*(1+(CC33-CB33)/CB33)</f>
        <v>200.664820273752</v>
      </c>
      <c r="CE131" s="51" t="n">
        <f aca="false">CD131*(1+(CD33-CC33)/CC33)</f>
        <v>200.664820273752</v>
      </c>
      <c r="CF131" s="51" t="n">
        <f aca="false">CE131*(1+(CE33-CD33)/CD33)</f>
        <v>200.664820273752</v>
      </c>
      <c r="CG131" s="51" t="n">
        <f aca="false">CF131*(1+(CF33-CE33)/CE33)</f>
        <v>200.664820273752</v>
      </c>
      <c r="CH131" s="51" t="n">
        <f aca="false">CG131*(1+(CG33-CF33)/CF33)</f>
        <v>202.094160805182</v>
      </c>
      <c r="CI131" s="51" t="n">
        <f aca="false">CH131*(1+(CH33-CG33)/CG33)</f>
        <v>204.248103106637</v>
      </c>
      <c r="CJ131" s="51" t="n">
        <f aca="false">CI131*(1+(CI33-CH33)/CH33)</f>
        <v>204.248103106637</v>
      </c>
      <c r="CK131" s="51" t="n">
        <f aca="false">CJ131*(1+(CJ33-CI33)/CI33)</f>
        <v>204.248103106637</v>
      </c>
      <c r="CL131" s="51" t="n">
        <f aca="false">CK131*(1+(CK33-CJ33)/CJ33)</f>
        <v>205.688580725506</v>
      </c>
      <c r="CM131" s="51" t="n">
        <f aca="false">CL131*(1+(CL33-CK33)/CK33)</f>
        <v>207.859127471362</v>
      </c>
      <c r="CN131" s="51" t="n">
        <f aca="false">CM131*(1+(CM33-CL33)/CL33)</f>
        <v>207.859127471362</v>
      </c>
      <c r="CO131" s="51" t="n">
        <f aca="false">CN131*(1+(CN33-CM33)/CM33)</f>
        <v>207.859127471362</v>
      </c>
      <c r="CP131" s="51" t="n">
        <f aca="false">CO131*(1+(CO33-CN33)/CN33)</f>
        <v>207.859127471362</v>
      </c>
      <c r="CQ131" s="51" t="n">
        <f aca="false">CP131*(1+(CP33-CO33)/CO33)</f>
        <v>207.859127471362</v>
      </c>
      <c r="CR131" s="51" t="n">
        <f aca="false">CQ131*(1+(CQ33-CP33)/CP33)</f>
        <v>207.859127471362</v>
      </c>
      <c r="CS131" s="51" t="n">
        <f aca="false">CR131*(1+(CR33-CQ33)/CQ33)</f>
        <v>207.859127471362</v>
      </c>
      <c r="CT131" s="51" t="n">
        <f aca="false">CS131*(1+(CS33-CR33)/CR33)</f>
        <v>207.859127471362</v>
      </c>
      <c r="CU131" s="51" t="n">
        <f aca="false">CT131*(1+(CT33-CS33)/CS33)</f>
        <v>207.859127471362</v>
      </c>
      <c r="CV131" s="51" t="n">
        <f aca="false">CU131*(1+(CU33-CT33)/CT33)</f>
        <v>207.859127471362</v>
      </c>
      <c r="CW131" s="51" t="n">
        <f aca="false">CV131*(1+(CV33-CU33)/CU33)</f>
        <v>207.859127471362</v>
      </c>
      <c r="CX131" s="51" t="n">
        <f aca="false">CW131*(1+(CW33-CV33)/CV33)</f>
        <v>207.859127471362</v>
      </c>
      <c r="CY131" s="51" t="n">
        <f aca="false">CX131*(1+(CX33-CW33)/CW33)</f>
        <v>207.859127471362</v>
      </c>
      <c r="CZ131" s="51" t="n">
        <f aca="false">CY131*(1+(CY33-CX33)/CX33)</f>
        <v>207.859127471362</v>
      </c>
      <c r="DA131" s="51" t="n">
        <f aca="false">CZ131*(1+(CZ33-CY33)/CY33)</f>
        <v>207.859127471362</v>
      </c>
      <c r="DB131" s="51" t="n">
        <f aca="false">DA131*(1+(DA33-CZ33)/CZ33)</f>
        <v>207.859127471362</v>
      </c>
      <c r="DC131" s="51" t="n">
        <f aca="false">DB131*(1+(DB33-DA33)/DA33)</f>
        <v>207.859127471362</v>
      </c>
      <c r="DD131" s="51" t="n">
        <f aca="false">DC131*(1+(DC33-DB33)/DB33)</f>
        <v>207.859127471362</v>
      </c>
      <c r="DE131" s="51" t="n">
        <f aca="false">DD131*(1+(DD33-DC33)/DC33)</f>
        <v>207.859127471362</v>
      </c>
      <c r="DF131" s="51" t="n">
        <f aca="false">DE131*(1+(DE33-DD33)/DD33)</f>
        <v>207.859127471362</v>
      </c>
      <c r="DG131" s="51" t="n">
        <f aca="false">DF131*(1+(DF33-DE33)/DE33)</f>
        <v>207.859127471362</v>
      </c>
      <c r="DH131" s="51" t="n">
        <f aca="false">DG131*(1+(DG33-DF33)/DF33)</f>
        <v>207.859127471362</v>
      </c>
      <c r="DI131" s="51" t="n">
        <f aca="false">DH131*(1+(DH33-DG33)/DG33)</f>
        <v>207.859127471362</v>
      </c>
      <c r="DJ131" s="51" t="n">
        <f aca="false">DI131*(1+(DI33-DH33)/DH33)</f>
        <v>207.859127471362</v>
      </c>
      <c r="DK131" s="51" t="n">
        <f aca="false">DJ131*(1+(DJ33-DI33)/DI33)</f>
        <v>207.859127471362</v>
      </c>
      <c r="DL131" s="51" t="n">
        <f aca="false">DK131*(1+(DK33-DJ33)/DJ33)</f>
        <v>207.859127471362</v>
      </c>
      <c r="DM131" s="51" t="n">
        <f aca="false">DL131*(1+(DL33-DK33)/DK33)</f>
        <v>207.859127471362</v>
      </c>
      <c r="DN131" s="51" t="n">
        <f aca="false">DM131*(1+(DM33-DL33)/DL33)</f>
        <v>207.859127471362</v>
      </c>
      <c r="DO131" s="51" t="n">
        <f aca="false">DN131*(1+(DN33-DM33)/DM33)</f>
        <v>207.859127471362</v>
      </c>
      <c r="DP131" s="51" t="n">
        <f aca="false">DO131*(1+(DO33-DN33)/DN33)</f>
        <v>207.859127471362</v>
      </c>
      <c r="DQ131" s="51" t="n">
        <f aca="false">DP131*(1+(DP33-DO33)/DO33)</f>
        <v>207.859127471362</v>
      </c>
      <c r="DR131" s="51" t="n">
        <f aca="false">DQ131*(1+(DQ33-DP33)/DP33)</f>
        <v>207.859127471362</v>
      </c>
      <c r="DS131" s="51" t="n">
        <f aca="false">DR131*(1+(DR33-DQ33)/DQ33)</f>
        <v>207.859127471362</v>
      </c>
      <c r="DT131" s="51" t="n">
        <f aca="false">DS131*(1+(DS33-DR33)/DR33)</f>
        <v>207.859127471362</v>
      </c>
      <c r="DU131" s="51" t="n">
        <f aca="false">DT131*(1+(DT33-DS33)/DS33)</f>
        <v>207.859127471362</v>
      </c>
      <c r="DV131" s="51" t="n">
        <f aca="false">DU131*(1+(DU33-DT33)/DT33)</f>
        <v>207.859127471362</v>
      </c>
      <c r="DW131" s="51" t="n">
        <f aca="false">DV131*(1+(DV33-DU33)/DU33)</f>
        <v>207.859127471362</v>
      </c>
      <c r="DX131" s="51" t="n">
        <f aca="false">DW131*(1+(DW33-DV33)/DV33)</f>
        <v>207.859127471362</v>
      </c>
      <c r="DY131" s="51" t="n">
        <f aca="false">DX131*(1+(DX33-DW33)/DW33)</f>
        <v>207.859127471362</v>
      </c>
      <c r="DZ131" s="51" t="n">
        <f aca="false">DY131*(1+(DY33-DX33)/DX33)</f>
        <v>207.859127471362</v>
      </c>
      <c r="EA131" s="51" t="n">
        <f aca="false">DZ131*(1+(DZ33-DY33)/DY33)</f>
        <v>207.859127471362</v>
      </c>
      <c r="EB131" s="51" t="n">
        <f aca="false">EA131*(1+(EA33-DZ33)/DZ33)</f>
        <v>207.859127471362</v>
      </c>
      <c r="EC131" s="51" t="n">
        <f aca="false">EB131*(1+(EB33-EA33)/EA33)</f>
        <v>207.859127471362</v>
      </c>
      <c r="ED131" s="51" t="n">
        <f aca="false">EC131*(1+(EC33-EB33)/EB33)</f>
        <v>207.859127471362</v>
      </c>
      <c r="EE131" s="51" t="n">
        <f aca="false">ED131*(1+(ED33-EC33)/EC33)</f>
        <v>207.859127471362</v>
      </c>
      <c r="EF131" s="51" t="n">
        <f aca="false">EE131*(1+(EE33-ED33)/ED33)</f>
        <v>207.859127471362</v>
      </c>
      <c r="EG131" s="51" t="n">
        <f aca="false">EF131*(1+(EF33-EE33)/EE33)</f>
        <v>207.859127471362</v>
      </c>
      <c r="EH131" s="51" t="n">
        <f aca="false">EG131*(1+(EG33-EF33)/EF33)</f>
        <v>207.859127471362</v>
      </c>
      <c r="EI131" s="51" t="n">
        <f aca="false">EH131*(1+(EH33-EG33)/EG33)</f>
        <v>207.859127471362</v>
      </c>
      <c r="EJ131" s="51" t="n">
        <f aca="false">EI131*(1+(EI33-EH33)/EH33)</f>
        <v>207.859127471362</v>
      </c>
      <c r="EK131" s="51" t="n">
        <f aca="false">EJ131*(1+(EJ33-EI33)/EI33)</f>
        <v>207.859127471362</v>
      </c>
      <c r="EL131" s="51" t="n">
        <f aca="false">EK131*(1+(EK33-EJ33)/EJ33)</f>
        <v>207.859127471362</v>
      </c>
      <c r="EM131" s="51" t="n">
        <f aca="false">EL131*(1+(EL33-EK33)/EK33)</f>
        <v>207.859127471362</v>
      </c>
      <c r="EN131" s="51" t="n">
        <f aca="false">EM131*(1+(EM33-EL33)/EL33)</f>
        <v>207.859127471362</v>
      </c>
      <c r="EO131" s="51" t="n">
        <f aca="false">EN131*(1+(EN33-EM33)/EM33)</f>
        <v>207.859127471362</v>
      </c>
      <c r="EP131" s="51" t="n">
        <f aca="false">EO131*(1+(EO33-EN33)/EN33)</f>
        <v>207.859127471362</v>
      </c>
      <c r="EQ131" s="51" t="n">
        <f aca="false">EP131*(1+(EP33-EO33)/EO33)</f>
        <v>207.859127471362</v>
      </c>
      <c r="ER131" s="51" t="n">
        <f aca="false">EQ131*(1+(EQ33-EP33)/EP33)</f>
        <v>207.859127471362</v>
      </c>
      <c r="ES131" s="51" t="n">
        <f aca="false">ER131*(1+(ER33-EQ33)/EQ33)</f>
        <v>207.859127471362</v>
      </c>
      <c r="ET131" s="51" t="n">
        <f aca="false">ES131*(1+(ES33-ER33)/ER33)</f>
        <v>207.859127471362</v>
      </c>
      <c r="EU131" s="51" t="n">
        <f aca="false">ET131*(1+(ET33-ES33)/ES33)</f>
        <v>207.859127471362</v>
      </c>
      <c r="EV131" s="51" t="n">
        <f aca="false">EU131*(1+(EU33-ET33)/ET33)</f>
        <v>207.859127471362</v>
      </c>
    </row>
    <row r="132" customFormat="false" ht="12.8" hidden="false" customHeight="false" outlineLevel="0" collapsed="false">
      <c r="A132" s="164" t="s">
        <v>281</v>
      </c>
      <c r="B132" s="164" t="n">
        <v>0</v>
      </c>
      <c r="C132" s="164" t="n">
        <v>0</v>
      </c>
      <c r="D132" s="164" t="n">
        <v>0</v>
      </c>
      <c r="E132" s="164" t="n">
        <v>0</v>
      </c>
      <c r="F132" s="164" t="n">
        <v>0</v>
      </c>
      <c r="G132" s="164" t="n">
        <v>0</v>
      </c>
      <c r="H132" s="164" t="n">
        <v>0</v>
      </c>
      <c r="I132" s="164" t="n">
        <v>0</v>
      </c>
      <c r="J132" s="164" t="n">
        <v>0</v>
      </c>
      <c r="K132" s="164" t="n">
        <v>0</v>
      </c>
      <c r="L132" s="164" t="n">
        <v>0</v>
      </c>
      <c r="M132" s="164" t="n">
        <v>0</v>
      </c>
      <c r="N132" s="164" t="n">
        <v>0</v>
      </c>
      <c r="O132" s="164" t="n">
        <v>0</v>
      </c>
      <c r="P132" s="164" t="n">
        <v>0</v>
      </c>
      <c r="Q132" s="164" t="n">
        <v>0</v>
      </c>
      <c r="R132" s="164" t="n">
        <v>0</v>
      </c>
      <c r="S132" s="164" t="n">
        <v>0</v>
      </c>
      <c r="T132" s="164" t="n">
        <v>0</v>
      </c>
      <c r="U132" s="164" t="n">
        <v>0</v>
      </c>
      <c r="V132" s="164" t="n">
        <v>0</v>
      </c>
      <c r="W132" s="164" t="n">
        <v>0</v>
      </c>
      <c r="X132" s="165" t="n">
        <v>0</v>
      </c>
      <c r="Y132" s="164" t="n">
        <v>0</v>
      </c>
      <c r="Z132" s="164" t="n">
        <v>0</v>
      </c>
      <c r="AA132" s="164" t="n">
        <v>0</v>
      </c>
      <c r="AB132" s="164" t="n">
        <v>0</v>
      </c>
      <c r="AC132" s="164" t="n">
        <v>0</v>
      </c>
      <c r="AD132" s="164" t="n">
        <v>0</v>
      </c>
      <c r="AE132" s="164" t="n">
        <v>0</v>
      </c>
      <c r="AF132" s="164" t="n">
        <v>0</v>
      </c>
      <c r="AG132" s="164" t="n">
        <v>0</v>
      </c>
      <c r="AH132" s="164" t="n">
        <v>0</v>
      </c>
      <c r="AI132" s="164" t="n">
        <v>0</v>
      </c>
      <c r="AJ132" s="164" t="n">
        <v>0</v>
      </c>
      <c r="AK132" s="164" t="n">
        <v>0</v>
      </c>
      <c r="AL132" s="164" t="n">
        <v>0</v>
      </c>
      <c r="AM132" s="164" t="n">
        <v>0</v>
      </c>
      <c r="AN132" s="164" t="n">
        <v>0</v>
      </c>
      <c r="AO132" s="164" t="n">
        <v>0</v>
      </c>
      <c r="AP132" s="164" t="n">
        <v>0</v>
      </c>
      <c r="AQ132" s="164" t="n">
        <v>0</v>
      </c>
      <c r="AR132" s="149"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50" t="n">
        <v>15468.1679927142</v>
      </c>
      <c r="BJ132" s="51" t="n">
        <v>14486.1521394012</v>
      </c>
      <c r="BK132" s="51" t="n">
        <v>13566.4807819983</v>
      </c>
      <c r="BL132" s="51" t="n">
        <f aca="false">BK132*(1+(BK33-BJ33)/BJ33)</f>
        <v>12496.0064559635</v>
      </c>
      <c r="BM132" s="151" t="n">
        <f aca="false">BL132*(1+(BL33-BK33)/BK33)</f>
        <v>12297.9422897091</v>
      </c>
      <c r="BN132" s="51" t="n">
        <f aca="false">BM132*(1+(BM33-BL33)/BL33)</f>
        <v>12322.4445734666</v>
      </c>
      <c r="BO132" s="51" t="n">
        <f aca="false">BN132*(1+(BN33-BM33)/BM33)</f>
        <v>12504.6546812084</v>
      </c>
      <c r="BP132" s="51" t="n">
        <f aca="false">BO132*(1+(BO33-BN33)/BN33)</f>
        <v>12300.6766371912</v>
      </c>
      <c r="BQ132" s="51" t="n">
        <f aca="false">BP132*(1+(BP33-BO33)/BO33)</f>
        <v>11866.3580093332</v>
      </c>
      <c r="BR132" s="51" t="n">
        <f aca="false">BQ132*(1+(BQ33-BP33)/BP33)</f>
        <v>11908.0731607079</v>
      </c>
      <c r="BS132" s="51" t="n">
        <f aca="false">BR132*(1+(BR33-BQ33)/BQ33)</f>
        <v>11886.8368515761</v>
      </c>
      <c r="BT132" s="51" t="n">
        <f aca="false">BS132*(1+(BS33-BR33)/BR33)</f>
        <v>12165.5723771292</v>
      </c>
      <c r="BU132" s="51" t="n">
        <f aca="false">BT132*(1+(BT33-BS33)/BS33)</f>
        <v>12782.3391085006</v>
      </c>
      <c r="BV132" s="51" t="n">
        <f aca="false">BU132*(1+(BU33-BT33)/BT33)</f>
        <v>12798.9409061182</v>
      </c>
      <c r="BW132" s="51" t="n">
        <f aca="false">BV132*(1+(BV33-BU33)/BU33)</f>
        <v>12796.529767072</v>
      </c>
      <c r="BX132" s="51" t="n">
        <f aca="false">BW132*(1+(BW33-BV33)/BV33)</f>
        <v>12645.3319330865</v>
      </c>
      <c r="BY132" s="51" t="n">
        <f aca="false">BX132*(1+(BX33-BW33)/BW33)</f>
        <v>12746.783537945</v>
      </c>
      <c r="BZ132" s="51" t="n">
        <f aca="false">BY132*(1+(BY33-BX33)/BX33)</f>
        <v>12767.2882052379</v>
      </c>
      <c r="CA132" s="51" t="n">
        <f aca="false">BZ132*(1+(BZ33-BY33)/BY33)</f>
        <v>12797.9011660444</v>
      </c>
      <c r="CB132" s="51" t="n">
        <f aca="false">CA132*(1+(CA33-BZ33)/BZ33)</f>
        <v>13031.3705574626</v>
      </c>
      <c r="CC132" s="51" t="n">
        <f aca="false">CB132*(1+(CB33-CA33)/CA33)</f>
        <v>13266.7764024664</v>
      </c>
      <c r="CD132" s="51" t="n">
        <f aca="false">CC132*(1+(CC33-CB33)/CB33)</f>
        <v>13409.5821395137</v>
      </c>
      <c r="CE132" s="51" t="n">
        <f aca="false">CD132*(1+(CD33-CC33)/CC33)</f>
        <v>13409.5821395137</v>
      </c>
      <c r="CF132" s="51" t="n">
        <f aca="false">CE132*(1+(CE33-CD33)/CD33)</f>
        <v>13409.5821395137</v>
      </c>
      <c r="CG132" s="51" t="n">
        <f aca="false">CF132*(1+(CF33-CE33)/CE33)</f>
        <v>13409.5821395137</v>
      </c>
      <c r="CH132" s="51" t="n">
        <f aca="false">CG132*(1+(CG33-CF33)/CF33)</f>
        <v>13505.098928333</v>
      </c>
      <c r="CI132" s="51" t="n">
        <f aca="false">CH132*(1+(CH33-CG33)/CG33)</f>
        <v>13649.0377920348</v>
      </c>
      <c r="CJ132" s="51" t="n">
        <f aca="false">CI132*(1+(CI33-CH33)/CH33)</f>
        <v>13649.0377920348</v>
      </c>
      <c r="CK132" s="51" t="n">
        <f aca="false">CJ132*(1+(CJ33-CI33)/CI33)</f>
        <v>13649.0377920348</v>
      </c>
      <c r="CL132" s="51" t="n">
        <f aca="false">CK132*(1+(CK33-CJ33)/CJ33)</f>
        <v>13745.2988253539</v>
      </c>
      <c r="CM132" s="51" t="n">
        <f aca="false">CL132*(1+(CL33-CK33)/CK33)</f>
        <v>13890.3472939221</v>
      </c>
      <c r="CN132" s="51" t="n">
        <f aca="false">CM132*(1+(CM33-CL33)/CL33)</f>
        <v>13890.3472939221</v>
      </c>
      <c r="CO132" s="51" t="n">
        <f aca="false">CN132*(1+(CN33-CM33)/CM33)</f>
        <v>13890.3472939221</v>
      </c>
      <c r="CP132" s="51" t="n">
        <f aca="false">CO132*(1+(CO33-CN33)/CN33)</f>
        <v>13890.3472939221</v>
      </c>
      <c r="CQ132" s="51" t="n">
        <f aca="false">CP132*(1+(CP33-CO33)/CO33)</f>
        <v>13890.3472939221</v>
      </c>
      <c r="CR132" s="51" t="n">
        <f aca="false">CQ132*(1+(CQ33-CP33)/CP33)</f>
        <v>13890.3472939221</v>
      </c>
      <c r="CS132" s="51" t="n">
        <f aca="false">CR132*(1+(CR33-CQ33)/CQ33)</f>
        <v>13890.3472939221</v>
      </c>
      <c r="CT132" s="51" t="n">
        <f aca="false">CS132*(1+(CS33-CR33)/CR33)</f>
        <v>13890.3472939221</v>
      </c>
      <c r="CU132" s="51" t="n">
        <f aca="false">CT132*(1+(CT33-CS33)/CS33)</f>
        <v>13890.3472939221</v>
      </c>
      <c r="CV132" s="51" t="n">
        <f aca="false">CU132*(1+(CU33-CT33)/CT33)</f>
        <v>13890.3472939221</v>
      </c>
      <c r="CW132" s="51" t="n">
        <f aca="false">CV132*(1+(CV33-CU33)/CU33)</f>
        <v>13890.3472939221</v>
      </c>
      <c r="CX132" s="51" t="n">
        <f aca="false">CW132*(1+(CW33-CV33)/CV33)</f>
        <v>13890.3472939221</v>
      </c>
      <c r="CY132" s="51" t="n">
        <f aca="false">CX132*(1+(CX33-CW33)/CW33)</f>
        <v>13890.3472939221</v>
      </c>
      <c r="CZ132" s="51" t="n">
        <f aca="false">CY132*(1+(CY33-CX33)/CX33)</f>
        <v>13890.3472939221</v>
      </c>
      <c r="DA132" s="51" t="n">
        <f aca="false">CZ132*(1+(CZ33-CY33)/CY33)</f>
        <v>13890.3472939221</v>
      </c>
      <c r="DB132" s="51" t="n">
        <f aca="false">DA132*(1+(DA33-CZ33)/CZ33)</f>
        <v>13890.3472939221</v>
      </c>
      <c r="DC132" s="51" t="n">
        <f aca="false">DB132*(1+(DB33-DA33)/DA33)</f>
        <v>13890.3472939221</v>
      </c>
      <c r="DD132" s="51" t="n">
        <f aca="false">DC132*(1+(DC33-DB33)/DB33)</f>
        <v>13890.3472939221</v>
      </c>
      <c r="DE132" s="51" t="n">
        <f aca="false">DD132*(1+(DD33-DC33)/DC33)</f>
        <v>13890.3472939221</v>
      </c>
      <c r="DF132" s="51" t="n">
        <f aca="false">DE132*(1+(DE33-DD33)/DD33)</f>
        <v>13890.3472939221</v>
      </c>
      <c r="DG132" s="51" t="n">
        <f aca="false">DF132*(1+(DF33-DE33)/DE33)</f>
        <v>13890.3472939221</v>
      </c>
      <c r="DH132" s="51" t="n">
        <f aca="false">DG132*(1+(DG33-DF33)/DF33)</f>
        <v>13890.3472939221</v>
      </c>
      <c r="DI132" s="51" t="n">
        <f aca="false">DH132*(1+(DH33-DG33)/DG33)</f>
        <v>13890.3472939221</v>
      </c>
      <c r="DJ132" s="51" t="n">
        <f aca="false">DI132*(1+(DI33-DH33)/DH33)</f>
        <v>13890.3472939221</v>
      </c>
      <c r="DK132" s="51" t="n">
        <f aca="false">DJ132*(1+(DJ33-DI33)/DI33)</f>
        <v>13890.3472939221</v>
      </c>
      <c r="DL132" s="51" t="n">
        <f aca="false">DK132*(1+(DK33-DJ33)/DJ33)</f>
        <v>13890.3472939221</v>
      </c>
      <c r="DM132" s="51" t="n">
        <f aca="false">DL132*(1+(DL33-DK33)/DK33)</f>
        <v>13890.3472939221</v>
      </c>
      <c r="DN132" s="51" t="n">
        <f aca="false">DM132*(1+(DM33-DL33)/DL33)</f>
        <v>13890.3472939221</v>
      </c>
      <c r="DO132" s="51" t="n">
        <f aca="false">DN132*(1+(DN33-DM33)/DM33)</f>
        <v>13890.3472939221</v>
      </c>
      <c r="DP132" s="51" t="n">
        <f aca="false">DO132*(1+(DO33-DN33)/DN33)</f>
        <v>13890.3472939221</v>
      </c>
      <c r="DQ132" s="51" t="n">
        <f aca="false">DP132*(1+(DP33-DO33)/DO33)</f>
        <v>13890.3472939221</v>
      </c>
      <c r="DR132" s="51" t="n">
        <f aca="false">DQ132*(1+(DQ33-DP33)/DP33)</f>
        <v>13890.3472939221</v>
      </c>
      <c r="DS132" s="51" t="n">
        <f aca="false">DR132*(1+(DR33-DQ33)/DQ33)</f>
        <v>13890.3472939221</v>
      </c>
      <c r="DT132" s="51" t="n">
        <f aca="false">DS132*(1+(DS33-DR33)/DR33)</f>
        <v>13890.3472939221</v>
      </c>
      <c r="DU132" s="51" t="n">
        <f aca="false">DT132*(1+(DT33-DS33)/DS33)</f>
        <v>13890.3472939221</v>
      </c>
      <c r="DV132" s="51" t="n">
        <f aca="false">DU132*(1+(DU33-DT33)/DT33)</f>
        <v>13890.3472939221</v>
      </c>
      <c r="DW132" s="51" t="n">
        <f aca="false">DV132*(1+(DV33-DU33)/DU33)</f>
        <v>13890.3472939221</v>
      </c>
      <c r="DX132" s="51" t="n">
        <f aca="false">DW132*(1+(DW33-DV33)/DV33)</f>
        <v>13890.3472939221</v>
      </c>
      <c r="DY132" s="51" t="n">
        <f aca="false">DX132*(1+(DX33-DW33)/DW33)</f>
        <v>13890.3472939221</v>
      </c>
      <c r="DZ132" s="51" t="n">
        <f aca="false">DY132*(1+(DY33-DX33)/DX33)</f>
        <v>13890.3472939221</v>
      </c>
      <c r="EA132" s="51" t="n">
        <f aca="false">DZ132*(1+(DZ33-DY33)/DY33)</f>
        <v>13890.3472939221</v>
      </c>
      <c r="EB132" s="51" t="n">
        <f aca="false">EA132*(1+(EA33-DZ33)/DZ33)</f>
        <v>13890.3472939221</v>
      </c>
      <c r="EC132" s="51" t="n">
        <f aca="false">EB132*(1+(EB33-EA33)/EA33)</f>
        <v>13890.3472939221</v>
      </c>
      <c r="ED132" s="51" t="n">
        <f aca="false">EC132*(1+(EC33-EB33)/EB33)</f>
        <v>13890.3472939221</v>
      </c>
      <c r="EE132" s="51" t="n">
        <f aca="false">ED132*(1+(ED33-EC33)/EC33)</f>
        <v>13890.3472939221</v>
      </c>
      <c r="EF132" s="51" t="n">
        <f aca="false">EE132*(1+(EE33-ED33)/ED33)</f>
        <v>13890.3472939221</v>
      </c>
      <c r="EG132" s="51" t="n">
        <f aca="false">EF132*(1+(EF33-EE33)/EE33)</f>
        <v>13890.3472939221</v>
      </c>
      <c r="EH132" s="51" t="n">
        <f aca="false">EG132*(1+(EG33-EF33)/EF33)</f>
        <v>13890.3472939221</v>
      </c>
      <c r="EI132" s="51" t="n">
        <f aca="false">EH132*(1+(EH33-EG33)/EG33)</f>
        <v>13890.3472939221</v>
      </c>
      <c r="EJ132" s="51" t="n">
        <f aca="false">EI132*(1+(EI33-EH33)/EH33)</f>
        <v>13890.3472939221</v>
      </c>
      <c r="EK132" s="51" t="n">
        <f aca="false">EJ132*(1+(EJ33-EI33)/EI33)</f>
        <v>13890.3472939221</v>
      </c>
      <c r="EL132" s="51" t="n">
        <f aca="false">EK132*(1+(EK33-EJ33)/EJ33)</f>
        <v>13890.3472939221</v>
      </c>
      <c r="EM132" s="51" t="n">
        <f aca="false">EL132*(1+(EL33-EK33)/EK33)</f>
        <v>13890.3472939221</v>
      </c>
      <c r="EN132" s="51" t="n">
        <f aca="false">EM132*(1+(EM33-EL33)/EL33)</f>
        <v>13890.3472939221</v>
      </c>
      <c r="EO132" s="51" t="n">
        <f aca="false">EN132*(1+(EN33-EM33)/EM33)</f>
        <v>13890.3472939221</v>
      </c>
      <c r="EP132" s="51" t="n">
        <f aca="false">EO132*(1+(EO33-EN33)/EN33)</f>
        <v>13890.3472939221</v>
      </c>
      <c r="EQ132" s="51" t="n">
        <f aca="false">EP132*(1+(EP33-EO33)/EO33)</f>
        <v>13890.3472939221</v>
      </c>
      <c r="ER132" s="51" t="n">
        <f aca="false">EQ132*(1+(EQ33-EP33)/EP33)</f>
        <v>13890.3472939221</v>
      </c>
      <c r="ES132" s="51" t="n">
        <f aca="false">ER132*(1+(ER33-EQ33)/EQ33)</f>
        <v>13890.3472939221</v>
      </c>
      <c r="ET132" s="51" t="n">
        <f aca="false">ES132*(1+(ES33-ER33)/ER33)</f>
        <v>13890.3472939221</v>
      </c>
      <c r="EU132" s="51" t="n">
        <f aca="false">ET132*(1+(ET33-ES33)/ES33)</f>
        <v>13890.3472939221</v>
      </c>
      <c r="EV132" s="51" t="n">
        <f aca="false">EU132*(1+(EU33-ET33)/ET33)</f>
        <v>13890.3472939221</v>
      </c>
    </row>
    <row r="133" customFormat="false" ht="12.8" hidden="false" customHeight="false" outlineLevel="0" collapsed="false">
      <c r="A133" s="164" t="s">
        <v>282</v>
      </c>
      <c r="B133" s="164" t="n">
        <v>0</v>
      </c>
      <c r="C133" s="164" t="n">
        <v>0</v>
      </c>
      <c r="D133" s="164" t="n">
        <v>0</v>
      </c>
      <c r="E133" s="164" t="n">
        <v>0</v>
      </c>
      <c r="F133" s="164" t="n">
        <v>0</v>
      </c>
      <c r="G133" s="164" t="n">
        <v>0</v>
      </c>
      <c r="H133" s="164" t="n">
        <v>0</v>
      </c>
      <c r="I133" s="164" t="n">
        <v>0</v>
      </c>
      <c r="J133" s="164" t="n">
        <v>0</v>
      </c>
      <c r="K133" s="164" t="n">
        <v>0</v>
      </c>
      <c r="L133" s="164" t="n">
        <v>0</v>
      </c>
      <c r="M133" s="164" t="n">
        <v>0</v>
      </c>
      <c r="N133" s="164" t="n">
        <v>0</v>
      </c>
      <c r="O133" s="164" t="n">
        <v>0</v>
      </c>
      <c r="P133" s="164" t="n">
        <v>0</v>
      </c>
      <c r="Q133" s="164" t="n">
        <v>0</v>
      </c>
      <c r="R133" s="164" t="n">
        <v>0</v>
      </c>
      <c r="S133" s="164" t="n">
        <v>0</v>
      </c>
      <c r="T133" s="164" t="n">
        <v>0</v>
      </c>
      <c r="U133" s="164" t="n">
        <v>0</v>
      </c>
      <c r="V133" s="164" t="n">
        <v>0</v>
      </c>
      <c r="W133" s="164" t="n">
        <v>0</v>
      </c>
      <c r="X133" s="165" t="n">
        <v>0</v>
      </c>
      <c r="Y133" s="164" t="n">
        <v>0</v>
      </c>
      <c r="Z133" s="164" t="n">
        <v>0</v>
      </c>
      <c r="AA133" s="164" t="n">
        <v>0</v>
      </c>
      <c r="AB133" s="164" t="n">
        <v>0</v>
      </c>
      <c r="AC133" s="164" t="n">
        <v>0</v>
      </c>
      <c r="AD133" s="164" t="n">
        <v>0</v>
      </c>
      <c r="AE133" s="164" t="n">
        <v>0</v>
      </c>
      <c r="AF133" s="164" t="n">
        <v>0</v>
      </c>
      <c r="AG133" s="164" t="n">
        <v>0</v>
      </c>
      <c r="AH133" s="164" t="n">
        <v>0</v>
      </c>
      <c r="AI133" s="164" t="n">
        <v>0</v>
      </c>
      <c r="AJ133" s="164" t="n">
        <v>0</v>
      </c>
      <c r="AK133" s="164" t="n">
        <v>0</v>
      </c>
      <c r="AL133" s="164" t="n">
        <v>0</v>
      </c>
      <c r="AM133" s="164" t="n">
        <v>0</v>
      </c>
      <c r="AN133" s="164" t="n">
        <v>0</v>
      </c>
      <c r="AO133" s="164" t="n">
        <v>0</v>
      </c>
      <c r="AP133" s="164" t="n">
        <v>0</v>
      </c>
      <c r="AQ133" s="164" t="n">
        <v>0</v>
      </c>
      <c r="AR133" s="149"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50" t="n">
        <v>343.338089110369</v>
      </c>
      <c r="BJ133" s="51" t="n">
        <v>321.540844167633</v>
      </c>
      <c r="BK133" s="51" t="n">
        <v>301.1274243878</v>
      </c>
      <c r="BL133" s="51" t="n">
        <f aca="false">BK133*(1+(BK33-BJ33)/BJ33)</f>
        <v>277.366717255862</v>
      </c>
      <c r="BM133" s="151" t="n">
        <f aca="false">BL133*(1+(BL33-BK33)/BK33)</f>
        <v>272.970400096968</v>
      </c>
      <c r="BN133" s="51" t="n">
        <f aca="false">BM133*(1+(BM33-BL33)/BL33)</f>
        <v>273.514263293186</v>
      </c>
      <c r="BO133" s="51" t="n">
        <f aca="false">BN133*(1+(BN33-BM33)/BM33)</f>
        <v>277.558676971529</v>
      </c>
      <c r="BP133" s="51" t="n">
        <f aca="false">BO133*(1+(BO33-BN33)/BN33)</f>
        <v>273.031092846098</v>
      </c>
      <c r="BQ133" s="51" t="n">
        <f aca="false">BP133*(1+(BP33-BO33)/BO33)</f>
        <v>263.390770357743</v>
      </c>
      <c r="BR133" s="51" t="n">
        <f aca="false">BQ133*(1+(BQ33-BP33)/BP33)</f>
        <v>264.316697744017</v>
      </c>
      <c r="BS133" s="51" t="n">
        <f aca="false">BR133*(1+(BR33-BQ33)/BQ33)</f>
        <v>263.845327520956</v>
      </c>
      <c r="BT133" s="51" t="n">
        <f aca="false">BS133*(1+(BS33-BR33)/BR33)</f>
        <v>270.032260760603</v>
      </c>
      <c r="BU133" s="51" t="n">
        <f aca="false">BT133*(1+(BT33-BS33)/BS33)</f>
        <v>283.722279583495</v>
      </c>
      <c r="BV133" s="51" t="n">
        <f aca="false">BU133*(1+(BU33-BT33)/BT33)</f>
        <v>284.090780201831</v>
      </c>
      <c r="BW133" s="51" t="n">
        <f aca="false">BV133*(1+(BV33-BU33)/BU33)</f>
        <v>284.037261525727</v>
      </c>
      <c r="BX133" s="51" t="n">
        <f aca="false">BW133*(1+(BW33-BV33)/BV33)</f>
        <v>280.681209572925</v>
      </c>
      <c r="BY133" s="51" t="n">
        <f aca="false">BX133*(1+(BX33-BW33)/BW33)</f>
        <v>282.933072894148</v>
      </c>
      <c r="BZ133" s="51" t="n">
        <f aca="false">BY133*(1+(BY33-BX33)/BX33)</f>
        <v>283.388203281244</v>
      </c>
      <c r="CA133" s="51" t="n">
        <f aca="false">BZ133*(1+(BZ33-BY33)/BY33)</f>
        <v>284.067701685339</v>
      </c>
      <c r="CB133" s="51" t="n">
        <f aca="false">CA133*(1+(CA33-BZ33)/BZ33)</f>
        <v>289.249888402798</v>
      </c>
      <c r="CC133" s="51" t="n">
        <f aca="false">CB133*(1+(CB33-CA33)/CA33)</f>
        <v>294.475057474345</v>
      </c>
      <c r="CD133" s="51" t="n">
        <f aca="false">CC133*(1+(CC33-CB33)/CB33)</f>
        <v>297.644834845196</v>
      </c>
      <c r="CE133" s="51" t="n">
        <f aca="false">CD133*(1+(CD33-CC33)/CC33)</f>
        <v>297.644834845196</v>
      </c>
      <c r="CF133" s="51" t="n">
        <f aca="false">CE133*(1+(CE33-CD33)/CD33)</f>
        <v>297.644834845196</v>
      </c>
      <c r="CG133" s="51" t="n">
        <f aca="false">CF133*(1+(CF33-CE33)/CE33)</f>
        <v>297.644834845196</v>
      </c>
      <c r="CH133" s="51" t="n">
        <f aca="false">CG133*(1+(CG33-CF33)/CF33)</f>
        <v>299.764966444919</v>
      </c>
      <c r="CI133" s="51" t="n">
        <f aca="false">CH133*(1+(CH33-CG33)/CG33)</f>
        <v>302.959895180848</v>
      </c>
      <c r="CJ133" s="51" t="n">
        <f aca="false">CI133*(1+(CI33-CH33)/CH33)</f>
        <v>302.959895180848</v>
      </c>
      <c r="CK133" s="51" t="n">
        <f aca="false">CJ133*(1+(CJ33-CI33)/CI33)</f>
        <v>302.959895180848</v>
      </c>
      <c r="CL133" s="51" t="n">
        <f aca="false">CK133*(1+(CK33-CJ33)/CJ33)</f>
        <v>305.096546350601</v>
      </c>
      <c r="CM133" s="51" t="n">
        <f aca="false">CL133*(1+(CL33-CK33)/CK33)</f>
        <v>308.316104351914</v>
      </c>
      <c r="CN133" s="51" t="n">
        <f aca="false">CM133*(1+(CM33-CL33)/CL33)</f>
        <v>308.316104351914</v>
      </c>
      <c r="CO133" s="51" t="n">
        <f aca="false">CN133*(1+(CN33-CM33)/CM33)</f>
        <v>308.316104351914</v>
      </c>
      <c r="CP133" s="51" t="n">
        <f aca="false">CO133*(1+(CO33-CN33)/CN33)</f>
        <v>308.316104351914</v>
      </c>
      <c r="CQ133" s="51" t="n">
        <f aca="false">CP133*(1+(CP33-CO33)/CO33)</f>
        <v>308.316104351914</v>
      </c>
      <c r="CR133" s="51" t="n">
        <f aca="false">CQ133*(1+(CQ33-CP33)/CP33)</f>
        <v>308.316104351914</v>
      </c>
      <c r="CS133" s="51" t="n">
        <f aca="false">CR133*(1+(CR33-CQ33)/CQ33)</f>
        <v>308.316104351914</v>
      </c>
      <c r="CT133" s="51" t="n">
        <f aca="false">CS133*(1+(CS33-CR33)/CR33)</f>
        <v>308.316104351914</v>
      </c>
      <c r="CU133" s="51" t="n">
        <f aca="false">CT133*(1+(CT33-CS33)/CS33)</f>
        <v>308.316104351914</v>
      </c>
      <c r="CV133" s="51" t="n">
        <f aca="false">CU133*(1+(CU33-CT33)/CT33)</f>
        <v>308.316104351914</v>
      </c>
      <c r="CW133" s="51" t="n">
        <f aca="false">CV133*(1+(CV33-CU33)/CU33)</f>
        <v>308.316104351914</v>
      </c>
      <c r="CX133" s="51" t="n">
        <f aca="false">CW133*(1+(CW33-CV33)/CV33)</f>
        <v>308.316104351914</v>
      </c>
      <c r="CY133" s="51" t="n">
        <f aca="false">CX133*(1+(CX33-CW33)/CW33)</f>
        <v>308.316104351914</v>
      </c>
      <c r="CZ133" s="51" t="n">
        <f aca="false">CY133*(1+(CY33-CX33)/CX33)</f>
        <v>308.316104351914</v>
      </c>
      <c r="DA133" s="51" t="n">
        <f aca="false">CZ133*(1+(CZ33-CY33)/CY33)</f>
        <v>308.316104351914</v>
      </c>
      <c r="DB133" s="51" t="n">
        <f aca="false">DA133*(1+(DA33-CZ33)/CZ33)</f>
        <v>308.316104351914</v>
      </c>
      <c r="DC133" s="51" t="n">
        <f aca="false">DB133*(1+(DB33-DA33)/DA33)</f>
        <v>308.316104351914</v>
      </c>
      <c r="DD133" s="51" t="n">
        <f aca="false">DC133*(1+(DC33-DB33)/DB33)</f>
        <v>308.316104351914</v>
      </c>
      <c r="DE133" s="51" t="n">
        <f aca="false">DD133*(1+(DD33-DC33)/DC33)</f>
        <v>308.316104351914</v>
      </c>
      <c r="DF133" s="51" t="n">
        <f aca="false">DE133*(1+(DE33-DD33)/DD33)</f>
        <v>308.316104351914</v>
      </c>
      <c r="DG133" s="51" t="n">
        <f aca="false">DF133*(1+(DF33-DE33)/DE33)</f>
        <v>308.316104351914</v>
      </c>
      <c r="DH133" s="51" t="n">
        <f aca="false">DG133*(1+(DG33-DF33)/DF33)</f>
        <v>308.316104351914</v>
      </c>
      <c r="DI133" s="51" t="n">
        <f aca="false">DH133*(1+(DH33-DG33)/DG33)</f>
        <v>308.316104351914</v>
      </c>
      <c r="DJ133" s="51" t="n">
        <f aca="false">DI133*(1+(DI33-DH33)/DH33)</f>
        <v>308.316104351914</v>
      </c>
      <c r="DK133" s="51" t="n">
        <f aca="false">DJ133*(1+(DJ33-DI33)/DI33)</f>
        <v>308.316104351914</v>
      </c>
      <c r="DL133" s="51" t="n">
        <f aca="false">DK133*(1+(DK33-DJ33)/DJ33)</f>
        <v>308.316104351914</v>
      </c>
      <c r="DM133" s="51" t="n">
        <f aca="false">DL133*(1+(DL33-DK33)/DK33)</f>
        <v>308.316104351914</v>
      </c>
      <c r="DN133" s="51" t="n">
        <f aca="false">DM133*(1+(DM33-DL33)/DL33)</f>
        <v>308.316104351914</v>
      </c>
      <c r="DO133" s="51" t="n">
        <f aca="false">DN133*(1+(DN33-DM33)/DM33)</f>
        <v>308.316104351914</v>
      </c>
      <c r="DP133" s="51" t="n">
        <f aca="false">DO133*(1+(DO33-DN33)/DN33)</f>
        <v>308.316104351914</v>
      </c>
      <c r="DQ133" s="51" t="n">
        <f aca="false">DP133*(1+(DP33-DO33)/DO33)</f>
        <v>308.316104351914</v>
      </c>
      <c r="DR133" s="51" t="n">
        <f aca="false">DQ133*(1+(DQ33-DP33)/DP33)</f>
        <v>308.316104351914</v>
      </c>
      <c r="DS133" s="51" t="n">
        <f aca="false">DR133*(1+(DR33-DQ33)/DQ33)</f>
        <v>308.316104351914</v>
      </c>
      <c r="DT133" s="51" t="n">
        <f aca="false">DS133*(1+(DS33-DR33)/DR33)</f>
        <v>308.316104351914</v>
      </c>
      <c r="DU133" s="51" t="n">
        <f aca="false">DT133*(1+(DT33-DS33)/DS33)</f>
        <v>308.316104351914</v>
      </c>
      <c r="DV133" s="51" t="n">
        <f aca="false">DU133*(1+(DU33-DT33)/DT33)</f>
        <v>308.316104351914</v>
      </c>
      <c r="DW133" s="51" t="n">
        <f aca="false">DV133*(1+(DV33-DU33)/DU33)</f>
        <v>308.316104351914</v>
      </c>
      <c r="DX133" s="51" t="n">
        <f aca="false">DW133*(1+(DW33-DV33)/DV33)</f>
        <v>308.316104351914</v>
      </c>
      <c r="DY133" s="51" t="n">
        <f aca="false">DX133*(1+(DX33-DW33)/DW33)</f>
        <v>308.316104351914</v>
      </c>
      <c r="DZ133" s="51" t="n">
        <f aca="false">DY133*(1+(DY33-DX33)/DX33)</f>
        <v>308.316104351914</v>
      </c>
      <c r="EA133" s="51" t="n">
        <f aca="false">DZ133*(1+(DZ33-DY33)/DY33)</f>
        <v>308.316104351914</v>
      </c>
      <c r="EB133" s="51" t="n">
        <f aca="false">EA133*(1+(EA33-DZ33)/DZ33)</f>
        <v>308.316104351914</v>
      </c>
      <c r="EC133" s="51" t="n">
        <f aca="false">EB133*(1+(EB33-EA33)/EA33)</f>
        <v>308.316104351914</v>
      </c>
      <c r="ED133" s="51" t="n">
        <f aca="false">EC133*(1+(EC33-EB33)/EB33)</f>
        <v>308.316104351914</v>
      </c>
      <c r="EE133" s="51" t="n">
        <f aca="false">ED133*(1+(ED33-EC33)/EC33)</f>
        <v>308.316104351914</v>
      </c>
      <c r="EF133" s="51" t="n">
        <f aca="false">EE133*(1+(EE33-ED33)/ED33)</f>
        <v>308.316104351914</v>
      </c>
      <c r="EG133" s="51" t="n">
        <f aca="false">EF133*(1+(EF33-EE33)/EE33)</f>
        <v>308.316104351914</v>
      </c>
      <c r="EH133" s="51" t="n">
        <f aca="false">EG133*(1+(EG33-EF33)/EF33)</f>
        <v>308.316104351914</v>
      </c>
      <c r="EI133" s="51" t="n">
        <f aca="false">EH133*(1+(EH33-EG33)/EG33)</f>
        <v>308.316104351914</v>
      </c>
      <c r="EJ133" s="51" t="n">
        <f aca="false">EI133*(1+(EI33-EH33)/EH33)</f>
        <v>308.316104351914</v>
      </c>
      <c r="EK133" s="51" t="n">
        <f aca="false">EJ133*(1+(EJ33-EI33)/EI33)</f>
        <v>308.316104351914</v>
      </c>
      <c r="EL133" s="51" t="n">
        <f aca="false">EK133*(1+(EK33-EJ33)/EJ33)</f>
        <v>308.316104351914</v>
      </c>
      <c r="EM133" s="51" t="n">
        <f aca="false">EL133*(1+(EL33-EK33)/EK33)</f>
        <v>308.316104351914</v>
      </c>
      <c r="EN133" s="51" t="n">
        <f aca="false">EM133*(1+(EM33-EL33)/EL33)</f>
        <v>308.316104351914</v>
      </c>
      <c r="EO133" s="51" t="n">
        <f aca="false">EN133*(1+(EN33-EM33)/EM33)</f>
        <v>308.316104351914</v>
      </c>
      <c r="EP133" s="51" t="n">
        <f aca="false">EO133*(1+(EO33-EN33)/EN33)</f>
        <v>308.316104351914</v>
      </c>
      <c r="EQ133" s="51" t="n">
        <f aca="false">EP133*(1+(EP33-EO33)/EO33)</f>
        <v>308.316104351914</v>
      </c>
      <c r="ER133" s="51" t="n">
        <f aca="false">EQ133*(1+(EQ33-EP33)/EP33)</f>
        <v>308.316104351914</v>
      </c>
      <c r="ES133" s="51" t="n">
        <f aca="false">ER133*(1+(ER33-EQ33)/EQ33)</f>
        <v>308.316104351914</v>
      </c>
      <c r="ET133" s="51" t="n">
        <f aca="false">ES133*(1+(ES33-ER33)/ER33)</f>
        <v>308.316104351914</v>
      </c>
      <c r="EU133" s="51" t="n">
        <f aca="false">ET133*(1+(ET33-ES33)/ES33)</f>
        <v>308.316104351914</v>
      </c>
      <c r="EV133" s="51" t="n">
        <f aca="false">EU133*(1+(EU33-ET33)/ET33)</f>
        <v>308.316104351914</v>
      </c>
    </row>
    <row r="134" customFormat="false" ht="12.8" hidden="false" customHeight="false" outlineLevel="0" collapsed="false">
      <c r="A134" s="164" t="s">
        <v>283</v>
      </c>
      <c r="B134" s="164" t="n">
        <v>0</v>
      </c>
      <c r="C134" s="164" t="n">
        <v>0</v>
      </c>
      <c r="D134" s="164" t="n">
        <v>0</v>
      </c>
      <c r="E134" s="164" t="n">
        <v>0</v>
      </c>
      <c r="F134" s="164" t="n">
        <v>0</v>
      </c>
      <c r="G134" s="164" t="n">
        <v>0</v>
      </c>
      <c r="H134" s="164" t="n">
        <v>0</v>
      </c>
      <c r="I134" s="164" t="n">
        <v>0</v>
      </c>
      <c r="J134" s="164" t="n">
        <v>0</v>
      </c>
      <c r="K134" s="164" t="n">
        <v>0</v>
      </c>
      <c r="L134" s="164" t="n">
        <v>0</v>
      </c>
      <c r="M134" s="164" t="n">
        <v>0</v>
      </c>
      <c r="N134" s="164" t="n">
        <v>0</v>
      </c>
      <c r="O134" s="164" t="n">
        <v>0</v>
      </c>
      <c r="P134" s="164" t="n">
        <v>0</v>
      </c>
      <c r="Q134" s="164" t="n">
        <v>0</v>
      </c>
      <c r="R134" s="164" t="n">
        <v>0</v>
      </c>
      <c r="S134" s="164" t="n">
        <v>0</v>
      </c>
      <c r="T134" s="164" t="n">
        <v>0</v>
      </c>
      <c r="U134" s="164" t="n">
        <v>0</v>
      </c>
      <c r="V134" s="164" t="n">
        <v>0</v>
      </c>
      <c r="W134" s="164" t="n">
        <v>0</v>
      </c>
      <c r="X134" s="165" t="n">
        <v>0</v>
      </c>
      <c r="Y134" s="164" t="n">
        <v>0</v>
      </c>
      <c r="Z134" s="164" t="n">
        <v>0</v>
      </c>
      <c r="AA134" s="164" t="n">
        <v>0</v>
      </c>
      <c r="AB134" s="164" t="n">
        <v>0</v>
      </c>
      <c r="AC134" s="164" t="n">
        <v>0</v>
      </c>
      <c r="AD134" s="164" t="n">
        <v>0</v>
      </c>
      <c r="AE134" s="164" t="n">
        <v>0</v>
      </c>
      <c r="AF134" s="164" t="n">
        <v>0</v>
      </c>
      <c r="AG134" s="164" t="n">
        <v>0</v>
      </c>
      <c r="AH134" s="164" t="n">
        <v>0</v>
      </c>
      <c r="AI134" s="164" t="n">
        <v>0</v>
      </c>
      <c r="AJ134" s="164" t="n">
        <v>0</v>
      </c>
      <c r="AK134" s="164" t="n">
        <v>0</v>
      </c>
      <c r="AL134" s="164" t="n">
        <v>0</v>
      </c>
      <c r="AM134" s="164" t="n">
        <v>0</v>
      </c>
      <c r="AN134" s="164" t="n">
        <v>0</v>
      </c>
      <c r="AO134" s="164" t="n">
        <v>0</v>
      </c>
      <c r="AP134" s="164" t="n">
        <v>0</v>
      </c>
      <c r="AQ134" s="164" t="n">
        <v>0</v>
      </c>
      <c r="AR134" s="149"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50" t="n">
        <v>242.645838905788</v>
      </c>
      <c r="BJ134" s="51" t="n">
        <v>227.241166506435</v>
      </c>
      <c r="BK134" s="51" t="n">
        <v>212.814478863803</v>
      </c>
      <c r="BL134" s="51" t="n">
        <f aca="false">BK134*(1+(BK33-BJ33)/BJ33)</f>
        <v>196.022177345603</v>
      </c>
      <c r="BM134" s="151" t="n">
        <f aca="false">BL134*(1+(BL33-BK33)/BK33)</f>
        <v>192.915187183574</v>
      </c>
      <c r="BN134" s="51" t="n">
        <f aca="false">BM134*(1+(BM33-BL33)/BL33)</f>
        <v>193.299549261893</v>
      </c>
      <c r="BO134" s="51" t="n">
        <f aca="false">BN134*(1+(BN33-BM33)/BM33)</f>
        <v>196.157840203065</v>
      </c>
      <c r="BP134" s="51" t="n">
        <f aca="false">BO134*(1+(BO33-BN33)/BN33)</f>
        <v>192.958080306986</v>
      </c>
      <c r="BQ134" s="51" t="n">
        <f aca="false">BP134*(1+(BP33-BO33)/BO33)</f>
        <v>186.145016997959</v>
      </c>
      <c r="BR134" s="51" t="n">
        <f aca="false">BQ134*(1+(BQ33-BP33)/BP33)</f>
        <v>186.799393644577</v>
      </c>
      <c r="BS134" s="51" t="n">
        <f aca="false">BR134*(1+(BR33-BQ33)/BQ33)</f>
        <v>186.466264210828</v>
      </c>
      <c r="BT134" s="51" t="n">
        <f aca="false">BS134*(1+(BS33-BR33)/BR33)</f>
        <v>190.838728710989</v>
      </c>
      <c r="BU134" s="51" t="n">
        <f aca="false">BT134*(1+(BT33-BS33)/BS33)</f>
        <v>200.513816349893</v>
      </c>
      <c r="BV134" s="51" t="n">
        <f aca="false">BU134*(1+(BU33-BT33)/BT33)</f>
        <v>200.774245193967</v>
      </c>
      <c r="BW134" s="51" t="n">
        <f aca="false">BV134*(1+(BV33-BU33)/BU33)</f>
        <v>200.736422172076</v>
      </c>
      <c r="BX134" s="51" t="n">
        <f aca="false">BW134*(1+(BW33-BV33)/BV33)</f>
        <v>198.364614128264</v>
      </c>
      <c r="BY134" s="51" t="n">
        <f aca="false">BX134*(1+(BX33-BW33)/BW33)</f>
        <v>199.956063728554</v>
      </c>
      <c r="BZ134" s="51" t="n">
        <f aca="false">BY134*(1+(BY33-BX33)/BX33)</f>
        <v>200.277716053453</v>
      </c>
      <c r="CA134" s="51" t="n">
        <f aca="false">BZ134*(1+(BZ33-BY33)/BY33)</f>
        <v>200.757935014082</v>
      </c>
      <c r="CB134" s="51" t="n">
        <f aca="false">CA134*(1+(CA33-BZ33)/BZ33)</f>
        <v>204.420319361482</v>
      </c>
      <c r="CC134" s="51" t="n">
        <f aca="false">CB134*(1+(CB33-CA33)/CA33)</f>
        <v>208.113080441604</v>
      </c>
      <c r="CD134" s="51" t="n">
        <f aca="false">CC134*(1+(CC33-CB33)/CB33)</f>
        <v>210.353243457853</v>
      </c>
      <c r="CE134" s="51" t="n">
        <f aca="false">CD134*(1+(CD33-CC33)/CC33)</f>
        <v>210.353243457853</v>
      </c>
      <c r="CF134" s="51" t="n">
        <f aca="false">CE134*(1+(CE33-CD33)/CD33)</f>
        <v>210.353243457853</v>
      </c>
      <c r="CG134" s="51" t="n">
        <f aca="false">CF134*(1+(CF33-CE33)/CE33)</f>
        <v>210.353243457853</v>
      </c>
      <c r="CH134" s="51" t="n">
        <f aca="false">CG134*(1+(CG33-CF33)/CF33)</f>
        <v>211.851594869834</v>
      </c>
      <c r="CI134" s="51" t="n">
        <f aca="false">CH134*(1+(CH33-CG33)/CG33)</f>
        <v>214.109533001261</v>
      </c>
      <c r="CJ134" s="51" t="n">
        <f aca="false">CI134*(1+(CI33-CH33)/CH33)</f>
        <v>214.109533001261</v>
      </c>
      <c r="CK134" s="51" t="n">
        <f aca="false">CJ134*(1+(CJ33-CI33)/CI33)</f>
        <v>214.109533001261</v>
      </c>
      <c r="CL134" s="51" t="n">
        <f aca="false">CK134*(1+(CK33-CJ33)/CJ33)</f>
        <v>215.619559217337</v>
      </c>
      <c r="CM134" s="51" t="n">
        <f aca="false">CL134*(1+(CL33-CK33)/CK33)</f>
        <v>217.894903482689</v>
      </c>
      <c r="CN134" s="51" t="n">
        <f aca="false">CM134*(1+(CM33-CL33)/CL33)</f>
        <v>217.894903482689</v>
      </c>
      <c r="CO134" s="51" t="n">
        <f aca="false">CN134*(1+(CN33-CM33)/CM33)</f>
        <v>217.894903482689</v>
      </c>
      <c r="CP134" s="51" t="n">
        <f aca="false">CO134*(1+(CO33-CN33)/CN33)</f>
        <v>217.894903482689</v>
      </c>
      <c r="CQ134" s="51" t="n">
        <f aca="false">CP134*(1+(CP33-CO33)/CO33)</f>
        <v>217.894903482689</v>
      </c>
      <c r="CR134" s="51" t="n">
        <f aca="false">CQ134*(1+(CQ33-CP33)/CP33)</f>
        <v>217.894903482689</v>
      </c>
      <c r="CS134" s="51" t="n">
        <f aca="false">CR134*(1+(CR33-CQ33)/CQ33)</f>
        <v>217.894903482689</v>
      </c>
      <c r="CT134" s="51" t="n">
        <f aca="false">CS134*(1+(CS33-CR33)/CR33)</f>
        <v>217.894903482689</v>
      </c>
      <c r="CU134" s="51" t="n">
        <f aca="false">CT134*(1+(CT33-CS33)/CS33)</f>
        <v>217.894903482689</v>
      </c>
      <c r="CV134" s="51" t="n">
        <f aca="false">CU134*(1+(CU33-CT33)/CT33)</f>
        <v>217.894903482689</v>
      </c>
      <c r="CW134" s="51" t="n">
        <f aca="false">CV134*(1+(CV33-CU33)/CU33)</f>
        <v>217.894903482689</v>
      </c>
      <c r="CX134" s="51" t="n">
        <f aca="false">CW134*(1+(CW33-CV33)/CV33)</f>
        <v>217.894903482689</v>
      </c>
      <c r="CY134" s="51" t="n">
        <f aca="false">CX134*(1+(CX33-CW33)/CW33)</f>
        <v>217.894903482689</v>
      </c>
      <c r="CZ134" s="51" t="n">
        <f aca="false">CY134*(1+(CY33-CX33)/CX33)</f>
        <v>217.894903482689</v>
      </c>
      <c r="DA134" s="51" t="n">
        <f aca="false">CZ134*(1+(CZ33-CY33)/CY33)</f>
        <v>217.894903482689</v>
      </c>
      <c r="DB134" s="51" t="n">
        <f aca="false">DA134*(1+(DA33-CZ33)/CZ33)</f>
        <v>217.894903482689</v>
      </c>
      <c r="DC134" s="51" t="n">
        <f aca="false">DB134*(1+(DB33-DA33)/DA33)</f>
        <v>217.894903482689</v>
      </c>
      <c r="DD134" s="51" t="n">
        <f aca="false">DC134*(1+(DC33-DB33)/DB33)</f>
        <v>217.894903482689</v>
      </c>
      <c r="DE134" s="51" t="n">
        <f aca="false">DD134*(1+(DD33-DC33)/DC33)</f>
        <v>217.894903482689</v>
      </c>
      <c r="DF134" s="51" t="n">
        <f aca="false">DE134*(1+(DE33-DD33)/DD33)</f>
        <v>217.894903482689</v>
      </c>
      <c r="DG134" s="51" t="n">
        <f aca="false">DF134*(1+(DF33-DE33)/DE33)</f>
        <v>217.894903482689</v>
      </c>
      <c r="DH134" s="51" t="n">
        <f aca="false">DG134*(1+(DG33-DF33)/DF33)</f>
        <v>217.894903482689</v>
      </c>
      <c r="DI134" s="51" t="n">
        <f aca="false">DH134*(1+(DH33-DG33)/DG33)</f>
        <v>217.894903482689</v>
      </c>
      <c r="DJ134" s="51" t="n">
        <f aca="false">DI134*(1+(DI33-DH33)/DH33)</f>
        <v>217.894903482689</v>
      </c>
      <c r="DK134" s="51" t="n">
        <f aca="false">DJ134*(1+(DJ33-DI33)/DI33)</f>
        <v>217.894903482689</v>
      </c>
      <c r="DL134" s="51" t="n">
        <f aca="false">DK134*(1+(DK33-DJ33)/DJ33)</f>
        <v>217.894903482689</v>
      </c>
      <c r="DM134" s="51" t="n">
        <f aca="false">DL134*(1+(DL33-DK33)/DK33)</f>
        <v>217.894903482689</v>
      </c>
      <c r="DN134" s="51" t="n">
        <f aca="false">DM134*(1+(DM33-DL33)/DL33)</f>
        <v>217.894903482689</v>
      </c>
      <c r="DO134" s="51" t="n">
        <f aca="false">DN134*(1+(DN33-DM33)/DM33)</f>
        <v>217.894903482689</v>
      </c>
      <c r="DP134" s="51" t="n">
        <f aca="false">DO134*(1+(DO33-DN33)/DN33)</f>
        <v>217.894903482689</v>
      </c>
      <c r="DQ134" s="51" t="n">
        <f aca="false">DP134*(1+(DP33-DO33)/DO33)</f>
        <v>217.894903482689</v>
      </c>
      <c r="DR134" s="51" t="n">
        <f aca="false">DQ134*(1+(DQ33-DP33)/DP33)</f>
        <v>217.894903482689</v>
      </c>
      <c r="DS134" s="51" t="n">
        <f aca="false">DR134*(1+(DR33-DQ33)/DQ33)</f>
        <v>217.894903482689</v>
      </c>
      <c r="DT134" s="51" t="n">
        <f aca="false">DS134*(1+(DS33-DR33)/DR33)</f>
        <v>217.894903482689</v>
      </c>
      <c r="DU134" s="51" t="n">
        <f aca="false">DT134*(1+(DT33-DS33)/DS33)</f>
        <v>217.894903482689</v>
      </c>
      <c r="DV134" s="51" t="n">
        <f aca="false">DU134*(1+(DU33-DT33)/DT33)</f>
        <v>217.894903482689</v>
      </c>
      <c r="DW134" s="51" t="n">
        <f aca="false">DV134*(1+(DV33-DU33)/DU33)</f>
        <v>217.894903482689</v>
      </c>
      <c r="DX134" s="51" t="n">
        <f aca="false">DW134*(1+(DW33-DV33)/DV33)</f>
        <v>217.894903482689</v>
      </c>
      <c r="DY134" s="51" t="n">
        <f aca="false">DX134*(1+(DX33-DW33)/DW33)</f>
        <v>217.894903482689</v>
      </c>
      <c r="DZ134" s="51" t="n">
        <f aca="false">DY134*(1+(DY33-DX33)/DX33)</f>
        <v>217.894903482689</v>
      </c>
      <c r="EA134" s="51" t="n">
        <f aca="false">DZ134*(1+(DZ33-DY33)/DY33)</f>
        <v>217.894903482689</v>
      </c>
      <c r="EB134" s="51" t="n">
        <f aca="false">EA134*(1+(EA33-DZ33)/DZ33)</f>
        <v>217.894903482689</v>
      </c>
      <c r="EC134" s="51" t="n">
        <f aca="false">EB134*(1+(EB33-EA33)/EA33)</f>
        <v>217.894903482689</v>
      </c>
      <c r="ED134" s="51" t="n">
        <f aca="false">EC134*(1+(EC33-EB33)/EB33)</f>
        <v>217.894903482689</v>
      </c>
      <c r="EE134" s="51" t="n">
        <f aca="false">ED134*(1+(ED33-EC33)/EC33)</f>
        <v>217.894903482689</v>
      </c>
      <c r="EF134" s="51" t="n">
        <f aca="false">EE134*(1+(EE33-ED33)/ED33)</f>
        <v>217.894903482689</v>
      </c>
      <c r="EG134" s="51" t="n">
        <f aca="false">EF134*(1+(EF33-EE33)/EE33)</f>
        <v>217.894903482689</v>
      </c>
      <c r="EH134" s="51" t="n">
        <f aca="false">EG134*(1+(EG33-EF33)/EF33)</f>
        <v>217.894903482689</v>
      </c>
      <c r="EI134" s="51" t="n">
        <f aca="false">EH134*(1+(EH33-EG33)/EG33)</f>
        <v>217.894903482689</v>
      </c>
      <c r="EJ134" s="51" t="n">
        <f aca="false">EI134*(1+(EI33-EH33)/EH33)</f>
        <v>217.894903482689</v>
      </c>
      <c r="EK134" s="51" t="n">
        <f aca="false">EJ134*(1+(EJ33-EI33)/EI33)</f>
        <v>217.894903482689</v>
      </c>
      <c r="EL134" s="51" t="n">
        <f aca="false">EK134*(1+(EK33-EJ33)/EJ33)</f>
        <v>217.894903482689</v>
      </c>
      <c r="EM134" s="51" t="n">
        <f aca="false">EL134*(1+(EL33-EK33)/EK33)</f>
        <v>217.894903482689</v>
      </c>
      <c r="EN134" s="51" t="n">
        <f aca="false">EM134*(1+(EM33-EL33)/EL33)</f>
        <v>217.894903482689</v>
      </c>
      <c r="EO134" s="51" t="n">
        <f aca="false">EN134*(1+(EN33-EM33)/EM33)</f>
        <v>217.894903482689</v>
      </c>
      <c r="EP134" s="51" t="n">
        <f aca="false">EO134*(1+(EO33-EN33)/EN33)</f>
        <v>217.894903482689</v>
      </c>
      <c r="EQ134" s="51" t="n">
        <f aca="false">EP134*(1+(EP33-EO33)/EO33)</f>
        <v>217.894903482689</v>
      </c>
      <c r="ER134" s="51" t="n">
        <f aca="false">EQ134*(1+(EQ33-EP33)/EP33)</f>
        <v>217.894903482689</v>
      </c>
      <c r="ES134" s="51" t="n">
        <f aca="false">ER134*(1+(ER33-EQ33)/EQ33)</f>
        <v>217.894903482689</v>
      </c>
      <c r="ET134" s="51" t="n">
        <f aca="false">ES134*(1+(ES33-ER33)/ER33)</f>
        <v>217.894903482689</v>
      </c>
      <c r="EU134" s="51" t="n">
        <f aca="false">ET134*(1+(ET33-ES33)/ES33)</f>
        <v>217.894903482689</v>
      </c>
      <c r="EV134" s="51" t="n">
        <f aca="false">EU134*(1+(EU33-ET33)/ET33)</f>
        <v>217.894903482689</v>
      </c>
    </row>
    <row r="135" customFormat="false" ht="12.8" hidden="false" customHeight="false" outlineLevel="0" collapsed="false">
      <c r="A135" s="164" t="s">
        <v>284</v>
      </c>
      <c r="B135" s="164" t="n">
        <v>0</v>
      </c>
      <c r="C135" s="164" t="n">
        <v>0</v>
      </c>
      <c r="D135" s="164" t="n">
        <v>0</v>
      </c>
      <c r="E135" s="164" t="n">
        <v>0</v>
      </c>
      <c r="F135" s="164" t="n">
        <v>0</v>
      </c>
      <c r="G135" s="164" t="n">
        <v>0</v>
      </c>
      <c r="H135" s="164" t="n">
        <v>0</v>
      </c>
      <c r="I135" s="164" t="n">
        <v>0</v>
      </c>
      <c r="J135" s="164" t="n">
        <v>0</v>
      </c>
      <c r="K135" s="164" t="n">
        <v>0</v>
      </c>
      <c r="L135" s="164" t="n">
        <v>0</v>
      </c>
      <c r="M135" s="164" t="n">
        <v>0</v>
      </c>
      <c r="N135" s="164" t="n">
        <v>0</v>
      </c>
      <c r="O135" s="164" t="n">
        <v>0</v>
      </c>
      <c r="P135" s="164" t="n">
        <v>0</v>
      </c>
      <c r="Q135" s="164" t="n">
        <v>0</v>
      </c>
      <c r="R135" s="164" t="n">
        <v>0</v>
      </c>
      <c r="S135" s="164" t="n">
        <v>0</v>
      </c>
      <c r="T135" s="164" t="n">
        <v>0</v>
      </c>
      <c r="U135" s="164" t="n">
        <v>0</v>
      </c>
      <c r="V135" s="164" t="n">
        <v>0</v>
      </c>
      <c r="W135" s="164" t="n">
        <v>0</v>
      </c>
      <c r="X135" s="165" t="n">
        <v>0</v>
      </c>
      <c r="Y135" s="164" t="n">
        <v>0</v>
      </c>
      <c r="Z135" s="164" t="n">
        <v>0</v>
      </c>
      <c r="AA135" s="164" t="n">
        <v>0</v>
      </c>
      <c r="AB135" s="164" t="n">
        <v>0</v>
      </c>
      <c r="AC135" s="164" t="n">
        <v>0</v>
      </c>
      <c r="AD135" s="164" t="n">
        <v>0</v>
      </c>
      <c r="AE135" s="164" t="n">
        <v>0</v>
      </c>
      <c r="AF135" s="164" t="n">
        <v>0</v>
      </c>
      <c r="AG135" s="164" t="n">
        <v>0</v>
      </c>
      <c r="AH135" s="164" t="n">
        <v>0</v>
      </c>
      <c r="AI135" s="164" t="n">
        <v>0</v>
      </c>
      <c r="AJ135" s="164" t="n">
        <v>0</v>
      </c>
      <c r="AK135" s="164" t="n">
        <v>0</v>
      </c>
      <c r="AL135" s="164" t="n">
        <v>0</v>
      </c>
      <c r="AM135" s="164" t="n">
        <v>0</v>
      </c>
      <c r="AN135" s="164" t="n">
        <v>0</v>
      </c>
      <c r="AO135" s="164" t="n">
        <v>0</v>
      </c>
      <c r="AP135" s="164" t="n">
        <v>0</v>
      </c>
      <c r="AQ135" s="164" t="n">
        <v>0</v>
      </c>
      <c r="AR135" s="149"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50" t="n">
        <v>231.470087429195</v>
      </c>
      <c r="BJ135" s="51" t="n">
        <v>216.774921490327</v>
      </c>
      <c r="BK135" s="51" t="n">
        <v>203.012696409474</v>
      </c>
      <c r="BL135" s="51" t="n">
        <f aca="false">BK135*(1+(BK33-BJ33)/BJ33)</f>
        <v>186.993812598883</v>
      </c>
      <c r="BM135" s="151" t="n">
        <f aca="false">BL135*(1+(BL33-BK33)/BK33)</f>
        <v>184.029923798277</v>
      </c>
      <c r="BN135" s="51" t="n">
        <f aca="false">BM135*(1+(BM33-BL33)/BL33)</f>
        <v>184.39658297642</v>
      </c>
      <c r="BO135" s="51" t="n">
        <f aca="false">BN135*(1+(BN33-BM33)/BM33)</f>
        <v>187.123227113549</v>
      </c>
      <c r="BP135" s="51" t="n">
        <f aca="false">BO135*(1+(BO33-BN33)/BN33)</f>
        <v>184.070841355616</v>
      </c>
      <c r="BQ135" s="51" t="n">
        <f aca="false">BP135*(1+(BP33-BO33)/BO33)</f>
        <v>177.571573258076</v>
      </c>
      <c r="BR135" s="51" t="n">
        <f aca="false">BQ135*(1+(BQ33-BP33)/BP33)</f>
        <v>178.195810707551</v>
      </c>
      <c r="BS135" s="51" t="n">
        <f aca="false">BR135*(1+(BR33-BQ33)/BQ33)</f>
        <v>177.87802450729</v>
      </c>
      <c r="BT135" s="51" t="n">
        <f aca="false">BS135*(1+(BS33-BR33)/BR33)</f>
        <v>182.049102588403</v>
      </c>
      <c r="BU135" s="51" t="n">
        <f aca="false">BT135*(1+(BT33-BS33)/BS33)</f>
        <v>191.27857625983</v>
      </c>
      <c r="BV135" s="51" t="n">
        <f aca="false">BU135*(1+(BU33-BT33)/BT33)</f>
        <v>191.527010305015</v>
      </c>
      <c r="BW135" s="51" t="n">
        <f aca="false">BV135*(1+(BV33-BU33)/BU33)</f>
        <v>191.490929331101</v>
      </c>
      <c r="BX135" s="51" t="n">
        <f aca="false">BW135*(1+(BW33-BV33)/BV33)</f>
        <v>189.22836172334</v>
      </c>
      <c r="BY135" s="51" t="n">
        <f aca="false">BX135*(1+(BX33-BW33)/BW33)</f>
        <v>190.746512538452</v>
      </c>
      <c r="BZ135" s="51" t="n">
        <f aca="false">BY135*(1+(BY33-BX33)/BX33)</f>
        <v>191.053350241096</v>
      </c>
      <c r="CA135" s="51" t="n">
        <f aca="false">BZ135*(1+(BZ33-BY33)/BY33)</f>
        <v>191.51145133734</v>
      </c>
      <c r="CB135" s="51" t="n">
        <f aca="false">CA135*(1+(CA33-BZ33)/BZ33)</f>
        <v>195.005154047904</v>
      </c>
      <c r="CC135" s="51" t="n">
        <f aca="false">CB135*(1+(CB33-CA33)/CA33)</f>
        <v>198.52783440346</v>
      </c>
      <c r="CD135" s="51" t="n">
        <f aca="false">CC135*(1+(CC33-CB33)/CB33)</f>
        <v>200.664820273752</v>
      </c>
      <c r="CE135" s="51" t="n">
        <f aca="false">CD135*(1+(CD33-CC33)/CC33)</f>
        <v>200.664820273752</v>
      </c>
      <c r="CF135" s="51" t="n">
        <f aca="false">CE135*(1+(CE33-CD33)/CD33)</f>
        <v>200.664820273752</v>
      </c>
      <c r="CG135" s="51" t="n">
        <f aca="false">CF135*(1+(CF33-CE33)/CE33)</f>
        <v>200.664820273752</v>
      </c>
      <c r="CH135" s="51" t="n">
        <f aca="false">CG135*(1+(CG33-CF33)/CF33)</f>
        <v>202.094160805182</v>
      </c>
      <c r="CI135" s="51" t="n">
        <f aca="false">CH135*(1+(CH33-CG33)/CG33)</f>
        <v>204.248103106637</v>
      </c>
      <c r="CJ135" s="51" t="n">
        <f aca="false">CI135*(1+(CI33-CH33)/CH33)</f>
        <v>204.248103106637</v>
      </c>
      <c r="CK135" s="51" t="n">
        <f aca="false">CJ135*(1+(CJ33-CI33)/CI33)</f>
        <v>204.248103106637</v>
      </c>
      <c r="CL135" s="51" t="n">
        <f aca="false">CK135*(1+(CK33-CJ33)/CJ33)</f>
        <v>205.688580725506</v>
      </c>
      <c r="CM135" s="51" t="n">
        <f aca="false">CL135*(1+(CL33-CK33)/CK33)</f>
        <v>207.859127471362</v>
      </c>
      <c r="CN135" s="51" t="n">
        <f aca="false">CM135*(1+(CM33-CL33)/CL33)</f>
        <v>207.859127471362</v>
      </c>
      <c r="CO135" s="51" t="n">
        <f aca="false">CN135*(1+(CN33-CM33)/CM33)</f>
        <v>207.859127471362</v>
      </c>
      <c r="CP135" s="51" t="n">
        <f aca="false">CO135*(1+(CO33-CN33)/CN33)</f>
        <v>207.859127471362</v>
      </c>
      <c r="CQ135" s="51" t="n">
        <f aca="false">CP135*(1+(CP33-CO33)/CO33)</f>
        <v>207.859127471362</v>
      </c>
      <c r="CR135" s="51" t="n">
        <f aca="false">CQ135*(1+(CQ33-CP33)/CP33)</f>
        <v>207.859127471362</v>
      </c>
      <c r="CS135" s="51" t="n">
        <f aca="false">CR135*(1+(CR33-CQ33)/CQ33)</f>
        <v>207.859127471362</v>
      </c>
      <c r="CT135" s="51" t="n">
        <f aca="false">CS135*(1+(CS33-CR33)/CR33)</f>
        <v>207.859127471362</v>
      </c>
      <c r="CU135" s="51" t="n">
        <f aca="false">CT135*(1+(CT33-CS33)/CS33)</f>
        <v>207.859127471362</v>
      </c>
      <c r="CV135" s="51" t="n">
        <f aca="false">CU135*(1+(CU33-CT33)/CT33)</f>
        <v>207.859127471362</v>
      </c>
      <c r="CW135" s="51" t="n">
        <f aca="false">CV135*(1+(CV33-CU33)/CU33)</f>
        <v>207.859127471362</v>
      </c>
      <c r="CX135" s="51" t="n">
        <f aca="false">CW135*(1+(CW33-CV33)/CV33)</f>
        <v>207.859127471362</v>
      </c>
      <c r="CY135" s="51" t="n">
        <f aca="false">CX135*(1+(CX33-CW33)/CW33)</f>
        <v>207.859127471362</v>
      </c>
      <c r="CZ135" s="51" t="n">
        <f aca="false">CY135*(1+(CY33-CX33)/CX33)</f>
        <v>207.859127471362</v>
      </c>
      <c r="DA135" s="51" t="n">
        <f aca="false">CZ135*(1+(CZ33-CY33)/CY33)</f>
        <v>207.859127471362</v>
      </c>
      <c r="DB135" s="51" t="n">
        <f aca="false">DA135*(1+(DA33-CZ33)/CZ33)</f>
        <v>207.859127471362</v>
      </c>
      <c r="DC135" s="51" t="n">
        <f aca="false">DB135*(1+(DB33-DA33)/DA33)</f>
        <v>207.859127471362</v>
      </c>
      <c r="DD135" s="51" t="n">
        <f aca="false">DC135*(1+(DC33-DB33)/DB33)</f>
        <v>207.859127471362</v>
      </c>
      <c r="DE135" s="51" t="n">
        <f aca="false">DD135*(1+(DD33-DC33)/DC33)</f>
        <v>207.859127471362</v>
      </c>
      <c r="DF135" s="51" t="n">
        <f aca="false">DE135*(1+(DE33-DD33)/DD33)</f>
        <v>207.859127471362</v>
      </c>
      <c r="DG135" s="51" t="n">
        <f aca="false">DF135*(1+(DF33-DE33)/DE33)</f>
        <v>207.859127471362</v>
      </c>
      <c r="DH135" s="51" t="n">
        <f aca="false">DG135*(1+(DG33-DF33)/DF33)</f>
        <v>207.859127471362</v>
      </c>
      <c r="DI135" s="51" t="n">
        <f aca="false">DH135*(1+(DH33-DG33)/DG33)</f>
        <v>207.859127471362</v>
      </c>
      <c r="DJ135" s="51" t="n">
        <f aca="false">DI135*(1+(DI33-DH33)/DH33)</f>
        <v>207.859127471362</v>
      </c>
      <c r="DK135" s="51" t="n">
        <f aca="false">DJ135*(1+(DJ33-DI33)/DI33)</f>
        <v>207.859127471362</v>
      </c>
      <c r="DL135" s="51" t="n">
        <f aca="false">DK135*(1+(DK33-DJ33)/DJ33)</f>
        <v>207.859127471362</v>
      </c>
      <c r="DM135" s="51" t="n">
        <f aca="false">DL135*(1+(DL33-DK33)/DK33)</f>
        <v>207.859127471362</v>
      </c>
      <c r="DN135" s="51" t="n">
        <f aca="false">DM135*(1+(DM33-DL33)/DL33)</f>
        <v>207.859127471362</v>
      </c>
      <c r="DO135" s="51" t="n">
        <f aca="false">DN135*(1+(DN33-DM33)/DM33)</f>
        <v>207.859127471362</v>
      </c>
      <c r="DP135" s="51" t="n">
        <f aca="false">DO135*(1+(DO33-DN33)/DN33)</f>
        <v>207.859127471362</v>
      </c>
      <c r="DQ135" s="51" t="n">
        <f aca="false">DP135*(1+(DP33-DO33)/DO33)</f>
        <v>207.859127471362</v>
      </c>
      <c r="DR135" s="51" t="n">
        <f aca="false">DQ135*(1+(DQ33-DP33)/DP33)</f>
        <v>207.859127471362</v>
      </c>
      <c r="DS135" s="51" t="n">
        <f aca="false">DR135*(1+(DR33-DQ33)/DQ33)</f>
        <v>207.859127471362</v>
      </c>
      <c r="DT135" s="51" t="n">
        <f aca="false">DS135*(1+(DS33-DR33)/DR33)</f>
        <v>207.859127471362</v>
      </c>
      <c r="DU135" s="51" t="n">
        <f aca="false">DT135*(1+(DT33-DS33)/DS33)</f>
        <v>207.859127471362</v>
      </c>
      <c r="DV135" s="51" t="n">
        <f aca="false">DU135*(1+(DU33-DT33)/DT33)</f>
        <v>207.859127471362</v>
      </c>
      <c r="DW135" s="51" t="n">
        <f aca="false">DV135*(1+(DV33-DU33)/DU33)</f>
        <v>207.859127471362</v>
      </c>
      <c r="DX135" s="51" t="n">
        <f aca="false">DW135*(1+(DW33-DV33)/DV33)</f>
        <v>207.859127471362</v>
      </c>
      <c r="DY135" s="51" t="n">
        <f aca="false">DX135*(1+(DX33-DW33)/DW33)</f>
        <v>207.859127471362</v>
      </c>
      <c r="DZ135" s="51" t="n">
        <f aca="false">DY135*(1+(DY33-DX33)/DX33)</f>
        <v>207.859127471362</v>
      </c>
      <c r="EA135" s="51" t="n">
        <f aca="false">DZ135*(1+(DZ33-DY33)/DY33)</f>
        <v>207.859127471362</v>
      </c>
      <c r="EB135" s="51" t="n">
        <f aca="false">EA135*(1+(EA33-DZ33)/DZ33)</f>
        <v>207.859127471362</v>
      </c>
      <c r="EC135" s="51" t="n">
        <f aca="false">EB135*(1+(EB33-EA33)/EA33)</f>
        <v>207.859127471362</v>
      </c>
      <c r="ED135" s="51" t="n">
        <f aca="false">EC135*(1+(EC33-EB33)/EB33)</f>
        <v>207.859127471362</v>
      </c>
      <c r="EE135" s="51" t="n">
        <f aca="false">ED135*(1+(ED33-EC33)/EC33)</f>
        <v>207.859127471362</v>
      </c>
      <c r="EF135" s="51" t="n">
        <f aca="false">EE135*(1+(EE33-ED33)/ED33)</f>
        <v>207.859127471362</v>
      </c>
      <c r="EG135" s="51" t="n">
        <f aca="false">EF135*(1+(EF33-EE33)/EE33)</f>
        <v>207.859127471362</v>
      </c>
      <c r="EH135" s="51" t="n">
        <f aca="false">EG135*(1+(EG33-EF33)/EF33)</f>
        <v>207.859127471362</v>
      </c>
      <c r="EI135" s="51" t="n">
        <f aca="false">EH135*(1+(EH33-EG33)/EG33)</f>
        <v>207.859127471362</v>
      </c>
      <c r="EJ135" s="51" t="n">
        <f aca="false">EI135*(1+(EI33-EH33)/EH33)</f>
        <v>207.859127471362</v>
      </c>
      <c r="EK135" s="51" t="n">
        <f aca="false">EJ135*(1+(EJ33-EI33)/EI33)</f>
        <v>207.859127471362</v>
      </c>
      <c r="EL135" s="51" t="n">
        <f aca="false">EK135*(1+(EK33-EJ33)/EJ33)</f>
        <v>207.859127471362</v>
      </c>
      <c r="EM135" s="51" t="n">
        <f aca="false">EL135*(1+(EL33-EK33)/EK33)</f>
        <v>207.859127471362</v>
      </c>
      <c r="EN135" s="51" t="n">
        <f aca="false">EM135*(1+(EM33-EL33)/EL33)</f>
        <v>207.859127471362</v>
      </c>
      <c r="EO135" s="51" t="n">
        <f aca="false">EN135*(1+(EN33-EM33)/EM33)</f>
        <v>207.859127471362</v>
      </c>
      <c r="EP135" s="51" t="n">
        <f aca="false">EO135*(1+(EO33-EN33)/EN33)</f>
        <v>207.859127471362</v>
      </c>
      <c r="EQ135" s="51" t="n">
        <f aca="false">EP135*(1+(EP33-EO33)/EO33)</f>
        <v>207.859127471362</v>
      </c>
      <c r="ER135" s="51" t="n">
        <f aca="false">EQ135*(1+(EQ33-EP33)/EP33)</f>
        <v>207.859127471362</v>
      </c>
      <c r="ES135" s="51" t="n">
        <f aca="false">ER135*(1+(ER33-EQ33)/EQ33)</f>
        <v>207.859127471362</v>
      </c>
      <c r="ET135" s="51" t="n">
        <f aca="false">ES135*(1+(ES33-ER33)/ER33)</f>
        <v>207.859127471362</v>
      </c>
      <c r="EU135" s="51" t="n">
        <f aca="false">ET135*(1+(ET33-ES33)/ES33)</f>
        <v>207.859127471362</v>
      </c>
      <c r="EV135" s="51" t="n">
        <f aca="false">EU135*(1+(EU33-ET33)/ET33)</f>
        <v>207.859127471362</v>
      </c>
    </row>
    <row r="136" customFormat="false" ht="12.8" hidden="false" customHeight="false" outlineLevel="0" collapsed="false">
      <c r="A136" s="164" t="s">
        <v>285</v>
      </c>
      <c r="B136" s="164" t="n">
        <v>0</v>
      </c>
      <c r="C136" s="164" t="n">
        <v>0</v>
      </c>
      <c r="D136" s="164" t="n">
        <v>0</v>
      </c>
      <c r="E136" s="164" t="n">
        <v>0</v>
      </c>
      <c r="F136" s="164" t="n">
        <v>0</v>
      </c>
      <c r="G136" s="164" t="n">
        <v>0</v>
      </c>
      <c r="H136" s="164" t="n">
        <v>0</v>
      </c>
      <c r="I136" s="164" t="n">
        <v>0</v>
      </c>
      <c r="J136" s="164" t="n">
        <v>0</v>
      </c>
      <c r="K136" s="164" t="n">
        <v>0</v>
      </c>
      <c r="L136" s="164" t="n">
        <v>0</v>
      </c>
      <c r="M136" s="164" t="n">
        <v>0</v>
      </c>
      <c r="N136" s="164" t="n">
        <v>0</v>
      </c>
      <c r="O136" s="164" t="n">
        <v>0</v>
      </c>
      <c r="P136" s="164" t="n">
        <v>0</v>
      </c>
      <c r="Q136" s="164" t="n">
        <v>0</v>
      </c>
      <c r="R136" s="164" t="n">
        <v>0</v>
      </c>
      <c r="S136" s="164" t="n">
        <v>0</v>
      </c>
      <c r="T136" s="164" t="n">
        <v>0</v>
      </c>
      <c r="U136" s="164" t="n">
        <v>0</v>
      </c>
      <c r="V136" s="164" t="n">
        <v>0</v>
      </c>
      <c r="W136" s="164" t="n">
        <v>0</v>
      </c>
      <c r="X136" s="165" t="n">
        <v>0</v>
      </c>
      <c r="Y136" s="164" t="n">
        <v>0</v>
      </c>
      <c r="Z136" s="164" t="n">
        <v>0</v>
      </c>
      <c r="AA136" s="164" t="n">
        <v>0</v>
      </c>
      <c r="AB136" s="164" t="n">
        <v>0</v>
      </c>
      <c r="AC136" s="164" t="n">
        <v>0</v>
      </c>
      <c r="AD136" s="164" t="n">
        <v>0</v>
      </c>
      <c r="AE136" s="164" t="n">
        <v>0</v>
      </c>
      <c r="AF136" s="164" t="n">
        <v>0</v>
      </c>
      <c r="AG136" s="164" t="n">
        <v>0</v>
      </c>
      <c r="AH136" s="164" t="n">
        <v>0</v>
      </c>
      <c r="AI136" s="164" t="n">
        <v>0</v>
      </c>
      <c r="AJ136" s="164" t="n">
        <v>0</v>
      </c>
      <c r="AK136" s="164" t="n">
        <v>0</v>
      </c>
      <c r="AL136" s="164" t="n">
        <v>0</v>
      </c>
      <c r="AM136" s="164" t="n">
        <v>0</v>
      </c>
      <c r="AN136" s="164" t="n">
        <v>0</v>
      </c>
      <c r="AO136" s="164" t="n">
        <v>0</v>
      </c>
      <c r="AP136" s="164" t="n">
        <v>0</v>
      </c>
      <c r="AQ136" s="164" t="n">
        <v>0</v>
      </c>
      <c r="AR136" s="149"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50" t="n">
        <v>19335.2100808028</v>
      </c>
      <c r="BJ136" s="51" t="n">
        <v>18107.6902584535</v>
      </c>
      <c r="BK136" s="51" t="n">
        <v>16958.1010563542</v>
      </c>
      <c r="BL136" s="51" t="n">
        <f aca="false">BK136*(1+(BK33-BJ33)/BJ33)</f>
        <v>15620.0081425885</v>
      </c>
      <c r="BM136" s="151" t="n">
        <f aca="false">BL136*(1+(BL33-BK33)/BK33)</f>
        <v>15372.4279336192</v>
      </c>
      <c r="BN136" s="51" t="n">
        <f aca="false">BM136*(1+(BM33-BL33)/BL33)</f>
        <v>15403.0557884586</v>
      </c>
      <c r="BO136" s="51" t="n">
        <f aca="false">BN136*(1+(BN33-BM33)/BM33)</f>
        <v>15630.8184241948</v>
      </c>
      <c r="BP136" s="51" t="n">
        <f aca="false">BO136*(1+(BO33-BN33)/BN33)</f>
        <v>15375.8458679878</v>
      </c>
      <c r="BQ136" s="51" t="n">
        <f aca="false">BP136*(1+(BP33-BO33)/BO33)</f>
        <v>14832.9475806407</v>
      </c>
      <c r="BR136" s="51" t="n">
        <f aca="false">BQ136*(1+(BQ33-BP33)/BP33)</f>
        <v>14885.0915201016</v>
      </c>
      <c r="BS136" s="51" t="n">
        <f aca="false">BR136*(1+(BR33-BQ33)/BQ33)</f>
        <v>14858.5461335634</v>
      </c>
      <c r="BT136" s="51" t="n">
        <f aca="false">BS136*(1+(BS33-BR33)/BR33)</f>
        <v>15206.9655421249</v>
      </c>
      <c r="BU136" s="51" t="n">
        <f aca="false">BT136*(1+(BT33-BS33)/BS33)</f>
        <v>15977.9239599242</v>
      </c>
      <c r="BV136" s="51" t="n">
        <f aca="false">BU136*(1+(BU33-BT33)/BT33)</f>
        <v>15998.6762070427</v>
      </c>
      <c r="BW136" s="51" t="n">
        <f aca="false">BV136*(1+(BV33-BU33)/BU33)</f>
        <v>15995.6622832209</v>
      </c>
      <c r="BX136" s="51" t="n">
        <f aca="false">BW136*(1+(BW33-BV33)/BV33)</f>
        <v>15806.6649898602</v>
      </c>
      <c r="BY136" s="51" t="n">
        <f aca="false">BX136*(1+(BX33-BW33)/BW33)</f>
        <v>15933.479496523</v>
      </c>
      <c r="BZ136" s="51" t="n">
        <f aca="false">BY136*(1+(BY33-BX33)/BX33)</f>
        <v>15959.1103307583</v>
      </c>
      <c r="CA136" s="51" t="n">
        <f aca="false">BZ136*(1+(BZ33-BY33)/BY33)</f>
        <v>15997.3765319444</v>
      </c>
      <c r="CB136" s="51" t="n">
        <f aca="false">CA136*(1+(CA33-BZ33)/BZ33)</f>
        <v>16289.2132725742</v>
      </c>
      <c r="CC136" s="51" t="n">
        <f aca="false">CB136*(1+(CB33-CA33)/CA33)</f>
        <v>16583.4705801972</v>
      </c>
      <c r="CD136" s="51" t="n">
        <f aca="false">CC136*(1+(CC33-CB33)/CB33)</f>
        <v>16761.9777523365</v>
      </c>
      <c r="CE136" s="51" t="n">
        <f aca="false">CD136*(1+(CD33-CC33)/CC33)</f>
        <v>16761.9777523365</v>
      </c>
      <c r="CF136" s="51" t="n">
        <f aca="false">CE136*(1+(CE33-CD33)/CD33)</f>
        <v>16761.9777523365</v>
      </c>
      <c r="CG136" s="51" t="n">
        <f aca="false">CF136*(1+(CF33-CE33)/CE33)</f>
        <v>16761.9777523365</v>
      </c>
      <c r="CH136" s="51" t="n">
        <f aca="false">CG136*(1+(CG33-CF33)/CF33)</f>
        <v>16881.3737389158</v>
      </c>
      <c r="CI136" s="51" t="n">
        <f aca="false">CH136*(1+(CH33-CG33)/CG33)</f>
        <v>17061.2973193797</v>
      </c>
      <c r="CJ136" s="51" t="n">
        <f aca="false">CI136*(1+(CI33-CH33)/CH33)</f>
        <v>17061.2973193797</v>
      </c>
      <c r="CK136" s="51" t="n">
        <f aca="false">CJ136*(1+(CJ33-CI33)/CI33)</f>
        <v>17061.2973193797</v>
      </c>
      <c r="CL136" s="51" t="n">
        <f aca="false">CK136*(1+(CK33-CJ33)/CJ33)</f>
        <v>17181.6236115882</v>
      </c>
      <c r="CM136" s="51" t="n">
        <f aca="false">CL136*(1+(CL33-CK33)/CK33)</f>
        <v>17362.9341981415</v>
      </c>
      <c r="CN136" s="51" t="n">
        <f aca="false">CM136*(1+(CM33-CL33)/CL33)</f>
        <v>17362.9341981415</v>
      </c>
      <c r="CO136" s="51" t="n">
        <f aca="false">CN136*(1+(CN33-CM33)/CM33)</f>
        <v>17362.9341981415</v>
      </c>
      <c r="CP136" s="51" t="n">
        <f aca="false">CO136*(1+(CO33-CN33)/CN33)</f>
        <v>17362.9341981415</v>
      </c>
      <c r="CQ136" s="51" t="n">
        <f aca="false">CP136*(1+(CP33-CO33)/CO33)</f>
        <v>17362.9341981415</v>
      </c>
      <c r="CR136" s="51" t="n">
        <f aca="false">CQ136*(1+(CQ33-CP33)/CP33)</f>
        <v>17362.9341981415</v>
      </c>
      <c r="CS136" s="51" t="n">
        <f aca="false">CR136*(1+(CR33-CQ33)/CQ33)</f>
        <v>17362.9341981415</v>
      </c>
      <c r="CT136" s="51" t="n">
        <f aca="false">CS136*(1+(CS33-CR33)/CR33)</f>
        <v>17362.9341981415</v>
      </c>
      <c r="CU136" s="51" t="n">
        <f aca="false">CT136*(1+(CT33-CS33)/CS33)</f>
        <v>17362.9341981415</v>
      </c>
      <c r="CV136" s="51" t="n">
        <f aca="false">CU136*(1+(CU33-CT33)/CT33)</f>
        <v>17362.9341981415</v>
      </c>
      <c r="CW136" s="51" t="n">
        <f aca="false">CV136*(1+(CV33-CU33)/CU33)</f>
        <v>17362.9341981415</v>
      </c>
      <c r="CX136" s="51" t="n">
        <f aca="false">CW136*(1+(CW33-CV33)/CV33)</f>
        <v>17362.9341981415</v>
      </c>
      <c r="CY136" s="51" t="n">
        <f aca="false">CX136*(1+(CX33-CW33)/CW33)</f>
        <v>17362.9341981415</v>
      </c>
      <c r="CZ136" s="51" t="n">
        <f aca="false">CY136*(1+(CY33-CX33)/CX33)</f>
        <v>17362.9341981415</v>
      </c>
      <c r="DA136" s="51" t="n">
        <f aca="false">CZ136*(1+(CZ33-CY33)/CY33)</f>
        <v>17362.9341981415</v>
      </c>
      <c r="DB136" s="51" t="n">
        <f aca="false">DA136*(1+(DA33-CZ33)/CZ33)</f>
        <v>17362.9341981415</v>
      </c>
      <c r="DC136" s="51" t="n">
        <f aca="false">DB136*(1+(DB33-DA33)/DA33)</f>
        <v>17362.9341981415</v>
      </c>
      <c r="DD136" s="51" t="n">
        <f aca="false">DC136*(1+(DC33-DB33)/DB33)</f>
        <v>17362.9341981415</v>
      </c>
      <c r="DE136" s="51" t="n">
        <f aca="false">DD136*(1+(DD33-DC33)/DC33)</f>
        <v>17362.9341981415</v>
      </c>
      <c r="DF136" s="51" t="n">
        <f aca="false">DE136*(1+(DE33-DD33)/DD33)</f>
        <v>17362.9341981415</v>
      </c>
      <c r="DG136" s="51" t="n">
        <f aca="false">DF136*(1+(DF33-DE33)/DE33)</f>
        <v>17362.9341981415</v>
      </c>
      <c r="DH136" s="51" t="n">
        <f aca="false">DG136*(1+(DG33-DF33)/DF33)</f>
        <v>17362.9341981415</v>
      </c>
      <c r="DI136" s="51" t="n">
        <f aca="false">DH136*(1+(DH33-DG33)/DG33)</f>
        <v>17362.9341981415</v>
      </c>
      <c r="DJ136" s="51" t="n">
        <f aca="false">DI136*(1+(DI33-DH33)/DH33)</f>
        <v>17362.9341981415</v>
      </c>
      <c r="DK136" s="51" t="n">
        <f aca="false">DJ136*(1+(DJ33-DI33)/DI33)</f>
        <v>17362.9341981415</v>
      </c>
      <c r="DL136" s="51" t="n">
        <f aca="false">DK136*(1+(DK33-DJ33)/DJ33)</f>
        <v>17362.9341981415</v>
      </c>
      <c r="DM136" s="51" t="n">
        <f aca="false">DL136*(1+(DL33-DK33)/DK33)</f>
        <v>17362.9341981415</v>
      </c>
      <c r="DN136" s="51" t="n">
        <f aca="false">DM136*(1+(DM33-DL33)/DL33)</f>
        <v>17362.9341981415</v>
      </c>
      <c r="DO136" s="51" t="n">
        <f aca="false">DN136*(1+(DN33-DM33)/DM33)</f>
        <v>17362.9341981415</v>
      </c>
      <c r="DP136" s="51" t="n">
        <f aca="false">DO136*(1+(DO33-DN33)/DN33)</f>
        <v>17362.9341981415</v>
      </c>
      <c r="DQ136" s="51" t="n">
        <f aca="false">DP136*(1+(DP33-DO33)/DO33)</f>
        <v>17362.9341981415</v>
      </c>
      <c r="DR136" s="51" t="n">
        <f aca="false">DQ136*(1+(DQ33-DP33)/DP33)</f>
        <v>17362.9341981415</v>
      </c>
      <c r="DS136" s="51" t="n">
        <f aca="false">DR136*(1+(DR33-DQ33)/DQ33)</f>
        <v>17362.9341981415</v>
      </c>
      <c r="DT136" s="51" t="n">
        <f aca="false">DS136*(1+(DS33-DR33)/DR33)</f>
        <v>17362.9341981415</v>
      </c>
      <c r="DU136" s="51" t="n">
        <f aca="false">DT136*(1+(DT33-DS33)/DS33)</f>
        <v>17362.9341981415</v>
      </c>
      <c r="DV136" s="51" t="n">
        <f aca="false">DU136*(1+(DU33-DT33)/DT33)</f>
        <v>17362.9341981415</v>
      </c>
      <c r="DW136" s="51" t="n">
        <f aca="false">DV136*(1+(DV33-DU33)/DU33)</f>
        <v>17362.9341981415</v>
      </c>
      <c r="DX136" s="51" t="n">
        <f aca="false">DW136*(1+(DW33-DV33)/DV33)</f>
        <v>17362.9341981415</v>
      </c>
      <c r="DY136" s="51" t="n">
        <f aca="false">DX136*(1+(DX33-DW33)/DW33)</f>
        <v>17362.9341981415</v>
      </c>
      <c r="DZ136" s="51" t="n">
        <f aca="false">DY136*(1+(DY33-DX33)/DX33)</f>
        <v>17362.9341981415</v>
      </c>
      <c r="EA136" s="51" t="n">
        <f aca="false">DZ136*(1+(DZ33-DY33)/DY33)</f>
        <v>17362.9341981415</v>
      </c>
      <c r="EB136" s="51" t="n">
        <f aca="false">EA136*(1+(EA33-DZ33)/DZ33)</f>
        <v>17362.9341981415</v>
      </c>
      <c r="EC136" s="51" t="n">
        <f aca="false">EB136*(1+(EB33-EA33)/EA33)</f>
        <v>17362.9341981415</v>
      </c>
      <c r="ED136" s="51" t="n">
        <f aca="false">EC136*(1+(EC33-EB33)/EB33)</f>
        <v>17362.9341981415</v>
      </c>
      <c r="EE136" s="51" t="n">
        <f aca="false">ED136*(1+(ED33-EC33)/EC33)</f>
        <v>17362.9341981415</v>
      </c>
      <c r="EF136" s="51" t="n">
        <f aca="false">EE136*(1+(EE33-ED33)/ED33)</f>
        <v>17362.9341981415</v>
      </c>
      <c r="EG136" s="51" t="n">
        <f aca="false">EF136*(1+(EF33-EE33)/EE33)</f>
        <v>17362.9341981415</v>
      </c>
      <c r="EH136" s="51" t="n">
        <f aca="false">EG136*(1+(EG33-EF33)/EF33)</f>
        <v>17362.9341981415</v>
      </c>
      <c r="EI136" s="51" t="n">
        <f aca="false">EH136*(1+(EH33-EG33)/EG33)</f>
        <v>17362.9341981415</v>
      </c>
      <c r="EJ136" s="51" t="n">
        <f aca="false">EI136*(1+(EI33-EH33)/EH33)</f>
        <v>17362.9341981415</v>
      </c>
      <c r="EK136" s="51" t="n">
        <f aca="false">EJ136*(1+(EJ33-EI33)/EI33)</f>
        <v>17362.9341981415</v>
      </c>
      <c r="EL136" s="51" t="n">
        <f aca="false">EK136*(1+(EK33-EJ33)/EJ33)</f>
        <v>17362.9341981415</v>
      </c>
      <c r="EM136" s="51" t="n">
        <f aca="false">EL136*(1+(EL33-EK33)/EK33)</f>
        <v>17362.9341981415</v>
      </c>
      <c r="EN136" s="51" t="n">
        <f aca="false">EM136*(1+(EM33-EL33)/EL33)</f>
        <v>17362.9341981415</v>
      </c>
      <c r="EO136" s="51" t="n">
        <f aca="false">EN136*(1+(EN33-EM33)/EM33)</f>
        <v>17362.9341981415</v>
      </c>
      <c r="EP136" s="51" t="n">
        <f aca="false">EO136*(1+(EO33-EN33)/EN33)</f>
        <v>17362.9341981415</v>
      </c>
      <c r="EQ136" s="51" t="n">
        <f aca="false">EP136*(1+(EP33-EO33)/EO33)</f>
        <v>17362.9341981415</v>
      </c>
      <c r="ER136" s="51" t="n">
        <f aca="false">EQ136*(1+(EQ33-EP33)/EP33)</f>
        <v>17362.9341981415</v>
      </c>
      <c r="ES136" s="51" t="n">
        <f aca="false">ER136*(1+(ER33-EQ33)/EQ33)</f>
        <v>17362.9341981415</v>
      </c>
      <c r="ET136" s="51" t="n">
        <f aca="false">ES136*(1+(ES33-ER33)/ER33)</f>
        <v>17362.9341981415</v>
      </c>
      <c r="EU136" s="51" t="n">
        <f aca="false">ET136*(1+(ET33-ES33)/ES33)</f>
        <v>17362.9341981415</v>
      </c>
      <c r="EV136" s="51" t="n">
        <f aca="false">EU136*(1+(EU33-ET33)/ET33)</f>
        <v>17362.9341981415</v>
      </c>
    </row>
    <row r="137" customFormat="false" ht="12.8" hidden="false" customHeight="false" outlineLevel="0" collapsed="false">
      <c r="A137" s="164" t="s">
        <v>286</v>
      </c>
      <c r="B137" s="164" t="n">
        <v>0</v>
      </c>
      <c r="C137" s="164" t="n">
        <v>0</v>
      </c>
      <c r="D137" s="164" t="n">
        <v>0</v>
      </c>
      <c r="E137" s="164" t="n">
        <v>0</v>
      </c>
      <c r="F137" s="164" t="n">
        <v>0</v>
      </c>
      <c r="G137" s="164" t="n">
        <v>0</v>
      </c>
      <c r="H137" s="164" t="n">
        <v>0</v>
      </c>
      <c r="I137" s="164" t="n">
        <v>0</v>
      </c>
      <c r="J137" s="164" t="n">
        <v>0</v>
      </c>
      <c r="K137" s="164" t="n">
        <v>0</v>
      </c>
      <c r="L137" s="164" t="n">
        <v>0</v>
      </c>
      <c r="M137" s="164" t="n">
        <v>0</v>
      </c>
      <c r="N137" s="164" t="n">
        <v>0</v>
      </c>
      <c r="O137" s="164" t="n">
        <v>0</v>
      </c>
      <c r="P137" s="164" t="n">
        <v>0</v>
      </c>
      <c r="Q137" s="164" t="n">
        <v>0</v>
      </c>
      <c r="R137" s="164" t="n">
        <v>0</v>
      </c>
      <c r="S137" s="164" t="n">
        <v>0</v>
      </c>
      <c r="T137" s="164" t="n">
        <v>0</v>
      </c>
      <c r="U137" s="164" t="n">
        <v>0</v>
      </c>
      <c r="V137" s="164" t="n">
        <v>0</v>
      </c>
      <c r="W137" s="164" t="n">
        <v>0</v>
      </c>
      <c r="X137" s="165" t="n">
        <v>0</v>
      </c>
      <c r="Y137" s="164" t="n">
        <v>0</v>
      </c>
      <c r="Z137" s="164" t="n">
        <v>0</v>
      </c>
      <c r="AA137" s="164" t="n">
        <v>0</v>
      </c>
      <c r="AB137" s="164" t="n">
        <v>0</v>
      </c>
      <c r="AC137" s="164" t="n">
        <v>0</v>
      </c>
      <c r="AD137" s="164" t="n">
        <v>0</v>
      </c>
      <c r="AE137" s="164" t="n">
        <v>0</v>
      </c>
      <c r="AF137" s="164" t="n">
        <v>0</v>
      </c>
      <c r="AG137" s="164" t="n">
        <v>0</v>
      </c>
      <c r="AH137" s="164" t="n">
        <v>0</v>
      </c>
      <c r="AI137" s="164" t="n">
        <v>0</v>
      </c>
      <c r="AJ137" s="164" t="n">
        <v>0</v>
      </c>
      <c r="AK137" s="164" t="n">
        <v>0</v>
      </c>
      <c r="AL137" s="164" t="n">
        <v>0</v>
      </c>
      <c r="AM137" s="164" t="n">
        <v>0</v>
      </c>
      <c r="AN137" s="164" t="n">
        <v>0</v>
      </c>
      <c r="AO137" s="164" t="n">
        <v>0</v>
      </c>
      <c r="AP137" s="164" t="n">
        <v>0</v>
      </c>
      <c r="AQ137" s="164" t="n">
        <v>0</v>
      </c>
      <c r="AR137" s="149"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50" t="n">
        <v>461.835305705983</v>
      </c>
      <c r="BJ137" s="51" t="n">
        <v>432.515117818409</v>
      </c>
      <c r="BK137" s="51" t="n">
        <v>405.056358468546</v>
      </c>
      <c r="BL137" s="51" t="n">
        <f aca="false">BK137*(1+(BK33-BJ33)/BJ33)</f>
        <v>373.095053299921</v>
      </c>
      <c r="BM137" s="151" t="n">
        <f aca="false">BL137*(1+(BL33-BK33)/BK33)</f>
        <v>367.181423139285</v>
      </c>
      <c r="BN137" s="51" t="n">
        <f aca="false">BM137*(1+(BM33-BL33)/BL33)</f>
        <v>367.912991332428</v>
      </c>
      <c r="BO137" s="51" t="n">
        <f aca="false">BN137*(1+(BN33-BM33)/BM33)</f>
        <v>373.353264598871</v>
      </c>
      <c r="BP137" s="51" t="n">
        <f aca="false">BO137*(1+(BO33-BN33)/BN33)</f>
        <v>367.263062943425</v>
      </c>
      <c r="BQ137" s="51" t="n">
        <f aca="false">BP137*(1+(BP33-BO33)/BO33)</f>
        <v>354.295549507761</v>
      </c>
      <c r="BR137" s="51" t="n">
        <f aca="false">BQ137*(1+(BQ33-BP33)/BP33)</f>
        <v>355.541044753014</v>
      </c>
      <c r="BS137" s="51" t="n">
        <f aca="false">BR137*(1+(BR33-BQ33)/BQ33)</f>
        <v>354.90698923173</v>
      </c>
      <c r="BT137" s="51" t="n">
        <f aca="false">BS137*(1+(BS33-BR33)/BR33)</f>
        <v>363.229235713378</v>
      </c>
      <c r="BU137" s="51" t="n">
        <f aca="false">BT137*(1+(BT33-BS33)/BS33)</f>
        <v>381.644128289303</v>
      </c>
      <c r="BV137" s="51" t="n">
        <f aca="false">BU137*(1+(BU33-BT33)/BT33)</f>
        <v>382.139810536976</v>
      </c>
      <c r="BW137" s="51" t="n">
        <f aca="false">BV137*(1+(BV33-BU33)/BU33)</f>
        <v>382.067820813368</v>
      </c>
      <c r="BX137" s="51" t="n">
        <f aca="false">BW137*(1+(BW33-BV33)/BV33)</f>
        <v>377.553485443228</v>
      </c>
      <c r="BY137" s="51" t="n">
        <f aca="false">BX137*(1+(BX33-BW33)/BW33)</f>
        <v>380.582540530182</v>
      </c>
      <c r="BZ137" s="51" t="n">
        <f aca="false">BY137*(1+(BY33-BX33)/BX33)</f>
        <v>381.194751316364</v>
      </c>
      <c r="CA137" s="51" t="n">
        <f aca="false">BZ137*(1+(BZ33-BY33)/BY33)</f>
        <v>382.108766868776</v>
      </c>
      <c r="CB137" s="51" t="n">
        <f aca="false">CA137*(1+(CA33-BZ33)/BZ33)</f>
        <v>389.07949590465</v>
      </c>
      <c r="CC137" s="51" t="n">
        <f aca="false">CB137*(1+(CB33-CA33)/CA33)</f>
        <v>396.108041912394</v>
      </c>
      <c r="CD137" s="51" t="n">
        <f aca="false">CC137*(1+(CC33-CB33)/CB33)</f>
        <v>400.371813243096</v>
      </c>
      <c r="CE137" s="51" t="n">
        <f aca="false">CD137*(1+(CD33-CC33)/CC33)</f>
        <v>400.371813243096</v>
      </c>
      <c r="CF137" s="51" t="n">
        <f aca="false">CE137*(1+(CE33-CD33)/CD33)</f>
        <v>400.371813243096</v>
      </c>
      <c r="CG137" s="51" t="n">
        <f aca="false">CF137*(1+(CF33-CE33)/CE33)</f>
        <v>400.371813243096</v>
      </c>
      <c r="CH137" s="51" t="n">
        <f aca="false">CG137*(1+(CG33-CF33)/CF33)</f>
        <v>403.223671678122</v>
      </c>
      <c r="CI137" s="51" t="n">
        <f aca="false">CH137*(1+(CH33-CG33)/CG33)</f>
        <v>407.52127493353</v>
      </c>
      <c r="CJ137" s="51" t="n">
        <f aca="false">CI137*(1+(CI33-CH33)/CH33)</f>
        <v>407.52127493353</v>
      </c>
      <c r="CK137" s="51" t="n">
        <f aca="false">CJ137*(1+(CJ33-CI33)/CI33)</f>
        <v>407.52127493353</v>
      </c>
      <c r="CL137" s="51" t="n">
        <f aca="false">CK137*(1+(CK33-CJ33)/CJ33)</f>
        <v>410.395354383111</v>
      </c>
      <c r="CM137" s="51" t="n">
        <f aca="false">CL137*(1+(CL33-CK33)/CK33)</f>
        <v>414.726087269832</v>
      </c>
      <c r="CN137" s="51" t="n">
        <f aca="false">CM137*(1+(CM33-CL33)/CL33)</f>
        <v>414.726087269832</v>
      </c>
      <c r="CO137" s="51" t="n">
        <f aca="false">CN137*(1+(CN33-CM33)/CM33)</f>
        <v>414.726087269832</v>
      </c>
      <c r="CP137" s="51" t="n">
        <f aca="false">CO137*(1+(CO33-CN33)/CN33)</f>
        <v>414.726087269832</v>
      </c>
      <c r="CQ137" s="51" t="n">
        <f aca="false">CP137*(1+(CP33-CO33)/CO33)</f>
        <v>414.726087269832</v>
      </c>
      <c r="CR137" s="51" t="n">
        <f aca="false">CQ137*(1+(CQ33-CP33)/CP33)</f>
        <v>414.726087269832</v>
      </c>
      <c r="CS137" s="51" t="n">
        <f aca="false">CR137*(1+(CR33-CQ33)/CQ33)</f>
        <v>414.726087269832</v>
      </c>
      <c r="CT137" s="51" t="n">
        <f aca="false">CS137*(1+(CS33-CR33)/CR33)</f>
        <v>414.726087269832</v>
      </c>
      <c r="CU137" s="51" t="n">
        <f aca="false">CT137*(1+(CT33-CS33)/CS33)</f>
        <v>414.726087269832</v>
      </c>
      <c r="CV137" s="51" t="n">
        <f aca="false">CU137*(1+(CU33-CT33)/CT33)</f>
        <v>414.726087269832</v>
      </c>
      <c r="CW137" s="51" t="n">
        <f aca="false">CV137*(1+(CV33-CU33)/CU33)</f>
        <v>414.726087269832</v>
      </c>
      <c r="CX137" s="51" t="n">
        <f aca="false">CW137*(1+(CW33-CV33)/CV33)</f>
        <v>414.726087269832</v>
      </c>
      <c r="CY137" s="51" t="n">
        <f aca="false">CX137*(1+(CX33-CW33)/CW33)</f>
        <v>414.726087269832</v>
      </c>
      <c r="CZ137" s="51" t="n">
        <f aca="false">CY137*(1+(CY33-CX33)/CX33)</f>
        <v>414.726087269832</v>
      </c>
      <c r="DA137" s="51" t="n">
        <f aca="false">CZ137*(1+(CZ33-CY33)/CY33)</f>
        <v>414.726087269832</v>
      </c>
      <c r="DB137" s="51" t="n">
        <f aca="false">DA137*(1+(DA33-CZ33)/CZ33)</f>
        <v>414.726087269832</v>
      </c>
      <c r="DC137" s="51" t="n">
        <f aca="false">DB137*(1+(DB33-DA33)/DA33)</f>
        <v>414.726087269832</v>
      </c>
      <c r="DD137" s="51" t="n">
        <f aca="false">DC137*(1+(DC33-DB33)/DB33)</f>
        <v>414.726087269832</v>
      </c>
      <c r="DE137" s="51" t="n">
        <f aca="false">DD137*(1+(DD33-DC33)/DC33)</f>
        <v>414.726087269832</v>
      </c>
      <c r="DF137" s="51" t="n">
        <f aca="false">DE137*(1+(DE33-DD33)/DD33)</f>
        <v>414.726087269832</v>
      </c>
      <c r="DG137" s="51" t="n">
        <f aca="false">DF137*(1+(DF33-DE33)/DE33)</f>
        <v>414.726087269832</v>
      </c>
      <c r="DH137" s="51" t="n">
        <f aca="false">DG137*(1+(DG33-DF33)/DF33)</f>
        <v>414.726087269832</v>
      </c>
      <c r="DI137" s="51" t="n">
        <f aca="false">DH137*(1+(DH33-DG33)/DG33)</f>
        <v>414.726087269832</v>
      </c>
      <c r="DJ137" s="51" t="n">
        <f aca="false">DI137*(1+(DI33-DH33)/DH33)</f>
        <v>414.726087269832</v>
      </c>
      <c r="DK137" s="51" t="n">
        <f aca="false">DJ137*(1+(DJ33-DI33)/DI33)</f>
        <v>414.726087269832</v>
      </c>
      <c r="DL137" s="51" t="n">
        <f aca="false">DK137*(1+(DK33-DJ33)/DJ33)</f>
        <v>414.726087269832</v>
      </c>
      <c r="DM137" s="51" t="n">
        <f aca="false">DL137*(1+(DL33-DK33)/DK33)</f>
        <v>414.726087269832</v>
      </c>
      <c r="DN137" s="51" t="n">
        <f aca="false">DM137*(1+(DM33-DL33)/DL33)</f>
        <v>414.726087269832</v>
      </c>
      <c r="DO137" s="51" t="n">
        <f aca="false">DN137*(1+(DN33-DM33)/DM33)</f>
        <v>414.726087269832</v>
      </c>
      <c r="DP137" s="51" t="n">
        <f aca="false">DO137*(1+(DO33-DN33)/DN33)</f>
        <v>414.726087269832</v>
      </c>
      <c r="DQ137" s="51" t="n">
        <f aca="false">DP137*(1+(DP33-DO33)/DO33)</f>
        <v>414.726087269832</v>
      </c>
      <c r="DR137" s="51" t="n">
        <f aca="false">DQ137*(1+(DQ33-DP33)/DP33)</f>
        <v>414.726087269832</v>
      </c>
      <c r="DS137" s="51" t="n">
        <f aca="false">DR137*(1+(DR33-DQ33)/DQ33)</f>
        <v>414.726087269832</v>
      </c>
      <c r="DT137" s="51" t="n">
        <f aca="false">DS137*(1+(DS33-DR33)/DR33)</f>
        <v>414.726087269832</v>
      </c>
      <c r="DU137" s="51" t="n">
        <f aca="false">DT137*(1+(DT33-DS33)/DS33)</f>
        <v>414.726087269832</v>
      </c>
      <c r="DV137" s="51" t="n">
        <f aca="false">DU137*(1+(DU33-DT33)/DT33)</f>
        <v>414.726087269832</v>
      </c>
      <c r="DW137" s="51" t="n">
        <f aca="false">DV137*(1+(DV33-DU33)/DU33)</f>
        <v>414.726087269832</v>
      </c>
      <c r="DX137" s="51" t="n">
        <f aca="false">DW137*(1+(DW33-DV33)/DV33)</f>
        <v>414.726087269832</v>
      </c>
      <c r="DY137" s="51" t="n">
        <f aca="false">DX137*(1+(DX33-DW33)/DW33)</f>
        <v>414.726087269832</v>
      </c>
      <c r="DZ137" s="51" t="n">
        <f aca="false">DY137*(1+(DY33-DX33)/DX33)</f>
        <v>414.726087269832</v>
      </c>
      <c r="EA137" s="51" t="n">
        <f aca="false">DZ137*(1+(DZ33-DY33)/DY33)</f>
        <v>414.726087269832</v>
      </c>
      <c r="EB137" s="51" t="n">
        <f aca="false">EA137*(1+(EA33-DZ33)/DZ33)</f>
        <v>414.726087269832</v>
      </c>
      <c r="EC137" s="51" t="n">
        <f aca="false">EB137*(1+(EB33-EA33)/EA33)</f>
        <v>414.726087269832</v>
      </c>
      <c r="ED137" s="51" t="n">
        <f aca="false">EC137*(1+(EC33-EB33)/EB33)</f>
        <v>414.726087269832</v>
      </c>
      <c r="EE137" s="51" t="n">
        <f aca="false">ED137*(1+(ED33-EC33)/EC33)</f>
        <v>414.726087269832</v>
      </c>
      <c r="EF137" s="51" t="n">
        <f aca="false">EE137*(1+(EE33-ED33)/ED33)</f>
        <v>414.726087269832</v>
      </c>
      <c r="EG137" s="51" t="n">
        <f aca="false">EF137*(1+(EF33-EE33)/EE33)</f>
        <v>414.726087269832</v>
      </c>
      <c r="EH137" s="51" t="n">
        <f aca="false">EG137*(1+(EG33-EF33)/EF33)</f>
        <v>414.726087269832</v>
      </c>
      <c r="EI137" s="51" t="n">
        <f aca="false">EH137*(1+(EH33-EG33)/EG33)</f>
        <v>414.726087269832</v>
      </c>
      <c r="EJ137" s="51" t="n">
        <f aca="false">EI137*(1+(EI33-EH33)/EH33)</f>
        <v>414.726087269832</v>
      </c>
      <c r="EK137" s="51" t="n">
        <f aca="false">EJ137*(1+(EJ33-EI33)/EI33)</f>
        <v>414.726087269832</v>
      </c>
      <c r="EL137" s="51" t="n">
        <f aca="false">EK137*(1+(EK33-EJ33)/EJ33)</f>
        <v>414.726087269832</v>
      </c>
      <c r="EM137" s="51" t="n">
        <f aca="false">EL137*(1+(EL33-EK33)/EK33)</f>
        <v>414.726087269832</v>
      </c>
      <c r="EN137" s="51" t="n">
        <f aca="false">EM137*(1+(EM33-EL33)/EL33)</f>
        <v>414.726087269832</v>
      </c>
      <c r="EO137" s="51" t="n">
        <f aca="false">EN137*(1+(EN33-EM33)/EM33)</f>
        <v>414.726087269832</v>
      </c>
      <c r="EP137" s="51" t="n">
        <f aca="false">EO137*(1+(EO33-EN33)/EN33)</f>
        <v>414.726087269832</v>
      </c>
      <c r="EQ137" s="51" t="n">
        <f aca="false">EP137*(1+(EP33-EO33)/EO33)</f>
        <v>414.726087269832</v>
      </c>
      <c r="ER137" s="51" t="n">
        <f aca="false">EQ137*(1+(EQ33-EP33)/EP33)</f>
        <v>414.726087269832</v>
      </c>
      <c r="ES137" s="51" t="n">
        <f aca="false">ER137*(1+(ER33-EQ33)/EQ33)</f>
        <v>414.726087269832</v>
      </c>
      <c r="ET137" s="51" t="n">
        <f aca="false">ES137*(1+(ES33-ER33)/ER33)</f>
        <v>414.726087269832</v>
      </c>
      <c r="EU137" s="51" t="n">
        <f aca="false">ET137*(1+(ET33-ES33)/ES33)</f>
        <v>414.726087269832</v>
      </c>
      <c r="EV137" s="51" t="n">
        <f aca="false">EU137*(1+(EU33-ET33)/ET33)</f>
        <v>414.726087269832</v>
      </c>
    </row>
    <row r="138" customFormat="false" ht="12.8" hidden="false" customHeight="false" outlineLevel="0" collapsed="false">
      <c r="A138" s="164" t="s">
        <v>287</v>
      </c>
      <c r="B138" s="164" t="n">
        <v>0</v>
      </c>
      <c r="C138" s="164" t="n">
        <v>0</v>
      </c>
      <c r="D138" s="164" t="n">
        <v>0</v>
      </c>
      <c r="E138" s="164" t="n">
        <v>0</v>
      </c>
      <c r="F138" s="164" t="n">
        <v>0</v>
      </c>
      <c r="G138" s="164" t="n">
        <v>0</v>
      </c>
      <c r="H138" s="164" t="n">
        <v>0</v>
      </c>
      <c r="I138" s="164" t="n">
        <v>0</v>
      </c>
      <c r="J138" s="164" t="n">
        <v>0</v>
      </c>
      <c r="K138" s="164" t="n">
        <v>0</v>
      </c>
      <c r="L138" s="164" t="n">
        <v>0</v>
      </c>
      <c r="M138" s="164" t="n">
        <v>0</v>
      </c>
      <c r="N138" s="164" t="n">
        <v>0</v>
      </c>
      <c r="O138" s="164" t="n">
        <v>0</v>
      </c>
      <c r="P138" s="164" t="n">
        <v>0</v>
      </c>
      <c r="Q138" s="164" t="n">
        <v>0</v>
      </c>
      <c r="R138" s="164" t="n">
        <v>0</v>
      </c>
      <c r="S138" s="164" t="n">
        <v>0</v>
      </c>
      <c r="T138" s="164" t="n">
        <v>0</v>
      </c>
      <c r="U138" s="164" t="n">
        <v>0</v>
      </c>
      <c r="V138" s="164" t="n">
        <v>0</v>
      </c>
      <c r="W138" s="164" t="n">
        <v>0</v>
      </c>
      <c r="X138" s="165" t="n">
        <v>0</v>
      </c>
      <c r="Y138" s="164" t="n">
        <v>0</v>
      </c>
      <c r="Z138" s="164" t="n">
        <v>0</v>
      </c>
      <c r="AA138" s="164" t="n">
        <v>0</v>
      </c>
      <c r="AB138" s="164" t="n">
        <v>0</v>
      </c>
      <c r="AC138" s="164" t="n">
        <v>0</v>
      </c>
      <c r="AD138" s="164" t="n">
        <v>0</v>
      </c>
      <c r="AE138" s="164" t="n">
        <v>0</v>
      </c>
      <c r="AF138" s="164" t="n">
        <v>0</v>
      </c>
      <c r="AG138" s="164" t="n">
        <v>0</v>
      </c>
      <c r="AH138" s="164" t="n">
        <v>0</v>
      </c>
      <c r="AI138" s="164" t="n">
        <v>0</v>
      </c>
      <c r="AJ138" s="164" t="n">
        <v>0</v>
      </c>
      <c r="AK138" s="164" t="n">
        <v>0</v>
      </c>
      <c r="AL138" s="164" t="n">
        <v>0</v>
      </c>
      <c r="AM138" s="164" t="n">
        <v>0</v>
      </c>
      <c r="AN138" s="164" t="n">
        <v>0</v>
      </c>
      <c r="AO138" s="164" t="n">
        <v>0</v>
      </c>
      <c r="AP138" s="164" t="n">
        <v>0</v>
      </c>
      <c r="AQ138" s="164" t="n">
        <v>0</v>
      </c>
      <c r="AR138" s="149"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50" t="n">
        <v>266.908765492638</v>
      </c>
      <c r="BJ138" s="51" t="n">
        <v>249.963731069335</v>
      </c>
      <c r="BK138" s="51" t="n">
        <v>234.094473198658</v>
      </c>
      <c r="BL138" s="51" t="n">
        <f aca="false">BK138*(1+(BK33-BJ33)/BJ33)</f>
        <v>215.623056222317</v>
      </c>
      <c r="BM138" s="151" t="n">
        <f aca="false">BL138*(1+(BL33-BK33)/BK33)</f>
        <v>212.205388265246</v>
      </c>
      <c r="BN138" s="51" t="n">
        <f aca="false">BM138*(1+(BM33-BL33)/BL33)</f>
        <v>212.628183926152</v>
      </c>
      <c r="BO138" s="51" t="n">
        <f aca="false">BN138*(1+(BN33-BM33)/BM33)</f>
        <v>215.772284438929</v>
      </c>
      <c r="BP138" s="51" t="n">
        <f aca="false">BO138*(1+(BO33-BN33)/BN33)</f>
        <v>212.252570408033</v>
      </c>
      <c r="BQ138" s="51" t="n">
        <f aca="false">BP138*(1+(BP33-BO33)/BO33)</f>
        <v>204.758247302242</v>
      </c>
      <c r="BR138" s="51" t="n">
        <f aca="false">BQ138*(1+(BQ33-BP33)/BP33)</f>
        <v>205.478057144042</v>
      </c>
      <c r="BS138" s="51" t="n">
        <f aca="false">BR138*(1+(BR33-BQ33)/BQ33)</f>
        <v>205.111617042237</v>
      </c>
      <c r="BT138" s="51" t="n">
        <f aca="false">BS138*(1+(BS33-BR33)/BR33)</f>
        <v>209.921298127893</v>
      </c>
      <c r="BU138" s="51" t="n">
        <f aca="false">BT138*(1+(BT33-BS33)/BS33)</f>
        <v>220.563828448537</v>
      </c>
      <c r="BV138" s="51" t="n">
        <f aca="false">BU138*(1+(BU33-BT33)/BT33)</f>
        <v>220.850298398254</v>
      </c>
      <c r="BW138" s="51" t="n">
        <f aca="false">BV138*(1+(BV33-BU33)/BU33)</f>
        <v>220.80869333251</v>
      </c>
      <c r="BX138" s="51" t="n">
        <f aca="false">BW138*(1+(BW33-BV33)/BV33)</f>
        <v>218.199720684086</v>
      </c>
      <c r="BY138" s="51" t="n">
        <f aca="false">BX138*(1+(BX33-BW33)/BW33)</f>
        <v>219.95030437459</v>
      </c>
      <c r="BZ138" s="51" t="n">
        <f aca="false">BY138*(1+(BY33-BX33)/BX33)</f>
        <v>220.30411973505</v>
      </c>
      <c r="CA138" s="51" t="n">
        <f aca="false">BZ138*(1+(BZ33-BY33)/BY33)</f>
        <v>220.832357311781</v>
      </c>
      <c r="CB138" s="51" t="n">
        <f aca="false">CA138*(1+(CA33-BZ33)/BZ33)</f>
        <v>224.860955079344</v>
      </c>
      <c r="CC138" s="51" t="n">
        <f aca="false">CB138*(1+(CB33-CA33)/CA33)</f>
        <v>228.922967045423</v>
      </c>
      <c r="CD138" s="51" t="n">
        <f aca="false">CC138*(1+(CC33-CB33)/CB33)</f>
        <v>231.387131062682</v>
      </c>
      <c r="CE138" s="51" t="n">
        <f aca="false">CD138*(1+(CD33-CC33)/CC33)</f>
        <v>231.387131062682</v>
      </c>
      <c r="CF138" s="51" t="n">
        <f aca="false">CE138*(1+(CE33-CD33)/CD33)</f>
        <v>231.387131062682</v>
      </c>
      <c r="CG138" s="51" t="n">
        <f aca="false">CF138*(1+(CF33-CE33)/CE33)</f>
        <v>231.387131062682</v>
      </c>
      <c r="CH138" s="51" t="n">
        <f aca="false">CG138*(1+(CG33-CF33)/CF33)</f>
        <v>233.035307381919</v>
      </c>
      <c r="CI138" s="51" t="n">
        <f aca="false">CH138*(1+(CH33-CG33)/CG33)</f>
        <v>235.519023904468</v>
      </c>
      <c r="CJ138" s="51" t="n">
        <f aca="false">CI138*(1+(CI33-CH33)/CH33)</f>
        <v>235.519023904468</v>
      </c>
      <c r="CK138" s="51" t="n">
        <f aca="false">CJ138*(1+(CJ33-CI33)/CI33)</f>
        <v>235.519023904468</v>
      </c>
      <c r="CL138" s="51" t="n">
        <f aca="false">CK138*(1+(CK33-CJ33)/CJ33)</f>
        <v>237.180042428469</v>
      </c>
      <c r="CM138" s="51" t="n">
        <f aca="false">CL138*(1+(CL33-CK33)/CK33)</f>
        <v>239.682905579449</v>
      </c>
      <c r="CN138" s="51" t="n">
        <f aca="false">CM138*(1+(CM33-CL33)/CL33)</f>
        <v>239.682905579449</v>
      </c>
      <c r="CO138" s="51" t="n">
        <f aca="false">CN138*(1+(CN33-CM33)/CM33)</f>
        <v>239.682905579449</v>
      </c>
      <c r="CP138" s="51" t="n">
        <f aca="false">CO138*(1+(CO33-CN33)/CN33)</f>
        <v>239.682905579449</v>
      </c>
      <c r="CQ138" s="51" t="n">
        <f aca="false">CP138*(1+(CP33-CO33)/CO33)</f>
        <v>239.682905579449</v>
      </c>
      <c r="CR138" s="51" t="n">
        <f aca="false">CQ138*(1+(CQ33-CP33)/CP33)</f>
        <v>239.682905579449</v>
      </c>
      <c r="CS138" s="51" t="n">
        <f aca="false">CR138*(1+(CR33-CQ33)/CQ33)</f>
        <v>239.682905579449</v>
      </c>
      <c r="CT138" s="51" t="n">
        <f aca="false">CS138*(1+(CS33-CR33)/CR33)</f>
        <v>239.682905579449</v>
      </c>
      <c r="CU138" s="51" t="n">
        <f aca="false">CT138*(1+(CT33-CS33)/CS33)</f>
        <v>239.682905579449</v>
      </c>
      <c r="CV138" s="51" t="n">
        <f aca="false">CU138*(1+(CU33-CT33)/CT33)</f>
        <v>239.682905579449</v>
      </c>
      <c r="CW138" s="51" t="n">
        <f aca="false">CV138*(1+(CV33-CU33)/CU33)</f>
        <v>239.682905579449</v>
      </c>
      <c r="CX138" s="51" t="n">
        <f aca="false">CW138*(1+(CW33-CV33)/CV33)</f>
        <v>239.682905579449</v>
      </c>
      <c r="CY138" s="51" t="n">
        <f aca="false">CX138*(1+(CX33-CW33)/CW33)</f>
        <v>239.682905579449</v>
      </c>
      <c r="CZ138" s="51" t="n">
        <f aca="false">CY138*(1+(CY33-CX33)/CX33)</f>
        <v>239.682905579449</v>
      </c>
      <c r="DA138" s="51" t="n">
        <f aca="false">CZ138*(1+(CZ33-CY33)/CY33)</f>
        <v>239.682905579449</v>
      </c>
      <c r="DB138" s="51" t="n">
        <f aca="false">DA138*(1+(DA33-CZ33)/CZ33)</f>
        <v>239.682905579449</v>
      </c>
      <c r="DC138" s="51" t="n">
        <f aca="false">DB138*(1+(DB33-DA33)/DA33)</f>
        <v>239.682905579449</v>
      </c>
      <c r="DD138" s="51" t="n">
        <f aca="false">DC138*(1+(DC33-DB33)/DB33)</f>
        <v>239.682905579449</v>
      </c>
      <c r="DE138" s="51" t="n">
        <f aca="false">DD138*(1+(DD33-DC33)/DC33)</f>
        <v>239.682905579449</v>
      </c>
      <c r="DF138" s="51" t="n">
        <f aca="false">DE138*(1+(DE33-DD33)/DD33)</f>
        <v>239.682905579449</v>
      </c>
      <c r="DG138" s="51" t="n">
        <f aca="false">DF138*(1+(DF33-DE33)/DE33)</f>
        <v>239.682905579449</v>
      </c>
      <c r="DH138" s="51" t="n">
        <f aca="false">DG138*(1+(DG33-DF33)/DF33)</f>
        <v>239.682905579449</v>
      </c>
      <c r="DI138" s="51" t="n">
        <f aca="false">DH138*(1+(DH33-DG33)/DG33)</f>
        <v>239.682905579449</v>
      </c>
      <c r="DJ138" s="51" t="n">
        <f aca="false">DI138*(1+(DI33-DH33)/DH33)</f>
        <v>239.682905579449</v>
      </c>
      <c r="DK138" s="51" t="n">
        <f aca="false">DJ138*(1+(DJ33-DI33)/DI33)</f>
        <v>239.682905579449</v>
      </c>
      <c r="DL138" s="51" t="n">
        <f aca="false">DK138*(1+(DK33-DJ33)/DJ33)</f>
        <v>239.682905579449</v>
      </c>
      <c r="DM138" s="51" t="n">
        <f aca="false">DL138*(1+(DL33-DK33)/DK33)</f>
        <v>239.682905579449</v>
      </c>
      <c r="DN138" s="51" t="n">
        <f aca="false">DM138*(1+(DM33-DL33)/DL33)</f>
        <v>239.682905579449</v>
      </c>
      <c r="DO138" s="51" t="n">
        <f aca="false">DN138*(1+(DN33-DM33)/DM33)</f>
        <v>239.682905579449</v>
      </c>
      <c r="DP138" s="51" t="n">
        <f aca="false">DO138*(1+(DO33-DN33)/DN33)</f>
        <v>239.682905579449</v>
      </c>
      <c r="DQ138" s="51" t="n">
        <f aca="false">DP138*(1+(DP33-DO33)/DO33)</f>
        <v>239.682905579449</v>
      </c>
      <c r="DR138" s="51" t="n">
        <f aca="false">DQ138*(1+(DQ33-DP33)/DP33)</f>
        <v>239.682905579449</v>
      </c>
      <c r="DS138" s="51" t="n">
        <f aca="false">DR138*(1+(DR33-DQ33)/DQ33)</f>
        <v>239.682905579449</v>
      </c>
      <c r="DT138" s="51" t="n">
        <f aca="false">DS138*(1+(DS33-DR33)/DR33)</f>
        <v>239.682905579449</v>
      </c>
      <c r="DU138" s="51" t="n">
        <f aca="false">DT138*(1+(DT33-DS33)/DS33)</f>
        <v>239.682905579449</v>
      </c>
      <c r="DV138" s="51" t="n">
        <f aca="false">DU138*(1+(DU33-DT33)/DT33)</f>
        <v>239.682905579449</v>
      </c>
      <c r="DW138" s="51" t="n">
        <f aca="false">DV138*(1+(DV33-DU33)/DU33)</f>
        <v>239.682905579449</v>
      </c>
      <c r="DX138" s="51" t="n">
        <f aca="false">DW138*(1+(DW33-DV33)/DV33)</f>
        <v>239.682905579449</v>
      </c>
      <c r="DY138" s="51" t="n">
        <f aca="false">DX138*(1+(DX33-DW33)/DW33)</f>
        <v>239.682905579449</v>
      </c>
      <c r="DZ138" s="51" t="n">
        <f aca="false">DY138*(1+(DY33-DX33)/DX33)</f>
        <v>239.682905579449</v>
      </c>
      <c r="EA138" s="51" t="n">
        <f aca="false">DZ138*(1+(DZ33-DY33)/DY33)</f>
        <v>239.682905579449</v>
      </c>
      <c r="EB138" s="51" t="n">
        <f aca="false">EA138*(1+(EA33-DZ33)/DZ33)</f>
        <v>239.682905579449</v>
      </c>
      <c r="EC138" s="51" t="n">
        <f aca="false">EB138*(1+(EB33-EA33)/EA33)</f>
        <v>239.682905579449</v>
      </c>
      <c r="ED138" s="51" t="n">
        <f aca="false">EC138*(1+(EC33-EB33)/EB33)</f>
        <v>239.682905579449</v>
      </c>
      <c r="EE138" s="51" t="n">
        <f aca="false">ED138*(1+(ED33-EC33)/EC33)</f>
        <v>239.682905579449</v>
      </c>
      <c r="EF138" s="51" t="n">
        <f aca="false">EE138*(1+(EE33-ED33)/ED33)</f>
        <v>239.682905579449</v>
      </c>
      <c r="EG138" s="51" t="n">
        <f aca="false">EF138*(1+(EF33-EE33)/EE33)</f>
        <v>239.682905579449</v>
      </c>
      <c r="EH138" s="51" t="n">
        <f aca="false">EG138*(1+(EG33-EF33)/EF33)</f>
        <v>239.682905579449</v>
      </c>
      <c r="EI138" s="51" t="n">
        <f aca="false">EH138*(1+(EH33-EG33)/EG33)</f>
        <v>239.682905579449</v>
      </c>
      <c r="EJ138" s="51" t="n">
        <f aca="false">EI138*(1+(EI33-EH33)/EH33)</f>
        <v>239.682905579449</v>
      </c>
      <c r="EK138" s="51" t="n">
        <f aca="false">EJ138*(1+(EJ33-EI33)/EI33)</f>
        <v>239.682905579449</v>
      </c>
      <c r="EL138" s="51" t="n">
        <f aca="false">EK138*(1+(EK33-EJ33)/EJ33)</f>
        <v>239.682905579449</v>
      </c>
      <c r="EM138" s="51" t="n">
        <f aca="false">EL138*(1+(EL33-EK33)/EK33)</f>
        <v>239.682905579449</v>
      </c>
      <c r="EN138" s="51" t="n">
        <f aca="false">EM138*(1+(EM33-EL33)/EL33)</f>
        <v>239.682905579449</v>
      </c>
      <c r="EO138" s="51" t="n">
        <f aca="false">EN138*(1+(EN33-EM33)/EM33)</f>
        <v>239.682905579449</v>
      </c>
      <c r="EP138" s="51" t="n">
        <f aca="false">EO138*(1+(EO33-EN33)/EN33)</f>
        <v>239.682905579449</v>
      </c>
      <c r="EQ138" s="51" t="n">
        <f aca="false">EP138*(1+(EP33-EO33)/EO33)</f>
        <v>239.682905579449</v>
      </c>
      <c r="ER138" s="51" t="n">
        <f aca="false">EQ138*(1+(EQ33-EP33)/EP33)</f>
        <v>239.682905579449</v>
      </c>
      <c r="ES138" s="51" t="n">
        <f aca="false">ER138*(1+(ER33-EQ33)/EQ33)</f>
        <v>239.682905579449</v>
      </c>
      <c r="ET138" s="51" t="n">
        <f aca="false">ES138*(1+(ES33-ER33)/ER33)</f>
        <v>239.682905579449</v>
      </c>
      <c r="EU138" s="51" t="n">
        <f aca="false">ET138*(1+(ET33-ES33)/ES33)</f>
        <v>239.682905579449</v>
      </c>
      <c r="EV138" s="51" t="n">
        <f aca="false">EU138*(1+(EU33-ET33)/ET33)</f>
        <v>239.682905579449</v>
      </c>
    </row>
    <row r="139" customFormat="false" ht="12.8" hidden="false" customHeight="false" outlineLevel="0" collapsed="false">
      <c r="A139" s="164" t="s">
        <v>288</v>
      </c>
      <c r="B139" s="164" t="n">
        <v>0</v>
      </c>
      <c r="C139" s="164" t="n">
        <v>0</v>
      </c>
      <c r="D139" s="164" t="n">
        <v>0</v>
      </c>
      <c r="E139" s="164" t="n">
        <v>0</v>
      </c>
      <c r="F139" s="164" t="n">
        <v>0</v>
      </c>
      <c r="G139" s="164" t="n">
        <v>0</v>
      </c>
      <c r="H139" s="164" t="n">
        <v>0</v>
      </c>
      <c r="I139" s="164" t="n">
        <v>0</v>
      </c>
      <c r="J139" s="164" t="n">
        <v>0</v>
      </c>
      <c r="K139" s="164" t="n">
        <v>0</v>
      </c>
      <c r="L139" s="164" t="n">
        <v>0</v>
      </c>
      <c r="M139" s="164" t="n">
        <v>0</v>
      </c>
      <c r="N139" s="164" t="n">
        <v>0</v>
      </c>
      <c r="O139" s="164" t="n">
        <v>0</v>
      </c>
      <c r="P139" s="164" t="n">
        <v>0</v>
      </c>
      <c r="Q139" s="164" t="n">
        <v>0</v>
      </c>
      <c r="R139" s="164" t="n">
        <v>0</v>
      </c>
      <c r="S139" s="164" t="n">
        <v>0</v>
      </c>
      <c r="T139" s="164" t="n">
        <v>0</v>
      </c>
      <c r="U139" s="164" t="n">
        <v>0</v>
      </c>
      <c r="V139" s="164" t="n">
        <v>0</v>
      </c>
      <c r="W139" s="164" t="n">
        <v>0</v>
      </c>
      <c r="X139" s="165" t="n">
        <v>0</v>
      </c>
      <c r="Y139" s="164" t="n">
        <v>0</v>
      </c>
      <c r="Z139" s="164" t="n">
        <v>0</v>
      </c>
      <c r="AA139" s="164" t="n">
        <v>0</v>
      </c>
      <c r="AB139" s="164" t="n">
        <v>0</v>
      </c>
      <c r="AC139" s="164" t="n">
        <v>0</v>
      </c>
      <c r="AD139" s="164" t="n">
        <v>0</v>
      </c>
      <c r="AE139" s="164" t="n">
        <v>0</v>
      </c>
      <c r="AF139" s="164" t="n">
        <v>0</v>
      </c>
      <c r="AG139" s="164" t="n">
        <v>0</v>
      </c>
      <c r="AH139" s="164" t="n">
        <v>0</v>
      </c>
      <c r="AI139" s="164" t="n">
        <v>0</v>
      </c>
      <c r="AJ139" s="164" t="n">
        <v>0</v>
      </c>
      <c r="AK139" s="164" t="n">
        <v>0</v>
      </c>
      <c r="AL139" s="164" t="n">
        <v>0</v>
      </c>
      <c r="AM139" s="164" t="n">
        <v>0</v>
      </c>
      <c r="AN139" s="164" t="n">
        <v>0</v>
      </c>
      <c r="AO139" s="164" t="n">
        <v>0</v>
      </c>
      <c r="AP139" s="164" t="n">
        <v>0</v>
      </c>
      <c r="AQ139" s="164" t="n">
        <v>0</v>
      </c>
      <c r="AR139" s="149"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50" t="n">
        <v>231.470087429195</v>
      </c>
      <c r="BJ139" s="51" t="n">
        <v>216.774921490327</v>
      </c>
      <c r="BK139" s="51" t="n">
        <v>203.012696409474</v>
      </c>
      <c r="BL139" s="51" t="n">
        <f aca="false">BK139*(1+(BK33-BJ33)/BJ33)</f>
        <v>186.993812598883</v>
      </c>
      <c r="BM139" s="151" t="n">
        <f aca="false">BL139*(1+(BL33-BK33)/BK33)</f>
        <v>184.029923798277</v>
      </c>
      <c r="BN139" s="51" t="n">
        <f aca="false">BM139*(1+(BM33-BL33)/BL33)</f>
        <v>184.39658297642</v>
      </c>
      <c r="BO139" s="51" t="n">
        <f aca="false">BN139*(1+(BN33-BM33)/BM33)</f>
        <v>187.123227113549</v>
      </c>
      <c r="BP139" s="51" t="n">
        <f aca="false">BO139*(1+(BO33-BN33)/BN33)</f>
        <v>184.070841355616</v>
      </c>
      <c r="BQ139" s="51" t="n">
        <f aca="false">BP139*(1+(BP33-BO33)/BO33)</f>
        <v>177.571573258076</v>
      </c>
      <c r="BR139" s="51" t="n">
        <f aca="false">BQ139*(1+(BQ33-BP33)/BP33)</f>
        <v>178.195810707551</v>
      </c>
      <c r="BS139" s="51" t="n">
        <f aca="false">BR139*(1+(BR33-BQ33)/BQ33)</f>
        <v>177.87802450729</v>
      </c>
      <c r="BT139" s="51" t="n">
        <f aca="false">BS139*(1+(BS33-BR33)/BR33)</f>
        <v>182.049102588403</v>
      </c>
      <c r="BU139" s="51" t="n">
        <f aca="false">BT139*(1+(BT33-BS33)/BS33)</f>
        <v>191.27857625983</v>
      </c>
      <c r="BV139" s="51" t="n">
        <f aca="false">BU139*(1+(BU33-BT33)/BT33)</f>
        <v>191.527010305015</v>
      </c>
      <c r="BW139" s="51" t="n">
        <f aca="false">BV139*(1+(BV33-BU33)/BU33)</f>
        <v>191.490929331101</v>
      </c>
      <c r="BX139" s="51" t="n">
        <f aca="false">BW139*(1+(BW33-BV33)/BV33)</f>
        <v>189.22836172334</v>
      </c>
      <c r="BY139" s="51" t="n">
        <f aca="false">BX139*(1+(BX33-BW33)/BW33)</f>
        <v>190.746512538452</v>
      </c>
      <c r="BZ139" s="51" t="n">
        <f aca="false">BY139*(1+(BY33-BX33)/BX33)</f>
        <v>191.053350241096</v>
      </c>
      <c r="CA139" s="51" t="n">
        <f aca="false">BZ139*(1+(BZ33-BY33)/BY33)</f>
        <v>191.51145133734</v>
      </c>
      <c r="CB139" s="51" t="n">
        <f aca="false">CA139*(1+(CA33-BZ33)/BZ33)</f>
        <v>195.005154047904</v>
      </c>
      <c r="CC139" s="51" t="n">
        <f aca="false">CB139*(1+(CB33-CA33)/CA33)</f>
        <v>198.52783440346</v>
      </c>
      <c r="CD139" s="51" t="n">
        <f aca="false">CC139*(1+(CC33-CB33)/CB33)</f>
        <v>200.664820273752</v>
      </c>
      <c r="CE139" s="51" t="n">
        <f aca="false">CD139*(1+(CD33-CC33)/CC33)</f>
        <v>200.664820273752</v>
      </c>
      <c r="CF139" s="51" t="n">
        <f aca="false">CE139*(1+(CE33-CD33)/CD33)</f>
        <v>200.664820273752</v>
      </c>
      <c r="CG139" s="51" t="n">
        <f aca="false">CF139*(1+(CF33-CE33)/CE33)</f>
        <v>200.664820273752</v>
      </c>
      <c r="CH139" s="51" t="n">
        <f aca="false">CG139*(1+(CG33-CF33)/CF33)</f>
        <v>202.094160805182</v>
      </c>
      <c r="CI139" s="51" t="n">
        <f aca="false">CH139*(1+(CH33-CG33)/CG33)</f>
        <v>204.248103106637</v>
      </c>
      <c r="CJ139" s="51" t="n">
        <f aca="false">CI139*(1+(CI33-CH33)/CH33)</f>
        <v>204.248103106637</v>
      </c>
      <c r="CK139" s="51" t="n">
        <f aca="false">CJ139*(1+(CJ33-CI33)/CI33)</f>
        <v>204.248103106637</v>
      </c>
      <c r="CL139" s="51" t="n">
        <f aca="false">CK139*(1+(CK33-CJ33)/CJ33)</f>
        <v>205.688580725506</v>
      </c>
      <c r="CM139" s="51" t="n">
        <f aca="false">CL139*(1+(CL33-CK33)/CK33)</f>
        <v>207.859127471362</v>
      </c>
      <c r="CN139" s="51" t="n">
        <f aca="false">CM139*(1+(CM33-CL33)/CL33)</f>
        <v>207.859127471362</v>
      </c>
      <c r="CO139" s="51" t="n">
        <f aca="false">CN139*(1+(CN33-CM33)/CM33)</f>
        <v>207.859127471362</v>
      </c>
      <c r="CP139" s="51" t="n">
        <f aca="false">CO139*(1+(CO33-CN33)/CN33)</f>
        <v>207.859127471362</v>
      </c>
      <c r="CQ139" s="51" t="n">
        <f aca="false">CP139*(1+(CP33-CO33)/CO33)</f>
        <v>207.859127471362</v>
      </c>
      <c r="CR139" s="51" t="n">
        <f aca="false">CQ139*(1+(CQ33-CP33)/CP33)</f>
        <v>207.859127471362</v>
      </c>
      <c r="CS139" s="51" t="n">
        <f aca="false">CR139*(1+(CR33-CQ33)/CQ33)</f>
        <v>207.859127471362</v>
      </c>
      <c r="CT139" s="51" t="n">
        <f aca="false">CS139*(1+(CS33-CR33)/CR33)</f>
        <v>207.859127471362</v>
      </c>
      <c r="CU139" s="51" t="n">
        <f aca="false">CT139*(1+(CT33-CS33)/CS33)</f>
        <v>207.859127471362</v>
      </c>
      <c r="CV139" s="51" t="n">
        <f aca="false">CU139*(1+(CU33-CT33)/CT33)</f>
        <v>207.859127471362</v>
      </c>
      <c r="CW139" s="51" t="n">
        <f aca="false">CV139*(1+(CV33-CU33)/CU33)</f>
        <v>207.859127471362</v>
      </c>
      <c r="CX139" s="51" t="n">
        <f aca="false">CW139*(1+(CW33-CV33)/CV33)</f>
        <v>207.859127471362</v>
      </c>
      <c r="CY139" s="51" t="n">
        <f aca="false">CX139*(1+(CX33-CW33)/CW33)</f>
        <v>207.859127471362</v>
      </c>
      <c r="CZ139" s="51" t="n">
        <f aca="false">CY139*(1+(CY33-CX33)/CX33)</f>
        <v>207.859127471362</v>
      </c>
      <c r="DA139" s="51" t="n">
        <f aca="false">CZ139*(1+(CZ33-CY33)/CY33)</f>
        <v>207.859127471362</v>
      </c>
      <c r="DB139" s="51" t="n">
        <f aca="false">DA139*(1+(DA33-CZ33)/CZ33)</f>
        <v>207.859127471362</v>
      </c>
      <c r="DC139" s="51" t="n">
        <f aca="false">DB139*(1+(DB33-DA33)/DA33)</f>
        <v>207.859127471362</v>
      </c>
      <c r="DD139" s="51" t="n">
        <f aca="false">DC139*(1+(DC33-DB33)/DB33)</f>
        <v>207.859127471362</v>
      </c>
      <c r="DE139" s="51" t="n">
        <f aca="false">DD139*(1+(DD33-DC33)/DC33)</f>
        <v>207.859127471362</v>
      </c>
      <c r="DF139" s="51" t="n">
        <f aca="false">DE139*(1+(DE33-DD33)/DD33)</f>
        <v>207.859127471362</v>
      </c>
      <c r="DG139" s="51" t="n">
        <f aca="false">DF139*(1+(DF33-DE33)/DE33)</f>
        <v>207.859127471362</v>
      </c>
      <c r="DH139" s="51" t="n">
        <f aca="false">DG139*(1+(DG33-DF33)/DF33)</f>
        <v>207.859127471362</v>
      </c>
      <c r="DI139" s="51" t="n">
        <f aca="false">DH139*(1+(DH33-DG33)/DG33)</f>
        <v>207.859127471362</v>
      </c>
      <c r="DJ139" s="51" t="n">
        <f aca="false">DI139*(1+(DI33-DH33)/DH33)</f>
        <v>207.859127471362</v>
      </c>
      <c r="DK139" s="51" t="n">
        <f aca="false">DJ139*(1+(DJ33-DI33)/DI33)</f>
        <v>207.859127471362</v>
      </c>
      <c r="DL139" s="51" t="n">
        <f aca="false">DK139*(1+(DK33-DJ33)/DJ33)</f>
        <v>207.859127471362</v>
      </c>
      <c r="DM139" s="51" t="n">
        <f aca="false">DL139*(1+(DL33-DK33)/DK33)</f>
        <v>207.859127471362</v>
      </c>
      <c r="DN139" s="51" t="n">
        <f aca="false">DM139*(1+(DM33-DL33)/DL33)</f>
        <v>207.859127471362</v>
      </c>
      <c r="DO139" s="51" t="n">
        <f aca="false">DN139*(1+(DN33-DM33)/DM33)</f>
        <v>207.859127471362</v>
      </c>
      <c r="DP139" s="51" t="n">
        <f aca="false">DO139*(1+(DO33-DN33)/DN33)</f>
        <v>207.859127471362</v>
      </c>
      <c r="DQ139" s="51" t="n">
        <f aca="false">DP139*(1+(DP33-DO33)/DO33)</f>
        <v>207.859127471362</v>
      </c>
      <c r="DR139" s="51" t="n">
        <f aca="false">DQ139*(1+(DQ33-DP33)/DP33)</f>
        <v>207.859127471362</v>
      </c>
      <c r="DS139" s="51" t="n">
        <f aca="false">DR139*(1+(DR33-DQ33)/DQ33)</f>
        <v>207.859127471362</v>
      </c>
      <c r="DT139" s="51" t="n">
        <f aca="false">DS139*(1+(DS33-DR33)/DR33)</f>
        <v>207.859127471362</v>
      </c>
      <c r="DU139" s="51" t="n">
        <f aca="false">DT139*(1+(DT33-DS33)/DS33)</f>
        <v>207.859127471362</v>
      </c>
      <c r="DV139" s="51" t="n">
        <f aca="false">DU139*(1+(DU33-DT33)/DT33)</f>
        <v>207.859127471362</v>
      </c>
      <c r="DW139" s="51" t="n">
        <f aca="false">DV139*(1+(DV33-DU33)/DU33)</f>
        <v>207.859127471362</v>
      </c>
      <c r="DX139" s="51" t="n">
        <f aca="false">DW139*(1+(DW33-DV33)/DV33)</f>
        <v>207.859127471362</v>
      </c>
      <c r="DY139" s="51" t="n">
        <f aca="false">DX139*(1+(DX33-DW33)/DW33)</f>
        <v>207.859127471362</v>
      </c>
      <c r="DZ139" s="51" t="n">
        <f aca="false">DY139*(1+(DY33-DX33)/DX33)</f>
        <v>207.859127471362</v>
      </c>
      <c r="EA139" s="51" t="n">
        <f aca="false">DZ139*(1+(DZ33-DY33)/DY33)</f>
        <v>207.859127471362</v>
      </c>
      <c r="EB139" s="51" t="n">
        <f aca="false">EA139*(1+(EA33-DZ33)/DZ33)</f>
        <v>207.859127471362</v>
      </c>
      <c r="EC139" s="51" t="n">
        <f aca="false">EB139*(1+(EB33-EA33)/EA33)</f>
        <v>207.859127471362</v>
      </c>
      <c r="ED139" s="51" t="n">
        <f aca="false">EC139*(1+(EC33-EB33)/EB33)</f>
        <v>207.859127471362</v>
      </c>
      <c r="EE139" s="51" t="n">
        <f aca="false">ED139*(1+(ED33-EC33)/EC33)</f>
        <v>207.859127471362</v>
      </c>
      <c r="EF139" s="51" t="n">
        <f aca="false">EE139*(1+(EE33-ED33)/ED33)</f>
        <v>207.859127471362</v>
      </c>
      <c r="EG139" s="51" t="n">
        <f aca="false">EF139*(1+(EF33-EE33)/EE33)</f>
        <v>207.859127471362</v>
      </c>
      <c r="EH139" s="51" t="n">
        <f aca="false">EG139*(1+(EG33-EF33)/EF33)</f>
        <v>207.859127471362</v>
      </c>
      <c r="EI139" s="51" t="n">
        <f aca="false">EH139*(1+(EH33-EG33)/EG33)</f>
        <v>207.859127471362</v>
      </c>
      <c r="EJ139" s="51" t="n">
        <f aca="false">EI139*(1+(EI33-EH33)/EH33)</f>
        <v>207.859127471362</v>
      </c>
      <c r="EK139" s="51" t="n">
        <f aca="false">EJ139*(1+(EJ33-EI33)/EI33)</f>
        <v>207.859127471362</v>
      </c>
      <c r="EL139" s="51" t="n">
        <f aca="false">EK139*(1+(EK33-EJ33)/EJ33)</f>
        <v>207.859127471362</v>
      </c>
      <c r="EM139" s="51" t="n">
        <f aca="false">EL139*(1+(EL33-EK33)/EK33)</f>
        <v>207.859127471362</v>
      </c>
      <c r="EN139" s="51" t="n">
        <f aca="false">EM139*(1+(EM33-EL33)/EL33)</f>
        <v>207.859127471362</v>
      </c>
      <c r="EO139" s="51" t="n">
        <f aca="false">EN139*(1+(EN33-EM33)/EM33)</f>
        <v>207.859127471362</v>
      </c>
      <c r="EP139" s="51" t="n">
        <f aca="false">EO139*(1+(EO33-EN33)/EN33)</f>
        <v>207.859127471362</v>
      </c>
      <c r="EQ139" s="51" t="n">
        <f aca="false">EP139*(1+(EP33-EO33)/EO33)</f>
        <v>207.859127471362</v>
      </c>
      <c r="ER139" s="51" t="n">
        <f aca="false">EQ139*(1+(EQ33-EP33)/EP33)</f>
        <v>207.859127471362</v>
      </c>
      <c r="ES139" s="51" t="n">
        <f aca="false">ER139*(1+(ER33-EQ33)/EQ33)</f>
        <v>207.859127471362</v>
      </c>
      <c r="ET139" s="51" t="n">
        <f aca="false">ES139*(1+(ES33-ER33)/ER33)</f>
        <v>207.859127471362</v>
      </c>
      <c r="EU139" s="51" t="n">
        <f aca="false">ET139*(1+(ET33-ES33)/ES33)</f>
        <v>207.859127471362</v>
      </c>
      <c r="EV139" s="51" t="n">
        <f aca="false">EU139*(1+(EU33-ET33)/ET33)</f>
        <v>207.859127471362</v>
      </c>
    </row>
    <row r="140" customFormat="false" ht="12.8" hidden="false" customHeight="false" outlineLevel="0" collapsed="false">
      <c r="A140" s="164" t="s">
        <v>289</v>
      </c>
      <c r="B140" s="164" t="n">
        <v>0</v>
      </c>
      <c r="C140" s="164" t="n">
        <v>0</v>
      </c>
      <c r="D140" s="164" t="n">
        <v>0</v>
      </c>
      <c r="E140" s="164" t="n">
        <v>0</v>
      </c>
      <c r="F140" s="164" t="n">
        <v>0</v>
      </c>
      <c r="G140" s="164" t="n">
        <v>0</v>
      </c>
      <c r="H140" s="164" t="n">
        <v>0</v>
      </c>
      <c r="I140" s="164" t="n">
        <v>0</v>
      </c>
      <c r="J140" s="164" t="n">
        <v>0</v>
      </c>
      <c r="K140" s="164" t="n">
        <v>0</v>
      </c>
      <c r="L140" s="164" t="n">
        <v>0</v>
      </c>
      <c r="M140" s="164" t="n">
        <v>0</v>
      </c>
      <c r="N140" s="164" t="n">
        <v>0</v>
      </c>
      <c r="O140" s="164" t="n">
        <v>0</v>
      </c>
      <c r="P140" s="164" t="n">
        <v>0</v>
      </c>
      <c r="Q140" s="164" t="n">
        <v>0</v>
      </c>
      <c r="R140" s="164" t="n">
        <v>0</v>
      </c>
      <c r="S140" s="164" t="n">
        <v>0</v>
      </c>
      <c r="T140" s="164" t="n">
        <v>0</v>
      </c>
      <c r="U140" s="164" t="n">
        <v>0</v>
      </c>
      <c r="V140" s="164" t="n">
        <v>0</v>
      </c>
      <c r="W140" s="164" t="n">
        <v>0</v>
      </c>
      <c r="X140" s="165" t="n">
        <v>0</v>
      </c>
      <c r="Y140" s="164" t="n">
        <v>0</v>
      </c>
      <c r="Z140" s="164" t="n">
        <v>0</v>
      </c>
      <c r="AA140" s="164" t="n">
        <v>0</v>
      </c>
      <c r="AB140" s="164" t="n">
        <v>0</v>
      </c>
      <c r="AC140" s="164" t="n">
        <v>0</v>
      </c>
      <c r="AD140" s="164" t="n">
        <v>0</v>
      </c>
      <c r="AE140" s="164" t="n">
        <v>0</v>
      </c>
      <c r="AF140" s="164" t="n">
        <v>0</v>
      </c>
      <c r="AG140" s="164" t="n">
        <v>0</v>
      </c>
      <c r="AH140" s="164" t="n">
        <v>0</v>
      </c>
      <c r="AI140" s="164" t="n">
        <v>0</v>
      </c>
      <c r="AJ140" s="164" t="n">
        <v>0</v>
      </c>
      <c r="AK140" s="164" t="n">
        <v>0</v>
      </c>
      <c r="AL140" s="164" t="n">
        <v>0</v>
      </c>
      <c r="AM140" s="164" t="n">
        <v>0</v>
      </c>
      <c r="AN140" s="164" t="n">
        <v>0</v>
      </c>
      <c r="AO140" s="164" t="n">
        <v>0</v>
      </c>
      <c r="AP140" s="164" t="n">
        <v>0</v>
      </c>
      <c r="AQ140" s="164" t="n">
        <v>0</v>
      </c>
      <c r="AR140" s="149"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50" t="n">
        <v>23202.2521688914</v>
      </c>
      <c r="BJ140" s="51" t="n">
        <v>21729.2283775058</v>
      </c>
      <c r="BK140" s="51" t="n">
        <v>20349.7213307102</v>
      </c>
      <c r="BL140" s="51" t="n">
        <f aca="false">BK140*(1+(BK33-BJ33)/BJ33)</f>
        <v>18744.0098292135</v>
      </c>
      <c r="BM140" s="151" t="n">
        <f aca="false">BL140*(1+(BL33-BK33)/BK33)</f>
        <v>18446.9135775294</v>
      </c>
      <c r="BN140" s="51" t="n">
        <f aca="false">BM140*(1+(BM33-BL33)/BL33)</f>
        <v>18483.6670034506</v>
      </c>
      <c r="BO140" s="51" t="n">
        <f aca="false">BN140*(1+(BN33-BM33)/BM33)</f>
        <v>18756.9821671814</v>
      </c>
      <c r="BP140" s="51" t="n">
        <f aca="false">BO140*(1+(BO33-BN33)/BN33)</f>
        <v>18451.0150987844</v>
      </c>
      <c r="BQ140" s="51" t="n">
        <f aca="false">BP140*(1+(BP33-BO33)/BO33)</f>
        <v>17799.5371519483</v>
      </c>
      <c r="BR140" s="51" t="n">
        <f aca="false">BQ140*(1+(BQ33-BP33)/BP33)</f>
        <v>17862.1098794953</v>
      </c>
      <c r="BS140" s="51" t="n">
        <f aca="false">BR140*(1+(BR33-BQ33)/BQ33)</f>
        <v>17830.2554155508</v>
      </c>
      <c r="BT140" s="51" t="n">
        <f aca="false">BS140*(1+(BS33-BR33)/BR33)</f>
        <v>18248.3587071207</v>
      </c>
      <c r="BU140" s="51" t="n">
        <f aca="false">BT140*(1+(BT33-BS33)/BS33)</f>
        <v>19173.5088113478</v>
      </c>
      <c r="BV140" s="51" t="n">
        <f aca="false">BU140*(1+(BU33-BT33)/BT33)</f>
        <v>19198.4115079673</v>
      </c>
      <c r="BW140" s="51" t="n">
        <f aca="false">BV140*(1+(BV33-BU33)/BU33)</f>
        <v>19194.7947993699</v>
      </c>
      <c r="BX140" s="51" t="n">
        <f aca="false">BW140*(1+(BW33-BV33)/BV33)</f>
        <v>18967.9980466339</v>
      </c>
      <c r="BY140" s="51" t="n">
        <f aca="false">BX140*(1+(BX33-BW33)/BW33)</f>
        <v>19120.1754551011</v>
      </c>
      <c r="BZ140" s="51" t="n">
        <f aca="false">BY140*(1+(BY33-BX33)/BX33)</f>
        <v>19150.9324562788</v>
      </c>
      <c r="CA140" s="51" t="n">
        <f aca="false">BZ140*(1+(BZ33-BY33)/BY33)</f>
        <v>19196.8518978445</v>
      </c>
      <c r="CB140" s="51" t="n">
        <f aca="false">CA140*(1+(CA33-BZ33)/BZ33)</f>
        <v>19547.0559876859</v>
      </c>
      <c r="CC140" s="51" t="n">
        <f aca="false">CB140*(1+(CB33-CA33)/CA33)</f>
        <v>19900.1647579282</v>
      </c>
      <c r="CD140" s="51" t="n">
        <f aca="false">CC140*(1+(CC33-CB33)/CB33)</f>
        <v>20114.3733651593</v>
      </c>
      <c r="CE140" s="51" t="n">
        <f aca="false">CD140*(1+(CD33-CC33)/CC33)</f>
        <v>20114.3733651593</v>
      </c>
      <c r="CF140" s="51" t="n">
        <f aca="false">CE140*(1+(CE33-CD33)/CD33)</f>
        <v>20114.3733651593</v>
      </c>
      <c r="CG140" s="51" t="n">
        <f aca="false">CF140*(1+(CF33-CE33)/CE33)</f>
        <v>20114.3733651593</v>
      </c>
      <c r="CH140" s="51" t="n">
        <f aca="false">CG140*(1+(CG33-CF33)/CF33)</f>
        <v>20257.6485494987</v>
      </c>
      <c r="CI140" s="51" t="n">
        <f aca="false">CH140*(1+(CH33-CG33)/CG33)</f>
        <v>20473.5568467247</v>
      </c>
      <c r="CJ140" s="51" t="n">
        <f aca="false">CI140*(1+(CI33-CH33)/CH33)</f>
        <v>20473.5568467247</v>
      </c>
      <c r="CK140" s="51" t="n">
        <f aca="false">CJ140*(1+(CJ33-CI33)/CI33)</f>
        <v>20473.5568467247</v>
      </c>
      <c r="CL140" s="51" t="n">
        <f aca="false">CK140*(1+(CK33-CJ33)/CJ33)</f>
        <v>20617.9483978225</v>
      </c>
      <c r="CM140" s="51" t="n">
        <f aca="false">CL140*(1+(CL33-CK33)/CK33)</f>
        <v>20835.521102361</v>
      </c>
      <c r="CN140" s="51" t="n">
        <f aca="false">CM140*(1+(CM33-CL33)/CL33)</f>
        <v>20835.521102361</v>
      </c>
      <c r="CO140" s="51" t="n">
        <f aca="false">CN140*(1+(CN33-CM33)/CM33)</f>
        <v>20835.521102361</v>
      </c>
      <c r="CP140" s="51" t="n">
        <f aca="false">CO140*(1+(CO33-CN33)/CN33)</f>
        <v>20835.521102361</v>
      </c>
      <c r="CQ140" s="51" t="n">
        <f aca="false">CP140*(1+(CP33-CO33)/CO33)</f>
        <v>20835.521102361</v>
      </c>
      <c r="CR140" s="51" t="n">
        <f aca="false">CQ140*(1+(CQ33-CP33)/CP33)</f>
        <v>20835.521102361</v>
      </c>
      <c r="CS140" s="51" t="n">
        <f aca="false">CR140*(1+(CR33-CQ33)/CQ33)</f>
        <v>20835.521102361</v>
      </c>
      <c r="CT140" s="51" t="n">
        <f aca="false">CS140*(1+(CS33-CR33)/CR33)</f>
        <v>20835.521102361</v>
      </c>
      <c r="CU140" s="51" t="n">
        <f aca="false">CT140*(1+(CT33-CS33)/CS33)</f>
        <v>20835.521102361</v>
      </c>
      <c r="CV140" s="51" t="n">
        <f aca="false">CU140*(1+(CU33-CT33)/CT33)</f>
        <v>20835.521102361</v>
      </c>
      <c r="CW140" s="51" t="n">
        <f aca="false">CV140*(1+(CV33-CU33)/CU33)</f>
        <v>20835.521102361</v>
      </c>
      <c r="CX140" s="51" t="n">
        <f aca="false">CW140*(1+(CW33-CV33)/CV33)</f>
        <v>20835.521102361</v>
      </c>
      <c r="CY140" s="51" t="n">
        <f aca="false">CX140*(1+(CX33-CW33)/CW33)</f>
        <v>20835.521102361</v>
      </c>
      <c r="CZ140" s="51" t="n">
        <f aca="false">CY140*(1+(CY33-CX33)/CX33)</f>
        <v>20835.521102361</v>
      </c>
      <c r="DA140" s="51" t="n">
        <f aca="false">CZ140*(1+(CZ33-CY33)/CY33)</f>
        <v>20835.521102361</v>
      </c>
      <c r="DB140" s="51" t="n">
        <f aca="false">DA140*(1+(DA33-CZ33)/CZ33)</f>
        <v>20835.521102361</v>
      </c>
      <c r="DC140" s="51" t="n">
        <f aca="false">DB140*(1+(DB33-DA33)/DA33)</f>
        <v>20835.521102361</v>
      </c>
      <c r="DD140" s="51" t="n">
        <f aca="false">DC140*(1+(DC33-DB33)/DB33)</f>
        <v>20835.521102361</v>
      </c>
      <c r="DE140" s="51" t="n">
        <f aca="false">DD140*(1+(DD33-DC33)/DC33)</f>
        <v>20835.521102361</v>
      </c>
      <c r="DF140" s="51" t="n">
        <f aca="false">DE140*(1+(DE33-DD33)/DD33)</f>
        <v>20835.521102361</v>
      </c>
      <c r="DG140" s="51" t="n">
        <f aca="false">DF140*(1+(DF33-DE33)/DE33)</f>
        <v>20835.521102361</v>
      </c>
      <c r="DH140" s="51" t="n">
        <f aca="false">DG140*(1+(DG33-DF33)/DF33)</f>
        <v>20835.521102361</v>
      </c>
      <c r="DI140" s="51" t="n">
        <f aca="false">DH140*(1+(DH33-DG33)/DG33)</f>
        <v>20835.521102361</v>
      </c>
      <c r="DJ140" s="51" t="n">
        <f aca="false">DI140*(1+(DI33-DH33)/DH33)</f>
        <v>20835.521102361</v>
      </c>
      <c r="DK140" s="51" t="n">
        <f aca="false">DJ140*(1+(DJ33-DI33)/DI33)</f>
        <v>20835.521102361</v>
      </c>
      <c r="DL140" s="51" t="n">
        <f aca="false">DK140*(1+(DK33-DJ33)/DJ33)</f>
        <v>20835.521102361</v>
      </c>
      <c r="DM140" s="51" t="n">
        <f aca="false">DL140*(1+(DL33-DK33)/DK33)</f>
        <v>20835.521102361</v>
      </c>
      <c r="DN140" s="51" t="n">
        <f aca="false">DM140*(1+(DM33-DL33)/DL33)</f>
        <v>20835.521102361</v>
      </c>
      <c r="DO140" s="51" t="n">
        <f aca="false">DN140*(1+(DN33-DM33)/DM33)</f>
        <v>20835.521102361</v>
      </c>
      <c r="DP140" s="51" t="n">
        <f aca="false">DO140*(1+(DO33-DN33)/DN33)</f>
        <v>20835.521102361</v>
      </c>
      <c r="DQ140" s="51" t="n">
        <f aca="false">DP140*(1+(DP33-DO33)/DO33)</f>
        <v>20835.521102361</v>
      </c>
      <c r="DR140" s="51" t="n">
        <f aca="false">DQ140*(1+(DQ33-DP33)/DP33)</f>
        <v>20835.521102361</v>
      </c>
      <c r="DS140" s="51" t="n">
        <f aca="false">DR140*(1+(DR33-DQ33)/DQ33)</f>
        <v>20835.521102361</v>
      </c>
      <c r="DT140" s="51" t="n">
        <f aca="false">DS140*(1+(DS33-DR33)/DR33)</f>
        <v>20835.521102361</v>
      </c>
      <c r="DU140" s="51" t="n">
        <f aca="false">DT140*(1+(DT33-DS33)/DS33)</f>
        <v>20835.521102361</v>
      </c>
      <c r="DV140" s="51" t="n">
        <f aca="false">DU140*(1+(DU33-DT33)/DT33)</f>
        <v>20835.521102361</v>
      </c>
      <c r="DW140" s="51" t="n">
        <f aca="false">DV140*(1+(DV33-DU33)/DU33)</f>
        <v>20835.521102361</v>
      </c>
      <c r="DX140" s="51" t="n">
        <f aca="false">DW140*(1+(DW33-DV33)/DV33)</f>
        <v>20835.521102361</v>
      </c>
      <c r="DY140" s="51" t="n">
        <f aca="false">DX140*(1+(DX33-DW33)/DW33)</f>
        <v>20835.521102361</v>
      </c>
      <c r="DZ140" s="51" t="n">
        <f aca="false">DY140*(1+(DY33-DX33)/DX33)</f>
        <v>20835.521102361</v>
      </c>
      <c r="EA140" s="51" t="n">
        <f aca="false">DZ140*(1+(DZ33-DY33)/DY33)</f>
        <v>20835.521102361</v>
      </c>
      <c r="EB140" s="51" t="n">
        <f aca="false">EA140*(1+(EA33-DZ33)/DZ33)</f>
        <v>20835.521102361</v>
      </c>
      <c r="EC140" s="51" t="n">
        <f aca="false">EB140*(1+(EB33-EA33)/EA33)</f>
        <v>20835.521102361</v>
      </c>
      <c r="ED140" s="51" t="n">
        <f aca="false">EC140*(1+(EC33-EB33)/EB33)</f>
        <v>20835.521102361</v>
      </c>
      <c r="EE140" s="51" t="n">
        <f aca="false">ED140*(1+(ED33-EC33)/EC33)</f>
        <v>20835.521102361</v>
      </c>
      <c r="EF140" s="51" t="n">
        <f aca="false">EE140*(1+(EE33-ED33)/ED33)</f>
        <v>20835.521102361</v>
      </c>
      <c r="EG140" s="51" t="n">
        <f aca="false">EF140*(1+(EF33-EE33)/EE33)</f>
        <v>20835.521102361</v>
      </c>
      <c r="EH140" s="51" t="n">
        <f aca="false">EG140*(1+(EG33-EF33)/EF33)</f>
        <v>20835.521102361</v>
      </c>
      <c r="EI140" s="51" t="n">
        <f aca="false">EH140*(1+(EH33-EG33)/EG33)</f>
        <v>20835.521102361</v>
      </c>
      <c r="EJ140" s="51" t="n">
        <f aca="false">EI140*(1+(EI33-EH33)/EH33)</f>
        <v>20835.521102361</v>
      </c>
      <c r="EK140" s="51" t="n">
        <f aca="false">EJ140*(1+(EJ33-EI33)/EI33)</f>
        <v>20835.521102361</v>
      </c>
      <c r="EL140" s="51" t="n">
        <f aca="false">EK140*(1+(EK33-EJ33)/EJ33)</f>
        <v>20835.521102361</v>
      </c>
      <c r="EM140" s="51" t="n">
        <f aca="false">EL140*(1+(EL33-EK33)/EK33)</f>
        <v>20835.521102361</v>
      </c>
      <c r="EN140" s="51" t="n">
        <f aca="false">EM140*(1+(EM33-EL33)/EL33)</f>
        <v>20835.521102361</v>
      </c>
      <c r="EO140" s="51" t="n">
        <f aca="false">EN140*(1+(EN33-EM33)/EM33)</f>
        <v>20835.521102361</v>
      </c>
      <c r="EP140" s="51" t="n">
        <f aca="false">EO140*(1+(EO33-EN33)/EN33)</f>
        <v>20835.521102361</v>
      </c>
      <c r="EQ140" s="51" t="n">
        <f aca="false">EP140*(1+(EP33-EO33)/EO33)</f>
        <v>20835.521102361</v>
      </c>
      <c r="ER140" s="51" t="n">
        <f aca="false">EQ140*(1+(EQ33-EP33)/EP33)</f>
        <v>20835.521102361</v>
      </c>
      <c r="ES140" s="51" t="n">
        <f aca="false">ER140*(1+(ER33-EQ33)/EQ33)</f>
        <v>20835.521102361</v>
      </c>
      <c r="ET140" s="51" t="n">
        <f aca="false">ES140*(1+(ES33-ER33)/ER33)</f>
        <v>20835.521102361</v>
      </c>
      <c r="EU140" s="51" t="n">
        <f aca="false">ET140*(1+(ET33-ES33)/ES33)</f>
        <v>20835.521102361</v>
      </c>
      <c r="EV140" s="51" t="n">
        <f aca="false">EU140*(1+(EU33-ET33)/ET33)</f>
        <v>20835.521102361</v>
      </c>
    </row>
    <row r="141" customFormat="false" ht="12.8" hidden="false" customHeight="false" outlineLevel="0" collapsed="false">
      <c r="A141" s="164" t="s">
        <v>290</v>
      </c>
      <c r="B141" s="164" t="n">
        <v>0</v>
      </c>
      <c r="C141" s="164" t="n">
        <v>0</v>
      </c>
      <c r="D141" s="164" t="n">
        <v>0</v>
      </c>
      <c r="E141" s="164" t="n">
        <v>0</v>
      </c>
      <c r="F141" s="164" t="n">
        <v>0</v>
      </c>
      <c r="G141" s="164" t="n">
        <v>0</v>
      </c>
      <c r="H141" s="164" t="n">
        <v>0</v>
      </c>
      <c r="I141" s="164" t="n">
        <v>0</v>
      </c>
      <c r="J141" s="164" t="n">
        <v>0</v>
      </c>
      <c r="K141" s="164" t="n">
        <v>0</v>
      </c>
      <c r="L141" s="164" t="n">
        <v>0</v>
      </c>
      <c r="M141" s="164" t="n">
        <v>0</v>
      </c>
      <c r="N141" s="164" t="n">
        <v>0</v>
      </c>
      <c r="O141" s="164" t="n">
        <v>0</v>
      </c>
      <c r="P141" s="164" t="n">
        <v>0</v>
      </c>
      <c r="Q141" s="164" t="n">
        <v>0</v>
      </c>
      <c r="R141" s="164" t="n">
        <v>0</v>
      </c>
      <c r="S141" s="164" t="n">
        <v>0</v>
      </c>
      <c r="T141" s="164" t="n">
        <v>0</v>
      </c>
      <c r="U141" s="164" t="n">
        <v>0</v>
      </c>
      <c r="V141" s="164" t="n">
        <v>0</v>
      </c>
      <c r="W141" s="164" t="n">
        <v>0</v>
      </c>
      <c r="X141" s="165" t="n">
        <v>0</v>
      </c>
      <c r="Y141" s="164" t="n">
        <v>0</v>
      </c>
      <c r="Z141" s="164" t="n">
        <v>0</v>
      </c>
      <c r="AA141" s="164" t="n">
        <v>0</v>
      </c>
      <c r="AB141" s="164" t="n">
        <v>0</v>
      </c>
      <c r="AC141" s="164" t="n">
        <v>0</v>
      </c>
      <c r="AD141" s="164" t="n">
        <v>0</v>
      </c>
      <c r="AE141" s="164" t="n">
        <v>0</v>
      </c>
      <c r="AF141" s="164" t="n">
        <v>0</v>
      </c>
      <c r="AG141" s="164" t="n">
        <v>0</v>
      </c>
      <c r="AH141" s="164" t="n">
        <v>0</v>
      </c>
      <c r="AI141" s="164" t="n">
        <v>0</v>
      </c>
      <c r="AJ141" s="164" t="n">
        <v>0</v>
      </c>
      <c r="AK141" s="164" t="n">
        <v>0</v>
      </c>
      <c r="AL141" s="164" t="n">
        <v>0</v>
      </c>
      <c r="AM141" s="164" t="n">
        <v>0</v>
      </c>
      <c r="AN141" s="164" t="n">
        <v>0</v>
      </c>
      <c r="AO141" s="164" t="n">
        <v>0</v>
      </c>
      <c r="AP141" s="164" t="n">
        <v>0</v>
      </c>
      <c r="AQ141" s="164" t="n">
        <v>0</v>
      </c>
      <c r="AR141" s="149"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50" t="n">
        <v>582.54226060641</v>
      </c>
      <c r="BJ141" s="51" t="n">
        <v>545.558841793675</v>
      </c>
      <c r="BK141" s="51" t="n">
        <v>510.923361250098</v>
      </c>
      <c r="BL141" s="51" t="n">
        <f aca="false">BK141*(1+(BK33-BJ33)/BJ33)</f>
        <v>470.608533139673</v>
      </c>
      <c r="BM141" s="151" t="n">
        <f aca="false">BL141*(1+(BL33-BK33)/BK33)</f>
        <v>463.149295096143</v>
      </c>
      <c r="BN141" s="51" t="n">
        <f aca="false">BM141*(1+(BM33-BL33)/BL33)</f>
        <v>464.072068612495</v>
      </c>
      <c r="BO141" s="51" t="n">
        <f aca="false">BN141*(1+(BN33-BM33)/BM33)</f>
        <v>470.934231482668</v>
      </c>
      <c r="BP141" s="51" t="n">
        <f aca="false">BO141*(1+(BO33-BN33)/BN33)</f>
        <v>463.252272576366</v>
      </c>
      <c r="BQ141" s="51" t="n">
        <f aca="false">BP141*(1+(BP33-BO33)/BO33)</f>
        <v>446.895522674562</v>
      </c>
      <c r="BR141" s="51" t="n">
        <f aca="false">BQ141*(1+(BQ33-BP33)/BP33)</f>
        <v>448.466545086189</v>
      </c>
      <c r="BS141" s="51" t="n">
        <f aca="false">BR141*(1+(BR33-BQ33)/BQ33)</f>
        <v>447.666770508205</v>
      </c>
      <c r="BT141" s="51" t="n">
        <f aca="false">BS141*(1+(BS33-BR33)/BR33)</f>
        <v>458.164149593011</v>
      </c>
      <c r="BU141" s="51" t="n">
        <f aca="false">BT141*(1+(BT33-BS33)/BS33)</f>
        <v>481.392025455826</v>
      </c>
      <c r="BV141" s="51" t="n">
        <f aca="false">BU141*(1+(BU33-BT33)/BT33)</f>
        <v>482.017261018232</v>
      </c>
      <c r="BW141" s="51" t="n">
        <f aca="false">BV141*(1+(BV33-BU33)/BU33)</f>
        <v>481.92645579868</v>
      </c>
      <c r="BX141" s="51" t="n">
        <f aca="false">BW141*(1+(BW33-BV33)/BV33)</f>
        <v>476.232237320435</v>
      </c>
      <c r="BY141" s="51" t="n">
        <f aca="false">BX141*(1+(BX33-BW33)/BW33)</f>
        <v>480.052977259661</v>
      </c>
      <c r="BZ141" s="51" t="n">
        <f aca="false">BY141*(1+(BY33-BX33)/BX33)</f>
        <v>480.825197683142</v>
      </c>
      <c r="CA141" s="51" t="n">
        <f aca="false">BZ141*(1+(BZ33-BY33)/BY33)</f>
        <v>481.978103664024</v>
      </c>
      <c r="CB141" s="51" t="n">
        <f aca="false">CA141*(1+(CA33-BZ33)/BZ33)</f>
        <v>490.77072778882</v>
      </c>
      <c r="CC141" s="51" t="n">
        <f aca="false">CB141*(1+(CB33-CA33)/CA33)</f>
        <v>499.636280139497</v>
      </c>
      <c r="CD141" s="51" t="n">
        <f aca="false">CC141*(1+(CC33-CB33)/CB33)</f>
        <v>505.014446249814</v>
      </c>
      <c r="CE141" s="51" t="n">
        <f aca="false">CD141*(1+(CD33-CC33)/CC33)</f>
        <v>505.014446249814</v>
      </c>
      <c r="CF141" s="51" t="n">
        <f aca="false">CE141*(1+(CE33-CD33)/CD33)</f>
        <v>505.014446249814</v>
      </c>
      <c r="CG141" s="51" t="n">
        <f aca="false">CF141*(1+(CF33-CE33)/CE33)</f>
        <v>505.014446249814</v>
      </c>
      <c r="CH141" s="51" t="n">
        <f aca="false">CG141*(1+(CG33-CF33)/CF33)</f>
        <v>508.611676775813</v>
      </c>
      <c r="CI141" s="51" t="n">
        <f aca="false">CH141*(1+(CH33-CG33)/CG33)</f>
        <v>514.032517245703</v>
      </c>
      <c r="CJ141" s="51" t="n">
        <f aca="false">CI141*(1+(CI33-CH33)/CH33)</f>
        <v>514.032517245703</v>
      </c>
      <c r="CK141" s="51" t="n">
        <f aca="false">CJ141*(1+(CJ33-CI33)/CI33)</f>
        <v>514.032517245703</v>
      </c>
      <c r="CL141" s="51" t="n">
        <f aca="false">CK141*(1+(CK33-CJ33)/CJ33)</f>
        <v>517.657776551424</v>
      </c>
      <c r="CM141" s="51" t="n">
        <f aca="false">CL141*(1+(CL33-CK33)/CK33)</f>
        <v>523.120405533538</v>
      </c>
      <c r="CN141" s="51" t="n">
        <f aca="false">CM141*(1+(CM33-CL33)/CL33)</f>
        <v>523.120405533538</v>
      </c>
      <c r="CO141" s="51" t="n">
        <f aca="false">CN141*(1+(CN33-CM33)/CM33)</f>
        <v>523.120405533538</v>
      </c>
      <c r="CP141" s="51" t="n">
        <f aca="false">CO141*(1+(CO33-CN33)/CN33)</f>
        <v>523.120405533538</v>
      </c>
      <c r="CQ141" s="51" t="n">
        <f aca="false">CP141*(1+(CP33-CO33)/CO33)</f>
        <v>523.120405533538</v>
      </c>
      <c r="CR141" s="51" t="n">
        <f aca="false">CQ141*(1+(CQ33-CP33)/CP33)</f>
        <v>523.120405533538</v>
      </c>
      <c r="CS141" s="51" t="n">
        <f aca="false">CR141*(1+(CR33-CQ33)/CQ33)</f>
        <v>523.120405533538</v>
      </c>
      <c r="CT141" s="51" t="n">
        <f aca="false">CS141*(1+(CS33-CR33)/CR33)</f>
        <v>523.120405533538</v>
      </c>
      <c r="CU141" s="51" t="n">
        <f aca="false">CT141*(1+(CT33-CS33)/CS33)</f>
        <v>523.120405533538</v>
      </c>
      <c r="CV141" s="51" t="n">
        <f aca="false">CU141*(1+(CU33-CT33)/CT33)</f>
        <v>523.120405533538</v>
      </c>
      <c r="CW141" s="51" t="n">
        <f aca="false">CV141*(1+(CV33-CU33)/CU33)</f>
        <v>523.120405533538</v>
      </c>
      <c r="CX141" s="51" t="n">
        <f aca="false">CW141*(1+(CW33-CV33)/CV33)</f>
        <v>523.120405533538</v>
      </c>
      <c r="CY141" s="51" t="n">
        <f aca="false">CX141*(1+(CX33-CW33)/CW33)</f>
        <v>523.120405533538</v>
      </c>
      <c r="CZ141" s="51" t="n">
        <f aca="false">CY141*(1+(CY33-CX33)/CX33)</f>
        <v>523.120405533538</v>
      </c>
      <c r="DA141" s="51" t="n">
        <f aca="false">CZ141*(1+(CZ33-CY33)/CY33)</f>
        <v>523.120405533538</v>
      </c>
      <c r="DB141" s="51" t="n">
        <f aca="false">DA141*(1+(DA33-CZ33)/CZ33)</f>
        <v>523.120405533538</v>
      </c>
      <c r="DC141" s="51" t="n">
        <f aca="false">DB141*(1+(DB33-DA33)/DA33)</f>
        <v>523.120405533538</v>
      </c>
      <c r="DD141" s="51" t="n">
        <f aca="false">DC141*(1+(DC33-DB33)/DB33)</f>
        <v>523.120405533538</v>
      </c>
      <c r="DE141" s="51" t="n">
        <f aca="false">DD141*(1+(DD33-DC33)/DC33)</f>
        <v>523.120405533538</v>
      </c>
      <c r="DF141" s="51" t="n">
        <f aca="false">DE141*(1+(DE33-DD33)/DD33)</f>
        <v>523.120405533538</v>
      </c>
      <c r="DG141" s="51" t="n">
        <f aca="false">DF141*(1+(DF33-DE33)/DE33)</f>
        <v>523.120405533538</v>
      </c>
      <c r="DH141" s="51" t="n">
        <f aca="false">DG141*(1+(DG33-DF33)/DF33)</f>
        <v>523.120405533538</v>
      </c>
      <c r="DI141" s="51" t="n">
        <f aca="false">DH141*(1+(DH33-DG33)/DG33)</f>
        <v>523.120405533538</v>
      </c>
      <c r="DJ141" s="51" t="n">
        <f aca="false">DI141*(1+(DI33-DH33)/DH33)</f>
        <v>523.120405533538</v>
      </c>
      <c r="DK141" s="51" t="n">
        <f aca="false">DJ141*(1+(DJ33-DI33)/DI33)</f>
        <v>523.120405533538</v>
      </c>
      <c r="DL141" s="51" t="n">
        <f aca="false">DK141*(1+(DK33-DJ33)/DJ33)</f>
        <v>523.120405533538</v>
      </c>
      <c r="DM141" s="51" t="n">
        <f aca="false">DL141*(1+(DL33-DK33)/DK33)</f>
        <v>523.120405533538</v>
      </c>
      <c r="DN141" s="51" t="n">
        <f aca="false">DM141*(1+(DM33-DL33)/DL33)</f>
        <v>523.120405533538</v>
      </c>
      <c r="DO141" s="51" t="n">
        <f aca="false">DN141*(1+(DN33-DM33)/DM33)</f>
        <v>523.120405533538</v>
      </c>
      <c r="DP141" s="51" t="n">
        <f aca="false">DO141*(1+(DO33-DN33)/DN33)</f>
        <v>523.120405533538</v>
      </c>
      <c r="DQ141" s="51" t="n">
        <f aca="false">DP141*(1+(DP33-DO33)/DO33)</f>
        <v>523.120405533538</v>
      </c>
      <c r="DR141" s="51" t="n">
        <f aca="false">DQ141*(1+(DQ33-DP33)/DP33)</f>
        <v>523.120405533538</v>
      </c>
      <c r="DS141" s="51" t="n">
        <f aca="false">DR141*(1+(DR33-DQ33)/DQ33)</f>
        <v>523.120405533538</v>
      </c>
      <c r="DT141" s="51" t="n">
        <f aca="false">DS141*(1+(DS33-DR33)/DR33)</f>
        <v>523.120405533538</v>
      </c>
      <c r="DU141" s="51" t="n">
        <f aca="false">DT141*(1+(DT33-DS33)/DS33)</f>
        <v>523.120405533538</v>
      </c>
      <c r="DV141" s="51" t="n">
        <f aca="false">DU141*(1+(DU33-DT33)/DT33)</f>
        <v>523.120405533538</v>
      </c>
      <c r="DW141" s="51" t="n">
        <f aca="false">DV141*(1+(DV33-DU33)/DU33)</f>
        <v>523.120405533538</v>
      </c>
      <c r="DX141" s="51" t="n">
        <f aca="false">DW141*(1+(DW33-DV33)/DV33)</f>
        <v>523.120405533538</v>
      </c>
      <c r="DY141" s="51" t="n">
        <f aca="false">DX141*(1+(DX33-DW33)/DW33)</f>
        <v>523.120405533538</v>
      </c>
      <c r="DZ141" s="51" t="n">
        <f aca="false">DY141*(1+(DY33-DX33)/DX33)</f>
        <v>523.120405533538</v>
      </c>
      <c r="EA141" s="51" t="n">
        <f aca="false">DZ141*(1+(DZ33-DY33)/DY33)</f>
        <v>523.120405533538</v>
      </c>
      <c r="EB141" s="51" t="n">
        <f aca="false">EA141*(1+(EA33-DZ33)/DZ33)</f>
        <v>523.120405533538</v>
      </c>
      <c r="EC141" s="51" t="n">
        <f aca="false">EB141*(1+(EB33-EA33)/EA33)</f>
        <v>523.120405533538</v>
      </c>
      <c r="ED141" s="51" t="n">
        <f aca="false">EC141*(1+(EC33-EB33)/EB33)</f>
        <v>523.120405533538</v>
      </c>
      <c r="EE141" s="51" t="n">
        <f aca="false">ED141*(1+(ED33-EC33)/EC33)</f>
        <v>523.120405533538</v>
      </c>
      <c r="EF141" s="51" t="n">
        <f aca="false">EE141*(1+(EE33-ED33)/ED33)</f>
        <v>523.120405533538</v>
      </c>
      <c r="EG141" s="51" t="n">
        <f aca="false">EF141*(1+(EF33-EE33)/EE33)</f>
        <v>523.120405533538</v>
      </c>
      <c r="EH141" s="51" t="n">
        <f aca="false">EG141*(1+(EG33-EF33)/EF33)</f>
        <v>523.120405533538</v>
      </c>
      <c r="EI141" s="51" t="n">
        <f aca="false">EH141*(1+(EH33-EG33)/EG33)</f>
        <v>523.120405533538</v>
      </c>
      <c r="EJ141" s="51" t="n">
        <f aca="false">EI141*(1+(EI33-EH33)/EH33)</f>
        <v>523.120405533538</v>
      </c>
      <c r="EK141" s="51" t="n">
        <f aca="false">EJ141*(1+(EJ33-EI33)/EI33)</f>
        <v>523.120405533538</v>
      </c>
      <c r="EL141" s="51" t="n">
        <f aca="false">EK141*(1+(EK33-EJ33)/EJ33)</f>
        <v>523.120405533538</v>
      </c>
      <c r="EM141" s="51" t="n">
        <f aca="false">EL141*(1+(EL33-EK33)/EK33)</f>
        <v>523.120405533538</v>
      </c>
      <c r="EN141" s="51" t="n">
        <f aca="false">EM141*(1+(EM33-EL33)/EL33)</f>
        <v>523.120405533538</v>
      </c>
      <c r="EO141" s="51" t="n">
        <f aca="false">EN141*(1+(EN33-EM33)/EM33)</f>
        <v>523.120405533538</v>
      </c>
      <c r="EP141" s="51" t="n">
        <f aca="false">EO141*(1+(EO33-EN33)/EN33)</f>
        <v>523.120405533538</v>
      </c>
      <c r="EQ141" s="51" t="n">
        <f aca="false">EP141*(1+(EP33-EO33)/EO33)</f>
        <v>523.120405533538</v>
      </c>
      <c r="ER141" s="51" t="n">
        <f aca="false">EQ141*(1+(EQ33-EP33)/EP33)</f>
        <v>523.120405533538</v>
      </c>
      <c r="ES141" s="51" t="n">
        <f aca="false">ER141*(1+(ER33-EQ33)/EQ33)</f>
        <v>523.120405533538</v>
      </c>
      <c r="ET141" s="51" t="n">
        <f aca="false">ES141*(1+(ES33-ER33)/ER33)</f>
        <v>523.120405533538</v>
      </c>
      <c r="EU141" s="51" t="n">
        <f aca="false">ET141*(1+(ET33-ES33)/ES33)</f>
        <v>523.120405533538</v>
      </c>
      <c r="EV141" s="51" t="n">
        <f aca="false">EU141*(1+(EU33-ET33)/ET33)</f>
        <v>523.120405533538</v>
      </c>
    </row>
    <row r="142" customFormat="false" ht="12.8" hidden="false" customHeight="false" outlineLevel="0" collapsed="false">
      <c r="A142" s="164" t="s">
        <v>291</v>
      </c>
      <c r="B142" s="164" t="n">
        <v>0</v>
      </c>
      <c r="C142" s="164" t="n">
        <v>0</v>
      </c>
      <c r="D142" s="164" t="n">
        <v>0</v>
      </c>
      <c r="E142" s="164" t="n">
        <v>0</v>
      </c>
      <c r="F142" s="164" t="n">
        <v>0</v>
      </c>
      <c r="G142" s="164" t="n">
        <v>0</v>
      </c>
      <c r="H142" s="164" t="n">
        <v>0</v>
      </c>
      <c r="I142" s="164" t="n">
        <v>0</v>
      </c>
      <c r="J142" s="164" t="n">
        <v>0</v>
      </c>
      <c r="K142" s="164" t="n">
        <v>0</v>
      </c>
      <c r="L142" s="164" t="n">
        <v>0</v>
      </c>
      <c r="M142" s="164" t="n">
        <v>0</v>
      </c>
      <c r="N142" s="164" t="n">
        <v>0</v>
      </c>
      <c r="O142" s="164" t="n">
        <v>0</v>
      </c>
      <c r="P142" s="164" t="n">
        <v>0</v>
      </c>
      <c r="Q142" s="164" t="n">
        <v>0</v>
      </c>
      <c r="R142" s="164" t="n">
        <v>0</v>
      </c>
      <c r="S142" s="164" t="n">
        <v>0</v>
      </c>
      <c r="T142" s="164" t="n">
        <v>0</v>
      </c>
      <c r="U142" s="164" t="n">
        <v>0</v>
      </c>
      <c r="V142" s="164" t="n">
        <v>0</v>
      </c>
      <c r="W142" s="164" t="n">
        <v>0</v>
      </c>
      <c r="X142" s="165" t="n">
        <v>0</v>
      </c>
      <c r="Y142" s="164" t="n">
        <v>0</v>
      </c>
      <c r="Z142" s="164" t="n">
        <v>0</v>
      </c>
      <c r="AA142" s="164" t="n">
        <v>0</v>
      </c>
      <c r="AB142" s="164" t="n">
        <v>0</v>
      </c>
      <c r="AC142" s="164" t="n">
        <v>0</v>
      </c>
      <c r="AD142" s="164" t="n">
        <v>0</v>
      </c>
      <c r="AE142" s="164" t="n">
        <v>0</v>
      </c>
      <c r="AF142" s="164" t="n">
        <v>0</v>
      </c>
      <c r="AG142" s="164" t="n">
        <v>0</v>
      </c>
      <c r="AH142" s="164" t="n">
        <v>0</v>
      </c>
      <c r="AI142" s="164" t="n">
        <v>0</v>
      </c>
      <c r="AJ142" s="164" t="n">
        <v>0</v>
      </c>
      <c r="AK142" s="164" t="n">
        <v>0</v>
      </c>
      <c r="AL142" s="164" t="n">
        <v>0</v>
      </c>
      <c r="AM142" s="164" t="n">
        <v>0</v>
      </c>
      <c r="AN142" s="164" t="n">
        <v>0</v>
      </c>
      <c r="AO142" s="164" t="n">
        <v>0</v>
      </c>
      <c r="AP142" s="164" t="n">
        <v>0</v>
      </c>
      <c r="AQ142" s="164" t="n">
        <v>0</v>
      </c>
      <c r="AR142" s="149"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50" t="n">
        <v>293.602404214783</v>
      </c>
      <c r="BJ142" s="51" t="n">
        <v>274.962690989175</v>
      </c>
      <c r="BK142" s="51" t="n">
        <v>257.5063431044</v>
      </c>
      <c r="BL142" s="51" t="n">
        <f aca="false">BK142*(1+(BK33-BJ33)/BJ33)</f>
        <v>237.187593274293</v>
      </c>
      <c r="BM142" s="151" t="n">
        <f aca="false">BL142*(1+(BL33-BK33)/BK33)</f>
        <v>233.428123152914</v>
      </c>
      <c r="BN142" s="51" t="n">
        <f aca="false">BM142*(1+(BM33-BL33)/BL33)</f>
        <v>233.893202755318</v>
      </c>
      <c r="BO142" s="51" t="n">
        <f aca="false">BN142*(1+(BN33-BM33)/BM33)</f>
        <v>237.351745856893</v>
      </c>
      <c r="BP142" s="51" t="n">
        <f aca="false">BO142*(1+(BO33-BN33)/BN33)</f>
        <v>233.480023998256</v>
      </c>
      <c r="BQ142" s="51" t="n">
        <f aca="false">BP142*(1+(BP33-BO33)/BO33)</f>
        <v>225.236191024988</v>
      </c>
      <c r="BR142" s="51" t="n">
        <f aca="false">BQ142*(1+(BQ33-BP33)/BP33)</f>
        <v>226.027989300101</v>
      </c>
      <c r="BS142" s="51" t="n">
        <f aca="false">BR142*(1+(BR33-BQ33)/BQ33)</f>
        <v>225.624901395918</v>
      </c>
      <c r="BT142" s="51" t="n">
        <f aca="false">BS142*(1+(BS33-BR33)/BR33)</f>
        <v>230.915600364341</v>
      </c>
      <c r="BU142" s="51" t="n">
        <f aca="false">BT142*(1+(BT33-BS33)/BS33)</f>
        <v>242.622493853967</v>
      </c>
      <c r="BV142" s="51" t="n">
        <f aca="false">BU142*(1+(BU33-BT33)/BT33)</f>
        <v>242.937613763262</v>
      </c>
      <c r="BW142" s="51" t="n">
        <f aca="false">BV142*(1+(BV33-BU33)/BU33)</f>
        <v>242.891847760384</v>
      </c>
      <c r="BX142" s="51" t="n">
        <f aca="false">BW142*(1+(BW33-BV33)/BV33)</f>
        <v>240.021950847503</v>
      </c>
      <c r="BY142" s="51" t="n">
        <f aca="false">BX142*(1+(BX33-BW33)/BW33)</f>
        <v>241.947611023416</v>
      </c>
      <c r="BZ142" s="51" t="n">
        <f aca="false">BY142*(1+(BY33-BX33)/BX33)</f>
        <v>242.336811581469</v>
      </c>
      <c r="CA142" s="51" t="n">
        <f aca="false">BZ142*(1+(BZ33-BY33)/BY33)</f>
        <v>242.917878382474</v>
      </c>
      <c r="CB142" s="51" t="n">
        <f aca="false">CA142*(1+(CA33-BZ33)/BZ33)</f>
        <v>247.349377617756</v>
      </c>
      <c r="CC142" s="51" t="n">
        <f aca="false">CB142*(1+(CB33-CA33)/CA33)</f>
        <v>251.817632817201</v>
      </c>
      <c r="CD142" s="51" t="n">
        <f aca="false">CC142*(1+(CC33-CB33)/CB33)</f>
        <v>254.528238737211</v>
      </c>
      <c r="CE142" s="51" t="n">
        <f aca="false">CD142*(1+(CD33-CC33)/CC33)</f>
        <v>254.528238737211</v>
      </c>
      <c r="CF142" s="51" t="n">
        <f aca="false">CE142*(1+(CE33-CD33)/CD33)</f>
        <v>254.528238737211</v>
      </c>
      <c r="CG142" s="51" t="n">
        <f aca="false">CF142*(1+(CF33-CE33)/CE33)</f>
        <v>254.528238737211</v>
      </c>
      <c r="CH142" s="51" t="n">
        <f aca="false">CG142*(1+(CG33-CF33)/CF33)</f>
        <v>256.341249744942</v>
      </c>
      <c r="CI142" s="51" t="n">
        <f aca="false">CH142*(1+(CH33-CG33)/CG33)</f>
        <v>259.073363623114</v>
      </c>
      <c r="CJ142" s="51" t="n">
        <f aca="false">CI142*(1+(CI33-CH33)/CH33)</f>
        <v>259.073363623114</v>
      </c>
      <c r="CK142" s="51" t="n">
        <f aca="false">CJ142*(1+(CJ33-CI33)/CI33)</f>
        <v>259.073363623114</v>
      </c>
      <c r="CL142" s="51" t="n">
        <f aca="false">CK142*(1+(CK33-CJ33)/CJ33)</f>
        <v>260.900501188986</v>
      </c>
      <c r="CM142" s="51" t="n">
        <f aca="false">CL142*(1+(CL33-CK33)/CK33)</f>
        <v>263.653676556576</v>
      </c>
      <c r="CN142" s="51" t="n">
        <f aca="false">CM142*(1+(CM33-CL33)/CL33)</f>
        <v>263.653676556576</v>
      </c>
      <c r="CO142" s="51" t="n">
        <f aca="false">CN142*(1+(CN33-CM33)/CM33)</f>
        <v>263.653676556576</v>
      </c>
      <c r="CP142" s="51" t="n">
        <f aca="false">CO142*(1+(CO33-CN33)/CN33)</f>
        <v>263.653676556576</v>
      </c>
      <c r="CQ142" s="51" t="n">
        <f aca="false">CP142*(1+(CP33-CO33)/CO33)</f>
        <v>263.653676556576</v>
      </c>
      <c r="CR142" s="51" t="n">
        <f aca="false">CQ142*(1+(CQ33-CP33)/CP33)</f>
        <v>263.653676556576</v>
      </c>
      <c r="CS142" s="51" t="n">
        <f aca="false">CR142*(1+(CR33-CQ33)/CQ33)</f>
        <v>263.653676556576</v>
      </c>
      <c r="CT142" s="51" t="n">
        <f aca="false">CS142*(1+(CS33-CR33)/CR33)</f>
        <v>263.653676556576</v>
      </c>
      <c r="CU142" s="51" t="n">
        <f aca="false">CT142*(1+(CT33-CS33)/CS33)</f>
        <v>263.653676556576</v>
      </c>
      <c r="CV142" s="51" t="n">
        <f aca="false">CU142*(1+(CU33-CT33)/CT33)</f>
        <v>263.653676556576</v>
      </c>
      <c r="CW142" s="51" t="n">
        <f aca="false">CV142*(1+(CV33-CU33)/CU33)</f>
        <v>263.653676556576</v>
      </c>
      <c r="CX142" s="51" t="n">
        <f aca="false">CW142*(1+(CW33-CV33)/CV33)</f>
        <v>263.653676556576</v>
      </c>
      <c r="CY142" s="51" t="n">
        <f aca="false">CX142*(1+(CX33-CW33)/CW33)</f>
        <v>263.653676556576</v>
      </c>
      <c r="CZ142" s="51" t="n">
        <f aca="false">CY142*(1+(CY33-CX33)/CX33)</f>
        <v>263.653676556576</v>
      </c>
      <c r="DA142" s="51" t="n">
        <f aca="false">CZ142*(1+(CZ33-CY33)/CY33)</f>
        <v>263.653676556576</v>
      </c>
      <c r="DB142" s="51" t="n">
        <f aca="false">DA142*(1+(DA33-CZ33)/CZ33)</f>
        <v>263.653676556576</v>
      </c>
      <c r="DC142" s="51" t="n">
        <f aca="false">DB142*(1+(DB33-DA33)/DA33)</f>
        <v>263.653676556576</v>
      </c>
      <c r="DD142" s="51" t="n">
        <f aca="false">DC142*(1+(DC33-DB33)/DB33)</f>
        <v>263.653676556576</v>
      </c>
      <c r="DE142" s="51" t="n">
        <f aca="false">DD142*(1+(DD33-DC33)/DC33)</f>
        <v>263.653676556576</v>
      </c>
      <c r="DF142" s="51" t="n">
        <f aca="false">DE142*(1+(DE33-DD33)/DD33)</f>
        <v>263.653676556576</v>
      </c>
      <c r="DG142" s="51" t="n">
        <f aca="false">DF142*(1+(DF33-DE33)/DE33)</f>
        <v>263.653676556576</v>
      </c>
      <c r="DH142" s="51" t="n">
        <f aca="false">DG142*(1+(DG33-DF33)/DF33)</f>
        <v>263.653676556576</v>
      </c>
      <c r="DI142" s="51" t="n">
        <f aca="false">DH142*(1+(DH33-DG33)/DG33)</f>
        <v>263.653676556576</v>
      </c>
      <c r="DJ142" s="51" t="n">
        <f aca="false">DI142*(1+(DI33-DH33)/DH33)</f>
        <v>263.653676556576</v>
      </c>
      <c r="DK142" s="51" t="n">
        <f aca="false">DJ142*(1+(DJ33-DI33)/DI33)</f>
        <v>263.653676556576</v>
      </c>
      <c r="DL142" s="51" t="n">
        <f aca="false">DK142*(1+(DK33-DJ33)/DJ33)</f>
        <v>263.653676556576</v>
      </c>
      <c r="DM142" s="51" t="n">
        <f aca="false">DL142*(1+(DL33-DK33)/DK33)</f>
        <v>263.653676556576</v>
      </c>
      <c r="DN142" s="51" t="n">
        <f aca="false">DM142*(1+(DM33-DL33)/DL33)</f>
        <v>263.653676556576</v>
      </c>
      <c r="DO142" s="51" t="n">
        <f aca="false">DN142*(1+(DN33-DM33)/DM33)</f>
        <v>263.653676556576</v>
      </c>
      <c r="DP142" s="51" t="n">
        <f aca="false">DO142*(1+(DO33-DN33)/DN33)</f>
        <v>263.653676556576</v>
      </c>
      <c r="DQ142" s="51" t="n">
        <f aca="false">DP142*(1+(DP33-DO33)/DO33)</f>
        <v>263.653676556576</v>
      </c>
      <c r="DR142" s="51" t="n">
        <f aca="false">DQ142*(1+(DQ33-DP33)/DP33)</f>
        <v>263.653676556576</v>
      </c>
      <c r="DS142" s="51" t="n">
        <f aca="false">DR142*(1+(DR33-DQ33)/DQ33)</f>
        <v>263.653676556576</v>
      </c>
      <c r="DT142" s="51" t="n">
        <f aca="false">DS142*(1+(DS33-DR33)/DR33)</f>
        <v>263.653676556576</v>
      </c>
      <c r="DU142" s="51" t="n">
        <f aca="false">DT142*(1+(DT33-DS33)/DS33)</f>
        <v>263.653676556576</v>
      </c>
      <c r="DV142" s="51" t="n">
        <f aca="false">DU142*(1+(DU33-DT33)/DT33)</f>
        <v>263.653676556576</v>
      </c>
      <c r="DW142" s="51" t="n">
        <f aca="false">DV142*(1+(DV33-DU33)/DU33)</f>
        <v>263.653676556576</v>
      </c>
      <c r="DX142" s="51" t="n">
        <f aca="false">DW142*(1+(DW33-DV33)/DV33)</f>
        <v>263.653676556576</v>
      </c>
      <c r="DY142" s="51" t="n">
        <f aca="false">DX142*(1+(DX33-DW33)/DW33)</f>
        <v>263.653676556576</v>
      </c>
      <c r="DZ142" s="51" t="n">
        <f aca="false">DY142*(1+(DY33-DX33)/DX33)</f>
        <v>263.653676556576</v>
      </c>
      <c r="EA142" s="51" t="n">
        <f aca="false">DZ142*(1+(DZ33-DY33)/DY33)</f>
        <v>263.653676556576</v>
      </c>
      <c r="EB142" s="51" t="n">
        <f aca="false">EA142*(1+(EA33-DZ33)/DZ33)</f>
        <v>263.653676556576</v>
      </c>
      <c r="EC142" s="51" t="n">
        <f aca="false">EB142*(1+(EB33-EA33)/EA33)</f>
        <v>263.653676556576</v>
      </c>
      <c r="ED142" s="51" t="n">
        <f aca="false">EC142*(1+(EC33-EB33)/EB33)</f>
        <v>263.653676556576</v>
      </c>
      <c r="EE142" s="51" t="n">
        <f aca="false">ED142*(1+(ED33-EC33)/EC33)</f>
        <v>263.653676556576</v>
      </c>
      <c r="EF142" s="51" t="n">
        <f aca="false">EE142*(1+(EE33-ED33)/ED33)</f>
        <v>263.653676556576</v>
      </c>
      <c r="EG142" s="51" t="n">
        <f aca="false">EF142*(1+(EF33-EE33)/EE33)</f>
        <v>263.653676556576</v>
      </c>
      <c r="EH142" s="51" t="n">
        <f aca="false">EG142*(1+(EG33-EF33)/EF33)</f>
        <v>263.653676556576</v>
      </c>
      <c r="EI142" s="51" t="n">
        <f aca="false">EH142*(1+(EH33-EG33)/EG33)</f>
        <v>263.653676556576</v>
      </c>
      <c r="EJ142" s="51" t="n">
        <f aca="false">EI142*(1+(EI33-EH33)/EH33)</f>
        <v>263.653676556576</v>
      </c>
      <c r="EK142" s="51" t="n">
        <f aca="false">EJ142*(1+(EJ33-EI33)/EI33)</f>
        <v>263.653676556576</v>
      </c>
      <c r="EL142" s="51" t="n">
        <f aca="false">EK142*(1+(EK33-EJ33)/EJ33)</f>
        <v>263.653676556576</v>
      </c>
      <c r="EM142" s="51" t="n">
        <f aca="false">EL142*(1+(EL33-EK33)/EK33)</f>
        <v>263.653676556576</v>
      </c>
      <c r="EN142" s="51" t="n">
        <f aca="false">EM142*(1+(EM33-EL33)/EL33)</f>
        <v>263.653676556576</v>
      </c>
      <c r="EO142" s="51" t="n">
        <f aca="false">EN142*(1+(EN33-EM33)/EM33)</f>
        <v>263.653676556576</v>
      </c>
      <c r="EP142" s="51" t="n">
        <f aca="false">EO142*(1+(EO33-EN33)/EN33)</f>
        <v>263.653676556576</v>
      </c>
      <c r="EQ142" s="51" t="n">
        <f aca="false">EP142*(1+(EP33-EO33)/EO33)</f>
        <v>263.653676556576</v>
      </c>
      <c r="ER142" s="51" t="n">
        <f aca="false">EQ142*(1+(EQ33-EP33)/EP33)</f>
        <v>263.653676556576</v>
      </c>
      <c r="ES142" s="51" t="n">
        <f aca="false">ER142*(1+(ER33-EQ33)/EQ33)</f>
        <v>263.653676556576</v>
      </c>
      <c r="ET142" s="51" t="n">
        <f aca="false">ES142*(1+(ES33-ER33)/ER33)</f>
        <v>263.653676556576</v>
      </c>
      <c r="EU142" s="51" t="n">
        <f aca="false">ET142*(1+(ET33-ES33)/ES33)</f>
        <v>263.653676556576</v>
      </c>
      <c r="EV142" s="51" t="n">
        <f aca="false">EU142*(1+(EU33-ET33)/ET33)</f>
        <v>263.653676556576</v>
      </c>
    </row>
    <row r="143" customFormat="false" ht="12.8" hidden="false" customHeight="false" outlineLevel="0" collapsed="false">
      <c r="A143" s="164" t="s">
        <v>292</v>
      </c>
      <c r="B143" s="164" t="n">
        <v>0</v>
      </c>
      <c r="C143" s="164" t="n">
        <v>0</v>
      </c>
      <c r="D143" s="164" t="n">
        <v>0</v>
      </c>
      <c r="E143" s="164" t="n">
        <v>0</v>
      </c>
      <c r="F143" s="164" t="n">
        <v>0</v>
      </c>
      <c r="G143" s="164" t="n">
        <v>0</v>
      </c>
      <c r="H143" s="164" t="n">
        <v>0</v>
      </c>
      <c r="I143" s="164" t="n">
        <v>0</v>
      </c>
      <c r="J143" s="164" t="n">
        <v>0</v>
      </c>
      <c r="K143" s="164" t="n">
        <v>0</v>
      </c>
      <c r="L143" s="164" t="n">
        <v>0</v>
      </c>
      <c r="M143" s="164" t="n">
        <v>0</v>
      </c>
      <c r="N143" s="164" t="n">
        <v>0</v>
      </c>
      <c r="O143" s="164" t="n">
        <v>0</v>
      </c>
      <c r="P143" s="164" t="n">
        <v>0</v>
      </c>
      <c r="Q143" s="164" t="n">
        <v>0</v>
      </c>
      <c r="R143" s="164" t="n">
        <v>0</v>
      </c>
      <c r="S143" s="164" t="n">
        <v>0</v>
      </c>
      <c r="T143" s="164" t="n">
        <v>0</v>
      </c>
      <c r="U143" s="164" t="n">
        <v>0</v>
      </c>
      <c r="V143" s="164" t="n">
        <v>0</v>
      </c>
      <c r="W143" s="164" t="n">
        <v>0</v>
      </c>
      <c r="X143" s="165" t="n">
        <v>0</v>
      </c>
      <c r="Y143" s="164" t="n">
        <v>0</v>
      </c>
      <c r="Z143" s="164" t="n">
        <v>0</v>
      </c>
      <c r="AA143" s="164" t="n">
        <v>0</v>
      </c>
      <c r="AB143" s="164" t="n">
        <v>0</v>
      </c>
      <c r="AC143" s="164" t="n">
        <v>0</v>
      </c>
      <c r="AD143" s="164" t="n">
        <v>0</v>
      </c>
      <c r="AE143" s="164" t="n">
        <v>0</v>
      </c>
      <c r="AF143" s="164" t="n">
        <v>0</v>
      </c>
      <c r="AG143" s="164" t="n">
        <v>0</v>
      </c>
      <c r="AH143" s="164" t="n">
        <v>0</v>
      </c>
      <c r="AI143" s="164" t="n">
        <v>0</v>
      </c>
      <c r="AJ143" s="164" t="n">
        <v>0</v>
      </c>
      <c r="AK143" s="164" t="n">
        <v>0</v>
      </c>
      <c r="AL143" s="164" t="n">
        <v>0</v>
      </c>
      <c r="AM143" s="164" t="n">
        <v>0</v>
      </c>
      <c r="AN143" s="164" t="n">
        <v>0</v>
      </c>
      <c r="AO143" s="164" t="n">
        <v>0</v>
      </c>
      <c r="AP143" s="164" t="n">
        <v>0</v>
      </c>
      <c r="AQ143" s="164" t="n">
        <v>0</v>
      </c>
      <c r="AR143" s="149"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50" t="n">
        <v>231.470087429195</v>
      </c>
      <c r="BJ143" s="51" t="n">
        <v>216.774921490327</v>
      </c>
      <c r="BK143" s="51" t="n">
        <v>203.012696409474</v>
      </c>
      <c r="BL143" s="51" t="n">
        <f aca="false">BK143*(1+(BK33-BJ33)/BJ33)</f>
        <v>186.993812598883</v>
      </c>
      <c r="BM143" s="151" t="n">
        <f aca="false">BL143*(1+(BL33-BK33)/BK33)</f>
        <v>184.029923798277</v>
      </c>
      <c r="BN143" s="51" t="n">
        <f aca="false">BM143*(1+(BM33-BL33)/BL33)</f>
        <v>184.39658297642</v>
      </c>
      <c r="BO143" s="51" t="n">
        <f aca="false">BN143*(1+(BN33-BM33)/BM33)</f>
        <v>187.123227113549</v>
      </c>
      <c r="BP143" s="51" t="n">
        <f aca="false">BO143*(1+(BO33-BN33)/BN33)</f>
        <v>184.070841355616</v>
      </c>
      <c r="BQ143" s="51" t="n">
        <f aca="false">BP143*(1+(BP33-BO33)/BO33)</f>
        <v>177.571573258076</v>
      </c>
      <c r="BR143" s="51" t="n">
        <f aca="false">BQ143*(1+(BQ33-BP33)/BP33)</f>
        <v>178.195810707551</v>
      </c>
      <c r="BS143" s="51" t="n">
        <f aca="false">BR143*(1+(BR33-BQ33)/BQ33)</f>
        <v>177.87802450729</v>
      </c>
      <c r="BT143" s="51" t="n">
        <f aca="false">BS143*(1+(BS33-BR33)/BR33)</f>
        <v>182.049102588403</v>
      </c>
      <c r="BU143" s="51" t="n">
        <f aca="false">BT143*(1+(BT33-BS33)/BS33)</f>
        <v>191.27857625983</v>
      </c>
      <c r="BV143" s="51" t="n">
        <f aca="false">BU143*(1+(BU33-BT33)/BT33)</f>
        <v>191.527010305015</v>
      </c>
      <c r="BW143" s="51" t="n">
        <f aca="false">BV143*(1+(BV33-BU33)/BU33)</f>
        <v>191.490929331101</v>
      </c>
      <c r="BX143" s="51" t="n">
        <f aca="false">BW143*(1+(BW33-BV33)/BV33)</f>
        <v>189.22836172334</v>
      </c>
      <c r="BY143" s="51" t="n">
        <f aca="false">BX143*(1+(BX33-BW33)/BW33)</f>
        <v>190.746512538452</v>
      </c>
      <c r="BZ143" s="51" t="n">
        <f aca="false">BY143*(1+(BY33-BX33)/BX33)</f>
        <v>191.053350241096</v>
      </c>
      <c r="CA143" s="51" t="n">
        <f aca="false">BZ143*(1+(BZ33-BY33)/BY33)</f>
        <v>191.51145133734</v>
      </c>
      <c r="CB143" s="51" t="n">
        <f aca="false">CA143*(1+(CA33-BZ33)/BZ33)</f>
        <v>195.005154047904</v>
      </c>
      <c r="CC143" s="51" t="n">
        <f aca="false">CB143*(1+(CB33-CA33)/CA33)</f>
        <v>198.52783440346</v>
      </c>
      <c r="CD143" s="51" t="n">
        <f aca="false">CC143*(1+(CC33-CB33)/CB33)</f>
        <v>200.664820273752</v>
      </c>
      <c r="CE143" s="51" t="n">
        <f aca="false">CD143*(1+(CD33-CC33)/CC33)</f>
        <v>200.664820273752</v>
      </c>
      <c r="CF143" s="51" t="n">
        <f aca="false">CE143*(1+(CE33-CD33)/CD33)</f>
        <v>200.664820273752</v>
      </c>
      <c r="CG143" s="51" t="n">
        <f aca="false">CF143*(1+(CF33-CE33)/CE33)</f>
        <v>200.664820273752</v>
      </c>
      <c r="CH143" s="51" t="n">
        <f aca="false">CG143*(1+(CG33-CF33)/CF33)</f>
        <v>202.094160805182</v>
      </c>
      <c r="CI143" s="51" t="n">
        <f aca="false">CH143*(1+(CH33-CG33)/CG33)</f>
        <v>204.248103106637</v>
      </c>
      <c r="CJ143" s="51" t="n">
        <f aca="false">CI143*(1+(CI33-CH33)/CH33)</f>
        <v>204.248103106637</v>
      </c>
      <c r="CK143" s="51" t="n">
        <f aca="false">CJ143*(1+(CJ33-CI33)/CI33)</f>
        <v>204.248103106637</v>
      </c>
      <c r="CL143" s="51" t="n">
        <f aca="false">CK143*(1+(CK33-CJ33)/CJ33)</f>
        <v>205.688580725506</v>
      </c>
      <c r="CM143" s="51" t="n">
        <f aca="false">CL143*(1+(CL33-CK33)/CK33)</f>
        <v>207.859127471362</v>
      </c>
      <c r="CN143" s="51" t="n">
        <f aca="false">CM143*(1+(CM33-CL33)/CL33)</f>
        <v>207.859127471362</v>
      </c>
      <c r="CO143" s="51" t="n">
        <f aca="false">CN143*(1+(CN33-CM33)/CM33)</f>
        <v>207.859127471362</v>
      </c>
      <c r="CP143" s="51" t="n">
        <f aca="false">CO143*(1+(CO33-CN33)/CN33)</f>
        <v>207.859127471362</v>
      </c>
      <c r="CQ143" s="51" t="n">
        <f aca="false">CP143*(1+(CP33-CO33)/CO33)</f>
        <v>207.859127471362</v>
      </c>
      <c r="CR143" s="51" t="n">
        <f aca="false">CQ143*(1+(CQ33-CP33)/CP33)</f>
        <v>207.859127471362</v>
      </c>
      <c r="CS143" s="51" t="n">
        <f aca="false">CR143*(1+(CR33-CQ33)/CQ33)</f>
        <v>207.859127471362</v>
      </c>
      <c r="CT143" s="51" t="n">
        <f aca="false">CS143*(1+(CS33-CR33)/CR33)</f>
        <v>207.859127471362</v>
      </c>
      <c r="CU143" s="51" t="n">
        <f aca="false">CT143*(1+(CT33-CS33)/CS33)</f>
        <v>207.859127471362</v>
      </c>
      <c r="CV143" s="51" t="n">
        <f aca="false">CU143*(1+(CU33-CT33)/CT33)</f>
        <v>207.859127471362</v>
      </c>
      <c r="CW143" s="51" t="n">
        <f aca="false">CV143*(1+(CV33-CU33)/CU33)</f>
        <v>207.859127471362</v>
      </c>
      <c r="CX143" s="51" t="n">
        <f aca="false">CW143*(1+(CW33-CV33)/CV33)</f>
        <v>207.859127471362</v>
      </c>
      <c r="CY143" s="51" t="n">
        <f aca="false">CX143*(1+(CX33-CW33)/CW33)</f>
        <v>207.859127471362</v>
      </c>
      <c r="CZ143" s="51" t="n">
        <f aca="false">CY143*(1+(CY33-CX33)/CX33)</f>
        <v>207.859127471362</v>
      </c>
      <c r="DA143" s="51" t="n">
        <f aca="false">CZ143*(1+(CZ33-CY33)/CY33)</f>
        <v>207.859127471362</v>
      </c>
      <c r="DB143" s="51" t="n">
        <f aca="false">DA143*(1+(DA33-CZ33)/CZ33)</f>
        <v>207.859127471362</v>
      </c>
      <c r="DC143" s="51" t="n">
        <f aca="false">DB143*(1+(DB33-DA33)/DA33)</f>
        <v>207.859127471362</v>
      </c>
      <c r="DD143" s="51" t="n">
        <f aca="false">DC143*(1+(DC33-DB33)/DB33)</f>
        <v>207.859127471362</v>
      </c>
      <c r="DE143" s="51" t="n">
        <f aca="false">DD143*(1+(DD33-DC33)/DC33)</f>
        <v>207.859127471362</v>
      </c>
      <c r="DF143" s="51" t="n">
        <f aca="false">DE143*(1+(DE33-DD33)/DD33)</f>
        <v>207.859127471362</v>
      </c>
      <c r="DG143" s="51" t="n">
        <f aca="false">DF143*(1+(DF33-DE33)/DE33)</f>
        <v>207.859127471362</v>
      </c>
      <c r="DH143" s="51" t="n">
        <f aca="false">DG143*(1+(DG33-DF33)/DF33)</f>
        <v>207.859127471362</v>
      </c>
      <c r="DI143" s="51" t="n">
        <f aca="false">DH143*(1+(DH33-DG33)/DG33)</f>
        <v>207.859127471362</v>
      </c>
      <c r="DJ143" s="51" t="n">
        <f aca="false">DI143*(1+(DI33-DH33)/DH33)</f>
        <v>207.859127471362</v>
      </c>
      <c r="DK143" s="51" t="n">
        <f aca="false">DJ143*(1+(DJ33-DI33)/DI33)</f>
        <v>207.859127471362</v>
      </c>
      <c r="DL143" s="51" t="n">
        <f aca="false">DK143*(1+(DK33-DJ33)/DJ33)</f>
        <v>207.859127471362</v>
      </c>
      <c r="DM143" s="51" t="n">
        <f aca="false">DL143*(1+(DL33-DK33)/DK33)</f>
        <v>207.859127471362</v>
      </c>
      <c r="DN143" s="51" t="n">
        <f aca="false">DM143*(1+(DM33-DL33)/DL33)</f>
        <v>207.859127471362</v>
      </c>
      <c r="DO143" s="51" t="n">
        <f aca="false">DN143*(1+(DN33-DM33)/DM33)</f>
        <v>207.859127471362</v>
      </c>
      <c r="DP143" s="51" t="n">
        <f aca="false">DO143*(1+(DO33-DN33)/DN33)</f>
        <v>207.859127471362</v>
      </c>
      <c r="DQ143" s="51" t="n">
        <f aca="false">DP143*(1+(DP33-DO33)/DO33)</f>
        <v>207.859127471362</v>
      </c>
      <c r="DR143" s="51" t="n">
        <f aca="false">DQ143*(1+(DQ33-DP33)/DP33)</f>
        <v>207.859127471362</v>
      </c>
      <c r="DS143" s="51" t="n">
        <f aca="false">DR143*(1+(DR33-DQ33)/DQ33)</f>
        <v>207.859127471362</v>
      </c>
      <c r="DT143" s="51" t="n">
        <f aca="false">DS143*(1+(DS33-DR33)/DR33)</f>
        <v>207.859127471362</v>
      </c>
      <c r="DU143" s="51" t="n">
        <f aca="false">DT143*(1+(DT33-DS33)/DS33)</f>
        <v>207.859127471362</v>
      </c>
      <c r="DV143" s="51" t="n">
        <f aca="false">DU143*(1+(DU33-DT33)/DT33)</f>
        <v>207.859127471362</v>
      </c>
      <c r="DW143" s="51" t="n">
        <f aca="false">DV143*(1+(DV33-DU33)/DU33)</f>
        <v>207.859127471362</v>
      </c>
      <c r="DX143" s="51" t="n">
        <f aca="false">DW143*(1+(DW33-DV33)/DV33)</f>
        <v>207.859127471362</v>
      </c>
      <c r="DY143" s="51" t="n">
        <f aca="false">DX143*(1+(DX33-DW33)/DW33)</f>
        <v>207.859127471362</v>
      </c>
      <c r="DZ143" s="51" t="n">
        <f aca="false">DY143*(1+(DY33-DX33)/DX33)</f>
        <v>207.859127471362</v>
      </c>
      <c r="EA143" s="51" t="n">
        <f aca="false">DZ143*(1+(DZ33-DY33)/DY33)</f>
        <v>207.859127471362</v>
      </c>
      <c r="EB143" s="51" t="n">
        <f aca="false">EA143*(1+(EA33-DZ33)/DZ33)</f>
        <v>207.859127471362</v>
      </c>
      <c r="EC143" s="51" t="n">
        <f aca="false">EB143*(1+(EB33-EA33)/EA33)</f>
        <v>207.859127471362</v>
      </c>
      <c r="ED143" s="51" t="n">
        <f aca="false">EC143*(1+(EC33-EB33)/EB33)</f>
        <v>207.859127471362</v>
      </c>
      <c r="EE143" s="51" t="n">
        <f aca="false">ED143*(1+(ED33-EC33)/EC33)</f>
        <v>207.859127471362</v>
      </c>
      <c r="EF143" s="51" t="n">
        <f aca="false">EE143*(1+(EE33-ED33)/ED33)</f>
        <v>207.859127471362</v>
      </c>
      <c r="EG143" s="51" t="n">
        <f aca="false">EF143*(1+(EF33-EE33)/EE33)</f>
        <v>207.859127471362</v>
      </c>
      <c r="EH143" s="51" t="n">
        <f aca="false">EG143*(1+(EG33-EF33)/EF33)</f>
        <v>207.859127471362</v>
      </c>
      <c r="EI143" s="51" t="n">
        <f aca="false">EH143*(1+(EH33-EG33)/EG33)</f>
        <v>207.859127471362</v>
      </c>
      <c r="EJ143" s="51" t="n">
        <f aca="false">EI143*(1+(EI33-EH33)/EH33)</f>
        <v>207.859127471362</v>
      </c>
      <c r="EK143" s="51" t="n">
        <f aca="false">EJ143*(1+(EJ33-EI33)/EI33)</f>
        <v>207.859127471362</v>
      </c>
      <c r="EL143" s="51" t="n">
        <f aca="false">EK143*(1+(EK33-EJ33)/EJ33)</f>
        <v>207.859127471362</v>
      </c>
      <c r="EM143" s="51" t="n">
        <f aca="false">EL143*(1+(EL33-EK33)/EK33)</f>
        <v>207.859127471362</v>
      </c>
      <c r="EN143" s="51" t="n">
        <f aca="false">EM143*(1+(EM33-EL33)/EL33)</f>
        <v>207.859127471362</v>
      </c>
      <c r="EO143" s="51" t="n">
        <f aca="false">EN143*(1+(EN33-EM33)/EM33)</f>
        <v>207.859127471362</v>
      </c>
      <c r="EP143" s="51" t="n">
        <f aca="false">EO143*(1+(EO33-EN33)/EN33)</f>
        <v>207.859127471362</v>
      </c>
      <c r="EQ143" s="51" t="n">
        <f aca="false">EP143*(1+(EP33-EO33)/EO33)</f>
        <v>207.859127471362</v>
      </c>
      <c r="ER143" s="51" t="n">
        <f aca="false">EQ143*(1+(EQ33-EP33)/EP33)</f>
        <v>207.859127471362</v>
      </c>
      <c r="ES143" s="51" t="n">
        <f aca="false">ER143*(1+(ER33-EQ33)/EQ33)</f>
        <v>207.859127471362</v>
      </c>
      <c r="ET143" s="51" t="n">
        <f aca="false">ES143*(1+(ES33-ER33)/ER33)</f>
        <v>207.859127471362</v>
      </c>
      <c r="EU143" s="51" t="n">
        <f aca="false">ET143*(1+(ET33-ES33)/ES33)</f>
        <v>207.859127471362</v>
      </c>
      <c r="EV143" s="51" t="n">
        <f aca="false">EU143*(1+(EU33-ET33)/ET33)</f>
        <v>207.859127471362</v>
      </c>
    </row>
    <row r="144" customFormat="false" ht="12.8" hidden="false" customHeight="false" outlineLevel="0" collapsed="false">
      <c r="A144" s="164" t="s">
        <v>293</v>
      </c>
      <c r="B144" s="164" t="n">
        <v>0</v>
      </c>
      <c r="C144" s="164" t="n">
        <v>0</v>
      </c>
      <c r="D144" s="164" t="n">
        <v>0</v>
      </c>
      <c r="E144" s="164" t="n">
        <v>0</v>
      </c>
      <c r="F144" s="164" t="n">
        <v>0</v>
      </c>
      <c r="G144" s="164" t="n">
        <v>0</v>
      </c>
      <c r="H144" s="164" t="n">
        <v>0</v>
      </c>
      <c r="I144" s="164" t="n">
        <v>0</v>
      </c>
      <c r="J144" s="164" t="n">
        <v>0</v>
      </c>
      <c r="K144" s="164" t="n">
        <v>0</v>
      </c>
      <c r="L144" s="164" t="n">
        <v>0</v>
      </c>
      <c r="M144" s="164" t="n">
        <v>0</v>
      </c>
      <c r="N144" s="164" t="n">
        <v>0</v>
      </c>
      <c r="O144" s="164" t="n">
        <v>0</v>
      </c>
      <c r="P144" s="164" t="n">
        <v>0</v>
      </c>
      <c r="Q144" s="164" t="n">
        <v>0</v>
      </c>
      <c r="R144" s="164" t="n">
        <v>0</v>
      </c>
      <c r="S144" s="164" t="n">
        <v>0</v>
      </c>
      <c r="T144" s="164" t="n">
        <v>0</v>
      </c>
      <c r="U144" s="164" t="n">
        <v>0</v>
      </c>
      <c r="V144" s="164" t="n">
        <v>0</v>
      </c>
      <c r="W144" s="164" t="n">
        <v>0</v>
      </c>
      <c r="X144" s="165" t="n">
        <v>0</v>
      </c>
      <c r="Y144" s="164" t="n">
        <v>0</v>
      </c>
      <c r="Z144" s="164" t="n">
        <v>0</v>
      </c>
      <c r="AA144" s="164" t="n">
        <v>0</v>
      </c>
      <c r="AB144" s="164" t="n">
        <v>0</v>
      </c>
      <c r="AC144" s="164" t="n">
        <v>0</v>
      </c>
      <c r="AD144" s="164" t="n">
        <v>0</v>
      </c>
      <c r="AE144" s="164" t="n">
        <v>0</v>
      </c>
      <c r="AF144" s="164" t="n">
        <v>0</v>
      </c>
      <c r="AG144" s="164" t="n">
        <v>0</v>
      </c>
      <c r="AH144" s="164" t="n">
        <v>0</v>
      </c>
      <c r="AI144" s="164" t="n">
        <v>0</v>
      </c>
      <c r="AJ144" s="164" t="n">
        <v>0</v>
      </c>
      <c r="AK144" s="164" t="n">
        <v>0</v>
      </c>
      <c r="AL144" s="164" t="n">
        <v>0</v>
      </c>
      <c r="AM144" s="164" t="n">
        <v>0</v>
      </c>
      <c r="AN144" s="164" t="n">
        <v>0</v>
      </c>
      <c r="AO144" s="164" t="n">
        <v>0</v>
      </c>
      <c r="AP144" s="164" t="n">
        <v>0</v>
      </c>
      <c r="AQ144" s="164" t="n">
        <v>0</v>
      </c>
      <c r="AR144" s="149"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50" t="n">
        <v>32225.3501346713</v>
      </c>
      <c r="BJ144" s="51" t="n">
        <v>30179.4837640892</v>
      </c>
      <c r="BK144" s="51" t="n">
        <v>28263.5017605903</v>
      </c>
      <c r="BL144" s="51" t="n">
        <f aca="false">BK144*(1+(BK33-BJ33)/BJ33)</f>
        <v>26033.3469043141</v>
      </c>
      <c r="BM144" s="151" t="n">
        <f aca="false">BL144*(1+(BL33-BK33)/BK33)</f>
        <v>25620.7132226986</v>
      </c>
      <c r="BN144" s="51" t="n">
        <f aca="false">BM144*(1+(BM33-BL33)/BL33)</f>
        <v>25671.7596474309</v>
      </c>
      <c r="BO144" s="51" t="n">
        <f aca="false">BN144*(1+(BN33-BM33)/BM33)</f>
        <v>26051.3640403247</v>
      </c>
      <c r="BP144" s="51" t="n">
        <f aca="false">BO144*(1+(BO33-BN33)/BN33)</f>
        <v>25626.4097799796</v>
      </c>
      <c r="BQ144" s="51" t="n">
        <f aca="false">BP144*(1+(BP33-BO33)/BO33)</f>
        <v>24721.5793010678</v>
      </c>
      <c r="BR144" s="51" t="n">
        <f aca="false">BQ144*(1+(BQ33-BP33)/BP33)</f>
        <v>24808.4858668359</v>
      </c>
      <c r="BS144" s="51" t="n">
        <f aca="false">BR144*(1+(BR33-BQ33)/BQ33)</f>
        <v>24764.243555939</v>
      </c>
      <c r="BT144" s="51" t="n">
        <f aca="false">BS144*(1+(BS33-BR33)/BR33)</f>
        <v>25344.9425702081</v>
      </c>
      <c r="BU144" s="51" t="n">
        <f aca="false">BT144*(1+(BT33-BS33)/BS33)</f>
        <v>26629.8732665402</v>
      </c>
      <c r="BV144" s="51" t="n">
        <f aca="false">BU144*(1+(BU33-BT33)/BT33)</f>
        <v>26664.4603450712</v>
      </c>
      <c r="BW144" s="51" t="n">
        <f aca="false">BV144*(1+(BV33-BU33)/BU33)</f>
        <v>26659.4371387014</v>
      </c>
      <c r="BX144" s="51" t="n">
        <f aca="false">BW144*(1+(BW33-BV33)/BV33)</f>
        <v>26344.4416497669</v>
      </c>
      <c r="BY144" s="51" t="n">
        <f aca="false">BX144*(1+(BX33-BW33)/BW33)</f>
        <v>26555.7991608716</v>
      </c>
      <c r="BZ144" s="51" t="n">
        <f aca="false">BY144*(1+(BY33-BX33)/BX33)</f>
        <v>26598.5172179305</v>
      </c>
      <c r="CA144" s="51" t="n">
        <f aca="false">BZ144*(1+(BZ33-BY33)/BY33)</f>
        <v>26662.2942199073</v>
      </c>
      <c r="CB144" s="51" t="n">
        <f aca="false">CA144*(1+(CA33-BZ33)/BZ33)</f>
        <v>27148.6887876236</v>
      </c>
      <c r="CC144" s="51" t="n">
        <f aca="false">CB144*(1+(CB33-CA33)/CA33)</f>
        <v>27639.117633662</v>
      </c>
      <c r="CD144" s="51" t="n">
        <f aca="false">CC144*(1+(CC33-CB33)/CB33)</f>
        <v>27936.6295872274</v>
      </c>
      <c r="CE144" s="51" t="n">
        <f aca="false">CD144*(1+(CD33-CC33)/CC33)</f>
        <v>27936.6295872274</v>
      </c>
      <c r="CF144" s="51" t="n">
        <f aca="false">CE144*(1+(CE33-CD33)/CD33)</f>
        <v>27936.6295872274</v>
      </c>
      <c r="CG144" s="51" t="n">
        <f aca="false">CF144*(1+(CF33-CE33)/CE33)</f>
        <v>27936.6295872274</v>
      </c>
      <c r="CH144" s="51" t="n">
        <f aca="false">CG144*(1+(CG33-CF33)/CF33)</f>
        <v>28135.622898193</v>
      </c>
      <c r="CI144" s="51" t="n">
        <f aca="false">CH144*(1+(CH33-CG33)/CG33)</f>
        <v>28435.4955322995</v>
      </c>
      <c r="CJ144" s="51" t="n">
        <f aca="false">CI144*(1+(CI33-CH33)/CH33)</f>
        <v>28435.4955322995</v>
      </c>
      <c r="CK144" s="51" t="n">
        <f aca="false">CJ144*(1+(CJ33-CI33)/CI33)</f>
        <v>28435.4955322995</v>
      </c>
      <c r="CL144" s="51" t="n">
        <f aca="false">CK144*(1+(CK33-CJ33)/CJ33)</f>
        <v>28636.0393526469</v>
      </c>
      <c r="CM144" s="51" t="n">
        <f aca="false">CL144*(1+(CL33-CK33)/CK33)</f>
        <v>28938.2236635691</v>
      </c>
      <c r="CN144" s="51" t="n">
        <f aca="false">CM144*(1+(CM33-CL33)/CL33)</f>
        <v>28938.2236635691</v>
      </c>
      <c r="CO144" s="51" t="n">
        <f aca="false">CN144*(1+(CN33-CM33)/CM33)</f>
        <v>28938.2236635691</v>
      </c>
      <c r="CP144" s="51" t="n">
        <f aca="false">CO144*(1+(CO33-CN33)/CN33)</f>
        <v>28938.2236635691</v>
      </c>
      <c r="CQ144" s="51" t="n">
        <f aca="false">CP144*(1+(CP33-CO33)/CO33)</f>
        <v>28938.2236635691</v>
      </c>
      <c r="CR144" s="51" t="n">
        <f aca="false">CQ144*(1+(CQ33-CP33)/CP33)</f>
        <v>28938.2236635691</v>
      </c>
      <c r="CS144" s="51" t="n">
        <f aca="false">CR144*(1+(CR33-CQ33)/CQ33)</f>
        <v>28938.2236635691</v>
      </c>
      <c r="CT144" s="51" t="n">
        <f aca="false">CS144*(1+(CS33-CR33)/CR33)</f>
        <v>28938.2236635691</v>
      </c>
      <c r="CU144" s="51" t="n">
        <f aca="false">CT144*(1+(CT33-CS33)/CS33)</f>
        <v>28938.2236635691</v>
      </c>
      <c r="CV144" s="51" t="n">
        <f aca="false">CU144*(1+(CU33-CT33)/CT33)</f>
        <v>28938.2236635691</v>
      </c>
      <c r="CW144" s="51" t="n">
        <f aca="false">CV144*(1+(CV33-CU33)/CU33)</f>
        <v>28938.2236635691</v>
      </c>
      <c r="CX144" s="51" t="n">
        <f aca="false">CW144*(1+(CW33-CV33)/CV33)</f>
        <v>28938.2236635691</v>
      </c>
      <c r="CY144" s="51" t="n">
        <f aca="false">CX144*(1+(CX33-CW33)/CW33)</f>
        <v>28938.2236635691</v>
      </c>
      <c r="CZ144" s="51" t="n">
        <f aca="false">CY144*(1+(CY33-CX33)/CX33)</f>
        <v>28938.2236635691</v>
      </c>
      <c r="DA144" s="51" t="n">
        <f aca="false">CZ144*(1+(CZ33-CY33)/CY33)</f>
        <v>28938.2236635691</v>
      </c>
      <c r="DB144" s="51" t="n">
        <f aca="false">DA144*(1+(DA33-CZ33)/CZ33)</f>
        <v>28938.2236635691</v>
      </c>
      <c r="DC144" s="51" t="n">
        <f aca="false">DB144*(1+(DB33-DA33)/DA33)</f>
        <v>28938.2236635691</v>
      </c>
      <c r="DD144" s="51" t="n">
        <f aca="false">DC144*(1+(DC33-DB33)/DB33)</f>
        <v>28938.2236635691</v>
      </c>
      <c r="DE144" s="51" t="n">
        <f aca="false">DD144*(1+(DD33-DC33)/DC33)</f>
        <v>28938.2236635691</v>
      </c>
      <c r="DF144" s="51" t="n">
        <f aca="false">DE144*(1+(DE33-DD33)/DD33)</f>
        <v>28938.2236635691</v>
      </c>
      <c r="DG144" s="51" t="n">
        <f aca="false">DF144*(1+(DF33-DE33)/DE33)</f>
        <v>28938.2236635691</v>
      </c>
      <c r="DH144" s="51" t="n">
        <f aca="false">DG144*(1+(DG33-DF33)/DF33)</f>
        <v>28938.2236635691</v>
      </c>
      <c r="DI144" s="51" t="n">
        <f aca="false">DH144*(1+(DH33-DG33)/DG33)</f>
        <v>28938.2236635691</v>
      </c>
      <c r="DJ144" s="51" t="n">
        <f aca="false">DI144*(1+(DI33-DH33)/DH33)</f>
        <v>28938.2236635691</v>
      </c>
      <c r="DK144" s="51" t="n">
        <f aca="false">DJ144*(1+(DJ33-DI33)/DI33)</f>
        <v>28938.2236635691</v>
      </c>
      <c r="DL144" s="51" t="n">
        <f aca="false">DK144*(1+(DK33-DJ33)/DJ33)</f>
        <v>28938.2236635691</v>
      </c>
      <c r="DM144" s="51" t="n">
        <f aca="false">DL144*(1+(DL33-DK33)/DK33)</f>
        <v>28938.2236635691</v>
      </c>
      <c r="DN144" s="51" t="n">
        <f aca="false">DM144*(1+(DM33-DL33)/DL33)</f>
        <v>28938.2236635691</v>
      </c>
      <c r="DO144" s="51" t="n">
        <f aca="false">DN144*(1+(DN33-DM33)/DM33)</f>
        <v>28938.2236635691</v>
      </c>
      <c r="DP144" s="51" t="n">
        <f aca="false">DO144*(1+(DO33-DN33)/DN33)</f>
        <v>28938.2236635691</v>
      </c>
      <c r="DQ144" s="51" t="n">
        <f aca="false">DP144*(1+(DP33-DO33)/DO33)</f>
        <v>28938.2236635691</v>
      </c>
      <c r="DR144" s="51" t="n">
        <f aca="false">DQ144*(1+(DQ33-DP33)/DP33)</f>
        <v>28938.2236635691</v>
      </c>
      <c r="DS144" s="51" t="n">
        <f aca="false">DR144*(1+(DR33-DQ33)/DQ33)</f>
        <v>28938.2236635691</v>
      </c>
      <c r="DT144" s="51" t="n">
        <f aca="false">DS144*(1+(DS33-DR33)/DR33)</f>
        <v>28938.2236635691</v>
      </c>
      <c r="DU144" s="51" t="n">
        <f aca="false">DT144*(1+(DT33-DS33)/DS33)</f>
        <v>28938.2236635691</v>
      </c>
      <c r="DV144" s="51" t="n">
        <f aca="false">DU144*(1+(DU33-DT33)/DT33)</f>
        <v>28938.2236635691</v>
      </c>
      <c r="DW144" s="51" t="n">
        <f aca="false">DV144*(1+(DV33-DU33)/DU33)</f>
        <v>28938.2236635691</v>
      </c>
      <c r="DX144" s="51" t="n">
        <f aca="false">DW144*(1+(DW33-DV33)/DV33)</f>
        <v>28938.2236635691</v>
      </c>
      <c r="DY144" s="51" t="n">
        <f aca="false">DX144*(1+(DX33-DW33)/DW33)</f>
        <v>28938.2236635691</v>
      </c>
      <c r="DZ144" s="51" t="n">
        <f aca="false">DY144*(1+(DY33-DX33)/DX33)</f>
        <v>28938.2236635691</v>
      </c>
      <c r="EA144" s="51" t="n">
        <f aca="false">DZ144*(1+(DZ33-DY33)/DY33)</f>
        <v>28938.2236635691</v>
      </c>
      <c r="EB144" s="51" t="n">
        <f aca="false">EA144*(1+(EA33-DZ33)/DZ33)</f>
        <v>28938.2236635691</v>
      </c>
      <c r="EC144" s="51" t="n">
        <f aca="false">EB144*(1+(EB33-EA33)/EA33)</f>
        <v>28938.2236635691</v>
      </c>
      <c r="ED144" s="51" t="n">
        <f aca="false">EC144*(1+(EC33-EB33)/EB33)</f>
        <v>28938.2236635691</v>
      </c>
      <c r="EE144" s="51" t="n">
        <f aca="false">ED144*(1+(ED33-EC33)/EC33)</f>
        <v>28938.2236635691</v>
      </c>
      <c r="EF144" s="51" t="n">
        <f aca="false">EE144*(1+(EE33-ED33)/ED33)</f>
        <v>28938.2236635691</v>
      </c>
      <c r="EG144" s="51" t="n">
        <f aca="false">EF144*(1+(EF33-EE33)/EE33)</f>
        <v>28938.2236635691</v>
      </c>
      <c r="EH144" s="51" t="n">
        <f aca="false">EG144*(1+(EG33-EF33)/EF33)</f>
        <v>28938.2236635691</v>
      </c>
      <c r="EI144" s="51" t="n">
        <f aca="false">EH144*(1+(EH33-EG33)/EG33)</f>
        <v>28938.2236635691</v>
      </c>
      <c r="EJ144" s="51" t="n">
        <f aca="false">EI144*(1+(EI33-EH33)/EH33)</f>
        <v>28938.2236635691</v>
      </c>
      <c r="EK144" s="51" t="n">
        <f aca="false">EJ144*(1+(EJ33-EI33)/EI33)</f>
        <v>28938.2236635691</v>
      </c>
      <c r="EL144" s="51" t="n">
        <f aca="false">EK144*(1+(EK33-EJ33)/EJ33)</f>
        <v>28938.2236635691</v>
      </c>
      <c r="EM144" s="51" t="n">
        <f aca="false">EL144*(1+(EL33-EK33)/EK33)</f>
        <v>28938.2236635691</v>
      </c>
      <c r="EN144" s="51" t="n">
        <f aca="false">EM144*(1+(EM33-EL33)/EL33)</f>
        <v>28938.2236635691</v>
      </c>
      <c r="EO144" s="51" t="n">
        <f aca="false">EN144*(1+(EN33-EM33)/EM33)</f>
        <v>28938.2236635691</v>
      </c>
      <c r="EP144" s="51" t="n">
        <f aca="false">EO144*(1+(EO33-EN33)/EN33)</f>
        <v>28938.2236635691</v>
      </c>
      <c r="EQ144" s="51" t="n">
        <f aca="false">EP144*(1+(EP33-EO33)/EO33)</f>
        <v>28938.2236635691</v>
      </c>
      <c r="ER144" s="51" t="n">
        <f aca="false">EQ144*(1+(EQ33-EP33)/EP33)</f>
        <v>28938.2236635691</v>
      </c>
      <c r="ES144" s="51" t="n">
        <f aca="false">ER144*(1+(ER33-EQ33)/EQ33)</f>
        <v>28938.2236635691</v>
      </c>
      <c r="ET144" s="51" t="n">
        <f aca="false">ES144*(1+(ES33-ER33)/ER33)</f>
        <v>28938.2236635691</v>
      </c>
      <c r="EU144" s="51" t="n">
        <f aca="false">ET144*(1+(ET33-ES33)/ES33)</f>
        <v>28938.2236635691</v>
      </c>
      <c r="EV144" s="51" t="n">
        <f aca="false">EU144*(1+(EU33-ET33)/ET33)</f>
        <v>28938.2236635691</v>
      </c>
    </row>
    <row r="145" customFormat="false" ht="12.8" hidden="false" customHeight="false" outlineLevel="0" collapsed="false">
      <c r="A145" s="164" t="s">
        <v>294</v>
      </c>
      <c r="B145" s="164" t="n">
        <v>0</v>
      </c>
      <c r="C145" s="164" t="n">
        <v>0</v>
      </c>
      <c r="D145" s="164" t="n">
        <v>0</v>
      </c>
      <c r="E145" s="164" t="n">
        <v>0</v>
      </c>
      <c r="F145" s="164" t="n">
        <v>0</v>
      </c>
      <c r="G145" s="164" t="n">
        <v>0</v>
      </c>
      <c r="H145" s="164" t="n">
        <v>0</v>
      </c>
      <c r="I145" s="164" t="n">
        <v>0</v>
      </c>
      <c r="J145" s="164" t="n">
        <v>0</v>
      </c>
      <c r="K145" s="164" t="n">
        <v>0</v>
      </c>
      <c r="L145" s="164" t="n">
        <v>0</v>
      </c>
      <c r="M145" s="164" t="n">
        <v>0</v>
      </c>
      <c r="N145" s="164" t="n">
        <v>0</v>
      </c>
      <c r="O145" s="164" t="n">
        <v>0</v>
      </c>
      <c r="P145" s="164" t="n">
        <v>0</v>
      </c>
      <c r="Q145" s="164" t="n">
        <v>0</v>
      </c>
      <c r="R145" s="164" t="n">
        <v>0</v>
      </c>
      <c r="S145" s="164" t="n">
        <v>0</v>
      </c>
      <c r="T145" s="164" t="n">
        <v>0</v>
      </c>
      <c r="U145" s="164" t="n">
        <v>0</v>
      </c>
      <c r="V145" s="164" t="n">
        <v>0</v>
      </c>
      <c r="W145" s="164" t="n">
        <v>0</v>
      </c>
      <c r="X145" s="165" t="n">
        <v>0</v>
      </c>
      <c r="Y145" s="164" t="n">
        <v>0</v>
      </c>
      <c r="Z145" s="164" t="n">
        <v>0</v>
      </c>
      <c r="AA145" s="164" t="n">
        <v>0</v>
      </c>
      <c r="AB145" s="164" t="n">
        <v>0</v>
      </c>
      <c r="AC145" s="164" t="n">
        <v>0</v>
      </c>
      <c r="AD145" s="164" t="n">
        <v>0</v>
      </c>
      <c r="AE145" s="164" t="n">
        <v>0</v>
      </c>
      <c r="AF145" s="164" t="n">
        <v>0</v>
      </c>
      <c r="AG145" s="164" t="n">
        <v>0</v>
      </c>
      <c r="AH145" s="164" t="n">
        <v>0</v>
      </c>
      <c r="AI145" s="164" t="n">
        <v>0</v>
      </c>
      <c r="AJ145" s="164" t="n">
        <v>0</v>
      </c>
      <c r="AK145" s="164" t="n">
        <v>0</v>
      </c>
      <c r="AL145" s="164" t="n">
        <v>0</v>
      </c>
      <c r="AM145" s="164" t="n">
        <v>0</v>
      </c>
      <c r="AN145" s="164" t="n">
        <v>0</v>
      </c>
      <c r="AO145" s="164" t="n">
        <v>0</v>
      </c>
      <c r="AP145" s="164" t="n">
        <v>0</v>
      </c>
      <c r="AQ145" s="164" t="n">
        <v>0</v>
      </c>
      <c r="AR145" s="149"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50" t="n">
        <v>1372.79992186527</v>
      </c>
      <c r="BJ145" s="51" t="n">
        <v>1285.64601408941</v>
      </c>
      <c r="BK145" s="51" t="n">
        <v>1204.025180376</v>
      </c>
      <c r="BL145" s="51" t="n">
        <f aca="false">BK145*(1+(BK33-BJ33)/BJ33)</f>
        <v>1109.02058307453</v>
      </c>
      <c r="BM145" s="151" t="n">
        <f aca="false">BL145*(1+(BL33-BK33)/BK33)</f>
        <v>1091.44238815924</v>
      </c>
      <c r="BN145" s="51" t="n">
        <f aca="false">BM145*(1+(BM33-BL33)/BL33)</f>
        <v>1093.61696586254</v>
      </c>
      <c r="BO145" s="51" t="n">
        <f aca="false">BN145*(1+(BN33-BM33)/BM33)</f>
        <v>1109.788113072</v>
      </c>
      <c r="BP145" s="51" t="n">
        <f aca="false">BO145*(1+(BO33-BN33)/BN33)</f>
        <v>1091.68506150049</v>
      </c>
      <c r="BQ145" s="51" t="n">
        <f aca="false">BP145*(1+(BP33-BO33)/BO33)</f>
        <v>1053.13928292678</v>
      </c>
      <c r="BR145" s="51" t="n">
        <f aca="false">BQ145*(1+(BQ33-BP33)/BP33)</f>
        <v>1056.84150264502</v>
      </c>
      <c r="BS145" s="51" t="n">
        <f aca="false">BR145*(1+(BR33-BQ33)/BQ33)</f>
        <v>1054.9567801924</v>
      </c>
      <c r="BT145" s="51" t="n">
        <f aca="false">BS145*(1+(BS33-BR33)/BR33)</f>
        <v>1079.6945583107</v>
      </c>
      <c r="BU145" s="51" t="n">
        <f aca="false">BT145*(1+(BT33-BS33)/BS33)</f>
        <v>1134.4326062188</v>
      </c>
      <c r="BV145" s="51" t="n">
        <f aca="false">BU145*(1+(BU33-BT33)/BT33)</f>
        <v>1135.9060157708</v>
      </c>
      <c r="BW145" s="51" t="n">
        <f aca="false">BV145*(1+(BV33-BU33)/BU33)</f>
        <v>1135.69202717849</v>
      </c>
      <c r="BX145" s="51" t="n">
        <f aca="false">BW145*(1+(BW33-BV33)/BV33)</f>
        <v>1122.27321928998</v>
      </c>
      <c r="BY145" s="51" t="n">
        <f aca="false">BX145*(1+(BX33-BW33)/BW33)</f>
        <v>1131.27704930323</v>
      </c>
      <c r="BZ145" s="51" t="n">
        <f aca="false">BY145*(1+(BY33-BX33)/BX33)</f>
        <v>1133.09683854206</v>
      </c>
      <c r="CA145" s="51" t="n">
        <f aca="false">BZ145*(1+(BZ33-BY33)/BY33)</f>
        <v>1135.8137388384</v>
      </c>
      <c r="CB145" s="51" t="n">
        <f aca="false">CA145*(1+(CA33-BZ33)/BZ33)</f>
        <v>1156.53414751561</v>
      </c>
      <c r="CC145" s="51" t="n">
        <f aca="false">CB145*(1+(CB33-CA33)/CA33)</f>
        <v>1177.42641645012</v>
      </c>
      <c r="CD145" s="51" t="n">
        <f aca="false">CC145*(1+(CC33-CB33)/CB33)</f>
        <v>1190.10042572858</v>
      </c>
      <c r="CE145" s="51" t="n">
        <f aca="false">CD145*(1+(CD33-CC33)/CC33)</f>
        <v>1190.10042572858</v>
      </c>
      <c r="CF145" s="51" t="n">
        <f aca="false">CE145*(1+(CE33-CD33)/CD33)</f>
        <v>1190.10042572858</v>
      </c>
      <c r="CG145" s="51" t="n">
        <f aca="false">CF145*(1+(CF33-CE33)/CE33)</f>
        <v>1190.10042572858</v>
      </c>
      <c r="CH145" s="51" t="n">
        <f aca="false">CG145*(1+(CG33-CF33)/CF33)</f>
        <v>1198.57754081355</v>
      </c>
      <c r="CI145" s="51" t="n">
        <f aca="false">CH145*(1+(CH33-CG33)/CG33)</f>
        <v>1211.35211508352</v>
      </c>
      <c r="CJ145" s="51" t="n">
        <f aca="false">CI145*(1+(CI33-CH33)/CH33)</f>
        <v>1211.35211508352</v>
      </c>
      <c r="CK145" s="51" t="n">
        <f aca="false">CJ145*(1+(CJ33-CI33)/CI33)</f>
        <v>1211.35211508352</v>
      </c>
      <c r="CL145" s="51" t="n">
        <f aca="false">CK145*(1+(CK33-CJ33)/CJ33)</f>
        <v>1219.89528186846</v>
      </c>
      <c r="CM145" s="51" t="n">
        <f aca="false">CL145*(1+(CL33-CK33)/CK33)</f>
        <v>1232.76833357121</v>
      </c>
      <c r="CN145" s="51" t="n">
        <f aca="false">CM145*(1+(CM33-CL33)/CL33)</f>
        <v>1232.76833357121</v>
      </c>
      <c r="CO145" s="51" t="n">
        <f aca="false">CN145*(1+(CN33-CM33)/CM33)</f>
        <v>1232.76833357121</v>
      </c>
      <c r="CP145" s="51" t="n">
        <f aca="false">CO145*(1+(CO33-CN33)/CN33)</f>
        <v>1232.76833357121</v>
      </c>
      <c r="CQ145" s="51" t="n">
        <f aca="false">CP145*(1+(CP33-CO33)/CO33)</f>
        <v>1232.76833357121</v>
      </c>
      <c r="CR145" s="51" t="n">
        <f aca="false">CQ145*(1+(CQ33-CP33)/CP33)</f>
        <v>1232.76833357121</v>
      </c>
      <c r="CS145" s="51" t="n">
        <f aca="false">CR145*(1+(CR33-CQ33)/CQ33)</f>
        <v>1232.76833357121</v>
      </c>
      <c r="CT145" s="51" t="n">
        <f aca="false">CS145*(1+(CS33-CR33)/CR33)</f>
        <v>1232.76833357121</v>
      </c>
      <c r="CU145" s="51" t="n">
        <f aca="false">CT145*(1+(CT33-CS33)/CS33)</f>
        <v>1232.76833357121</v>
      </c>
      <c r="CV145" s="51" t="n">
        <f aca="false">CU145*(1+(CU33-CT33)/CT33)</f>
        <v>1232.76833357121</v>
      </c>
      <c r="CW145" s="51" t="n">
        <f aca="false">CV145*(1+(CV33-CU33)/CU33)</f>
        <v>1232.76833357121</v>
      </c>
      <c r="CX145" s="51" t="n">
        <f aca="false">CW145*(1+(CW33-CV33)/CV33)</f>
        <v>1232.76833357121</v>
      </c>
      <c r="CY145" s="51" t="n">
        <f aca="false">CX145*(1+(CX33-CW33)/CW33)</f>
        <v>1232.76833357121</v>
      </c>
      <c r="CZ145" s="51" t="n">
        <f aca="false">CY145*(1+(CY33-CX33)/CX33)</f>
        <v>1232.76833357121</v>
      </c>
      <c r="DA145" s="51" t="n">
        <f aca="false">CZ145*(1+(CZ33-CY33)/CY33)</f>
        <v>1232.76833357121</v>
      </c>
      <c r="DB145" s="51" t="n">
        <f aca="false">DA145*(1+(DA33-CZ33)/CZ33)</f>
        <v>1232.76833357121</v>
      </c>
      <c r="DC145" s="51" t="n">
        <f aca="false">DB145*(1+(DB33-DA33)/DA33)</f>
        <v>1232.76833357121</v>
      </c>
      <c r="DD145" s="51" t="n">
        <f aca="false">DC145*(1+(DC33-DB33)/DB33)</f>
        <v>1232.76833357121</v>
      </c>
      <c r="DE145" s="51" t="n">
        <f aca="false">DD145*(1+(DD33-DC33)/DC33)</f>
        <v>1232.76833357121</v>
      </c>
      <c r="DF145" s="51" t="n">
        <f aca="false">DE145*(1+(DE33-DD33)/DD33)</f>
        <v>1232.76833357121</v>
      </c>
      <c r="DG145" s="51" t="n">
        <f aca="false">DF145*(1+(DF33-DE33)/DE33)</f>
        <v>1232.76833357121</v>
      </c>
      <c r="DH145" s="51" t="n">
        <f aca="false">DG145*(1+(DG33-DF33)/DF33)</f>
        <v>1232.76833357121</v>
      </c>
      <c r="DI145" s="51" t="n">
        <f aca="false">DH145*(1+(DH33-DG33)/DG33)</f>
        <v>1232.76833357121</v>
      </c>
      <c r="DJ145" s="51" t="n">
        <f aca="false">DI145*(1+(DI33-DH33)/DH33)</f>
        <v>1232.76833357121</v>
      </c>
      <c r="DK145" s="51" t="n">
        <f aca="false">DJ145*(1+(DJ33-DI33)/DI33)</f>
        <v>1232.76833357121</v>
      </c>
      <c r="DL145" s="51" t="n">
        <f aca="false">DK145*(1+(DK33-DJ33)/DJ33)</f>
        <v>1232.76833357121</v>
      </c>
      <c r="DM145" s="51" t="n">
        <f aca="false">DL145*(1+(DL33-DK33)/DK33)</f>
        <v>1232.76833357121</v>
      </c>
      <c r="DN145" s="51" t="n">
        <f aca="false">DM145*(1+(DM33-DL33)/DL33)</f>
        <v>1232.76833357121</v>
      </c>
      <c r="DO145" s="51" t="n">
        <f aca="false">DN145*(1+(DN33-DM33)/DM33)</f>
        <v>1232.76833357121</v>
      </c>
      <c r="DP145" s="51" t="n">
        <f aca="false">DO145*(1+(DO33-DN33)/DN33)</f>
        <v>1232.76833357121</v>
      </c>
      <c r="DQ145" s="51" t="n">
        <f aca="false">DP145*(1+(DP33-DO33)/DO33)</f>
        <v>1232.76833357121</v>
      </c>
      <c r="DR145" s="51" t="n">
        <f aca="false">DQ145*(1+(DQ33-DP33)/DP33)</f>
        <v>1232.76833357121</v>
      </c>
      <c r="DS145" s="51" t="n">
        <f aca="false">DR145*(1+(DR33-DQ33)/DQ33)</f>
        <v>1232.76833357121</v>
      </c>
      <c r="DT145" s="51" t="n">
        <f aca="false">DS145*(1+(DS33-DR33)/DR33)</f>
        <v>1232.76833357121</v>
      </c>
      <c r="DU145" s="51" t="n">
        <f aca="false">DT145*(1+(DT33-DS33)/DS33)</f>
        <v>1232.76833357121</v>
      </c>
      <c r="DV145" s="51" t="n">
        <f aca="false">DU145*(1+(DU33-DT33)/DT33)</f>
        <v>1232.76833357121</v>
      </c>
      <c r="DW145" s="51" t="n">
        <f aca="false">DV145*(1+(DV33-DU33)/DU33)</f>
        <v>1232.76833357121</v>
      </c>
      <c r="DX145" s="51" t="n">
        <f aca="false">DW145*(1+(DW33-DV33)/DV33)</f>
        <v>1232.76833357121</v>
      </c>
      <c r="DY145" s="51" t="n">
        <f aca="false">DX145*(1+(DX33-DW33)/DW33)</f>
        <v>1232.76833357121</v>
      </c>
      <c r="DZ145" s="51" t="n">
        <f aca="false">DY145*(1+(DY33-DX33)/DX33)</f>
        <v>1232.76833357121</v>
      </c>
      <c r="EA145" s="51" t="n">
        <f aca="false">DZ145*(1+(DZ33-DY33)/DY33)</f>
        <v>1232.76833357121</v>
      </c>
      <c r="EB145" s="51" t="n">
        <f aca="false">EA145*(1+(EA33-DZ33)/DZ33)</f>
        <v>1232.76833357121</v>
      </c>
      <c r="EC145" s="51" t="n">
        <f aca="false">EB145*(1+(EB33-EA33)/EA33)</f>
        <v>1232.76833357121</v>
      </c>
      <c r="ED145" s="51" t="n">
        <f aca="false">EC145*(1+(EC33-EB33)/EB33)</f>
        <v>1232.76833357121</v>
      </c>
      <c r="EE145" s="51" t="n">
        <f aca="false">ED145*(1+(ED33-EC33)/EC33)</f>
        <v>1232.76833357121</v>
      </c>
      <c r="EF145" s="51" t="n">
        <f aca="false">EE145*(1+(EE33-ED33)/ED33)</f>
        <v>1232.76833357121</v>
      </c>
      <c r="EG145" s="51" t="n">
        <f aca="false">EF145*(1+(EF33-EE33)/EE33)</f>
        <v>1232.76833357121</v>
      </c>
      <c r="EH145" s="51" t="n">
        <f aca="false">EG145*(1+(EG33-EF33)/EF33)</f>
        <v>1232.76833357121</v>
      </c>
      <c r="EI145" s="51" t="n">
        <f aca="false">EH145*(1+(EH33-EG33)/EG33)</f>
        <v>1232.76833357121</v>
      </c>
      <c r="EJ145" s="51" t="n">
        <f aca="false">EI145*(1+(EI33-EH33)/EH33)</f>
        <v>1232.76833357121</v>
      </c>
      <c r="EK145" s="51" t="n">
        <f aca="false">EJ145*(1+(EJ33-EI33)/EI33)</f>
        <v>1232.76833357121</v>
      </c>
      <c r="EL145" s="51" t="n">
        <f aca="false">EK145*(1+(EK33-EJ33)/EJ33)</f>
        <v>1232.76833357121</v>
      </c>
      <c r="EM145" s="51" t="n">
        <f aca="false">EL145*(1+(EL33-EK33)/EK33)</f>
        <v>1232.76833357121</v>
      </c>
      <c r="EN145" s="51" t="n">
        <f aca="false">EM145*(1+(EM33-EL33)/EL33)</f>
        <v>1232.76833357121</v>
      </c>
      <c r="EO145" s="51" t="n">
        <f aca="false">EN145*(1+(EN33-EM33)/EM33)</f>
        <v>1232.76833357121</v>
      </c>
      <c r="EP145" s="51" t="n">
        <f aca="false">EO145*(1+(EO33-EN33)/EN33)</f>
        <v>1232.76833357121</v>
      </c>
      <c r="EQ145" s="51" t="n">
        <f aca="false">EP145*(1+(EP33-EO33)/EO33)</f>
        <v>1232.76833357121</v>
      </c>
      <c r="ER145" s="51" t="n">
        <f aca="false">EQ145*(1+(EQ33-EP33)/EP33)</f>
        <v>1232.76833357121</v>
      </c>
      <c r="ES145" s="51" t="n">
        <f aca="false">ER145*(1+(ER33-EQ33)/EQ33)</f>
        <v>1232.76833357121</v>
      </c>
      <c r="ET145" s="51" t="n">
        <f aca="false">ES145*(1+(ES33-ER33)/ER33)</f>
        <v>1232.76833357121</v>
      </c>
      <c r="EU145" s="51" t="n">
        <f aca="false">ET145*(1+(ET33-ES33)/ES33)</f>
        <v>1232.76833357121</v>
      </c>
      <c r="EV145" s="51" t="n">
        <f aca="false">EU145*(1+(EU33-ET33)/ET33)</f>
        <v>1232.76833357121</v>
      </c>
    </row>
    <row r="146" customFormat="false" ht="12.8" hidden="false" customHeight="false" outlineLevel="0" collapsed="false">
      <c r="A146" s="164" t="s">
        <v>295</v>
      </c>
      <c r="B146" s="164" t="n">
        <v>0</v>
      </c>
      <c r="C146" s="164" t="n">
        <v>0</v>
      </c>
      <c r="D146" s="164" t="n">
        <v>0</v>
      </c>
      <c r="E146" s="164" t="n">
        <v>0</v>
      </c>
      <c r="F146" s="164" t="n">
        <v>0</v>
      </c>
      <c r="G146" s="164" t="n">
        <v>0</v>
      </c>
      <c r="H146" s="164" t="n">
        <v>0</v>
      </c>
      <c r="I146" s="164" t="n">
        <v>0</v>
      </c>
      <c r="J146" s="164" t="n">
        <v>0</v>
      </c>
      <c r="K146" s="164" t="n">
        <v>0</v>
      </c>
      <c r="L146" s="164" t="n">
        <v>0</v>
      </c>
      <c r="M146" s="164" t="n">
        <v>0</v>
      </c>
      <c r="N146" s="164" t="n">
        <v>0</v>
      </c>
      <c r="O146" s="164" t="n">
        <v>0</v>
      </c>
      <c r="P146" s="164" t="n">
        <v>0</v>
      </c>
      <c r="Q146" s="164" t="n">
        <v>0</v>
      </c>
      <c r="R146" s="164" t="n">
        <v>0</v>
      </c>
      <c r="S146" s="164" t="n">
        <v>0</v>
      </c>
      <c r="T146" s="164" t="n">
        <v>0</v>
      </c>
      <c r="U146" s="164" t="n">
        <v>0</v>
      </c>
      <c r="V146" s="164" t="n">
        <v>0</v>
      </c>
      <c r="W146" s="164" t="n">
        <v>0</v>
      </c>
      <c r="X146" s="165" t="n">
        <v>0</v>
      </c>
      <c r="Y146" s="164" t="n">
        <v>0</v>
      </c>
      <c r="Z146" s="164" t="n">
        <v>0</v>
      </c>
      <c r="AA146" s="164" t="n">
        <v>0</v>
      </c>
      <c r="AB146" s="164" t="n">
        <v>0</v>
      </c>
      <c r="AC146" s="164" t="n">
        <v>0</v>
      </c>
      <c r="AD146" s="164" t="n">
        <v>0</v>
      </c>
      <c r="AE146" s="164" t="n">
        <v>0</v>
      </c>
      <c r="AF146" s="164" t="n">
        <v>0</v>
      </c>
      <c r="AG146" s="164" t="n">
        <v>0</v>
      </c>
      <c r="AH146" s="164" t="n">
        <v>0</v>
      </c>
      <c r="AI146" s="164" t="n">
        <v>0</v>
      </c>
      <c r="AJ146" s="164" t="n">
        <v>0</v>
      </c>
      <c r="AK146" s="164" t="n">
        <v>0</v>
      </c>
      <c r="AL146" s="164" t="n">
        <v>0</v>
      </c>
      <c r="AM146" s="164" t="n">
        <v>0</v>
      </c>
      <c r="AN146" s="164" t="n">
        <v>0</v>
      </c>
      <c r="AO146" s="164" t="n">
        <v>0</v>
      </c>
      <c r="AP146" s="164" t="n">
        <v>0</v>
      </c>
      <c r="AQ146" s="164" t="n">
        <v>0</v>
      </c>
      <c r="AR146" s="149"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50" t="n">
        <v>322.958777594228</v>
      </c>
      <c r="BJ146" s="51" t="n">
        <v>302.455338550024</v>
      </c>
      <c r="BK146" s="51" t="n">
        <v>283.253585794613</v>
      </c>
      <c r="BL146" s="51" t="n">
        <f aca="false">BK146*(1+(BK33-BJ33)/BJ33)</f>
        <v>260.90322860008</v>
      </c>
      <c r="BM146" s="151" t="n">
        <f aca="false">BL146*(1+(BL33-BK33)/BK33)</f>
        <v>256.767860982604</v>
      </c>
      <c r="BN146" s="51" t="n">
        <f aca="false">BM146*(1+(BM33-BL33)/BL33)</f>
        <v>257.279442419678</v>
      </c>
      <c r="BO146" s="51" t="n">
        <f aca="false">BN146*(1+(BN33-BM33)/BM33)</f>
        <v>261.083794278883</v>
      </c>
      <c r="BP146" s="51" t="n">
        <f aca="false">BO146*(1+(BO33-BN33)/BN33)</f>
        <v>256.824951228894</v>
      </c>
      <c r="BQ146" s="51" t="n">
        <f aca="false">BP146*(1+(BP33-BO33)/BO33)</f>
        <v>247.756843537957</v>
      </c>
      <c r="BR146" s="51" t="n">
        <f aca="false">BQ146*(1+(BQ33-BP33)/BP33)</f>
        <v>248.627811211794</v>
      </c>
      <c r="BS146" s="51" t="n">
        <f aca="false">BR146*(1+(BR33-BQ33)/BQ33)</f>
        <v>248.184419826269</v>
      </c>
      <c r="BT146" s="51" t="n">
        <f aca="false">BS146*(1+(BS33-BR33)/BR33)</f>
        <v>254.004119007653</v>
      </c>
      <c r="BU146" s="51" t="n">
        <f aca="false">BT146*(1+(BT33-BS33)/BS33)</f>
        <v>266.881547654557</v>
      </c>
      <c r="BV146" s="51" t="n">
        <f aca="false">BU146*(1+(BU33-BT33)/BT33)</f>
        <v>267.228175404332</v>
      </c>
      <c r="BW146" s="51" t="n">
        <f aca="false">BV146*(1+(BV33-BU33)/BU33)</f>
        <v>267.177833403951</v>
      </c>
      <c r="BX146" s="51" t="n">
        <f aca="false">BW146*(1+(BW33-BV33)/BV33)</f>
        <v>264.020984599241</v>
      </c>
      <c r="BY146" s="51" t="n">
        <f aca="false">BX146*(1+(BX33-BW33)/BW33)</f>
        <v>266.139185429844</v>
      </c>
      <c r="BZ146" s="51" t="n">
        <f aca="false">BY146*(1+(BY33-BX33)/BX33)</f>
        <v>266.567300917535</v>
      </c>
      <c r="CA146" s="51" t="n">
        <f aca="false">BZ146*(1+(BZ33-BY33)/BY33)</f>
        <v>267.2064667454</v>
      </c>
      <c r="CB146" s="51" t="n">
        <f aca="false">CA146*(1+(CA33-BZ33)/BZ33)</f>
        <v>272.081057536862</v>
      </c>
      <c r="CC146" s="51" t="n">
        <f aca="false">CB146*(1+(CB33-CA33)/CA33)</f>
        <v>276.99607940479</v>
      </c>
      <c r="CD146" s="51" t="n">
        <f aca="false">CC146*(1+(CC33-CB33)/CB33)</f>
        <v>279.977710215366</v>
      </c>
      <c r="CE146" s="51" t="n">
        <f aca="false">CD146*(1+(CD33-CC33)/CC33)</f>
        <v>279.977710215366</v>
      </c>
      <c r="CF146" s="51" t="n">
        <f aca="false">CE146*(1+(CE33-CD33)/CD33)</f>
        <v>279.977710215366</v>
      </c>
      <c r="CG146" s="51" t="n">
        <f aca="false">CF146*(1+(CF33-CE33)/CE33)</f>
        <v>279.977710215366</v>
      </c>
      <c r="CH146" s="51" t="n">
        <f aca="false">CG146*(1+(CG33-CF33)/CF33)</f>
        <v>281.971998444673</v>
      </c>
      <c r="CI146" s="51" t="n">
        <f aca="false">CH146*(1+(CH33-CG33)/CG33)</f>
        <v>284.977287725946</v>
      </c>
      <c r="CJ146" s="51" t="n">
        <f aca="false">CI146*(1+(CI33-CH33)/CH33)</f>
        <v>284.977287725946</v>
      </c>
      <c r="CK146" s="51" t="n">
        <f aca="false">CJ146*(1+(CJ33-CI33)/CI33)</f>
        <v>284.977287725946</v>
      </c>
      <c r="CL146" s="51" t="n">
        <f aca="false">CK146*(1+(CK33-CJ33)/CJ33)</f>
        <v>286.987114983146</v>
      </c>
      <c r="CM146" s="51" t="n">
        <f aca="false">CL146*(1+(CL33-CK33)/CK33)</f>
        <v>290.015571625378</v>
      </c>
      <c r="CN146" s="51" t="n">
        <f aca="false">CM146*(1+(CM33-CL33)/CL33)</f>
        <v>290.015571625378</v>
      </c>
      <c r="CO146" s="51" t="n">
        <f aca="false">CN146*(1+(CN33-CM33)/CM33)</f>
        <v>290.015571625378</v>
      </c>
      <c r="CP146" s="51" t="n">
        <f aca="false">CO146*(1+(CO33-CN33)/CN33)</f>
        <v>290.015571625378</v>
      </c>
      <c r="CQ146" s="51" t="n">
        <f aca="false">CP146*(1+(CP33-CO33)/CO33)</f>
        <v>290.015571625378</v>
      </c>
      <c r="CR146" s="51" t="n">
        <f aca="false">CQ146*(1+(CQ33-CP33)/CP33)</f>
        <v>290.015571625378</v>
      </c>
      <c r="CS146" s="51" t="n">
        <f aca="false">CR146*(1+(CR33-CQ33)/CQ33)</f>
        <v>290.015571625378</v>
      </c>
      <c r="CT146" s="51" t="n">
        <f aca="false">CS146*(1+(CS33-CR33)/CR33)</f>
        <v>290.015571625378</v>
      </c>
      <c r="CU146" s="51" t="n">
        <f aca="false">CT146*(1+(CT33-CS33)/CS33)</f>
        <v>290.015571625378</v>
      </c>
      <c r="CV146" s="51" t="n">
        <f aca="false">CU146*(1+(CU33-CT33)/CT33)</f>
        <v>290.015571625378</v>
      </c>
      <c r="CW146" s="51" t="n">
        <f aca="false">CV146*(1+(CV33-CU33)/CU33)</f>
        <v>290.015571625378</v>
      </c>
      <c r="CX146" s="51" t="n">
        <f aca="false">CW146*(1+(CW33-CV33)/CV33)</f>
        <v>290.015571625378</v>
      </c>
      <c r="CY146" s="51" t="n">
        <f aca="false">CX146*(1+(CX33-CW33)/CW33)</f>
        <v>290.015571625378</v>
      </c>
      <c r="CZ146" s="51" t="n">
        <f aca="false">CY146*(1+(CY33-CX33)/CX33)</f>
        <v>290.015571625378</v>
      </c>
      <c r="DA146" s="51" t="n">
        <f aca="false">CZ146*(1+(CZ33-CY33)/CY33)</f>
        <v>290.015571625378</v>
      </c>
      <c r="DB146" s="51" t="n">
        <f aca="false">DA146*(1+(DA33-CZ33)/CZ33)</f>
        <v>290.015571625378</v>
      </c>
      <c r="DC146" s="51" t="n">
        <f aca="false">DB146*(1+(DB33-DA33)/DA33)</f>
        <v>290.015571625378</v>
      </c>
      <c r="DD146" s="51" t="n">
        <f aca="false">DC146*(1+(DC33-DB33)/DB33)</f>
        <v>290.015571625378</v>
      </c>
      <c r="DE146" s="51" t="n">
        <f aca="false">DD146*(1+(DD33-DC33)/DC33)</f>
        <v>290.015571625378</v>
      </c>
      <c r="DF146" s="51" t="n">
        <f aca="false">DE146*(1+(DE33-DD33)/DD33)</f>
        <v>290.015571625378</v>
      </c>
      <c r="DG146" s="51" t="n">
        <f aca="false">DF146*(1+(DF33-DE33)/DE33)</f>
        <v>290.015571625378</v>
      </c>
      <c r="DH146" s="51" t="n">
        <f aca="false">DG146*(1+(DG33-DF33)/DF33)</f>
        <v>290.015571625378</v>
      </c>
      <c r="DI146" s="51" t="n">
        <f aca="false">DH146*(1+(DH33-DG33)/DG33)</f>
        <v>290.015571625378</v>
      </c>
      <c r="DJ146" s="51" t="n">
        <f aca="false">DI146*(1+(DI33-DH33)/DH33)</f>
        <v>290.015571625378</v>
      </c>
      <c r="DK146" s="51" t="n">
        <f aca="false">DJ146*(1+(DJ33-DI33)/DI33)</f>
        <v>290.015571625378</v>
      </c>
      <c r="DL146" s="51" t="n">
        <f aca="false">DK146*(1+(DK33-DJ33)/DJ33)</f>
        <v>290.015571625378</v>
      </c>
      <c r="DM146" s="51" t="n">
        <f aca="false">DL146*(1+(DL33-DK33)/DK33)</f>
        <v>290.015571625378</v>
      </c>
      <c r="DN146" s="51" t="n">
        <f aca="false">DM146*(1+(DM33-DL33)/DL33)</f>
        <v>290.015571625378</v>
      </c>
      <c r="DO146" s="51" t="n">
        <f aca="false">DN146*(1+(DN33-DM33)/DM33)</f>
        <v>290.015571625378</v>
      </c>
      <c r="DP146" s="51" t="n">
        <f aca="false">DO146*(1+(DO33-DN33)/DN33)</f>
        <v>290.015571625378</v>
      </c>
      <c r="DQ146" s="51" t="n">
        <f aca="false">DP146*(1+(DP33-DO33)/DO33)</f>
        <v>290.015571625378</v>
      </c>
      <c r="DR146" s="51" t="n">
        <f aca="false">DQ146*(1+(DQ33-DP33)/DP33)</f>
        <v>290.015571625378</v>
      </c>
      <c r="DS146" s="51" t="n">
        <f aca="false">DR146*(1+(DR33-DQ33)/DQ33)</f>
        <v>290.015571625378</v>
      </c>
      <c r="DT146" s="51" t="n">
        <f aca="false">DS146*(1+(DS33-DR33)/DR33)</f>
        <v>290.015571625378</v>
      </c>
      <c r="DU146" s="51" t="n">
        <f aca="false">DT146*(1+(DT33-DS33)/DS33)</f>
        <v>290.015571625378</v>
      </c>
      <c r="DV146" s="51" t="n">
        <f aca="false">DU146*(1+(DU33-DT33)/DT33)</f>
        <v>290.015571625378</v>
      </c>
      <c r="DW146" s="51" t="n">
        <f aca="false">DV146*(1+(DV33-DU33)/DU33)</f>
        <v>290.015571625378</v>
      </c>
      <c r="DX146" s="51" t="n">
        <f aca="false">DW146*(1+(DW33-DV33)/DV33)</f>
        <v>290.015571625378</v>
      </c>
      <c r="DY146" s="51" t="n">
        <f aca="false">DX146*(1+(DX33-DW33)/DW33)</f>
        <v>290.015571625378</v>
      </c>
      <c r="DZ146" s="51" t="n">
        <f aca="false">DY146*(1+(DY33-DX33)/DX33)</f>
        <v>290.015571625378</v>
      </c>
      <c r="EA146" s="51" t="n">
        <f aca="false">DZ146*(1+(DZ33-DY33)/DY33)</f>
        <v>290.015571625378</v>
      </c>
      <c r="EB146" s="51" t="n">
        <f aca="false">EA146*(1+(EA33-DZ33)/DZ33)</f>
        <v>290.015571625378</v>
      </c>
      <c r="EC146" s="51" t="n">
        <f aca="false">EB146*(1+(EB33-EA33)/EA33)</f>
        <v>290.015571625378</v>
      </c>
      <c r="ED146" s="51" t="n">
        <f aca="false">EC146*(1+(EC33-EB33)/EB33)</f>
        <v>290.015571625378</v>
      </c>
      <c r="EE146" s="51" t="n">
        <f aca="false">ED146*(1+(ED33-EC33)/EC33)</f>
        <v>290.015571625378</v>
      </c>
      <c r="EF146" s="51" t="n">
        <f aca="false">EE146*(1+(EE33-ED33)/ED33)</f>
        <v>290.015571625378</v>
      </c>
      <c r="EG146" s="51" t="n">
        <f aca="false">EF146*(1+(EF33-EE33)/EE33)</f>
        <v>290.015571625378</v>
      </c>
      <c r="EH146" s="51" t="n">
        <f aca="false">EG146*(1+(EG33-EF33)/EF33)</f>
        <v>290.015571625378</v>
      </c>
      <c r="EI146" s="51" t="n">
        <f aca="false">EH146*(1+(EH33-EG33)/EG33)</f>
        <v>290.015571625378</v>
      </c>
      <c r="EJ146" s="51" t="n">
        <f aca="false">EI146*(1+(EI33-EH33)/EH33)</f>
        <v>290.015571625378</v>
      </c>
      <c r="EK146" s="51" t="n">
        <f aca="false">EJ146*(1+(EJ33-EI33)/EI33)</f>
        <v>290.015571625378</v>
      </c>
      <c r="EL146" s="51" t="n">
        <f aca="false">EK146*(1+(EK33-EJ33)/EJ33)</f>
        <v>290.015571625378</v>
      </c>
      <c r="EM146" s="51" t="n">
        <f aca="false">EL146*(1+(EL33-EK33)/EK33)</f>
        <v>290.015571625378</v>
      </c>
      <c r="EN146" s="51" t="n">
        <f aca="false">EM146*(1+(EM33-EL33)/EL33)</f>
        <v>290.015571625378</v>
      </c>
      <c r="EO146" s="51" t="n">
        <f aca="false">EN146*(1+(EN33-EM33)/EM33)</f>
        <v>290.015571625378</v>
      </c>
      <c r="EP146" s="51" t="n">
        <f aca="false">EO146*(1+(EO33-EN33)/EN33)</f>
        <v>290.015571625378</v>
      </c>
      <c r="EQ146" s="51" t="n">
        <f aca="false">EP146*(1+(EP33-EO33)/EO33)</f>
        <v>290.015571625378</v>
      </c>
      <c r="ER146" s="51" t="n">
        <f aca="false">EQ146*(1+(EQ33-EP33)/EP33)</f>
        <v>290.015571625378</v>
      </c>
      <c r="ES146" s="51" t="n">
        <f aca="false">ER146*(1+(ER33-EQ33)/EQ33)</f>
        <v>290.015571625378</v>
      </c>
      <c r="ET146" s="51" t="n">
        <f aca="false">ES146*(1+(ES33-ER33)/ER33)</f>
        <v>290.015571625378</v>
      </c>
      <c r="EU146" s="51" t="n">
        <f aca="false">ET146*(1+(ET33-ES33)/ES33)</f>
        <v>290.015571625378</v>
      </c>
      <c r="EV146" s="51" t="n">
        <f aca="false">EU146*(1+(EU33-ET33)/ET33)</f>
        <v>290.015571625378</v>
      </c>
    </row>
    <row r="147" customFormat="false" ht="12.8" hidden="false" customHeight="false" outlineLevel="0" collapsed="false">
      <c r="A147" s="164" t="s">
        <v>296</v>
      </c>
      <c r="B147" s="164" t="n">
        <v>0</v>
      </c>
      <c r="C147" s="164" t="n">
        <v>0</v>
      </c>
      <c r="D147" s="164" t="n">
        <v>0</v>
      </c>
      <c r="E147" s="164" t="n">
        <v>0</v>
      </c>
      <c r="F147" s="164" t="n">
        <v>0</v>
      </c>
      <c r="G147" s="164" t="n">
        <v>0</v>
      </c>
      <c r="H147" s="164" t="n">
        <v>0</v>
      </c>
      <c r="I147" s="164" t="n">
        <v>0</v>
      </c>
      <c r="J147" s="164" t="n">
        <v>0</v>
      </c>
      <c r="K147" s="164" t="n">
        <v>0</v>
      </c>
      <c r="L147" s="164" t="n">
        <v>0</v>
      </c>
      <c r="M147" s="164" t="n">
        <v>0</v>
      </c>
      <c r="N147" s="164" t="n">
        <v>0</v>
      </c>
      <c r="O147" s="164" t="n">
        <v>0</v>
      </c>
      <c r="P147" s="164" t="n">
        <v>0</v>
      </c>
      <c r="Q147" s="164" t="n">
        <v>0</v>
      </c>
      <c r="R147" s="164" t="n">
        <v>0</v>
      </c>
      <c r="S147" s="164" t="n">
        <v>0</v>
      </c>
      <c r="T147" s="164" t="n">
        <v>0</v>
      </c>
      <c r="U147" s="164" t="n">
        <v>0</v>
      </c>
      <c r="V147" s="164" t="n">
        <v>0</v>
      </c>
      <c r="W147" s="164" t="n">
        <v>0</v>
      </c>
      <c r="X147" s="165" t="n">
        <v>0</v>
      </c>
      <c r="Y147" s="164" t="n">
        <v>0</v>
      </c>
      <c r="Z147" s="164" t="n">
        <v>0</v>
      </c>
      <c r="AA147" s="164" t="n">
        <v>0</v>
      </c>
      <c r="AB147" s="164" t="n">
        <v>0</v>
      </c>
      <c r="AC147" s="164" t="n">
        <v>0</v>
      </c>
      <c r="AD147" s="164" t="n">
        <v>0</v>
      </c>
      <c r="AE147" s="164" t="n">
        <v>0</v>
      </c>
      <c r="AF147" s="164" t="n">
        <v>0</v>
      </c>
      <c r="AG147" s="164" t="n">
        <v>0</v>
      </c>
      <c r="AH147" s="164" t="n">
        <v>0</v>
      </c>
      <c r="AI147" s="164" t="n">
        <v>0</v>
      </c>
      <c r="AJ147" s="164" t="n">
        <v>0</v>
      </c>
      <c r="AK147" s="164" t="n">
        <v>0</v>
      </c>
      <c r="AL147" s="164" t="n">
        <v>0</v>
      </c>
      <c r="AM147" s="164" t="n">
        <v>0</v>
      </c>
      <c r="AN147" s="164" t="n">
        <v>0</v>
      </c>
      <c r="AO147" s="164" t="n">
        <v>0</v>
      </c>
      <c r="AP147" s="164" t="n">
        <v>0</v>
      </c>
      <c r="AQ147" s="164" t="n">
        <v>0</v>
      </c>
      <c r="AR147" s="149"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50" t="n">
        <v>231.470087429195</v>
      </c>
      <c r="BJ147" s="51" t="n">
        <v>216.774921490327</v>
      </c>
      <c r="BK147" s="51" t="n">
        <v>203.012696409474</v>
      </c>
      <c r="BL147" s="51" t="n">
        <f aca="false">BK147*(1+(BK33-BJ33)/BJ33)</f>
        <v>186.993812598883</v>
      </c>
      <c r="BM147" s="151" t="n">
        <f aca="false">BL147*(1+(BL33-BK33)/BK33)</f>
        <v>184.029923798277</v>
      </c>
      <c r="BN147" s="51" t="n">
        <f aca="false">BM147*(1+(BM33-BL33)/BL33)</f>
        <v>184.39658297642</v>
      </c>
      <c r="BO147" s="51" t="n">
        <f aca="false">BN147*(1+(BN33-BM33)/BM33)</f>
        <v>187.123227113549</v>
      </c>
      <c r="BP147" s="51" t="n">
        <f aca="false">BO147*(1+(BO33-BN33)/BN33)</f>
        <v>184.070841355616</v>
      </c>
      <c r="BQ147" s="51" t="n">
        <f aca="false">BP147*(1+(BP33-BO33)/BO33)</f>
        <v>177.571573258076</v>
      </c>
      <c r="BR147" s="51" t="n">
        <f aca="false">BQ147*(1+(BQ33-BP33)/BP33)</f>
        <v>178.195810707551</v>
      </c>
      <c r="BS147" s="51" t="n">
        <f aca="false">BR147*(1+(BR33-BQ33)/BQ33)</f>
        <v>177.87802450729</v>
      </c>
      <c r="BT147" s="51" t="n">
        <f aca="false">BS147*(1+(BS33-BR33)/BR33)</f>
        <v>182.049102588403</v>
      </c>
      <c r="BU147" s="51" t="n">
        <f aca="false">BT147*(1+(BT33-BS33)/BS33)</f>
        <v>191.27857625983</v>
      </c>
      <c r="BV147" s="51" t="n">
        <f aca="false">BU147*(1+(BU33-BT33)/BT33)</f>
        <v>191.527010305015</v>
      </c>
      <c r="BW147" s="51" t="n">
        <f aca="false">BV147*(1+(BV33-BU33)/BU33)</f>
        <v>191.490929331101</v>
      </c>
      <c r="BX147" s="51" t="n">
        <f aca="false">BW147*(1+(BW33-BV33)/BV33)</f>
        <v>189.22836172334</v>
      </c>
      <c r="BY147" s="51" t="n">
        <f aca="false">BX147*(1+(BX33-BW33)/BW33)</f>
        <v>190.746512538452</v>
      </c>
      <c r="BZ147" s="51" t="n">
        <f aca="false">BY147*(1+(BY33-BX33)/BX33)</f>
        <v>191.053350241096</v>
      </c>
      <c r="CA147" s="51" t="n">
        <f aca="false">BZ147*(1+(BZ33-BY33)/BY33)</f>
        <v>191.51145133734</v>
      </c>
      <c r="CB147" s="51" t="n">
        <f aca="false">CA147*(1+(CA33-BZ33)/BZ33)</f>
        <v>195.005154047904</v>
      </c>
      <c r="CC147" s="51" t="n">
        <f aca="false">CB147*(1+(CB33-CA33)/CA33)</f>
        <v>198.52783440346</v>
      </c>
      <c r="CD147" s="51" t="n">
        <f aca="false">CC147*(1+(CC33-CB33)/CB33)</f>
        <v>200.664820273752</v>
      </c>
      <c r="CE147" s="51" t="n">
        <f aca="false">CD147*(1+(CD33-CC33)/CC33)</f>
        <v>200.664820273752</v>
      </c>
      <c r="CF147" s="51" t="n">
        <f aca="false">CE147*(1+(CE33-CD33)/CD33)</f>
        <v>200.664820273752</v>
      </c>
      <c r="CG147" s="51" t="n">
        <f aca="false">CF147*(1+(CF33-CE33)/CE33)</f>
        <v>200.664820273752</v>
      </c>
      <c r="CH147" s="51" t="n">
        <f aca="false">CG147*(1+(CG33-CF33)/CF33)</f>
        <v>202.094160805182</v>
      </c>
      <c r="CI147" s="51" t="n">
        <f aca="false">CH147*(1+(CH33-CG33)/CG33)</f>
        <v>204.248103106637</v>
      </c>
      <c r="CJ147" s="51" t="n">
        <f aca="false">CI147*(1+(CI33-CH33)/CH33)</f>
        <v>204.248103106637</v>
      </c>
      <c r="CK147" s="51" t="n">
        <f aca="false">CJ147*(1+(CJ33-CI33)/CI33)</f>
        <v>204.248103106637</v>
      </c>
      <c r="CL147" s="51" t="n">
        <f aca="false">CK147*(1+(CK33-CJ33)/CJ33)</f>
        <v>205.688580725506</v>
      </c>
      <c r="CM147" s="51" t="n">
        <f aca="false">CL147*(1+(CL33-CK33)/CK33)</f>
        <v>207.859127471362</v>
      </c>
      <c r="CN147" s="51" t="n">
        <f aca="false">CM147*(1+(CM33-CL33)/CL33)</f>
        <v>207.859127471362</v>
      </c>
      <c r="CO147" s="51" t="n">
        <f aca="false">CN147*(1+(CN33-CM33)/CM33)</f>
        <v>207.859127471362</v>
      </c>
      <c r="CP147" s="51" t="n">
        <f aca="false">CO147*(1+(CO33-CN33)/CN33)</f>
        <v>207.859127471362</v>
      </c>
      <c r="CQ147" s="51" t="n">
        <f aca="false">CP147*(1+(CP33-CO33)/CO33)</f>
        <v>207.859127471362</v>
      </c>
      <c r="CR147" s="51" t="n">
        <f aca="false">CQ147*(1+(CQ33-CP33)/CP33)</f>
        <v>207.859127471362</v>
      </c>
      <c r="CS147" s="51" t="n">
        <f aca="false">CR147*(1+(CR33-CQ33)/CQ33)</f>
        <v>207.859127471362</v>
      </c>
      <c r="CT147" s="51" t="n">
        <f aca="false">CS147*(1+(CS33-CR33)/CR33)</f>
        <v>207.859127471362</v>
      </c>
      <c r="CU147" s="51" t="n">
        <f aca="false">CT147*(1+(CT33-CS33)/CS33)</f>
        <v>207.859127471362</v>
      </c>
      <c r="CV147" s="51" t="n">
        <f aca="false">CU147*(1+(CU33-CT33)/CT33)</f>
        <v>207.859127471362</v>
      </c>
      <c r="CW147" s="51" t="n">
        <f aca="false">CV147*(1+(CV33-CU33)/CU33)</f>
        <v>207.859127471362</v>
      </c>
      <c r="CX147" s="51" t="n">
        <f aca="false">CW147*(1+(CW33-CV33)/CV33)</f>
        <v>207.859127471362</v>
      </c>
      <c r="CY147" s="51" t="n">
        <f aca="false">CX147*(1+(CX33-CW33)/CW33)</f>
        <v>207.859127471362</v>
      </c>
      <c r="CZ147" s="51" t="n">
        <f aca="false">CY147*(1+(CY33-CX33)/CX33)</f>
        <v>207.859127471362</v>
      </c>
      <c r="DA147" s="51" t="n">
        <f aca="false">CZ147*(1+(CZ33-CY33)/CY33)</f>
        <v>207.859127471362</v>
      </c>
      <c r="DB147" s="51" t="n">
        <f aca="false">DA147*(1+(DA33-CZ33)/CZ33)</f>
        <v>207.859127471362</v>
      </c>
      <c r="DC147" s="51" t="n">
        <f aca="false">DB147*(1+(DB33-DA33)/DA33)</f>
        <v>207.859127471362</v>
      </c>
      <c r="DD147" s="51" t="n">
        <f aca="false">DC147*(1+(DC33-DB33)/DB33)</f>
        <v>207.859127471362</v>
      </c>
      <c r="DE147" s="51" t="n">
        <f aca="false">DD147*(1+(DD33-DC33)/DC33)</f>
        <v>207.859127471362</v>
      </c>
      <c r="DF147" s="51" t="n">
        <f aca="false">DE147*(1+(DE33-DD33)/DD33)</f>
        <v>207.859127471362</v>
      </c>
      <c r="DG147" s="51" t="n">
        <f aca="false">DF147*(1+(DF33-DE33)/DE33)</f>
        <v>207.859127471362</v>
      </c>
      <c r="DH147" s="51" t="n">
        <f aca="false">DG147*(1+(DG33-DF33)/DF33)</f>
        <v>207.859127471362</v>
      </c>
      <c r="DI147" s="51" t="n">
        <f aca="false">DH147*(1+(DH33-DG33)/DG33)</f>
        <v>207.859127471362</v>
      </c>
      <c r="DJ147" s="51" t="n">
        <f aca="false">DI147*(1+(DI33-DH33)/DH33)</f>
        <v>207.859127471362</v>
      </c>
      <c r="DK147" s="51" t="n">
        <f aca="false">DJ147*(1+(DJ33-DI33)/DI33)</f>
        <v>207.859127471362</v>
      </c>
      <c r="DL147" s="51" t="n">
        <f aca="false">DK147*(1+(DK33-DJ33)/DJ33)</f>
        <v>207.859127471362</v>
      </c>
      <c r="DM147" s="51" t="n">
        <f aca="false">DL147*(1+(DL33-DK33)/DK33)</f>
        <v>207.859127471362</v>
      </c>
      <c r="DN147" s="51" t="n">
        <f aca="false">DM147*(1+(DM33-DL33)/DL33)</f>
        <v>207.859127471362</v>
      </c>
      <c r="DO147" s="51" t="n">
        <f aca="false">DN147*(1+(DN33-DM33)/DM33)</f>
        <v>207.859127471362</v>
      </c>
      <c r="DP147" s="51" t="n">
        <f aca="false">DO147*(1+(DO33-DN33)/DN33)</f>
        <v>207.859127471362</v>
      </c>
      <c r="DQ147" s="51" t="n">
        <f aca="false">DP147*(1+(DP33-DO33)/DO33)</f>
        <v>207.859127471362</v>
      </c>
      <c r="DR147" s="51" t="n">
        <f aca="false">DQ147*(1+(DQ33-DP33)/DP33)</f>
        <v>207.859127471362</v>
      </c>
      <c r="DS147" s="51" t="n">
        <f aca="false">DR147*(1+(DR33-DQ33)/DQ33)</f>
        <v>207.859127471362</v>
      </c>
      <c r="DT147" s="51" t="n">
        <f aca="false">DS147*(1+(DS33-DR33)/DR33)</f>
        <v>207.859127471362</v>
      </c>
      <c r="DU147" s="51" t="n">
        <f aca="false">DT147*(1+(DT33-DS33)/DS33)</f>
        <v>207.859127471362</v>
      </c>
      <c r="DV147" s="51" t="n">
        <f aca="false">DU147*(1+(DU33-DT33)/DT33)</f>
        <v>207.859127471362</v>
      </c>
      <c r="DW147" s="51" t="n">
        <f aca="false">DV147*(1+(DV33-DU33)/DU33)</f>
        <v>207.859127471362</v>
      </c>
      <c r="DX147" s="51" t="n">
        <f aca="false">DW147*(1+(DW33-DV33)/DV33)</f>
        <v>207.859127471362</v>
      </c>
      <c r="DY147" s="51" t="n">
        <f aca="false">DX147*(1+(DX33-DW33)/DW33)</f>
        <v>207.859127471362</v>
      </c>
      <c r="DZ147" s="51" t="n">
        <f aca="false">DY147*(1+(DY33-DX33)/DX33)</f>
        <v>207.859127471362</v>
      </c>
      <c r="EA147" s="51" t="n">
        <f aca="false">DZ147*(1+(DZ33-DY33)/DY33)</f>
        <v>207.859127471362</v>
      </c>
      <c r="EB147" s="51" t="n">
        <f aca="false">EA147*(1+(EA33-DZ33)/DZ33)</f>
        <v>207.859127471362</v>
      </c>
      <c r="EC147" s="51" t="n">
        <f aca="false">EB147*(1+(EB33-EA33)/EA33)</f>
        <v>207.859127471362</v>
      </c>
      <c r="ED147" s="51" t="n">
        <f aca="false">EC147*(1+(EC33-EB33)/EB33)</f>
        <v>207.859127471362</v>
      </c>
      <c r="EE147" s="51" t="n">
        <f aca="false">ED147*(1+(ED33-EC33)/EC33)</f>
        <v>207.859127471362</v>
      </c>
      <c r="EF147" s="51" t="n">
        <f aca="false">EE147*(1+(EE33-ED33)/ED33)</f>
        <v>207.859127471362</v>
      </c>
      <c r="EG147" s="51" t="n">
        <f aca="false">EF147*(1+(EF33-EE33)/EE33)</f>
        <v>207.859127471362</v>
      </c>
      <c r="EH147" s="51" t="n">
        <f aca="false">EG147*(1+(EG33-EF33)/EF33)</f>
        <v>207.859127471362</v>
      </c>
      <c r="EI147" s="51" t="n">
        <f aca="false">EH147*(1+(EH33-EG33)/EG33)</f>
        <v>207.859127471362</v>
      </c>
      <c r="EJ147" s="51" t="n">
        <f aca="false">EI147*(1+(EI33-EH33)/EH33)</f>
        <v>207.859127471362</v>
      </c>
      <c r="EK147" s="51" t="n">
        <f aca="false">EJ147*(1+(EJ33-EI33)/EI33)</f>
        <v>207.859127471362</v>
      </c>
      <c r="EL147" s="51" t="n">
        <f aca="false">EK147*(1+(EK33-EJ33)/EJ33)</f>
        <v>207.859127471362</v>
      </c>
      <c r="EM147" s="51" t="n">
        <f aca="false">EL147*(1+(EL33-EK33)/EK33)</f>
        <v>207.859127471362</v>
      </c>
      <c r="EN147" s="51" t="n">
        <f aca="false">EM147*(1+(EM33-EL33)/EL33)</f>
        <v>207.859127471362</v>
      </c>
      <c r="EO147" s="51" t="n">
        <f aca="false">EN147*(1+(EN33-EM33)/EM33)</f>
        <v>207.859127471362</v>
      </c>
      <c r="EP147" s="51" t="n">
        <f aca="false">EO147*(1+(EO33-EN33)/EN33)</f>
        <v>207.859127471362</v>
      </c>
      <c r="EQ147" s="51" t="n">
        <f aca="false">EP147*(1+(EP33-EO33)/EO33)</f>
        <v>207.859127471362</v>
      </c>
      <c r="ER147" s="51" t="n">
        <f aca="false">EQ147*(1+(EQ33-EP33)/EP33)</f>
        <v>207.859127471362</v>
      </c>
      <c r="ES147" s="51" t="n">
        <f aca="false">ER147*(1+(ER33-EQ33)/EQ33)</f>
        <v>207.859127471362</v>
      </c>
      <c r="ET147" s="51" t="n">
        <f aca="false">ES147*(1+(ES33-ER33)/ER33)</f>
        <v>207.859127471362</v>
      </c>
      <c r="EU147" s="51" t="n">
        <f aca="false">ET147*(1+(ET33-ES33)/ES33)</f>
        <v>207.859127471362</v>
      </c>
      <c r="EV147" s="51" t="n">
        <f aca="false">EU147*(1+(EU33-ET33)/ET33)</f>
        <v>207.859127471362</v>
      </c>
    </row>
    <row r="148" customFormat="false" ht="12.8" hidden="false" customHeight="false" outlineLevel="0" collapsed="false">
      <c r="A148" s="168" t="s">
        <v>297</v>
      </c>
      <c r="B148" s="168" t="n">
        <v>0</v>
      </c>
      <c r="C148" s="168" t="n">
        <v>0</v>
      </c>
      <c r="D148" s="168" t="n">
        <v>0</v>
      </c>
      <c r="E148" s="168" t="n">
        <v>0</v>
      </c>
      <c r="F148" s="168" t="n">
        <v>0</v>
      </c>
      <c r="G148" s="168" t="n">
        <v>0</v>
      </c>
      <c r="H148" s="168" t="n">
        <v>0</v>
      </c>
      <c r="I148" s="168" t="n">
        <v>0</v>
      </c>
      <c r="J148" s="168" t="n">
        <v>0</v>
      </c>
      <c r="K148" s="168" t="n">
        <v>0</v>
      </c>
      <c r="L148" s="168" t="n">
        <v>0</v>
      </c>
      <c r="M148" s="168" t="n">
        <v>0</v>
      </c>
      <c r="N148" s="168" t="n">
        <v>0</v>
      </c>
      <c r="O148" s="168" t="n">
        <v>0</v>
      </c>
      <c r="P148" s="168" t="n">
        <v>0</v>
      </c>
      <c r="Q148" s="168" t="n">
        <v>0</v>
      </c>
      <c r="R148" s="168" t="n">
        <v>0</v>
      </c>
      <c r="S148" s="168" t="n">
        <v>0</v>
      </c>
      <c r="T148" s="168" t="n">
        <v>0</v>
      </c>
      <c r="U148" s="168" t="n">
        <v>0</v>
      </c>
      <c r="V148" s="168" t="n">
        <v>0</v>
      </c>
      <c r="W148" s="168" t="n">
        <v>0</v>
      </c>
      <c r="X148" s="169" t="n">
        <v>0</v>
      </c>
      <c r="Y148" s="168" t="n">
        <v>0</v>
      </c>
      <c r="Z148" s="168" t="n">
        <v>0</v>
      </c>
      <c r="AA148" s="168" t="n">
        <v>0</v>
      </c>
      <c r="AB148" s="168" t="n">
        <v>0</v>
      </c>
      <c r="AC148" s="168" t="n">
        <v>0</v>
      </c>
      <c r="AD148" s="168" t="n">
        <v>0</v>
      </c>
      <c r="AE148" s="168" t="n">
        <v>0</v>
      </c>
      <c r="AF148" s="168" t="n">
        <v>0</v>
      </c>
      <c r="AG148" s="168" t="n">
        <v>0</v>
      </c>
      <c r="AH148" s="168" t="n">
        <v>0</v>
      </c>
      <c r="AI148" s="168" t="n">
        <v>0</v>
      </c>
      <c r="AJ148" s="168" t="n">
        <v>0</v>
      </c>
      <c r="AK148" s="168" t="n">
        <v>0</v>
      </c>
      <c r="AL148" s="168" t="n">
        <v>0</v>
      </c>
      <c r="AM148" s="168" t="n">
        <v>0</v>
      </c>
      <c r="AN148" s="168" t="n">
        <v>0</v>
      </c>
      <c r="AO148" s="168" t="n">
        <v>0</v>
      </c>
      <c r="AP148" s="168" t="n">
        <v>0</v>
      </c>
      <c r="AQ148" s="168" t="n">
        <v>0</v>
      </c>
      <c r="AR148" s="170" t="n">
        <v>5494.25317256755</v>
      </c>
      <c r="AS148" s="171" t="n">
        <v>5186.81981166898</v>
      </c>
      <c r="AT148" s="171" t="n">
        <v>5500.85720458741</v>
      </c>
      <c r="AU148" s="171" t="n">
        <v>5800</v>
      </c>
      <c r="AV148" s="171" t="n">
        <v>5626.09522163657</v>
      </c>
      <c r="AW148" s="171" t="n">
        <v>5434.0510766149</v>
      </c>
      <c r="AX148" s="171" t="n">
        <v>6788.27702975087</v>
      </c>
      <c r="AY148" s="171" t="n">
        <v>6477.10844708183</v>
      </c>
      <c r="AZ148" s="171" t="n">
        <v>5719.9953205109</v>
      </c>
      <c r="BA148" s="171" t="n">
        <v>5850.04269463802</v>
      </c>
      <c r="BB148" s="171" t="n">
        <v>5550.36459803113</v>
      </c>
      <c r="BC148" s="171" t="n">
        <v>10440.8261871632</v>
      </c>
      <c r="BD148" s="171" t="n">
        <v>9950.26510265554</v>
      </c>
      <c r="BE148" s="171" t="n">
        <v>10544.2296183764</v>
      </c>
      <c r="BF148" s="171" t="n">
        <v>10100.8455757974</v>
      </c>
      <c r="BG148" s="171" t="n">
        <v>10912.8686859921</v>
      </c>
      <c r="BH148" s="171" t="n">
        <v>10153.9635630034</v>
      </c>
      <c r="BI148" s="150" t="n">
        <f aca="false">BH148*(1+(BH33-BG33)/BG33)</f>
        <v>9446.12486288727</v>
      </c>
      <c r="BJ148" s="51" t="n">
        <f aca="false">BI148*(1+(BI33-BH33)/BH33)</f>
        <v>9304.1431836912</v>
      </c>
      <c r="BK148" s="51" t="n">
        <f aca="false">BJ148*(1+(BJ33-BI33)/BI33)</f>
        <v>8849.95795158788</v>
      </c>
      <c r="BL148" s="51" t="n">
        <f aca="false">BK148*(1+(BK33-BJ33)/BJ33)</f>
        <v>8151.64473934839</v>
      </c>
      <c r="BM148" s="151" t="n">
        <f aca="false">BL148*(1+(BL33-BK33)/BK33)</f>
        <v>8022.43956291135</v>
      </c>
      <c r="BN148" s="51" t="n">
        <f aca="false">BM148*(1+(BM33-BL33)/BL33)</f>
        <v>8038.42338247789</v>
      </c>
      <c r="BO148" s="51" t="n">
        <f aca="false">BN148*(1+(BN33-BM33)/BM33)</f>
        <v>8157.28632252703</v>
      </c>
      <c r="BP148" s="51" t="n">
        <f aca="false">BO148*(1+(BO33-BN33)/BN33)</f>
        <v>8024.22328712333</v>
      </c>
      <c r="BQ148" s="51" t="n">
        <f aca="false">BP148*(1+(BP33-BO33)/BO33)</f>
        <v>7740.89987732383</v>
      </c>
      <c r="BR148" s="51" t="n">
        <f aca="false">BQ148*(1+(BQ33-BP33)/BP33)</f>
        <v>7768.11233879727</v>
      </c>
      <c r="BS148" s="51" t="n">
        <f aca="false">BR148*(1+(BR33-BQ33)/BQ33)</f>
        <v>7754.25904508882</v>
      </c>
      <c r="BT148" s="51" t="n">
        <f aca="false">BS148*(1+(BS33-BR33)/BR33)</f>
        <v>7936.08937532682</v>
      </c>
      <c r="BU148" s="51" t="n">
        <f aca="false">BT148*(1+(BT33-BS33)/BS33)</f>
        <v>8338.43097933499</v>
      </c>
      <c r="BV148" s="51" t="n">
        <f aca="false">BU148*(1+(BU33-BT33)/BT33)</f>
        <v>8349.26099584391</v>
      </c>
      <c r="BW148" s="51" t="n">
        <f aca="false">BV148*(1+(BV33-BU33)/BU33)</f>
        <v>8347.68811342011</v>
      </c>
      <c r="BX148" s="51" t="n">
        <f aca="false">BW148*(1+(BW33-BV33)/BV33)</f>
        <v>8249.05571975481</v>
      </c>
      <c r="BY148" s="51" t="n">
        <f aca="false">BX148*(1+(BX33-BW33)/BW33)</f>
        <v>8315.23665875781</v>
      </c>
      <c r="BZ148" s="51" t="n">
        <f aca="false">BY148*(1+(BY33-BX33)/BX33)</f>
        <v>8328.61267323567</v>
      </c>
      <c r="CA148" s="51" t="n">
        <f aca="false">BZ148*(1+(BZ33-BY33)/BY33)</f>
        <v>8348.5827318135</v>
      </c>
      <c r="CB148" s="51" t="n">
        <f aca="false">CA148*(1+(CA33-BZ33)/BZ33)</f>
        <v>8500.88415251614</v>
      </c>
      <c r="CC148" s="51" t="n">
        <f aca="false">CB148*(1+(CB33-CA33)/CA33)</f>
        <v>8654.44879933347</v>
      </c>
      <c r="CD148" s="51" t="n">
        <f aca="false">CC148*(1+(CC33-CB33)/CB33)</f>
        <v>8747.60669255743</v>
      </c>
      <c r="CE148" s="51" t="n">
        <f aca="false">CD148*(1+(CD33-CC33)/CC33)</f>
        <v>8747.60669255743</v>
      </c>
      <c r="CF148" s="51" t="n">
        <f aca="false">CE148*(1+(CE33-CD33)/CD33)</f>
        <v>8747.60669255743</v>
      </c>
      <c r="CG148" s="51" t="n">
        <f aca="false">CF148*(1+(CF33-CE33)/CE33)</f>
        <v>8747.60669255743</v>
      </c>
      <c r="CH148" s="51" t="n">
        <f aca="false">CG148*(1+(CG33-CF33)/CF33)</f>
        <v>8809.91611371869</v>
      </c>
      <c r="CI148" s="51" t="n">
        <f aca="false">CH148*(1+(CH33-CG33)/CG33)</f>
        <v>8903.81319077427</v>
      </c>
      <c r="CJ148" s="51" t="n">
        <f aca="false">CI148*(1+(CI33-CH33)/CH33)</f>
        <v>8903.81319077427</v>
      </c>
      <c r="CK148" s="51" t="n">
        <f aca="false">CJ148*(1+(CJ33-CI33)/CI33)</f>
        <v>8903.81319077427</v>
      </c>
      <c r="CL148" s="51" t="n">
        <f aca="false">CK148*(1+(CK33-CJ33)/CJ33)</f>
        <v>8966.60811238585</v>
      </c>
      <c r="CM148" s="51" t="n">
        <f aca="false">CL148*(1+(CL33-CK33)/CK33)</f>
        <v>9061.22902907001</v>
      </c>
      <c r="CN148" s="51" t="n">
        <f aca="false">CM148*(1+(CM33-CL33)/CL33)</f>
        <v>9061.22902907001</v>
      </c>
      <c r="CO148" s="51" t="n">
        <f aca="false">CN148*(1+(CN33-CM33)/CM33)</f>
        <v>9061.22902907001</v>
      </c>
      <c r="CP148" s="51" t="n">
        <f aca="false">CO148*(1+(CO33-CN33)/CN33)</f>
        <v>9061.22902907001</v>
      </c>
      <c r="CQ148" s="51" t="n">
        <f aca="false">CP148*(1+(CP33-CO33)/CO33)</f>
        <v>9061.22902907001</v>
      </c>
      <c r="CR148" s="51" t="n">
        <f aca="false">CQ148*(1+(CQ33-CP33)/CP33)</f>
        <v>9061.22902907001</v>
      </c>
      <c r="CS148" s="51" t="n">
        <f aca="false">CR148*(1+(CR33-CQ33)/CQ33)</f>
        <v>9061.22902907001</v>
      </c>
      <c r="CT148" s="51" t="n">
        <f aca="false">CS148*(1+(CS33-CR33)/CR33)</f>
        <v>9061.22902907001</v>
      </c>
      <c r="CU148" s="51" t="n">
        <f aca="false">CT148*(1+(CT33-CS33)/CS33)</f>
        <v>9061.22902907001</v>
      </c>
      <c r="CV148" s="51" t="n">
        <f aca="false">CU148*(1+(CU33-CT33)/CT33)</f>
        <v>9061.22902907001</v>
      </c>
      <c r="CW148" s="51" t="n">
        <f aca="false">CV148*(1+(CV33-CU33)/CU33)</f>
        <v>9061.22902907001</v>
      </c>
      <c r="CX148" s="51" t="n">
        <f aca="false">CW148*(1+(CW33-CV33)/CV33)</f>
        <v>9061.22902907001</v>
      </c>
      <c r="CY148" s="51" t="n">
        <f aca="false">CX148*(1+(CX33-CW33)/CW33)</f>
        <v>9061.22902907001</v>
      </c>
      <c r="CZ148" s="51" t="n">
        <f aca="false">CY148*(1+(CY33-CX33)/CX33)</f>
        <v>9061.22902907001</v>
      </c>
      <c r="DA148" s="51" t="n">
        <f aca="false">CZ148*(1+(CZ33-CY33)/CY33)</f>
        <v>9061.22902907001</v>
      </c>
      <c r="DB148" s="51" t="n">
        <f aca="false">DA148*(1+(DA33-CZ33)/CZ33)</f>
        <v>9061.22902907001</v>
      </c>
      <c r="DC148" s="51" t="n">
        <f aca="false">DB148*(1+(DB33-DA33)/DA33)</f>
        <v>9061.22902907001</v>
      </c>
      <c r="DD148" s="51" t="n">
        <f aca="false">DC148*(1+(DC33-DB33)/DB33)</f>
        <v>9061.22902907001</v>
      </c>
      <c r="DE148" s="51" t="n">
        <f aca="false">DD148*(1+(DD33-DC33)/DC33)</f>
        <v>9061.22902907001</v>
      </c>
      <c r="DF148" s="51" t="n">
        <f aca="false">DE148*(1+(DE33-DD33)/DD33)</f>
        <v>9061.22902907001</v>
      </c>
      <c r="DG148" s="51" t="n">
        <f aca="false">DF148*(1+(DF33-DE33)/DE33)</f>
        <v>9061.22902907001</v>
      </c>
      <c r="DH148" s="51" t="n">
        <f aca="false">DG148*(1+(DG33-DF33)/DF33)</f>
        <v>9061.22902907001</v>
      </c>
      <c r="DI148" s="51" t="n">
        <f aca="false">DH148*(1+(DH33-DG33)/DG33)</f>
        <v>9061.22902907001</v>
      </c>
      <c r="DJ148" s="51" t="n">
        <f aca="false">DI148*(1+(DI33-DH33)/DH33)</f>
        <v>9061.22902907001</v>
      </c>
      <c r="DK148" s="51" t="n">
        <f aca="false">DJ148*(1+(DJ33-DI33)/DI33)</f>
        <v>9061.22902907001</v>
      </c>
      <c r="DL148" s="51" t="n">
        <f aca="false">DK148*(1+(DK33-DJ33)/DJ33)</f>
        <v>9061.22902907001</v>
      </c>
      <c r="DM148" s="51" t="n">
        <f aca="false">DL148*(1+(DL33-DK33)/DK33)</f>
        <v>9061.22902907001</v>
      </c>
      <c r="DN148" s="51" t="n">
        <f aca="false">DM148*(1+(DM33-DL33)/DL33)</f>
        <v>9061.22902907001</v>
      </c>
      <c r="DO148" s="51" t="n">
        <f aca="false">DN148*(1+(DN33-DM33)/DM33)</f>
        <v>9061.22902907001</v>
      </c>
      <c r="DP148" s="51" t="n">
        <f aca="false">DO148*(1+(DO33-DN33)/DN33)</f>
        <v>9061.22902907001</v>
      </c>
      <c r="DQ148" s="51" t="n">
        <f aca="false">DP148*(1+(DP33-DO33)/DO33)</f>
        <v>9061.22902907001</v>
      </c>
      <c r="DR148" s="51" t="n">
        <f aca="false">DQ148*(1+(DQ33-DP33)/DP33)</f>
        <v>9061.22902907001</v>
      </c>
      <c r="DS148" s="51" t="n">
        <f aca="false">DR148*(1+(DR33-DQ33)/DQ33)</f>
        <v>9061.22902907001</v>
      </c>
      <c r="DT148" s="51" t="n">
        <f aca="false">DS148*(1+(DS33-DR33)/DR33)</f>
        <v>9061.22902907001</v>
      </c>
      <c r="DU148" s="51" t="n">
        <f aca="false">DT148*(1+(DT33-DS33)/DS33)</f>
        <v>9061.22902907001</v>
      </c>
      <c r="DV148" s="51" t="n">
        <f aca="false">DU148*(1+(DU33-DT33)/DT33)</f>
        <v>9061.22902907001</v>
      </c>
      <c r="DW148" s="51" t="n">
        <f aca="false">DV148*(1+(DV33-DU33)/DU33)</f>
        <v>9061.22902907001</v>
      </c>
      <c r="DX148" s="51" t="n">
        <f aca="false">DW148*(1+(DW33-DV33)/DV33)</f>
        <v>9061.22902907001</v>
      </c>
      <c r="DY148" s="51" t="n">
        <f aca="false">DX148*(1+(DX33-DW33)/DW33)</f>
        <v>9061.22902907001</v>
      </c>
      <c r="DZ148" s="51" t="n">
        <f aca="false">DY148*(1+(DY33-DX33)/DX33)</f>
        <v>9061.22902907001</v>
      </c>
      <c r="EA148" s="51" t="n">
        <f aca="false">DZ148*(1+(DZ33-DY33)/DY33)</f>
        <v>9061.22902907001</v>
      </c>
      <c r="EB148" s="51" t="n">
        <f aca="false">EA148*(1+(EA33-DZ33)/DZ33)</f>
        <v>9061.22902907001</v>
      </c>
      <c r="EC148" s="51" t="n">
        <f aca="false">EB148*(1+(EB33-EA33)/EA33)</f>
        <v>9061.22902907001</v>
      </c>
      <c r="ED148" s="51" t="n">
        <f aca="false">EC148*(1+(EC33-EB33)/EB33)</f>
        <v>9061.22902907001</v>
      </c>
      <c r="EE148" s="51" t="n">
        <f aca="false">ED148*(1+(ED33-EC33)/EC33)</f>
        <v>9061.22902907001</v>
      </c>
      <c r="EF148" s="51" t="n">
        <f aca="false">EE148*(1+(EE33-ED33)/ED33)</f>
        <v>9061.22902907001</v>
      </c>
      <c r="EG148" s="51" t="n">
        <f aca="false">EF148*(1+(EF33-EE33)/EE33)</f>
        <v>9061.22902907001</v>
      </c>
      <c r="EH148" s="51" t="n">
        <f aca="false">EG148*(1+(EG33-EF33)/EF33)</f>
        <v>9061.22902907001</v>
      </c>
      <c r="EI148" s="51" t="n">
        <f aca="false">EH148*(1+(EH33-EG33)/EG33)</f>
        <v>9061.22902907001</v>
      </c>
      <c r="EJ148" s="51" t="n">
        <f aca="false">EI148*(1+(EI33-EH33)/EH33)</f>
        <v>9061.22902907001</v>
      </c>
      <c r="EK148" s="51" t="n">
        <f aca="false">EJ148*(1+(EJ33-EI33)/EI33)</f>
        <v>9061.22902907001</v>
      </c>
      <c r="EL148" s="51" t="n">
        <f aca="false">EK148*(1+(EK33-EJ33)/EJ33)</f>
        <v>9061.22902907001</v>
      </c>
      <c r="EM148" s="51" t="n">
        <f aca="false">EL148*(1+(EL33-EK33)/EK33)</f>
        <v>9061.22902907001</v>
      </c>
      <c r="EN148" s="51" t="n">
        <f aca="false">EM148*(1+(EM33-EL33)/EL33)</f>
        <v>9061.22902907001</v>
      </c>
      <c r="EO148" s="51" t="n">
        <f aca="false">EN148*(1+(EN33-EM33)/EM33)</f>
        <v>9061.22902907001</v>
      </c>
      <c r="EP148" s="51" t="n">
        <f aca="false">EO148*(1+(EO33-EN33)/EN33)</f>
        <v>9061.22902907001</v>
      </c>
      <c r="EQ148" s="51" t="n">
        <f aca="false">EP148*(1+(EP33-EO33)/EO33)</f>
        <v>9061.22902907001</v>
      </c>
      <c r="ER148" s="51" t="n">
        <f aca="false">EQ148*(1+(EQ33-EP33)/EP33)</f>
        <v>9061.22902907001</v>
      </c>
      <c r="ES148" s="51" t="n">
        <f aca="false">ER148*(1+(ER33-EQ33)/EQ33)</f>
        <v>9061.22902907001</v>
      </c>
      <c r="ET148" s="51" t="n">
        <f aca="false">ES148*(1+(ES33-ER33)/ER33)</f>
        <v>9061.22902907001</v>
      </c>
      <c r="EU148" s="51" t="n">
        <f aca="false">ET148*(1+(ET33-ES33)/ES33)</f>
        <v>9061.22902907001</v>
      </c>
      <c r="EV148" s="51" t="n">
        <f aca="false">EU148*(1+(EU33-ET33)/ET33)</f>
        <v>9061.22902907001</v>
      </c>
    </row>
    <row r="149" customFormat="false" ht="12.8" hidden="false" customHeight="false" outlineLevel="0" collapsed="false">
      <c r="A149" s="164" t="s">
        <v>298</v>
      </c>
      <c r="B149" s="164" t="n">
        <v>0</v>
      </c>
      <c r="C149" s="164" t="n">
        <v>0</v>
      </c>
      <c r="D149" s="164" t="n">
        <v>0</v>
      </c>
      <c r="E149" s="164" t="n">
        <v>0</v>
      </c>
      <c r="F149" s="164" t="n">
        <v>0</v>
      </c>
      <c r="G149" s="164" t="n">
        <v>0</v>
      </c>
      <c r="H149" s="164" t="n">
        <v>0</v>
      </c>
      <c r="I149" s="164" t="n">
        <v>0</v>
      </c>
      <c r="J149" s="164" t="n">
        <v>0</v>
      </c>
      <c r="K149" s="164" t="n">
        <v>0</v>
      </c>
      <c r="L149" s="164" t="n">
        <v>0</v>
      </c>
      <c r="M149" s="164" t="n">
        <v>0</v>
      </c>
      <c r="N149" s="164" t="n">
        <v>0</v>
      </c>
      <c r="O149" s="164" t="n">
        <v>0</v>
      </c>
      <c r="P149" s="164" t="n">
        <v>0</v>
      </c>
      <c r="Q149" s="164" t="n">
        <v>0</v>
      </c>
      <c r="R149" s="164" t="n">
        <v>0</v>
      </c>
      <c r="S149" s="164" t="n">
        <v>0</v>
      </c>
      <c r="T149" s="164" t="n">
        <v>0</v>
      </c>
      <c r="U149" s="164" t="n">
        <v>0</v>
      </c>
      <c r="V149" s="164" t="n">
        <v>0</v>
      </c>
      <c r="W149" s="164" t="n">
        <v>0</v>
      </c>
      <c r="X149" s="165" t="n">
        <v>0</v>
      </c>
      <c r="Y149" s="164" t="n">
        <v>0</v>
      </c>
      <c r="Z149" s="164" t="n">
        <v>0</v>
      </c>
      <c r="AA149" s="164" t="n">
        <v>0</v>
      </c>
      <c r="AB149" s="164" t="n">
        <v>0</v>
      </c>
      <c r="AC149" s="164" t="n">
        <v>0</v>
      </c>
      <c r="AD149" s="164" t="n">
        <v>0</v>
      </c>
      <c r="AE149" s="164" t="n">
        <v>0</v>
      </c>
      <c r="AF149" s="164" t="n">
        <v>0</v>
      </c>
      <c r="AG149" s="164" t="n">
        <v>0</v>
      </c>
      <c r="AH149" s="164" t="n">
        <v>0</v>
      </c>
      <c r="AI149" s="164" t="n">
        <v>0</v>
      </c>
      <c r="AJ149" s="164" t="n">
        <v>0</v>
      </c>
      <c r="AK149" s="164" t="n">
        <v>0</v>
      </c>
      <c r="AL149" s="164" t="n">
        <v>0</v>
      </c>
      <c r="AM149" s="164" t="n">
        <v>0</v>
      </c>
      <c r="AN149" s="164" t="n">
        <v>0</v>
      </c>
      <c r="AO149" s="164" t="n">
        <v>0</v>
      </c>
      <c r="AP149" s="164" t="n">
        <v>0</v>
      </c>
      <c r="AQ149" s="164" t="n">
        <v>0</v>
      </c>
      <c r="AR149" s="149"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50" t="n">
        <f aca="false">BH149*(1+(BH33-BG33)/BG33)</f>
        <v>13854.8335656014</v>
      </c>
      <c r="BJ149" s="51" t="n">
        <f aca="false">BI149*(1+(BI33-BH33)/BH33)</f>
        <v>13646.5859970821</v>
      </c>
      <c r="BK149" s="51" t="n">
        <f aca="false">BJ149*(1+(BJ33-BI33)/BI33)</f>
        <v>12980.4227936431</v>
      </c>
      <c r="BL149" s="51" t="n">
        <f aca="false">BK149*(1+(BK33-BJ33)/BJ33)</f>
        <v>11956.191855277</v>
      </c>
      <c r="BM149" s="151" t="n">
        <f aca="false">BL149*(1+(BL33-BK33)/BK33)</f>
        <v>11766.6838568826</v>
      </c>
      <c r="BN149" s="51" t="n">
        <f aca="false">BM149*(1+(BM33-BL33)/BL33)</f>
        <v>11790.1276672336</v>
      </c>
      <c r="BO149" s="51" t="n">
        <f aca="false">BN149*(1+(BN33-BM33)/BM33)</f>
        <v>11964.4664861041</v>
      </c>
      <c r="BP149" s="51" t="n">
        <f aca="false">BO149*(1+(BO33-BN33)/BN33)</f>
        <v>11769.3000833715</v>
      </c>
      <c r="BQ149" s="51" t="n">
        <f aca="false">BP149*(1+(BP33-BO33)/BO33)</f>
        <v>11353.7435726342</v>
      </c>
      <c r="BR149" s="51" t="n">
        <f aca="false">BQ149*(1+(BQ33-BP33)/BP33)</f>
        <v>11393.6566724606</v>
      </c>
      <c r="BS149" s="51" t="n">
        <f aca="false">BR149*(1+(BR33-BQ33)/BQ33)</f>
        <v>11373.3377499974</v>
      </c>
      <c r="BT149" s="51" t="n">
        <f aca="false">BS149*(1+(BS33-BR33)/BR33)</f>
        <v>11640.0321881076</v>
      </c>
      <c r="BU149" s="51" t="n">
        <f aca="false">BT149*(1+(BT33-BS33)/BS33)</f>
        <v>12230.155232315</v>
      </c>
      <c r="BV149" s="51" t="n">
        <f aca="false">BU149*(1+(BU33-BT33)/BT33)</f>
        <v>12246.0398493851</v>
      </c>
      <c r="BW149" s="51" t="n">
        <f aca="false">BV149*(1+(BV33-BU33)/BU33)</f>
        <v>12243.7328690608</v>
      </c>
      <c r="BX149" s="51" t="n">
        <f aca="false">BW149*(1+(BW33-BV33)/BV33)</f>
        <v>12099.0666256811</v>
      </c>
      <c r="BY149" s="51" t="n">
        <f aca="false">BX149*(1+(BX33-BW33)/BW33)</f>
        <v>12196.1356257643</v>
      </c>
      <c r="BZ149" s="51" t="n">
        <f aca="false">BY149*(1+(BY33-BX33)/BX33)</f>
        <v>12215.754512562</v>
      </c>
      <c r="CA149" s="51" t="n">
        <f aca="false">BZ149*(1+(BZ33-BY33)/BY33)</f>
        <v>12245.045025011</v>
      </c>
      <c r="CB149" s="51" t="n">
        <f aca="false">CA149*(1+(CA33-BZ33)/BZ33)</f>
        <v>12468.4287793302</v>
      </c>
      <c r="CC149" s="51" t="n">
        <f aca="false">CB149*(1+(CB33-CA33)/CA33)</f>
        <v>12693.6653344358</v>
      </c>
      <c r="CD149" s="51" t="n">
        <f aca="false">CC149*(1+(CC33-CB33)/CB33)</f>
        <v>12830.3020108163</v>
      </c>
      <c r="CE149" s="51" t="n">
        <f aca="false">CD149*(1+(CD33-CC33)/CC33)</f>
        <v>12830.3020108163</v>
      </c>
      <c r="CF149" s="51" t="n">
        <f aca="false">CE149*(1+(CE33-CD33)/CD33)</f>
        <v>12830.3020108163</v>
      </c>
      <c r="CG149" s="51" t="n">
        <f aca="false">CF149*(1+(CF33-CE33)/CE33)</f>
        <v>12830.3020108163</v>
      </c>
      <c r="CH149" s="51" t="n">
        <f aca="false">CG149*(1+(CG33-CF33)/CF33)</f>
        <v>12921.6925727969</v>
      </c>
      <c r="CI149" s="51" t="n">
        <f aca="false">CH149*(1+(CH33-CG33)/CG33)</f>
        <v>13059.4134259282</v>
      </c>
      <c r="CJ149" s="51" t="n">
        <f aca="false">CI149*(1+(CI33-CH33)/CH33)</f>
        <v>13059.4134259282</v>
      </c>
      <c r="CK149" s="51" t="n">
        <f aca="false">CJ149*(1+(CJ33-CI33)/CI33)</f>
        <v>13059.4134259282</v>
      </c>
      <c r="CL149" s="51" t="n">
        <f aca="false">CK149*(1+(CK33-CJ33)/CJ33)</f>
        <v>13151.5160818132</v>
      </c>
      <c r="CM149" s="51" t="n">
        <f aca="false">CL149*(1+(CL33-CK33)/CK33)</f>
        <v>13290.2986060242</v>
      </c>
      <c r="CN149" s="51" t="n">
        <f aca="false">CM149*(1+(CM33-CL33)/CL33)</f>
        <v>13290.2986060242</v>
      </c>
      <c r="CO149" s="51" t="n">
        <f aca="false">CN149*(1+(CN33-CM33)/CM33)</f>
        <v>13290.2986060242</v>
      </c>
      <c r="CP149" s="51" t="n">
        <f aca="false">CO149*(1+(CO33-CN33)/CN33)</f>
        <v>13290.2986060242</v>
      </c>
      <c r="CQ149" s="51" t="n">
        <f aca="false">CP149*(1+(CP33-CO33)/CO33)</f>
        <v>13290.2986060242</v>
      </c>
      <c r="CR149" s="51" t="n">
        <f aca="false">CQ149*(1+(CQ33-CP33)/CP33)</f>
        <v>13290.2986060242</v>
      </c>
      <c r="CS149" s="51" t="n">
        <f aca="false">CR149*(1+(CR33-CQ33)/CQ33)</f>
        <v>13290.2986060242</v>
      </c>
      <c r="CT149" s="51" t="n">
        <f aca="false">CS149*(1+(CS33-CR33)/CR33)</f>
        <v>13290.2986060242</v>
      </c>
      <c r="CU149" s="51" t="n">
        <f aca="false">CT149*(1+(CT33-CS33)/CS33)</f>
        <v>13290.2986060242</v>
      </c>
      <c r="CV149" s="51" t="n">
        <f aca="false">CU149*(1+(CU33-CT33)/CT33)</f>
        <v>13290.2986060242</v>
      </c>
      <c r="CW149" s="51" t="n">
        <f aca="false">CV149*(1+(CV33-CU33)/CU33)</f>
        <v>13290.2986060242</v>
      </c>
      <c r="CX149" s="51" t="n">
        <f aca="false">CW149*(1+(CW33-CV33)/CV33)</f>
        <v>13290.2986060242</v>
      </c>
      <c r="CY149" s="51" t="n">
        <f aca="false">CX149*(1+(CX33-CW33)/CW33)</f>
        <v>13290.2986060242</v>
      </c>
      <c r="CZ149" s="51" t="n">
        <f aca="false">CY149*(1+(CY33-CX33)/CX33)</f>
        <v>13290.2986060242</v>
      </c>
      <c r="DA149" s="51" t="n">
        <f aca="false">CZ149*(1+(CZ33-CY33)/CY33)</f>
        <v>13290.2986060242</v>
      </c>
      <c r="DB149" s="51" t="n">
        <f aca="false">DA149*(1+(DA33-CZ33)/CZ33)</f>
        <v>13290.2986060242</v>
      </c>
      <c r="DC149" s="51" t="n">
        <f aca="false">DB149*(1+(DB33-DA33)/DA33)</f>
        <v>13290.2986060242</v>
      </c>
      <c r="DD149" s="51" t="n">
        <f aca="false">DC149*(1+(DC33-DB33)/DB33)</f>
        <v>13290.2986060242</v>
      </c>
      <c r="DE149" s="51" t="n">
        <f aca="false">DD149*(1+(DD33-DC33)/DC33)</f>
        <v>13290.2986060242</v>
      </c>
      <c r="DF149" s="51" t="n">
        <f aca="false">DE149*(1+(DE33-DD33)/DD33)</f>
        <v>13290.2986060242</v>
      </c>
      <c r="DG149" s="51" t="n">
        <f aca="false">DF149*(1+(DF33-DE33)/DE33)</f>
        <v>13290.2986060242</v>
      </c>
      <c r="DH149" s="51" t="n">
        <f aca="false">DG149*(1+(DG33-DF33)/DF33)</f>
        <v>13290.2986060242</v>
      </c>
      <c r="DI149" s="51" t="n">
        <f aca="false">DH149*(1+(DH33-DG33)/DG33)</f>
        <v>13290.2986060242</v>
      </c>
      <c r="DJ149" s="51" t="n">
        <f aca="false">DI149*(1+(DI33-DH33)/DH33)</f>
        <v>13290.2986060242</v>
      </c>
      <c r="DK149" s="51" t="n">
        <f aca="false">DJ149*(1+(DJ33-DI33)/DI33)</f>
        <v>13290.2986060242</v>
      </c>
      <c r="DL149" s="51" t="n">
        <f aca="false">DK149*(1+(DK33-DJ33)/DJ33)</f>
        <v>13290.2986060242</v>
      </c>
      <c r="DM149" s="51" t="n">
        <f aca="false">DL149*(1+(DL33-DK33)/DK33)</f>
        <v>13290.2986060242</v>
      </c>
      <c r="DN149" s="51" t="n">
        <f aca="false">DM149*(1+(DM33-DL33)/DL33)</f>
        <v>13290.2986060242</v>
      </c>
      <c r="DO149" s="51" t="n">
        <f aca="false">DN149*(1+(DN33-DM33)/DM33)</f>
        <v>13290.2986060242</v>
      </c>
      <c r="DP149" s="51" t="n">
        <f aca="false">DO149*(1+(DO33-DN33)/DN33)</f>
        <v>13290.2986060242</v>
      </c>
      <c r="DQ149" s="51" t="n">
        <f aca="false">DP149*(1+(DP33-DO33)/DO33)</f>
        <v>13290.2986060242</v>
      </c>
      <c r="DR149" s="51" t="n">
        <f aca="false">DQ149*(1+(DQ33-DP33)/DP33)</f>
        <v>13290.2986060242</v>
      </c>
      <c r="DS149" s="51" t="n">
        <f aca="false">DR149*(1+(DR33-DQ33)/DQ33)</f>
        <v>13290.2986060242</v>
      </c>
      <c r="DT149" s="51" t="n">
        <f aca="false">DS149*(1+(DS33-DR33)/DR33)</f>
        <v>13290.2986060242</v>
      </c>
      <c r="DU149" s="51" t="n">
        <f aca="false">DT149*(1+(DT33-DS33)/DS33)</f>
        <v>13290.2986060242</v>
      </c>
      <c r="DV149" s="51" t="n">
        <f aca="false">DU149*(1+(DU33-DT33)/DT33)</f>
        <v>13290.2986060242</v>
      </c>
      <c r="DW149" s="51" t="n">
        <f aca="false">DV149*(1+(DV33-DU33)/DU33)</f>
        <v>13290.2986060242</v>
      </c>
      <c r="DX149" s="51" t="n">
        <f aca="false">DW149*(1+(DW33-DV33)/DV33)</f>
        <v>13290.2986060242</v>
      </c>
      <c r="DY149" s="51" t="n">
        <f aca="false">DX149*(1+(DX33-DW33)/DW33)</f>
        <v>13290.2986060242</v>
      </c>
      <c r="DZ149" s="51" t="n">
        <f aca="false">DY149*(1+(DY33-DX33)/DX33)</f>
        <v>13290.2986060242</v>
      </c>
      <c r="EA149" s="51" t="n">
        <f aca="false">DZ149*(1+(DZ33-DY33)/DY33)</f>
        <v>13290.2986060242</v>
      </c>
      <c r="EB149" s="51" t="n">
        <f aca="false">EA149*(1+(EA33-DZ33)/DZ33)</f>
        <v>13290.2986060242</v>
      </c>
      <c r="EC149" s="51" t="n">
        <f aca="false">EB149*(1+(EB33-EA33)/EA33)</f>
        <v>13290.2986060242</v>
      </c>
      <c r="ED149" s="51" t="n">
        <f aca="false">EC149*(1+(EC33-EB33)/EB33)</f>
        <v>13290.2986060242</v>
      </c>
      <c r="EE149" s="51" t="n">
        <f aca="false">ED149*(1+(ED33-EC33)/EC33)</f>
        <v>13290.2986060242</v>
      </c>
      <c r="EF149" s="51" t="n">
        <f aca="false">EE149*(1+(EE33-ED33)/ED33)</f>
        <v>13290.2986060242</v>
      </c>
      <c r="EG149" s="51" t="n">
        <f aca="false">EF149*(1+(EF33-EE33)/EE33)</f>
        <v>13290.2986060242</v>
      </c>
      <c r="EH149" s="51" t="n">
        <f aca="false">EG149*(1+(EG33-EF33)/EF33)</f>
        <v>13290.2986060242</v>
      </c>
      <c r="EI149" s="51" t="n">
        <f aca="false">EH149*(1+(EH33-EG33)/EG33)</f>
        <v>13290.2986060242</v>
      </c>
      <c r="EJ149" s="51" t="n">
        <f aca="false">EI149*(1+(EI33-EH33)/EH33)</f>
        <v>13290.2986060242</v>
      </c>
      <c r="EK149" s="51" t="n">
        <f aca="false">EJ149*(1+(EJ33-EI33)/EI33)</f>
        <v>13290.2986060242</v>
      </c>
      <c r="EL149" s="51" t="n">
        <f aca="false">EK149*(1+(EK33-EJ33)/EJ33)</f>
        <v>13290.2986060242</v>
      </c>
      <c r="EM149" s="51" t="n">
        <f aca="false">EL149*(1+(EL33-EK33)/EK33)</f>
        <v>13290.2986060242</v>
      </c>
      <c r="EN149" s="51" t="n">
        <f aca="false">EM149*(1+(EM33-EL33)/EL33)</f>
        <v>13290.2986060242</v>
      </c>
      <c r="EO149" s="51" t="n">
        <f aca="false">EN149*(1+(EN33-EM33)/EM33)</f>
        <v>13290.2986060242</v>
      </c>
      <c r="EP149" s="51" t="n">
        <f aca="false">EO149*(1+(EO33-EN33)/EN33)</f>
        <v>13290.2986060242</v>
      </c>
      <c r="EQ149" s="51" t="n">
        <f aca="false">EP149*(1+(EP33-EO33)/EO33)</f>
        <v>13290.2986060242</v>
      </c>
      <c r="ER149" s="51" t="n">
        <f aca="false">EQ149*(1+(EQ33-EP33)/EP33)</f>
        <v>13290.2986060242</v>
      </c>
      <c r="ES149" s="51" t="n">
        <f aca="false">ER149*(1+(ER33-EQ33)/EQ33)</f>
        <v>13290.2986060242</v>
      </c>
      <c r="ET149" s="51" t="n">
        <f aca="false">ES149*(1+(ES33-ER33)/ER33)</f>
        <v>13290.2986060242</v>
      </c>
      <c r="EU149" s="51" t="n">
        <f aca="false">ET149*(1+(ET33-ES33)/ES33)</f>
        <v>13290.2986060242</v>
      </c>
      <c r="EV149" s="51" t="n">
        <f aca="false">EU149*(1+(EU33-ET33)/ET33)</f>
        <v>13290.2986060242</v>
      </c>
    </row>
    <row r="150" customFormat="false" ht="12.8" hidden="false" customHeight="false" outlineLevel="0" collapsed="false">
      <c r="A150" s="164" t="s">
        <v>299</v>
      </c>
      <c r="B150" s="164" t="n">
        <v>0</v>
      </c>
      <c r="C150" s="164" t="n">
        <v>0</v>
      </c>
      <c r="D150" s="164" t="n">
        <v>0</v>
      </c>
      <c r="E150" s="164" t="n">
        <v>0</v>
      </c>
      <c r="F150" s="164" t="n">
        <v>0</v>
      </c>
      <c r="G150" s="164" t="n">
        <v>0</v>
      </c>
      <c r="H150" s="164" t="n">
        <v>0</v>
      </c>
      <c r="I150" s="164" t="n">
        <v>0</v>
      </c>
      <c r="J150" s="164" t="n">
        <v>0</v>
      </c>
      <c r="K150" s="164" t="n">
        <v>0</v>
      </c>
      <c r="L150" s="164" t="n">
        <v>0</v>
      </c>
      <c r="M150" s="164" t="n">
        <v>0</v>
      </c>
      <c r="N150" s="164" t="n">
        <v>0</v>
      </c>
      <c r="O150" s="164" t="n">
        <v>0</v>
      </c>
      <c r="P150" s="164" t="n">
        <v>0</v>
      </c>
      <c r="Q150" s="164" t="n">
        <v>0</v>
      </c>
      <c r="R150" s="164" t="n">
        <v>0</v>
      </c>
      <c r="S150" s="164" t="n">
        <v>0</v>
      </c>
      <c r="T150" s="164" t="n">
        <v>0</v>
      </c>
      <c r="U150" s="164" t="n">
        <v>0</v>
      </c>
      <c r="V150" s="164" t="n">
        <v>0</v>
      </c>
      <c r="W150" s="164" t="n">
        <v>0</v>
      </c>
      <c r="X150" s="165" t="n">
        <v>0</v>
      </c>
      <c r="Y150" s="164" t="n">
        <v>0</v>
      </c>
      <c r="Z150" s="164" t="n">
        <v>0</v>
      </c>
      <c r="AA150" s="164" t="n">
        <v>0</v>
      </c>
      <c r="AB150" s="164" t="n">
        <v>0</v>
      </c>
      <c r="AC150" s="164" t="n">
        <v>0</v>
      </c>
      <c r="AD150" s="164" t="n">
        <v>0</v>
      </c>
      <c r="AE150" s="164" t="n">
        <v>0</v>
      </c>
      <c r="AF150" s="164" t="n">
        <v>0</v>
      </c>
      <c r="AG150" s="164" t="n">
        <v>0</v>
      </c>
      <c r="AH150" s="164" t="n">
        <v>0</v>
      </c>
      <c r="AI150" s="164" t="n">
        <v>0</v>
      </c>
      <c r="AJ150" s="164" t="n">
        <v>0</v>
      </c>
      <c r="AK150" s="164" t="n">
        <v>0</v>
      </c>
      <c r="AL150" s="164" t="n">
        <v>0</v>
      </c>
      <c r="AM150" s="164" t="n">
        <v>0</v>
      </c>
      <c r="AN150" s="164" t="n">
        <v>0</v>
      </c>
      <c r="AO150" s="164" t="n">
        <v>0</v>
      </c>
      <c r="AP150" s="164" t="n">
        <v>0</v>
      </c>
      <c r="AQ150" s="164" t="n">
        <v>0</v>
      </c>
      <c r="AR150" s="149"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50" t="n">
        <f aca="false">BH150*(1+(BH33-BG33)/BG33)</f>
        <v>15995.6277045013</v>
      </c>
      <c r="BJ150" s="51" t="n">
        <f aca="false">BI150*(1+(BI33-BH33)/BH33)</f>
        <v>15755.2025445288</v>
      </c>
      <c r="BK150" s="51" t="n">
        <f aca="false">BJ150*(1+(BJ33-BI33)/BI33)</f>
        <v>14986.1064350596</v>
      </c>
      <c r="BL150" s="51" t="n">
        <f aca="false">BK150*(1+(BK33-BJ33)/BJ33)</f>
        <v>13803.6153790708</v>
      </c>
      <c r="BM150" s="151" t="n">
        <f aca="false">BL150*(1+(BL33-BK33)/BK33)</f>
        <v>13584.8253535545</v>
      </c>
      <c r="BN150" s="51" t="n">
        <f aca="false">BM150*(1+(BM33-BL33)/BL33)</f>
        <v>13611.8916088489</v>
      </c>
      <c r="BO150" s="51" t="n">
        <f aca="false">BN150*(1+(BN33-BM33)/BM33)</f>
        <v>13813.1685731582</v>
      </c>
      <c r="BP150" s="51" t="n">
        <f aca="false">BO150*(1+(BO33-BN33)/BN33)</f>
        <v>13587.8458290232</v>
      </c>
      <c r="BQ150" s="51" t="n">
        <f aca="false">BP150*(1+(BP33-BO33)/BO33)</f>
        <v>13108.0791682067</v>
      </c>
      <c r="BR150" s="51" t="n">
        <f aca="false">BQ150*(1+(BQ33-BP33)/BP33)</f>
        <v>13154.1594825123</v>
      </c>
      <c r="BS150" s="51" t="n">
        <f aca="false">BR150*(1+(BR33-BQ33)/BQ33)</f>
        <v>13130.700960435</v>
      </c>
      <c r="BT150" s="51" t="n">
        <f aca="false">BS150*(1+(BS33-BR33)/BR33)</f>
        <v>13438.6039693504</v>
      </c>
      <c r="BU150" s="51" t="n">
        <f aca="false">BT150*(1+(BT33-BS33)/BS33)</f>
        <v>14119.9104946359</v>
      </c>
      <c r="BV150" s="51" t="n">
        <f aca="false">BU150*(1+(BU33-BT33)/BT33)</f>
        <v>14138.2495399719</v>
      </c>
      <c r="BW150" s="51" t="n">
        <f aca="false">BV150*(1+(BV33-BU33)/BU33)</f>
        <v>14135.5860941633</v>
      </c>
      <c r="BX150" s="51" t="n">
        <f aca="false">BW150*(1+(BW33-BV33)/BV33)</f>
        <v>13968.5665944663</v>
      </c>
      <c r="BY150" s="51" t="n">
        <f aca="false">BX150*(1+(BX33-BW33)/BW33)</f>
        <v>14080.6343129003</v>
      </c>
      <c r="BZ150" s="51" t="n">
        <f aca="false">BY150*(1+(BY33-BX33)/BX33)</f>
        <v>14103.2846325672</v>
      </c>
      <c r="CA150" s="51" t="n">
        <f aca="false">BZ150*(1+(BZ33-BY33)/BY33)</f>
        <v>14137.1009992662</v>
      </c>
      <c r="CB150" s="51" t="n">
        <f aca="false">CA150*(1+(CA33-BZ33)/BZ33)</f>
        <v>14395.0011286619</v>
      </c>
      <c r="CC150" s="51" t="n">
        <f aca="false">CB150*(1+(CB33-CA33)/CA33)</f>
        <v>14655.0403463007</v>
      </c>
      <c r="CD150" s="51" t="n">
        <f aca="false">CC150*(1+(CC33-CB33)/CB33)</f>
        <v>14812.7895820323</v>
      </c>
      <c r="CE150" s="51" t="n">
        <f aca="false">CD150*(1+(CD33-CC33)/CC33)</f>
        <v>14812.7895820323</v>
      </c>
      <c r="CF150" s="51" t="n">
        <f aca="false">CE150*(1+(CE33-CD33)/CD33)</f>
        <v>14812.7895820323</v>
      </c>
      <c r="CG150" s="51" t="n">
        <f aca="false">CF150*(1+(CF33-CE33)/CE33)</f>
        <v>14812.7895820323</v>
      </c>
      <c r="CH150" s="51" t="n">
        <f aca="false">CG150*(1+(CG33-CF33)/CF33)</f>
        <v>14918.3014525449</v>
      </c>
      <c r="CI150" s="51" t="n">
        <f aca="false">CH150*(1+(CH33-CG33)/CG33)</f>
        <v>15077.302387735</v>
      </c>
      <c r="CJ150" s="51" t="n">
        <f aca="false">CI150*(1+(CI33-CH33)/CH33)</f>
        <v>15077.302387735</v>
      </c>
      <c r="CK150" s="51" t="n">
        <f aca="false">CJ150*(1+(CJ33-CI33)/CI33)</f>
        <v>15077.302387735</v>
      </c>
      <c r="CL150" s="51" t="n">
        <f aca="false">CK150*(1+(CK33-CJ33)/CJ33)</f>
        <v>15183.6363820885</v>
      </c>
      <c r="CM150" s="51" t="n">
        <f aca="false">CL150*(1+(CL33-CK33)/CK33)</f>
        <v>15343.8630335786</v>
      </c>
      <c r="CN150" s="51" t="n">
        <f aca="false">CM150*(1+(CM33-CL33)/CL33)</f>
        <v>15343.8630335786</v>
      </c>
      <c r="CO150" s="51" t="n">
        <f aca="false">CN150*(1+(CN33-CM33)/CM33)</f>
        <v>15343.8630335786</v>
      </c>
      <c r="CP150" s="51" t="n">
        <f aca="false">CO150*(1+(CO33-CN33)/CN33)</f>
        <v>15343.8630335786</v>
      </c>
      <c r="CQ150" s="51" t="n">
        <f aca="false">CP150*(1+(CP33-CO33)/CO33)</f>
        <v>15343.8630335786</v>
      </c>
      <c r="CR150" s="51" t="n">
        <f aca="false">CQ150*(1+(CQ33-CP33)/CP33)</f>
        <v>15343.8630335786</v>
      </c>
      <c r="CS150" s="51" t="n">
        <f aca="false">CR150*(1+(CR33-CQ33)/CQ33)</f>
        <v>15343.8630335786</v>
      </c>
      <c r="CT150" s="51" t="n">
        <f aca="false">CS150*(1+(CS33-CR33)/CR33)</f>
        <v>15343.8630335786</v>
      </c>
      <c r="CU150" s="51" t="n">
        <f aca="false">CT150*(1+(CT33-CS33)/CS33)</f>
        <v>15343.8630335786</v>
      </c>
      <c r="CV150" s="51" t="n">
        <f aca="false">CU150*(1+(CU33-CT33)/CT33)</f>
        <v>15343.8630335786</v>
      </c>
      <c r="CW150" s="51" t="n">
        <f aca="false">CV150*(1+(CV33-CU33)/CU33)</f>
        <v>15343.8630335786</v>
      </c>
      <c r="CX150" s="51" t="n">
        <f aca="false">CW150*(1+(CW33-CV33)/CV33)</f>
        <v>15343.8630335786</v>
      </c>
      <c r="CY150" s="51" t="n">
        <f aca="false">CX150*(1+(CX33-CW33)/CW33)</f>
        <v>15343.8630335786</v>
      </c>
      <c r="CZ150" s="51" t="n">
        <f aca="false">CY150*(1+(CY33-CX33)/CX33)</f>
        <v>15343.8630335786</v>
      </c>
      <c r="DA150" s="51" t="n">
        <f aca="false">CZ150*(1+(CZ33-CY33)/CY33)</f>
        <v>15343.8630335786</v>
      </c>
      <c r="DB150" s="51" t="n">
        <f aca="false">DA150*(1+(DA33-CZ33)/CZ33)</f>
        <v>15343.8630335786</v>
      </c>
      <c r="DC150" s="51" t="n">
        <f aca="false">DB150*(1+(DB33-DA33)/DA33)</f>
        <v>15343.8630335786</v>
      </c>
      <c r="DD150" s="51" t="n">
        <f aca="false">DC150*(1+(DC33-DB33)/DB33)</f>
        <v>15343.8630335786</v>
      </c>
      <c r="DE150" s="51" t="n">
        <f aca="false">DD150*(1+(DD33-DC33)/DC33)</f>
        <v>15343.8630335786</v>
      </c>
      <c r="DF150" s="51" t="n">
        <f aca="false">DE150*(1+(DE33-DD33)/DD33)</f>
        <v>15343.8630335786</v>
      </c>
      <c r="DG150" s="51" t="n">
        <f aca="false">DF150*(1+(DF33-DE33)/DE33)</f>
        <v>15343.8630335786</v>
      </c>
      <c r="DH150" s="51" t="n">
        <f aca="false">DG150*(1+(DG33-DF33)/DF33)</f>
        <v>15343.8630335786</v>
      </c>
      <c r="DI150" s="51" t="n">
        <f aca="false">DH150*(1+(DH33-DG33)/DG33)</f>
        <v>15343.8630335786</v>
      </c>
      <c r="DJ150" s="51" t="n">
        <f aca="false">DI150*(1+(DI33-DH33)/DH33)</f>
        <v>15343.8630335786</v>
      </c>
      <c r="DK150" s="51" t="n">
        <f aca="false">DJ150*(1+(DJ33-DI33)/DI33)</f>
        <v>15343.8630335786</v>
      </c>
      <c r="DL150" s="51" t="n">
        <f aca="false">DK150*(1+(DK33-DJ33)/DJ33)</f>
        <v>15343.8630335786</v>
      </c>
      <c r="DM150" s="51" t="n">
        <f aca="false">DL150*(1+(DL33-DK33)/DK33)</f>
        <v>15343.8630335786</v>
      </c>
      <c r="DN150" s="51" t="n">
        <f aca="false">DM150*(1+(DM33-DL33)/DL33)</f>
        <v>15343.8630335786</v>
      </c>
      <c r="DO150" s="51" t="n">
        <f aca="false">DN150*(1+(DN33-DM33)/DM33)</f>
        <v>15343.8630335786</v>
      </c>
      <c r="DP150" s="51" t="n">
        <f aca="false">DO150*(1+(DO33-DN33)/DN33)</f>
        <v>15343.8630335786</v>
      </c>
      <c r="DQ150" s="51" t="n">
        <f aca="false">DP150*(1+(DP33-DO33)/DO33)</f>
        <v>15343.8630335786</v>
      </c>
      <c r="DR150" s="51" t="n">
        <f aca="false">DQ150*(1+(DQ33-DP33)/DP33)</f>
        <v>15343.8630335786</v>
      </c>
      <c r="DS150" s="51" t="n">
        <f aca="false">DR150*(1+(DR33-DQ33)/DQ33)</f>
        <v>15343.8630335786</v>
      </c>
      <c r="DT150" s="51" t="n">
        <f aca="false">DS150*(1+(DS33-DR33)/DR33)</f>
        <v>15343.8630335786</v>
      </c>
      <c r="DU150" s="51" t="n">
        <f aca="false">DT150*(1+(DT33-DS33)/DS33)</f>
        <v>15343.8630335786</v>
      </c>
      <c r="DV150" s="51" t="n">
        <f aca="false">DU150*(1+(DU33-DT33)/DT33)</f>
        <v>15343.8630335786</v>
      </c>
      <c r="DW150" s="51" t="n">
        <f aca="false">DV150*(1+(DV33-DU33)/DU33)</f>
        <v>15343.8630335786</v>
      </c>
      <c r="DX150" s="51" t="n">
        <f aca="false">DW150*(1+(DW33-DV33)/DV33)</f>
        <v>15343.8630335786</v>
      </c>
      <c r="DY150" s="51" t="n">
        <f aca="false">DX150*(1+(DX33-DW33)/DW33)</f>
        <v>15343.8630335786</v>
      </c>
      <c r="DZ150" s="51" t="n">
        <f aca="false">DY150*(1+(DY33-DX33)/DX33)</f>
        <v>15343.8630335786</v>
      </c>
      <c r="EA150" s="51" t="n">
        <f aca="false">DZ150*(1+(DZ33-DY33)/DY33)</f>
        <v>15343.8630335786</v>
      </c>
      <c r="EB150" s="51" t="n">
        <f aca="false">EA150*(1+(EA33-DZ33)/DZ33)</f>
        <v>15343.8630335786</v>
      </c>
      <c r="EC150" s="51" t="n">
        <f aca="false">EB150*(1+(EB33-EA33)/EA33)</f>
        <v>15343.8630335786</v>
      </c>
      <c r="ED150" s="51" t="n">
        <f aca="false">EC150*(1+(EC33-EB33)/EB33)</f>
        <v>15343.8630335786</v>
      </c>
      <c r="EE150" s="51" t="n">
        <f aca="false">ED150*(1+(ED33-EC33)/EC33)</f>
        <v>15343.8630335786</v>
      </c>
      <c r="EF150" s="51" t="n">
        <f aca="false">EE150*(1+(EE33-ED33)/ED33)</f>
        <v>15343.8630335786</v>
      </c>
      <c r="EG150" s="51" t="n">
        <f aca="false">EF150*(1+(EF33-EE33)/EE33)</f>
        <v>15343.8630335786</v>
      </c>
      <c r="EH150" s="51" t="n">
        <f aca="false">EG150*(1+(EG33-EF33)/EF33)</f>
        <v>15343.8630335786</v>
      </c>
      <c r="EI150" s="51" t="n">
        <f aca="false">EH150*(1+(EH33-EG33)/EG33)</f>
        <v>15343.8630335786</v>
      </c>
      <c r="EJ150" s="51" t="n">
        <f aca="false">EI150*(1+(EI33-EH33)/EH33)</f>
        <v>15343.8630335786</v>
      </c>
      <c r="EK150" s="51" t="n">
        <f aca="false">EJ150*(1+(EJ33-EI33)/EI33)</f>
        <v>15343.8630335786</v>
      </c>
      <c r="EL150" s="51" t="n">
        <f aca="false">EK150*(1+(EK33-EJ33)/EJ33)</f>
        <v>15343.8630335786</v>
      </c>
      <c r="EM150" s="51" t="n">
        <f aca="false">EL150*(1+(EL33-EK33)/EK33)</f>
        <v>15343.8630335786</v>
      </c>
      <c r="EN150" s="51" t="n">
        <f aca="false">EM150*(1+(EM33-EL33)/EL33)</f>
        <v>15343.8630335786</v>
      </c>
      <c r="EO150" s="51" t="n">
        <f aca="false">EN150*(1+(EN33-EM33)/EM33)</f>
        <v>15343.8630335786</v>
      </c>
      <c r="EP150" s="51" t="n">
        <f aca="false">EO150*(1+(EO33-EN33)/EN33)</f>
        <v>15343.8630335786</v>
      </c>
      <c r="EQ150" s="51" t="n">
        <f aca="false">EP150*(1+(EP33-EO33)/EO33)</f>
        <v>15343.8630335786</v>
      </c>
      <c r="ER150" s="51" t="n">
        <f aca="false">EQ150*(1+(EQ33-EP33)/EP33)</f>
        <v>15343.8630335786</v>
      </c>
      <c r="ES150" s="51" t="n">
        <f aca="false">ER150*(1+(ER33-EQ33)/EQ33)</f>
        <v>15343.8630335786</v>
      </c>
      <c r="ET150" s="51" t="n">
        <f aca="false">ES150*(1+(ES33-ER33)/ER33)</f>
        <v>15343.8630335786</v>
      </c>
      <c r="EU150" s="51" t="n">
        <f aca="false">ET150*(1+(ET33-ES33)/ES33)</f>
        <v>15343.8630335786</v>
      </c>
      <c r="EV150" s="51" t="n">
        <f aca="false">EU150*(1+(EU33-ET33)/ET33)</f>
        <v>15343.8630335786</v>
      </c>
    </row>
    <row r="151" customFormat="false" ht="12.8" hidden="false" customHeight="false" outlineLevel="0" collapsed="false">
      <c r="A151" s="164" t="s">
        <v>300</v>
      </c>
      <c r="B151" s="164" t="n">
        <v>0</v>
      </c>
      <c r="C151" s="164" t="n">
        <v>0</v>
      </c>
      <c r="D151" s="164" t="n">
        <v>0</v>
      </c>
      <c r="E151" s="164" t="n">
        <v>0</v>
      </c>
      <c r="F151" s="164" t="n">
        <v>0</v>
      </c>
      <c r="G151" s="164" t="n">
        <v>0</v>
      </c>
      <c r="H151" s="164" t="n">
        <v>0</v>
      </c>
      <c r="I151" s="164" t="n">
        <v>0</v>
      </c>
      <c r="J151" s="164" t="n">
        <v>0</v>
      </c>
      <c r="K151" s="164" t="n">
        <v>0</v>
      </c>
      <c r="L151" s="164" t="n">
        <v>0</v>
      </c>
      <c r="M151" s="164" t="n">
        <v>0</v>
      </c>
      <c r="N151" s="164" t="n">
        <v>0</v>
      </c>
      <c r="O151" s="164" t="n">
        <v>0</v>
      </c>
      <c r="P151" s="164" t="n">
        <v>0</v>
      </c>
      <c r="Q151" s="164" t="n">
        <v>0</v>
      </c>
      <c r="R151" s="164" t="n">
        <v>0</v>
      </c>
      <c r="S151" s="164" t="n">
        <v>0</v>
      </c>
      <c r="T151" s="164" t="n">
        <v>0</v>
      </c>
      <c r="U151" s="164" t="n">
        <v>0</v>
      </c>
      <c r="V151" s="164" t="n">
        <v>0</v>
      </c>
      <c r="W151" s="164" t="n">
        <v>0</v>
      </c>
      <c r="X151" s="165" t="n">
        <v>0</v>
      </c>
      <c r="Y151" s="164" t="n">
        <v>0</v>
      </c>
      <c r="Z151" s="164" t="n">
        <v>0</v>
      </c>
      <c r="AA151" s="164" t="n">
        <v>0</v>
      </c>
      <c r="AB151" s="164" t="n">
        <v>0</v>
      </c>
      <c r="AC151" s="164" t="n">
        <v>0</v>
      </c>
      <c r="AD151" s="164" t="n">
        <v>0</v>
      </c>
      <c r="AE151" s="164" t="n">
        <v>0</v>
      </c>
      <c r="AF151" s="164" t="n">
        <v>0</v>
      </c>
      <c r="AG151" s="164" t="n">
        <v>0</v>
      </c>
      <c r="AH151" s="164" t="n">
        <v>0</v>
      </c>
      <c r="AI151" s="164" t="n">
        <v>0</v>
      </c>
      <c r="AJ151" s="164" t="n">
        <v>0</v>
      </c>
      <c r="AK151" s="164" t="n">
        <v>0</v>
      </c>
      <c r="AL151" s="164" t="n">
        <v>0</v>
      </c>
      <c r="AM151" s="164" t="n">
        <v>0</v>
      </c>
      <c r="AN151" s="164" t="n">
        <v>0</v>
      </c>
      <c r="AO151" s="164" t="n">
        <v>0</v>
      </c>
      <c r="AP151" s="164" t="n">
        <v>0</v>
      </c>
      <c r="AQ151" s="164" t="n">
        <v>0</v>
      </c>
      <c r="AR151" s="149"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50" t="n">
        <f aca="false">BH151*(1+(BH33-BG33)/BG33)</f>
        <v>31718.9160579993</v>
      </c>
      <c r="BJ151" s="51" t="n">
        <f aca="false">BI151*(1+(BI33-BH33)/BH33)</f>
        <v>31242.1591836658</v>
      </c>
      <c r="BK151" s="51" t="n">
        <f aca="false">BJ151*(1+(BJ33-BI33)/BI33)</f>
        <v>29717.061489005</v>
      </c>
      <c r="BL151" s="51" t="n">
        <f aca="false">BK151*(1+(BK33-BJ33)/BJ33)</f>
        <v>27372.2123066445</v>
      </c>
      <c r="BM151" s="151" t="n">
        <f aca="false">BL151*(1+(BL33-BK33)/BK33)</f>
        <v>26938.3573444084</v>
      </c>
      <c r="BN151" s="51" t="n">
        <f aca="false">BM151*(1+(BM33-BL33)/BL33)</f>
        <v>26992.0290286679</v>
      </c>
      <c r="BO151" s="51" t="n">
        <f aca="false">BN151*(1+(BN33-BM33)/BM33)</f>
        <v>27391.1560434545</v>
      </c>
      <c r="BP151" s="51" t="n">
        <f aca="false">BO151*(1+(BO33-BN33)/BN33)</f>
        <v>26944.346869147</v>
      </c>
      <c r="BQ151" s="51" t="n">
        <f aca="false">BP151*(1+(BP33-BO33)/BO33)</f>
        <v>25992.9819885064</v>
      </c>
      <c r="BR151" s="51" t="n">
        <f aca="false">BQ151*(1+(BQ33-BP33)/BP33)</f>
        <v>26084.3580600423</v>
      </c>
      <c r="BS151" s="51" t="n">
        <f aca="false">BR151*(1+(BR33-BQ33)/BQ33)</f>
        <v>26037.8404174488</v>
      </c>
      <c r="BT151" s="51" t="n">
        <f aca="false">BS151*(1+(BS33-BR33)/BR33)</f>
        <v>26648.4041211192</v>
      </c>
      <c r="BU151" s="51" t="n">
        <f aca="false">BT151*(1+(BT33-BS33)/BS33)</f>
        <v>27999.417340764</v>
      </c>
      <c r="BV151" s="51" t="n">
        <f aca="false">BU151*(1+(BU33-BT33)/BT33)</f>
        <v>28035.7831933797</v>
      </c>
      <c r="BW151" s="51" t="n">
        <f aca="false">BV151*(1+(BV33-BU33)/BU33)</f>
        <v>28030.5016492233</v>
      </c>
      <c r="BX151" s="51" t="n">
        <f aca="false">BW151*(1+(BW33-BV33)/BV33)</f>
        <v>27699.3063007942</v>
      </c>
      <c r="BY151" s="51" t="n">
        <f aca="false">BX151*(1+(BX33-BW33)/BW33)</f>
        <v>27921.5336881457</v>
      </c>
      <c r="BZ151" s="51" t="n">
        <f aca="false">BY151*(1+(BY33-BX33)/BX33)</f>
        <v>27966.448686261</v>
      </c>
      <c r="CA151" s="51" t="n">
        <f aca="false">BZ151*(1+(BZ33-BY33)/BY33)</f>
        <v>28033.505666864</v>
      </c>
      <c r="CB151" s="51" t="n">
        <f aca="false">CA151*(1+(CA33-BZ33)/BZ33)</f>
        <v>28544.9149536246</v>
      </c>
      <c r="CC151" s="51" t="n">
        <f aca="false">CB151*(1+(CB33-CA33)/CA33)</f>
        <v>29060.5659970501</v>
      </c>
      <c r="CD151" s="51" t="n">
        <f aca="false">CC151*(1+(CC33-CB33)/CB33)</f>
        <v>29373.3786517843</v>
      </c>
      <c r="CE151" s="51" t="n">
        <f aca="false">CD151*(1+(CD33-CC33)/CC33)</f>
        <v>29373.3786517843</v>
      </c>
      <c r="CF151" s="51" t="n">
        <f aca="false">CE151*(1+(CE33-CD33)/CD33)</f>
        <v>29373.3786517843</v>
      </c>
      <c r="CG151" s="51" t="n">
        <f aca="false">CF151*(1+(CF33-CE33)/CE33)</f>
        <v>29373.3786517843</v>
      </c>
      <c r="CH151" s="51" t="n">
        <f aca="false">CG151*(1+(CG33-CF33)/CF33)</f>
        <v>29582.6059622554</v>
      </c>
      <c r="CI151" s="51" t="n">
        <f aca="false">CH151*(1+(CH33-CG33)/CG33)</f>
        <v>29897.9007046443</v>
      </c>
      <c r="CJ151" s="51" t="n">
        <f aca="false">CI151*(1+(CI33-CH33)/CH33)</f>
        <v>29897.9007046443</v>
      </c>
      <c r="CK151" s="51" t="n">
        <f aca="false">CJ151*(1+(CJ33-CI33)/CI33)</f>
        <v>29897.9007046443</v>
      </c>
      <c r="CL151" s="51" t="n">
        <f aca="false">CK151*(1+(CK33-CJ33)/CJ33)</f>
        <v>30108.7582654302</v>
      </c>
      <c r="CM151" s="51" t="n">
        <f aca="false">CL151*(1+(CL33-CK33)/CK33)</f>
        <v>30426.4835715424</v>
      </c>
      <c r="CN151" s="51" t="n">
        <f aca="false">CM151*(1+(CM33-CL33)/CL33)</f>
        <v>30426.4835715424</v>
      </c>
      <c r="CO151" s="51" t="n">
        <f aca="false">CN151*(1+(CN33-CM33)/CM33)</f>
        <v>30426.4835715424</v>
      </c>
      <c r="CP151" s="51" t="n">
        <f aca="false">CO151*(1+(CO33-CN33)/CN33)</f>
        <v>30426.4835715424</v>
      </c>
      <c r="CQ151" s="51" t="n">
        <f aca="false">CP151*(1+(CP33-CO33)/CO33)</f>
        <v>30426.4835715424</v>
      </c>
      <c r="CR151" s="51" t="n">
        <f aca="false">CQ151*(1+(CQ33-CP33)/CP33)</f>
        <v>30426.4835715424</v>
      </c>
      <c r="CS151" s="51" t="n">
        <f aca="false">CR151*(1+(CR33-CQ33)/CQ33)</f>
        <v>30426.4835715424</v>
      </c>
      <c r="CT151" s="51" t="n">
        <f aca="false">CS151*(1+(CS33-CR33)/CR33)</f>
        <v>30426.4835715424</v>
      </c>
      <c r="CU151" s="51" t="n">
        <f aca="false">CT151*(1+(CT33-CS33)/CS33)</f>
        <v>30426.4835715424</v>
      </c>
      <c r="CV151" s="51" t="n">
        <f aca="false">CU151*(1+(CU33-CT33)/CT33)</f>
        <v>30426.4835715424</v>
      </c>
      <c r="CW151" s="51" t="n">
        <f aca="false">CV151*(1+(CV33-CU33)/CU33)</f>
        <v>30426.4835715424</v>
      </c>
      <c r="CX151" s="51" t="n">
        <f aca="false">CW151*(1+(CW33-CV33)/CV33)</f>
        <v>30426.4835715424</v>
      </c>
      <c r="CY151" s="51" t="n">
        <f aca="false">CX151*(1+(CX33-CW33)/CW33)</f>
        <v>30426.4835715424</v>
      </c>
      <c r="CZ151" s="51" t="n">
        <f aca="false">CY151*(1+(CY33-CX33)/CX33)</f>
        <v>30426.4835715424</v>
      </c>
      <c r="DA151" s="51" t="n">
        <f aca="false">CZ151*(1+(CZ33-CY33)/CY33)</f>
        <v>30426.4835715424</v>
      </c>
      <c r="DB151" s="51" t="n">
        <f aca="false">DA151*(1+(DA33-CZ33)/CZ33)</f>
        <v>30426.4835715424</v>
      </c>
      <c r="DC151" s="51" t="n">
        <f aca="false">DB151*(1+(DB33-DA33)/DA33)</f>
        <v>30426.4835715424</v>
      </c>
      <c r="DD151" s="51" t="n">
        <f aca="false">DC151*(1+(DC33-DB33)/DB33)</f>
        <v>30426.4835715424</v>
      </c>
      <c r="DE151" s="51" t="n">
        <f aca="false">DD151*(1+(DD33-DC33)/DC33)</f>
        <v>30426.4835715424</v>
      </c>
      <c r="DF151" s="51" t="n">
        <f aca="false">DE151*(1+(DE33-DD33)/DD33)</f>
        <v>30426.4835715424</v>
      </c>
      <c r="DG151" s="51" t="n">
        <f aca="false">DF151*(1+(DF33-DE33)/DE33)</f>
        <v>30426.4835715424</v>
      </c>
      <c r="DH151" s="51" t="n">
        <f aca="false">DG151*(1+(DG33-DF33)/DF33)</f>
        <v>30426.4835715424</v>
      </c>
      <c r="DI151" s="51" t="n">
        <f aca="false">DH151*(1+(DH33-DG33)/DG33)</f>
        <v>30426.4835715424</v>
      </c>
      <c r="DJ151" s="51" t="n">
        <f aca="false">DI151*(1+(DI33-DH33)/DH33)</f>
        <v>30426.4835715424</v>
      </c>
      <c r="DK151" s="51" t="n">
        <f aca="false">DJ151*(1+(DJ33-DI33)/DI33)</f>
        <v>30426.4835715424</v>
      </c>
      <c r="DL151" s="51" t="n">
        <f aca="false">DK151*(1+(DK33-DJ33)/DJ33)</f>
        <v>30426.4835715424</v>
      </c>
      <c r="DM151" s="51" t="n">
        <f aca="false">DL151*(1+(DL33-DK33)/DK33)</f>
        <v>30426.4835715424</v>
      </c>
      <c r="DN151" s="51" t="n">
        <f aca="false">DM151*(1+(DM33-DL33)/DL33)</f>
        <v>30426.4835715424</v>
      </c>
      <c r="DO151" s="51" t="n">
        <f aca="false">DN151*(1+(DN33-DM33)/DM33)</f>
        <v>30426.4835715424</v>
      </c>
      <c r="DP151" s="51" t="n">
        <f aca="false">DO151*(1+(DO33-DN33)/DN33)</f>
        <v>30426.4835715424</v>
      </c>
      <c r="DQ151" s="51" t="n">
        <f aca="false">DP151*(1+(DP33-DO33)/DO33)</f>
        <v>30426.4835715424</v>
      </c>
      <c r="DR151" s="51" t="n">
        <f aca="false">DQ151*(1+(DQ33-DP33)/DP33)</f>
        <v>30426.4835715424</v>
      </c>
      <c r="DS151" s="51" t="n">
        <f aca="false">DR151*(1+(DR33-DQ33)/DQ33)</f>
        <v>30426.4835715424</v>
      </c>
      <c r="DT151" s="51" t="n">
        <f aca="false">DS151*(1+(DS33-DR33)/DR33)</f>
        <v>30426.4835715424</v>
      </c>
      <c r="DU151" s="51" t="n">
        <f aca="false">DT151*(1+(DT33-DS33)/DS33)</f>
        <v>30426.4835715424</v>
      </c>
      <c r="DV151" s="51" t="n">
        <f aca="false">DU151*(1+(DU33-DT33)/DT33)</f>
        <v>30426.4835715424</v>
      </c>
      <c r="DW151" s="51" t="n">
        <f aca="false">DV151*(1+(DV33-DU33)/DU33)</f>
        <v>30426.4835715424</v>
      </c>
      <c r="DX151" s="51" t="n">
        <f aca="false">DW151*(1+(DW33-DV33)/DV33)</f>
        <v>30426.4835715424</v>
      </c>
      <c r="DY151" s="51" t="n">
        <f aca="false">DX151*(1+(DX33-DW33)/DW33)</f>
        <v>30426.4835715424</v>
      </c>
      <c r="DZ151" s="51" t="n">
        <f aca="false">DY151*(1+(DY33-DX33)/DX33)</f>
        <v>30426.4835715424</v>
      </c>
      <c r="EA151" s="51" t="n">
        <f aca="false">DZ151*(1+(DZ33-DY33)/DY33)</f>
        <v>30426.4835715424</v>
      </c>
      <c r="EB151" s="51" t="n">
        <f aca="false">EA151*(1+(EA33-DZ33)/DZ33)</f>
        <v>30426.4835715424</v>
      </c>
      <c r="EC151" s="51" t="n">
        <f aca="false">EB151*(1+(EB33-EA33)/EA33)</f>
        <v>30426.4835715424</v>
      </c>
      <c r="ED151" s="51" t="n">
        <f aca="false">EC151*(1+(EC33-EB33)/EB33)</f>
        <v>30426.4835715424</v>
      </c>
      <c r="EE151" s="51" t="n">
        <f aca="false">ED151*(1+(ED33-EC33)/EC33)</f>
        <v>30426.4835715424</v>
      </c>
      <c r="EF151" s="51" t="n">
        <f aca="false">EE151*(1+(EE33-ED33)/ED33)</f>
        <v>30426.4835715424</v>
      </c>
      <c r="EG151" s="51" t="n">
        <f aca="false">EF151*(1+(EF33-EE33)/EE33)</f>
        <v>30426.4835715424</v>
      </c>
      <c r="EH151" s="51" t="n">
        <f aca="false">EG151*(1+(EG33-EF33)/EF33)</f>
        <v>30426.4835715424</v>
      </c>
      <c r="EI151" s="51" t="n">
        <f aca="false">EH151*(1+(EH33-EG33)/EG33)</f>
        <v>30426.4835715424</v>
      </c>
      <c r="EJ151" s="51" t="n">
        <f aca="false">EI151*(1+(EI33-EH33)/EH33)</f>
        <v>30426.4835715424</v>
      </c>
      <c r="EK151" s="51" t="n">
        <f aca="false">EJ151*(1+(EJ33-EI33)/EI33)</f>
        <v>30426.4835715424</v>
      </c>
      <c r="EL151" s="51" t="n">
        <f aca="false">EK151*(1+(EK33-EJ33)/EJ33)</f>
        <v>30426.4835715424</v>
      </c>
      <c r="EM151" s="51" t="n">
        <f aca="false">EL151*(1+(EL33-EK33)/EK33)</f>
        <v>30426.4835715424</v>
      </c>
      <c r="EN151" s="51" t="n">
        <f aca="false">EM151*(1+(EM33-EL33)/EL33)</f>
        <v>30426.4835715424</v>
      </c>
      <c r="EO151" s="51" t="n">
        <f aca="false">EN151*(1+(EN33-EM33)/EM33)</f>
        <v>30426.4835715424</v>
      </c>
      <c r="EP151" s="51" t="n">
        <f aca="false">EO151*(1+(EO33-EN33)/EN33)</f>
        <v>30426.4835715424</v>
      </c>
      <c r="EQ151" s="51" t="n">
        <f aca="false">EP151*(1+(EP33-EO33)/EO33)</f>
        <v>30426.4835715424</v>
      </c>
      <c r="ER151" s="51" t="n">
        <f aca="false">EQ151*(1+(EQ33-EP33)/EP33)</f>
        <v>30426.4835715424</v>
      </c>
      <c r="ES151" s="51" t="n">
        <f aca="false">ER151*(1+(ER33-EQ33)/EQ33)</f>
        <v>30426.4835715424</v>
      </c>
      <c r="ET151" s="51" t="n">
        <f aca="false">ES151*(1+(ES33-ER33)/ER33)</f>
        <v>30426.4835715424</v>
      </c>
      <c r="EU151" s="51" t="n">
        <f aca="false">ET151*(1+(ET33-ES33)/ES33)</f>
        <v>30426.4835715424</v>
      </c>
      <c r="EV151" s="51" t="n">
        <f aca="false">EU151*(1+(EU33-ET33)/ET33)</f>
        <v>30426.4835715424</v>
      </c>
    </row>
    <row r="152" customFormat="false" ht="12.8" hidden="false" customHeight="false" outlineLevel="0" collapsed="false">
      <c r="A152" s="164" t="s">
        <v>301</v>
      </c>
      <c r="B152" s="164" t="n">
        <v>0</v>
      </c>
      <c r="C152" s="164" t="n">
        <v>0</v>
      </c>
      <c r="D152" s="164" t="n">
        <v>0</v>
      </c>
      <c r="E152" s="164" t="n">
        <v>0</v>
      </c>
      <c r="F152" s="164" t="n">
        <v>0</v>
      </c>
      <c r="G152" s="164" t="n">
        <v>0</v>
      </c>
      <c r="H152" s="164" t="n">
        <v>0</v>
      </c>
      <c r="I152" s="164" t="n">
        <v>0</v>
      </c>
      <c r="J152" s="164" t="n">
        <v>0</v>
      </c>
      <c r="K152" s="164" t="n">
        <v>0</v>
      </c>
      <c r="L152" s="164" t="n">
        <v>0</v>
      </c>
      <c r="M152" s="164" t="n">
        <v>0</v>
      </c>
      <c r="N152" s="164" t="n">
        <v>0</v>
      </c>
      <c r="O152" s="164" t="n">
        <v>0</v>
      </c>
      <c r="P152" s="164" t="n">
        <v>0</v>
      </c>
      <c r="Q152" s="164" t="n">
        <v>0</v>
      </c>
      <c r="R152" s="164" t="n">
        <v>0</v>
      </c>
      <c r="S152" s="164" t="n">
        <v>0</v>
      </c>
      <c r="T152" s="164" t="n">
        <v>0</v>
      </c>
      <c r="U152" s="164" t="n">
        <v>0</v>
      </c>
      <c r="V152" s="164" t="n">
        <v>0</v>
      </c>
      <c r="W152" s="164" t="n">
        <v>0</v>
      </c>
      <c r="X152" s="165" t="n">
        <v>0</v>
      </c>
      <c r="Y152" s="164" t="n">
        <v>0</v>
      </c>
      <c r="Z152" s="164" t="n">
        <v>0</v>
      </c>
      <c r="AA152" s="164" t="n">
        <v>0</v>
      </c>
      <c r="AB152" s="164" t="n">
        <v>0</v>
      </c>
      <c r="AC152" s="164" t="n">
        <v>0</v>
      </c>
      <c r="AD152" s="164" t="n">
        <v>0</v>
      </c>
      <c r="AE152" s="164" t="n">
        <v>0</v>
      </c>
      <c r="AF152" s="164" t="n">
        <v>0</v>
      </c>
      <c r="AG152" s="164" t="n">
        <v>0</v>
      </c>
      <c r="AH152" s="164" t="n">
        <v>0</v>
      </c>
      <c r="AI152" s="164" t="n">
        <v>0</v>
      </c>
      <c r="AJ152" s="164" t="n">
        <v>0</v>
      </c>
      <c r="AK152" s="164" t="n">
        <v>0</v>
      </c>
      <c r="AL152" s="164" t="n">
        <v>0</v>
      </c>
      <c r="AM152" s="164" t="n">
        <v>0</v>
      </c>
      <c r="AN152" s="164" t="n">
        <v>0</v>
      </c>
      <c r="AO152" s="164" t="n">
        <v>0</v>
      </c>
      <c r="AP152" s="164" t="n">
        <v>0</v>
      </c>
      <c r="AQ152" s="164" t="n">
        <v>0</v>
      </c>
      <c r="AR152" s="149"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50" t="n">
        <f aca="false">BH152*(1+(BH33-BG33)/BG33)</f>
        <v>15859.4580289996</v>
      </c>
      <c r="BJ152" s="51" t="n">
        <f aca="false">BI152*(1+(BI33-BH33)/BH33)</f>
        <v>15621.0795918329</v>
      </c>
      <c r="BK152" s="51" t="n">
        <f aca="false">BJ152*(1+(BJ33-BI33)/BI33)</f>
        <v>14858.5307445024</v>
      </c>
      <c r="BL152" s="51" t="n">
        <f aca="false">BK152*(1+(BK33-BJ33)/BJ33)</f>
        <v>13686.1061533222</v>
      </c>
      <c r="BM152" s="151" t="n">
        <f aca="false">BL152*(1+(BL33-BK33)/BK33)</f>
        <v>13469.1786722042</v>
      </c>
      <c r="BN152" s="51" t="n">
        <f aca="false">BM152*(1+(BM33-BL33)/BL33)</f>
        <v>13496.0145143339</v>
      </c>
      <c r="BO152" s="51" t="n">
        <f aca="false">BN152*(1+(BN33-BM33)/BM33)</f>
        <v>13695.5780217272</v>
      </c>
      <c r="BP152" s="51" t="n">
        <f aca="false">BO152*(1+(BO33-BN33)/BN33)</f>
        <v>13472.1734345735</v>
      </c>
      <c r="BQ152" s="51" t="n">
        <f aca="false">BP152*(1+(BP33-BO33)/BO33)</f>
        <v>12996.4909942532</v>
      </c>
      <c r="BR152" s="51" t="n">
        <f aca="false">BQ152*(1+(BQ33-BP33)/BP33)</f>
        <v>13042.1790300211</v>
      </c>
      <c r="BS152" s="51" t="n">
        <f aca="false">BR152*(1+(BR33-BQ33)/BQ33)</f>
        <v>13018.9202087244</v>
      </c>
      <c r="BT152" s="51" t="n">
        <f aca="false">BS152*(1+(BS33-BR33)/BR33)</f>
        <v>13324.2020605596</v>
      </c>
      <c r="BU152" s="51" t="n">
        <f aca="false">BT152*(1+(BT33-BS33)/BS33)</f>
        <v>13999.708670382</v>
      </c>
      <c r="BV152" s="51" t="n">
        <f aca="false">BU152*(1+(BU33-BT33)/BT33)</f>
        <v>14017.8915966898</v>
      </c>
      <c r="BW152" s="51" t="n">
        <f aca="false">BV152*(1+(BV33-BU33)/BU33)</f>
        <v>14015.2508246116</v>
      </c>
      <c r="BX152" s="51" t="n">
        <f aca="false">BW152*(1+(BW33-BV33)/BV33)</f>
        <v>13849.653150397</v>
      </c>
      <c r="BY152" s="51" t="n">
        <f aca="false">BX152*(1+(BX33-BW33)/BW33)</f>
        <v>13960.7668440728</v>
      </c>
      <c r="BZ152" s="51" t="n">
        <f aca="false">BY152*(1+(BY33-BX33)/BX33)</f>
        <v>13983.2243431305</v>
      </c>
      <c r="CA152" s="51" t="n">
        <f aca="false">BZ152*(1+(BZ33-BY33)/BY33)</f>
        <v>14016.7528334319</v>
      </c>
      <c r="CB152" s="51" t="n">
        <f aca="false">CA152*(1+(CA33-BZ33)/BZ33)</f>
        <v>14272.4574768123</v>
      </c>
      <c r="CC152" s="51" t="n">
        <f aca="false">CB152*(1+(CB33-CA33)/CA33)</f>
        <v>14530.282998525</v>
      </c>
      <c r="CD152" s="51" t="n">
        <f aca="false">CC152*(1+(CC33-CB33)/CB33)</f>
        <v>14686.6893258921</v>
      </c>
      <c r="CE152" s="51" t="n">
        <f aca="false">CD152*(1+(CD33-CC33)/CC33)</f>
        <v>14686.6893258921</v>
      </c>
      <c r="CF152" s="51" t="n">
        <f aca="false">CE152*(1+(CE33-CD33)/CD33)</f>
        <v>14686.6893258921</v>
      </c>
      <c r="CG152" s="51" t="n">
        <f aca="false">CF152*(1+(CF33-CE33)/CE33)</f>
        <v>14686.6893258921</v>
      </c>
      <c r="CH152" s="51" t="n">
        <f aca="false">CG152*(1+(CG33-CF33)/CF33)</f>
        <v>14791.3029811277</v>
      </c>
      <c r="CI152" s="51" t="n">
        <f aca="false">CH152*(1+(CH33-CG33)/CG33)</f>
        <v>14948.9503523221</v>
      </c>
      <c r="CJ152" s="51" t="n">
        <f aca="false">CI152*(1+(CI33-CH33)/CH33)</f>
        <v>14948.9503523221</v>
      </c>
      <c r="CK152" s="51" t="n">
        <f aca="false">CJ152*(1+(CJ33-CI33)/CI33)</f>
        <v>14948.9503523221</v>
      </c>
      <c r="CL152" s="51" t="n">
        <f aca="false">CK152*(1+(CK33-CJ33)/CJ33)</f>
        <v>15054.379132715</v>
      </c>
      <c r="CM152" s="51" t="n">
        <f aca="false">CL152*(1+(CL33-CK33)/CK33)</f>
        <v>15213.2417857712</v>
      </c>
      <c r="CN152" s="51" t="n">
        <f aca="false">CM152*(1+(CM33-CL33)/CL33)</f>
        <v>15213.2417857712</v>
      </c>
      <c r="CO152" s="51" t="n">
        <f aca="false">CN152*(1+(CN33-CM33)/CM33)</f>
        <v>15213.2417857712</v>
      </c>
      <c r="CP152" s="51" t="n">
        <f aca="false">CO152*(1+(CO33-CN33)/CN33)</f>
        <v>15213.2417857712</v>
      </c>
      <c r="CQ152" s="51" t="n">
        <f aca="false">CP152*(1+(CP33-CO33)/CO33)</f>
        <v>15213.2417857712</v>
      </c>
      <c r="CR152" s="51" t="n">
        <f aca="false">CQ152*(1+(CQ33-CP33)/CP33)</f>
        <v>15213.2417857712</v>
      </c>
      <c r="CS152" s="51" t="n">
        <f aca="false">CR152*(1+(CR33-CQ33)/CQ33)</f>
        <v>15213.2417857712</v>
      </c>
      <c r="CT152" s="51" t="n">
        <f aca="false">CS152*(1+(CS33-CR33)/CR33)</f>
        <v>15213.2417857712</v>
      </c>
      <c r="CU152" s="51" t="n">
        <f aca="false">CT152*(1+(CT33-CS33)/CS33)</f>
        <v>15213.2417857712</v>
      </c>
      <c r="CV152" s="51" t="n">
        <f aca="false">CU152*(1+(CU33-CT33)/CT33)</f>
        <v>15213.2417857712</v>
      </c>
      <c r="CW152" s="51" t="n">
        <f aca="false">CV152*(1+(CV33-CU33)/CU33)</f>
        <v>15213.2417857712</v>
      </c>
      <c r="CX152" s="51" t="n">
        <f aca="false">CW152*(1+(CW33-CV33)/CV33)</f>
        <v>15213.2417857712</v>
      </c>
      <c r="CY152" s="51" t="n">
        <f aca="false">CX152*(1+(CX33-CW33)/CW33)</f>
        <v>15213.2417857712</v>
      </c>
      <c r="CZ152" s="51" t="n">
        <f aca="false">CY152*(1+(CY33-CX33)/CX33)</f>
        <v>15213.2417857712</v>
      </c>
      <c r="DA152" s="51" t="n">
        <f aca="false">CZ152*(1+(CZ33-CY33)/CY33)</f>
        <v>15213.2417857712</v>
      </c>
      <c r="DB152" s="51" t="n">
        <f aca="false">DA152*(1+(DA33-CZ33)/CZ33)</f>
        <v>15213.2417857712</v>
      </c>
      <c r="DC152" s="51" t="n">
        <f aca="false">DB152*(1+(DB33-DA33)/DA33)</f>
        <v>15213.2417857712</v>
      </c>
      <c r="DD152" s="51" t="n">
        <f aca="false">DC152*(1+(DC33-DB33)/DB33)</f>
        <v>15213.2417857712</v>
      </c>
      <c r="DE152" s="51" t="n">
        <f aca="false">DD152*(1+(DD33-DC33)/DC33)</f>
        <v>15213.2417857712</v>
      </c>
      <c r="DF152" s="51" t="n">
        <f aca="false">DE152*(1+(DE33-DD33)/DD33)</f>
        <v>15213.2417857712</v>
      </c>
      <c r="DG152" s="51" t="n">
        <f aca="false">DF152*(1+(DF33-DE33)/DE33)</f>
        <v>15213.2417857712</v>
      </c>
      <c r="DH152" s="51" t="n">
        <f aca="false">DG152*(1+(DG33-DF33)/DF33)</f>
        <v>15213.2417857712</v>
      </c>
      <c r="DI152" s="51" t="n">
        <f aca="false">DH152*(1+(DH33-DG33)/DG33)</f>
        <v>15213.2417857712</v>
      </c>
      <c r="DJ152" s="51" t="n">
        <f aca="false">DI152*(1+(DI33-DH33)/DH33)</f>
        <v>15213.2417857712</v>
      </c>
      <c r="DK152" s="51" t="n">
        <f aca="false">DJ152*(1+(DJ33-DI33)/DI33)</f>
        <v>15213.2417857712</v>
      </c>
      <c r="DL152" s="51" t="n">
        <f aca="false">DK152*(1+(DK33-DJ33)/DJ33)</f>
        <v>15213.2417857712</v>
      </c>
      <c r="DM152" s="51" t="n">
        <f aca="false">DL152*(1+(DL33-DK33)/DK33)</f>
        <v>15213.2417857712</v>
      </c>
      <c r="DN152" s="51" t="n">
        <f aca="false">DM152*(1+(DM33-DL33)/DL33)</f>
        <v>15213.2417857712</v>
      </c>
      <c r="DO152" s="51" t="n">
        <f aca="false">DN152*(1+(DN33-DM33)/DM33)</f>
        <v>15213.2417857712</v>
      </c>
      <c r="DP152" s="51" t="n">
        <f aca="false">DO152*(1+(DO33-DN33)/DN33)</f>
        <v>15213.2417857712</v>
      </c>
      <c r="DQ152" s="51" t="n">
        <f aca="false">DP152*(1+(DP33-DO33)/DO33)</f>
        <v>15213.2417857712</v>
      </c>
      <c r="DR152" s="51" t="n">
        <f aca="false">DQ152*(1+(DQ33-DP33)/DP33)</f>
        <v>15213.2417857712</v>
      </c>
      <c r="DS152" s="51" t="n">
        <f aca="false">DR152*(1+(DR33-DQ33)/DQ33)</f>
        <v>15213.2417857712</v>
      </c>
      <c r="DT152" s="51" t="n">
        <f aca="false">DS152*(1+(DS33-DR33)/DR33)</f>
        <v>15213.2417857712</v>
      </c>
      <c r="DU152" s="51" t="n">
        <f aca="false">DT152*(1+(DT33-DS33)/DS33)</f>
        <v>15213.2417857712</v>
      </c>
      <c r="DV152" s="51" t="n">
        <f aca="false">DU152*(1+(DU33-DT33)/DT33)</f>
        <v>15213.2417857712</v>
      </c>
      <c r="DW152" s="51" t="n">
        <f aca="false">DV152*(1+(DV33-DU33)/DU33)</f>
        <v>15213.2417857712</v>
      </c>
      <c r="DX152" s="51" t="n">
        <f aca="false">DW152*(1+(DW33-DV33)/DV33)</f>
        <v>15213.2417857712</v>
      </c>
      <c r="DY152" s="51" t="n">
        <f aca="false">DX152*(1+(DX33-DW33)/DW33)</f>
        <v>15213.2417857712</v>
      </c>
      <c r="DZ152" s="51" t="n">
        <f aca="false">DY152*(1+(DY33-DX33)/DX33)</f>
        <v>15213.2417857712</v>
      </c>
      <c r="EA152" s="51" t="n">
        <f aca="false">DZ152*(1+(DZ33-DY33)/DY33)</f>
        <v>15213.2417857712</v>
      </c>
      <c r="EB152" s="51" t="n">
        <f aca="false">EA152*(1+(EA33-DZ33)/DZ33)</f>
        <v>15213.2417857712</v>
      </c>
      <c r="EC152" s="51" t="n">
        <f aca="false">EB152*(1+(EB33-EA33)/EA33)</f>
        <v>15213.2417857712</v>
      </c>
      <c r="ED152" s="51" t="n">
        <f aca="false">EC152*(1+(EC33-EB33)/EB33)</f>
        <v>15213.2417857712</v>
      </c>
      <c r="EE152" s="51" t="n">
        <f aca="false">ED152*(1+(ED33-EC33)/EC33)</f>
        <v>15213.2417857712</v>
      </c>
      <c r="EF152" s="51" t="n">
        <f aca="false">EE152*(1+(EE33-ED33)/ED33)</f>
        <v>15213.2417857712</v>
      </c>
      <c r="EG152" s="51" t="n">
        <f aca="false">EF152*(1+(EF33-EE33)/EE33)</f>
        <v>15213.2417857712</v>
      </c>
      <c r="EH152" s="51" t="n">
        <f aca="false">EG152*(1+(EG33-EF33)/EF33)</f>
        <v>15213.2417857712</v>
      </c>
      <c r="EI152" s="51" t="n">
        <f aca="false">EH152*(1+(EH33-EG33)/EG33)</f>
        <v>15213.2417857712</v>
      </c>
      <c r="EJ152" s="51" t="n">
        <f aca="false">EI152*(1+(EI33-EH33)/EH33)</f>
        <v>15213.2417857712</v>
      </c>
      <c r="EK152" s="51" t="n">
        <f aca="false">EJ152*(1+(EJ33-EI33)/EI33)</f>
        <v>15213.2417857712</v>
      </c>
      <c r="EL152" s="51" t="n">
        <f aca="false">EK152*(1+(EK33-EJ33)/EJ33)</f>
        <v>15213.2417857712</v>
      </c>
      <c r="EM152" s="51" t="n">
        <f aca="false">EL152*(1+(EL33-EK33)/EK33)</f>
        <v>15213.2417857712</v>
      </c>
      <c r="EN152" s="51" t="n">
        <f aca="false">EM152*(1+(EM33-EL33)/EL33)</f>
        <v>15213.2417857712</v>
      </c>
      <c r="EO152" s="51" t="n">
        <f aca="false">EN152*(1+(EN33-EM33)/EM33)</f>
        <v>15213.2417857712</v>
      </c>
      <c r="EP152" s="51" t="n">
        <f aca="false">EO152*(1+(EO33-EN33)/EN33)</f>
        <v>15213.2417857712</v>
      </c>
      <c r="EQ152" s="51" t="n">
        <f aca="false">EP152*(1+(EP33-EO33)/EO33)</f>
        <v>15213.2417857712</v>
      </c>
      <c r="ER152" s="51" t="n">
        <f aca="false">EQ152*(1+(EQ33-EP33)/EP33)</f>
        <v>15213.2417857712</v>
      </c>
      <c r="ES152" s="51" t="n">
        <f aca="false">ER152*(1+(ER33-EQ33)/EQ33)</f>
        <v>15213.2417857712</v>
      </c>
      <c r="ET152" s="51" t="n">
        <f aca="false">ES152*(1+(ES33-ER33)/ER33)</f>
        <v>15213.2417857712</v>
      </c>
      <c r="EU152" s="51" t="n">
        <f aca="false">ET152*(1+(ET33-ES33)/ES33)</f>
        <v>15213.2417857712</v>
      </c>
      <c r="EV152" s="51" t="n">
        <f aca="false">EU152*(1+(EU33-ET33)/ET33)</f>
        <v>15213.2417857712</v>
      </c>
    </row>
    <row r="153" customFormat="false" ht="12.8" hidden="false" customHeight="false" outlineLevel="0" collapsed="false">
      <c r="A153" s="164" t="s">
        <v>302</v>
      </c>
      <c r="B153" s="164" t="n">
        <v>0</v>
      </c>
      <c r="C153" s="164" t="n">
        <v>0</v>
      </c>
      <c r="D153" s="164" t="n">
        <v>0</v>
      </c>
      <c r="E153" s="164" t="n">
        <v>0</v>
      </c>
      <c r="F153" s="164" t="n">
        <v>0</v>
      </c>
      <c r="G153" s="164" t="n">
        <v>0</v>
      </c>
      <c r="H153" s="164" t="n">
        <v>0</v>
      </c>
      <c r="I153" s="164" t="n">
        <v>0</v>
      </c>
      <c r="J153" s="164" t="n">
        <v>0</v>
      </c>
      <c r="K153" s="164" t="n">
        <v>0</v>
      </c>
      <c r="L153" s="164" t="n">
        <v>0</v>
      </c>
      <c r="M153" s="164" t="n">
        <v>0</v>
      </c>
      <c r="N153" s="164" t="n">
        <v>0</v>
      </c>
      <c r="O153" s="164" t="n">
        <v>0</v>
      </c>
      <c r="P153" s="164" t="n">
        <v>0</v>
      </c>
      <c r="Q153" s="164" t="n">
        <v>0</v>
      </c>
      <c r="R153" s="164" t="n">
        <v>0</v>
      </c>
      <c r="S153" s="164" t="n">
        <v>0</v>
      </c>
      <c r="T153" s="164" t="n">
        <v>0</v>
      </c>
      <c r="U153" s="164" t="n">
        <v>0</v>
      </c>
      <c r="V153" s="164" t="n">
        <v>0</v>
      </c>
      <c r="W153" s="164" t="n">
        <v>0</v>
      </c>
      <c r="X153" s="165" t="n">
        <v>0</v>
      </c>
      <c r="Y153" s="164" t="n">
        <v>0</v>
      </c>
      <c r="Z153" s="164" t="n">
        <v>0</v>
      </c>
      <c r="AA153" s="164" t="n">
        <v>0</v>
      </c>
      <c r="AB153" s="164" t="n">
        <v>0</v>
      </c>
      <c r="AC153" s="164" t="n">
        <v>0</v>
      </c>
      <c r="AD153" s="164" t="n">
        <v>0</v>
      </c>
      <c r="AE153" s="164" t="n">
        <v>0</v>
      </c>
      <c r="AF153" s="164" t="n">
        <v>0</v>
      </c>
      <c r="AG153" s="164" t="n">
        <v>0</v>
      </c>
      <c r="AH153" s="164" t="n">
        <v>0</v>
      </c>
      <c r="AI153" s="164" t="n">
        <v>0</v>
      </c>
      <c r="AJ153" s="164" t="n">
        <v>0</v>
      </c>
      <c r="AK153" s="164" t="n">
        <v>0</v>
      </c>
      <c r="AL153" s="164" t="n">
        <v>0</v>
      </c>
      <c r="AM153" s="164" t="n">
        <v>0</v>
      </c>
      <c r="AN153" s="164" t="n">
        <v>0</v>
      </c>
      <c r="AO153" s="164" t="n">
        <v>0</v>
      </c>
      <c r="AP153" s="164" t="n">
        <v>0</v>
      </c>
      <c r="AQ153" s="164" t="n">
        <v>0</v>
      </c>
      <c r="AR153" s="149"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50" t="n">
        <f aca="false">BH153*(1+(BH33-BG33)/BG33)</f>
        <v>709.288879353696</v>
      </c>
      <c r="BJ153" s="51" t="n">
        <f aca="false">BI153*(1+(BI33-BH33)/BH33)</f>
        <v>698.627785245</v>
      </c>
      <c r="BK153" s="51" t="n">
        <f aca="false">BJ153*(1+(BJ33-BI33)/BI33)</f>
        <v>664.524008408083</v>
      </c>
      <c r="BL153" s="51" t="n">
        <f aca="false">BK153*(1+(BK33-BJ33)/BJ33)</f>
        <v>612.089194880133</v>
      </c>
      <c r="BM153" s="151" t="n">
        <f aca="false">BL153*(1+(BL33-BK33)/BK33)</f>
        <v>602.387460451258</v>
      </c>
      <c r="BN153" s="51" t="n">
        <f aca="false">BM153*(1+(BM33-BL33)/BL33)</f>
        <v>603.587650543248</v>
      </c>
      <c r="BO153" s="51" t="n">
        <f aca="false">BN153*(1+(BN33-BM33)/BM33)</f>
        <v>612.512809036058</v>
      </c>
      <c r="BP153" s="51" t="n">
        <f aca="false">BO153*(1+(BO33-BN33)/BN33)</f>
        <v>602.521396405499</v>
      </c>
      <c r="BQ153" s="51" t="n">
        <f aca="false">BP153*(1+(BP33-BO33)/BO33)</f>
        <v>581.247260529856</v>
      </c>
      <c r="BR153" s="51" t="n">
        <f aca="false">BQ153*(1+(BQ33-BP33)/BP33)</f>
        <v>583.290584811835</v>
      </c>
      <c r="BS153" s="51" t="n">
        <f aca="false">BR153*(1+(BR33-BQ33)/BQ33)</f>
        <v>582.250371252047</v>
      </c>
      <c r="BT153" s="51" t="n">
        <f aca="false">BS153*(1+(BS33-BR33)/BR33)</f>
        <v>595.903613511604</v>
      </c>
      <c r="BU153" s="51" t="n">
        <f aca="false">BT153*(1+(BT33-BS33)/BS33)</f>
        <v>626.114565575719</v>
      </c>
      <c r="BV153" s="51" t="n">
        <f aca="false">BU153*(1+(BU33-BT33)/BT33)</f>
        <v>626.927767855436</v>
      </c>
      <c r="BW153" s="51" t="n">
        <f aca="false">BV153*(1+(BV33-BU33)/BU33)</f>
        <v>626.809663550451</v>
      </c>
      <c r="BX153" s="51" t="n">
        <f aca="false">BW153*(1+(BW33-BV33)/BV33)</f>
        <v>619.403572588675</v>
      </c>
      <c r="BY153" s="51" t="n">
        <f aca="false">BX153*(1+(BX33-BW33)/BW33)</f>
        <v>624.372954715354</v>
      </c>
      <c r="BZ153" s="51" t="n">
        <f aca="false">BY153*(1+(BY33-BX33)/BX33)</f>
        <v>625.377330420412</v>
      </c>
      <c r="CA153" s="51" t="n">
        <f aca="false">BZ153*(1+(BZ33-BY33)/BY33)</f>
        <v>626.87683849117</v>
      </c>
      <c r="CB153" s="51" t="n">
        <f aca="false">CA153*(1+(CA33-BZ33)/BZ33)</f>
        <v>638.312819444437</v>
      </c>
      <c r="CC153" s="51" t="n">
        <f aca="false">CB153*(1+(CB33-CA33)/CA33)</f>
        <v>649.843653286932</v>
      </c>
      <c r="CD153" s="51" t="n">
        <f aca="false">CC153*(1+(CC33-CB33)/CB33)</f>
        <v>656.838675970506</v>
      </c>
      <c r="CE153" s="51" t="n">
        <f aca="false">CD153*(1+(CD33-CC33)/CC33)</f>
        <v>656.838675970506</v>
      </c>
      <c r="CF153" s="51" t="n">
        <f aca="false">CE153*(1+(CE33-CD33)/CD33)</f>
        <v>656.838675970506</v>
      </c>
      <c r="CG153" s="51" t="n">
        <f aca="false">CF153*(1+(CF33-CE33)/CE33)</f>
        <v>656.838675970506</v>
      </c>
      <c r="CH153" s="51" t="n">
        <f aca="false">CG153*(1+(CG33-CF33)/CF33)</f>
        <v>661.517354280411</v>
      </c>
      <c r="CI153" s="51" t="n">
        <f aca="false">CH153*(1+(CH33-CG33)/CG33)</f>
        <v>668.567880663034</v>
      </c>
      <c r="CJ153" s="51" t="n">
        <f aca="false">CI153*(1+(CI33-CH33)/CH33)</f>
        <v>668.567880663034</v>
      </c>
      <c r="CK153" s="51" t="n">
        <f aca="false">CJ153*(1+(CJ33-CI33)/CI33)</f>
        <v>668.567880663034</v>
      </c>
      <c r="CL153" s="51" t="n">
        <f aca="false">CK153*(1+(CK33-CJ33)/CJ33)</f>
        <v>673.283014141099</v>
      </c>
      <c r="CM153" s="51" t="n">
        <f aca="false">CL153*(1+(CL33-CK33)/CK33)</f>
        <v>680.387892060087</v>
      </c>
      <c r="CN153" s="51" t="n">
        <f aca="false">CM153*(1+(CM33-CL33)/CL33)</f>
        <v>680.387892060087</v>
      </c>
      <c r="CO153" s="51" t="n">
        <f aca="false">CN153*(1+(CN33-CM33)/CM33)</f>
        <v>680.387892060087</v>
      </c>
      <c r="CP153" s="51" t="n">
        <f aca="false">CO153*(1+(CO33-CN33)/CN33)</f>
        <v>680.387892060087</v>
      </c>
      <c r="CQ153" s="51" t="n">
        <f aca="false">CP153*(1+(CP33-CO33)/CO33)</f>
        <v>680.387892060087</v>
      </c>
      <c r="CR153" s="51" t="n">
        <f aca="false">CQ153*(1+(CQ33-CP33)/CP33)</f>
        <v>680.387892060087</v>
      </c>
      <c r="CS153" s="51" t="n">
        <f aca="false">CR153*(1+(CR33-CQ33)/CQ33)</f>
        <v>680.387892060087</v>
      </c>
      <c r="CT153" s="51" t="n">
        <f aca="false">CS153*(1+(CS33-CR33)/CR33)</f>
        <v>680.387892060087</v>
      </c>
      <c r="CU153" s="51" t="n">
        <f aca="false">CT153*(1+(CT33-CS33)/CS33)</f>
        <v>680.387892060087</v>
      </c>
      <c r="CV153" s="51" t="n">
        <f aca="false">CU153*(1+(CU33-CT33)/CT33)</f>
        <v>680.387892060087</v>
      </c>
      <c r="CW153" s="51" t="n">
        <f aca="false">CV153*(1+(CV33-CU33)/CU33)</f>
        <v>680.387892060087</v>
      </c>
      <c r="CX153" s="51" t="n">
        <f aca="false">CW153*(1+(CW33-CV33)/CV33)</f>
        <v>680.387892060087</v>
      </c>
      <c r="CY153" s="51" t="n">
        <f aca="false">CX153*(1+(CX33-CW33)/CW33)</f>
        <v>680.387892060087</v>
      </c>
      <c r="CZ153" s="51" t="n">
        <f aca="false">CY153*(1+(CY33-CX33)/CX33)</f>
        <v>680.387892060087</v>
      </c>
      <c r="DA153" s="51" t="n">
        <f aca="false">CZ153*(1+(CZ33-CY33)/CY33)</f>
        <v>680.387892060087</v>
      </c>
      <c r="DB153" s="51" t="n">
        <f aca="false">DA153*(1+(DA33-CZ33)/CZ33)</f>
        <v>680.387892060087</v>
      </c>
      <c r="DC153" s="51" t="n">
        <f aca="false">DB153*(1+(DB33-DA33)/DA33)</f>
        <v>680.387892060087</v>
      </c>
      <c r="DD153" s="51" t="n">
        <f aca="false">DC153*(1+(DC33-DB33)/DB33)</f>
        <v>680.387892060087</v>
      </c>
      <c r="DE153" s="51" t="n">
        <f aca="false">DD153*(1+(DD33-DC33)/DC33)</f>
        <v>680.387892060087</v>
      </c>
      <c r="DF153" s="51" t="n">
        <f aca="false">DE153*(1+(DE33-DD33)/DD33)</f>
        <v>680.387892060087</v>
      </c>
      <c r="DG153" s="51" t="n">
        <f aca="false">DF153*(1+(DF33-DE33)/DE33)</f>
        <v>680.387892060087</v>
      </c>
      <c r="DH153" s="51" t="n">
        <f aca="false">DG153*(1+(DG33-DF33)/DF33)</f>
        <v>680.387892060087</v>
      </c>
      <c r="DI153" s="51" t="n">
        <f aca="false">DH153*(1+(DH33-DG33)/DG33)</f>
        <v>680.387892060087</v>
      </c>
      <c r="DJ153" s="51" t="n">
        <f aca="false">DI153*(1+(DI33-DH33)/DH33)</f>
        <v>680.387892060087</v>
      </c>
      <c r="DK153" s="51" t="n">
        <f aca="false">DJ153*(1+(DJ33-DI33)/DI33)</f>
        <v>680.387892060087</v>
      </c>
      <c r="DL153" s="51" t="n">
        <f aca="false">DK153*(1+(DK33-DJ33)/DJ33)</f>
        <v>680.387892060087</v>
      </c>
      <c r="DM153" s="51" t="n">
        <f aca="false">DL153*(1+(DL33-DK33)/DK33)</f>
        <v>680.387892060087</v>
      </c>
      <c r="DN153" s="51" t="n">
        <f aca="false">DM153*(1+(DM33-DL33)/DL33)</f>
        <v>680.387892060087</v>
      </c>
      <c r="DO153" s="51" t="n">
        <f aca="false">DN153*(1+(DN33-DM33)/DM33)</f>
        <v>680.387892060087</v>
      </c>
      <c r="DP153" s="51" t="n">
        <f aca="false">DO153*(1+(DO33-DN33)/DN33)</f>
        <v>680.387892060087</v>
      </c>
      <c r="DQ153" s="51" t="n">
        <f aca="false">DP153*(1+(DP33-DO33)/DO33)</f>
        <v>680.387892060087</v>
      </c>
      <c r="DR153" s="51" t="n">
        <f aca="false">DQ153*(1+(DQ33-DP33)/DP33)</f>
        <v>680.387892060087</v>
      </c>
      <c r="DS153" s="51" t="n">
        <f aca="false">DR153*(1+(DR33-DQ33)/DQ33)</f>
        <v>680.387892060087</v>
      </c>
      <c r="DT153" s="51" t="n">
        <f aca="false">DS153*(1+(DS33-DR33)/DR33)</f>
        <v>680.387892060087</v>
      </c>
      <c r="DU153" s="51" t="n">
        <f aca="false">DT153*(1+(DT33-DS33)/DS33)</f>
        <v>680.387892060087</v>
      </c>
      <c r="DV153" s="51" t="n">
        <f aca="false">DU153*(1+(DU33-DT33)/DT33)</f>
        <v>680.387892060087</v>
      </c>
      <c r="DW153" s="51" t="n">
        <f aca="false">DV153*(1+(DV33-DU33)/DU33)</f>
        <v>680.387892060087</v>
      </c>
      <c r="DX153" s="51" t="n">
        <f aca="false">DW153*(1+(DW33-DV33)/DV33)</f>
        <v>680.387892060087</v>
      </c>
      <c r="DY153" s="51" t="n">
        <f aca="false">DX153*(1+(DX33-DW33)/DW33)</f>
        <v>680.387892060087</v>
      </c>
      <c r="DZ153" s="51" t="n">
        <f aca="false">DY153*(1+(DY33-DX33)/DX33)</f>
        <v>680.387892060087</v>
      </c>
      <c r="EA153" s="51" t="n">
        <f aca="false">DZ153*(1+(DZ33-DY33)/DY33)</f>
        <v>680.387892060087</v>
      </c>
      <c r="EB153" s="51" t="n">
        <f aca="false">EA153*(1+(EA33-DZ33)/DZ33)</f>
        <v>680.387892060087</v>
      </c>
      <c r="EC153" s="51" t="n">
        <f aca="false">EB153*(1+(EB33-EA33)/EA33)</f>
        <v>680.387892060087</v>
      </c>
      <c r="ED153" s="51" t="n">
        <f aca="false">EC153*(1+(EC33-EB33)/EB33)</f>
        <v>680.387892060087</v>
      </c>
      <c r="EE153" s="51" t="n">
        <f aca="false">ED153*(1+(ED33-EC33)/EC33)</f>
        <v>680.387892060087</v>
      </c>
      <c r="EF153" s="51" t="n">
        <f aca="false">EE153*(1+(EE33-ED33)/ED33)</f>
        <v>680.387892060087</v>
      </c>
      <c r="EG153" s="51" t="n">
        <f aca="false">EF153*(1+(EF33-EE33)/EE33)</f>
        <v>680.387892060087</v>
      </c>
      <c r="EH153" s="51" t="n">
        <f aca="false">EG153*(1+(EG33-EF33)/EF33)</f>
        <v>680.387892060087</v>
      </c>
      <c r="EI153" s="51" t="n">
        <f aca="false">EH153*(1+(EH33-EG33)/EG33)</f>
        <v>680.387892060087</v>
      </c>
      <c r="EJ153" s="51" t="n">
        <f aca="false">EI153*(1+(EI33-EH33)/EH33)</f>
        <v>680.387892060087</v>
      </c>
      <c r="EK153" s="51" t="n">
        <f aca="false">EJ153*(1+(EJ33-EI33)/EI33)</f>
        <v>680.387892060087</v>
      </c>
      <c r="EL153" s="51" t="n">
        <f aca="false">EK153*(1+(EK33-EJ33)/EJ33)</f>
        <v>680.387892060087</v>
      </c>
      <c r="EM153" s="51" t="n">
        <f aca="false">EL153*(1+(EL33-EK33)/EK33)</f>
        <v>680.387892060087</v>
      </c>
      <c r="EN153" s="51" t="n">
        <f aca="false">EM153*(1+(EM33-EL33)/EL33)</f>
        <v>680.387892060087</v>
      </c>
      <c r="EO153" s="51" t="n">
        <f aca="false">EN153*(1+(EN33-EM33)/EM33)</f>
        <v>680.387892060087</v>
      </c>
      <c r="EP153" s="51" t="n">
        <f aca="false">EO153*(1+(EO33-EN33)/EN33)</f>
        <v>680.387892060087</v>
      </c>
      <c r="EQ153" s="51" t="n">
        <f aca="false">EP153*(1+(EP33-EO33)/EO33)</f>
        <v>680.387892060087</v>
      </c>
      <c r="ER153" s="51" t="n">
        <f aca="false">EQ153*(1+(EQ33-EP33)/EP33)</f>
        <v>680.387892060087</v>
      </c>
      <c r="ES153" s="51" t="n">
        <f aca="false">ER153*(1+(ER33-EQ33)/EQ33)</f>
        <v>680.387892060087</v>
      </c>
      <c r="ET153" s="51" t="n">
        <f aca="false">ES153*(1+(ES33-ER33)/ER33)</f>
        <v>680.387892060087</v>
      </c>
      <c r="EU153" s="51" t="n">
        <f aca="false">ET153*(1+(ET33-ES33)/ES33)</f>
        <v>680.387892060087</v>
      </c>
      <c r="EV153" s="51" t="n">
        <f aca="false">EU153*(1+(EU33-ET33)/ET33)</f>
        <v>680.387892060087</v>
      </c>
    </row>
    <row r="154" customFormat="false" ht="12.8" hidden="false" customHeight="false" outlineLevel="0" collapsed="false">
      <c r="A154" s="164" t="s">
        <v>303</v>
      </c>
      <c r="B154" s="164" t="n">
        <v>0</v>
      </c>
      <c r="C154" s="164" t="n">
        <v>0</v>
      </c>
      <c r="D154" s="164" t="n">
        <v>0</v>
      </c>
      <c r="E154" s="164" t="n">
        <v>0</v>
      </c>
      <c r="F154" s="164" t="n">
        <v>0</v>
      </c>
      <c r="G154" s="164" t="n">
        <v>0</v>
      </c>
      <c r="H154" s="164" t="n">
        <v>0</v>
      </c>
      <c r="I154" s="164" t="n">
        <v>0</v>
      </c>
      <c r="J154" s="164" t="n">
        <v>0</v>
      </c>
      <c r="K154" s="164" t="n">
        <v>0</v>
      </c>
      <c r="L154" s="164" t="n">
        <v>0</v>
      </c>
      <c r="M154" s="164" t="n">
        <v>0</v>
      </c>
      <c r="N154" s="164" t="n">
        <v>0</v>
      </c>
      <c r="O154" s="164" t="n">
        <v>0</v>
      </c>
      <c r="P154" s="164" t="n">
        <v>0</v>
      </c>
      <c r="Q154" s="164" t="n">
        <v>0</v>
      </c>
      <c r="R154" s="164" t="n">
        <v>0</v>
      </c>
      <c r="S154" s="164" t="n">
        <v>0</v>
      </c>
      <c r="T154" s="164" t="n">
        <v>0</v>
      </c>
      <c r="U154" s="164" t="n">
        <v>0</v>
      </c>
      <c r="V154" s="164" t="n">
        <v>0</v>
      </c>
      <c r="W154" s="164" t="n">
        <v>0</v>
      </c>
      <c r="X154" s="165" t="n">
        <v>0</v>
      </c>
      <c r="Y154" s="164" t="n">
        <v>0</v>
      </c>
      <c r="Z154" s="164" t="n">
        <v>0</v>
      </c>
      <c r="AA154" s="164" t="n">
        <v>0</v>
      </c>
      <c r="AB154" s="164" t="n">
        <v>0</v>
      </c>
      <c r="AC154" s="164" t="n">
        <v>0</v>
      </c>
      <c r="AD154" s="164" t="n">
        <v>0</v>
      </c>
      <c r="AE154" s="164" t="n">
        <v>0</v>
      </c>
      <c r="AF154" s="164" t="n">
        <v>0</v>
      </c>
      <c r="AG154" s="164" t="n">
        <v>0</v>
      </c>
      <c r="AH154" s="164" t="n">
        <v>0</v>
      </c>
      <c r="AI154" s="164" t="n">
        <v>0</v>
      </c>
      <c r="AJ154" s="164" t="n">
        <v>0</v>
      </c>
      <c r="AK154" s="164" t="n">
        <v>0</v>
      </c>
      <c r="AL154" s="164" t="n">
        <v>0</v>
      </c>
      <c r="AM154" s="164" t="n">
        <v>0</v>
      </c>
      <c r="AN154" s="164" t="n">
        <v>0</v>
      </c>
      <c r="AO154" s="164" t="n">
        <v>0</v>
      </c>
      <c r="AP154" s="164" t="n">
        <v>0</v>
      </c>
      <c r="AQ154" s="164" t="n">
        <v>0</v>
      </c>
      <c r="AR154" s="149"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50" t="n">
        <f aca="false">BH154*(1+(BH33-BG33)/BG33)</f>
        <v>1062.64056894667</v>
      </c>
      <c r="BJ154" s="51" t="n">
        <f aca="false">BI154*(1+(BI33-BH33)/BH33)</f>
        <v>1046.66835869633</v>
      </c>
      <c r="BK154" s="51" t="n">
        <f aca="false">BJ154*(1+(BJ33-BI33)/BI33)</f>
        <v>995.574850992909</v>
      </c>
      <c r="BL154" s="51" t="n">
        <f aca="false">BK154*(1+(BK33-BJ33)/BJ33)</f>
        <v>917.018198404863</v>
      </c>
      <c r="BM154" s="151" t="n">
        <f aca="false">BL154*(1+(BL33-BK33)/BK33)</f>
        <v>902.483279145078</v>
      </c>
      <c r="BN154" s="51" t="n">
        <f aca="false">BM154*(1+(BM33-BL33)/BL33)</f>
        <v>904.28137681631</v>
      </c>
      <c r="BO154" s="51" t="n">
        <f aca="false">BN154*(1+(BN33-BM33)/BM33)</f>
        <v>917.652847559488</v>
      </c>
      <c r="BP154" s="51" t="n">
        <f aca="false">BO154*(1+(BO33-BN33)/BN33)</f>
        <v>902.683938964737</v>
      </c>
      <c r="BQ154" s="51" t="n">
        <f aca="false">BP154*(1+(BP33-BO33)/BO33)</f>
        <v>870.811509396489</v>
      </c>
      <c r="BR154" s="51" t="n">
        <f aca="false">BQ154*(1+(BQ33-BP33)/BP33)</f>
        <v>873.872771656126</v>
      </c>
      <c r="BS154" s="51" t="n">
        <f aca="false">BR154*(1+(BR33-BQ33)/BQ33)</f>
        <v>872.314347209931</v>
      </c>
      <c r="BT154" s="51" t="n">
        <f aca="false">BS154*(1+(BS33-BR33)/BR33)</f>
        <v>892.769326196606</v>
      </c>
      <c r="BU154" s="51" t="n">
        <f aca="false">BT154*(1+(BT33-BS33)/BS33)</f>
        <v>938.030691804204</v>
      </c>
      <c r="BV154" s="51" t="n">
        <f aca="false">BU154*(1+(BU33-BT33)/BT33)</f>
        <v>939.249013081107</v>
      </c>
      <c r="BW154" s="51" t="n">
        <f aca="false">BV154*(1+(BV33-BU33)/BU33)</f>
        <v>939.072071880565</v>
      </c>
      <c r="BX154" s="51" t="n">
        <f aca="false">BW154*(1+(BW33-BV33)/BV33)</f>
        <v>927.976433781087</v>
      </c>
      <c r="BY154" s="51" t="n">
        <f aca="false">BX154*(1+(BX33-BW33)/BW33)</f>
        <v>935.421449774035</v>
      </c>
      <c r="BZ154" s="51" t="n">
        <f aca="false">BY154*(1+(BY33-BX33)/BX33)</f>
        <v>936.926182756217</v>
      </c>
      <c r="CA154" s="51" t="n">
        <f aca="false">BZ154*(1+(BZ33-BY33)/BY33)</f>
        <v>939.17271185858</v>
      </c>
      <c r="CB154" s="51" t="n">
        <f aca="false">CA154*(1+(CA33-BZ33)/BZ33)</f>
        <v>956.305840066815</v>
      </c>
      <c r="CC154" s="51" t="n">
        <f aca="false">CB154*(1+(CB33-CA33)/CA33)</f>
        <v>973.581074729994</v>
      </c>
      <c r="CD154" s="51" t="n">
        <f aca="false">CC154*(1+(CC33-CB33)/CB33)</f>
        <v>984.060859625312</v>
      </c>
      <c r="CE154" s="51" t="n">
        <f aca="false">CD154*(1+(CD33-CC33)/CC33)</f>
        <v>984.060859625312</v>
      </c>
      <c r="CF154" s="51" t="n">
        <f aca="false">CE154*(1+(CE33-CD33)/CD33)</f>
        <v>984.060859625312</v>
      </c>
      <c r="CG154" s="51" t="n">
        <f aca="false">CF154*(1+(CF33-CE33)/CE33)</f>
        <v>984.060859625312</v>
      </c>
      <c r="CH154" s="51" t="n">
        <f aca="false">CG154*(1+(CG33-CF33)/CF33)</f>
        <v>991.070349729945</v>
      </c>
      <c r="CI154" s="51" t="n">
        <f aca="false">CH154*(1+(CH33-CG33)/CG33)</f>
        <v>1001.63328901278</v>
      </c>
      <c r="CJ154" s="51" t="n">
        <f aca="false">CI154*(1+(CI33-CH33)/CH33)</f>
        <v>1001.63328901278</v>
      </c>
      <c r="CK154" s="51" t="n">
        <f aca="false">CJ154*(1+(CJ33-CI33)/CI33)</f>
        <v>1001.63328901278</v>
      </c>
      <c r="CL154" s="51" t="n">
        <f aca="false">CK154*(1+(CK33-CJ33)/CJ33)</f>
        <v>1008.69739542646</v>
      </c>
      <c r="CM154" s="51" t="n">
        <f aca="false">CL154*(1+(CL33-CK33)/CK33)</f>
        <v>1019.34176295272</v>
      </c>
      <c r="CN154" s="51" t="n">
        <f aca="false">CM154*(1+(CM33-CL33)/CL33)</f>
        <v>1019.34176295272</v>
      </c>
      <c r="CO154" s="51" t="n">
        <f aca="false">CN154*(1+(CN33-CM33)/CM33)</f>
        <v>1019.34176295272</v>
      </c>
      <c r="CP154" s="51" t="n">
        <f aca="false">CO154*(1+(CO33-CN33)/CN33)</f>
        <v>1019.34176295272</v>
      </c>
      <c r="CQ154" s="51" t="n">
        <f aca="false">CP154*(1+(CP33-CO33)/CO33)</f>
        <v>1019.34176295272</v>
      </c>
      <c r="CR154" s="51" t="n">
        <f aca="false">CQ154*(1+(CQ33-CP33)/CP33)</f>
        <v>1019.34176295272</v>
      </c>
      <c r="CS154" s="51" t="n">
        <f aca="false">CR154*(1+(CR33-CQ33)/CQ33)</f>
        <v>1019.34176295272</v>
      </c>
      <c r="CT154" s="51" t="n">
        <f aca="false">CS154*(1+(CS33-CR33)/CR33)</f>
        <v>1019.34176295272</v>
      </c>
      <c r="CU154" s="51" t="n">
        <f aca="false">CT154*(1+(CT33-CS33)/CS33)</f>
        <v>1019.34176295272</v>
      </c>
      <c r="CV154" s="51" t="n">
        <f aca="false">CU154*(1+(CU33-CT33)/CT33)</f>
        <v>1019.34176295272</v>
      </c>
      <c r="CW154" s="51" t="n">
        <f aca="false">CV154*(1+(CV33-CU33)/CU33)</f>
        <v>1019.34176295272</v>
      </c>
      <c r="CX154" s="51" t="n">
        <f aca="false">CW154*(1+(CW33-CV33)/CV33)</f>
        <v>1019.34176295272</v>
      </c>
      <c r="CY154" s="51" t="n">
        <f aca="false">CX154*(1+(CX33-CW33)/CW33)</f>
        <v>1019.34176295272</v>
      </c>
      <c r="CZ154" s="51" t="n">
        <f aca="false">CY154*(1+(CY33-CX33)/CX33)</f>
        <v>1019.34176295272</v>
      </c>
      <c r="DA154" s="51" t="n">
        <f aca="false">CZ154*(1+(CZ33-CY33)/CY33)</f>
        <v>1019.34176295272</v>
      </c>
      <c r="DB154" s="51" t="n">
        <f aca="false">DA154*(1+(DA33-CZ33)/CZ33)</f>
        <v>1019.34176295272</v>
      </c>
      <c r="DC154" s="51" t="n">
        <f aca="false">DB154*(1+(DB33-DA33)/DA33)</f>
        <v>1019.34176295272</v>
      </c>
      <c r="DD154" s="51" t="n">
        <f aca="false">DC154*(1+(DC33-DB33)/DB33)</f>
        <v>1019.34176295272</v>
      </c>
      <c r="DE154" s="51" t="n">
        <f aca="false">DD154*(1+(DD33-DC33)/DC33)</f>
        <v>1019.34176295272</v>
      </c>
      <c r="DF154" s="51" t="n">
        <f aca="false">DE154*(1+(DE33-DD33)/DD33)</f>
        <v>1019.34176295272</v>
      </c>
      <c r="DG154" s="51" t="n">
        <f aca="false">DF154*(1+(DF33-DE33)/DE33)</f>
        <v>1019.34176295272</v>
      </c>
      <c r="DH154" s="51" t="n">
        <f aca="false">DG154*(1+(DG33-DF33)/DF33)</f>
        <v>1019.34176295272</v>
      </c>
      <c r="DI154" s="51" t="n">
        <f aca="false">DH154*(1+(DH33-DG33)/DG33)</f>
        <v>1019.34176295272</v>
      </c>
      <c r="DJ154" s="51" t="n">
        <f aca="false">DI154*(1+(DI33-DH33)/DH33)</f>
        <v>1019.34176295272</v>
      </c>
      <c r="DK154" s="51" t="n">
        <f aca="false">DJ154*(1+(DJ33-DI33)/DI33)</f>
        <v>1019.34176295272</v>
      </c>
      <c r="DL154" s="51" t="n">
        <f aca="false">DK154*(1+(DK33-DJ33)/DJ33)</f>
        <v>1019.34176295272</v>
      </c>
      <c r="DM154" s="51" t="n">
        <f aca="false">DL154*(1+(DL33-DK33)/DK33)</f>
        <v>1019.34176295272</v>
      </c>
      <c r="DN154" s="51" t="n">
        <f aca="false">DM154*(1+(DM33-DL33)/DL33)</f>
        <v>1019.34176295272</v>
      </c>
      <c r="DO154" s="51" t="n">
        <f aca="false">DN154*(1+(DN33-DM33)/DM33)</f>
        <v>1019.34176295272</v>
      </c>
      <c r="DP154" s="51" t="n">
        <f aca="false">DO154*(1+(DO33-DN33)/DN33)</f>
        <v>1019.34176295272</v>
      </c>
      <c r="DQ154" s="51" t="n">
        <f aca="false">DP154*(1+(DP33-DO33)/DO33)</f>
        <v>1019.34176295272</v>
      </c>
      <c r="DR154" s="51" t="n">
        <f aca="false">DQ154*(1+(DQ33-DP33)/DP33)</f>
        <v>1019.34176295272</v>
      </c>
      <c r="DS154" s="51" t="n">
        <f aca="false">DR154*(1+(DR33-DQ33)/DQ33)</f>
        <v>1019.34176295272</v>
      </c>
      <c r="DT154" s="51" t="n">
        <f aca="false">DS154*(1+(DS33-DR33)/DR33)</f>
        <v>1019.34176295272</v>
      </c>
      <c r="DU154" s="51" t="n">
        <f aca="false">DT154*(1+(DT33-DS33)/DS33)</f>
        <v>1019.34176295272</v>
      </c>
      <c r="DV154" s="51" t="n">
        <f aca="false">DU154*(1+(DU33-DT33)/DT33)</f>
        <v>1019.34176295272</v>
      </c>
      <c r="DW154" s="51" t="n">
        <f aca="false">DV154*(1+(DV33-DU33)/DU33)</f>
        <v>1019.34176295272</v>
      </c>
      <c r="DX154" s="51" t="n">
        <f aca="false">DW154*(1+(DW33-DV33)/DV33)</f>
        <v>1019.34176295272</v>
      </c>
      <c r="DY154" s="51" t="n">
        <f aca="false">DX154*(1+(DX33-DW33)/DW33)</f>
        <v>1019.34176295272</v>
      </c>
      <c r="DZ154" s="51" t="n">
        <f aca="false">DY154*(1+(DY33-DX33)/DX33)</f>
        <v>1019.34176295272</v>
      </c>
      <c r="EA154" s="51" t="n">
        <f aca="false">DZ154*(1+(DZ33-DY33)/DY33)</f>
        <v>1019.34176295272</v>
      </c>
      <c r="EB154" s="51" t="n">
        <f aca="false">EA154*(1+(EA33-DZ33)/DZ33)</f>
        <v>1019.34176295272</v>
      </c>
      <c r="EC154" s="51" t="n">
        <f aca="false">EB154*(1+(EB33-EA33)/EA33)</f>
        <v>1019.34176295272</v>
      </c>
      <c r="ED154" s="51" t="n">
        <f aca="false">EC154*(1+(EC33-EB33)/EB33)</f>
        <v>1019.34176295272</v>
      </c>
      <c r="EE154" s="51" t="n">
        <f aca="false">ED154*(1+(ED33-EC33)/EC33)</f>
        <v>1019.34176295272</v>
      </c>
      <c r="EF154" s="51" t="n">
        <f aca="false">EE154*(1+(EE33-ED33)/ED33)</f>
        <v>1019.34176295272</v>
      </c>
      <c r="EG154" s="51" t="n">
        <f aca="false">EF154*(1+(EF33-EE33)/EE33)</f>
        <v>1019.34176295272</v>
      </c>
      <c r="EH154" s="51" t="n">
        <f aca="false">EG154*(1+(EG33-EF33)/EF33)</f>
        <v>1019.34176295272</v>
      </c>
      <c r="EI154" s="51" t="n">
        <f aca="false">EH154*(1+(EH33-EG33)/EG33)</f>
        <v>1019.34176295272</v>
      </c>
      <c r="EJ154" s="51" t="n">
        <f aca="false">EI154*(1+(EI33-EH33)/EH33)</f>
        <v>1019.34176295272</v>
      </c>
      <c r="EK154" s="51" t="n">
        <f aca="false">EJ154*(1+(EJ33-EI33)/EI33)</f>
        <v>1019.34176295272</v>
      </c>
      <c r="EL154" s="51" t="n">
        <f aca="false">EK154*(1+(EK33-EJ33)/EJ33)</f>
        <v>1019.34176295272</v>
      </c>
      <c r="EM154" s="51" t="n">
        <f aca="false">EL154*(1+(EL33-EK33)/EK33)</f>
        <v>1019.34176295272</v>
      </c>
      <c r="EN154" s="51" t="n">
        <f aca="false">EM154*(1+(EM33-EL33)/EL33)</f>
        <v>1019.34176295272</v>
      </c>
      <c r="EO154" s="51" t="n">
        <f aca="false">EN154*(1+(EN33-EM33)/EM33)</f>
        <v>1019.34176295272</v>
      </c>
      <c r="EP154" s="51" t="n">
        <f aca="false">EO154*(1+(EO33-EN33)/EN33)</f>
        <v>1019.34176295272</v>
      </c>
      <c r="EQ154" s="51" t="n">
        <f aca="false">EP154*(1+(EP33-EO33)/EO33)</f>
        <v>1019.34176295272</v>
      </c>
      <c r="ER154" s="51" t="n">
        <f aca="false">EQ154*(1+(EQ33-EP33)/EP33)</f>
        <v>1019.34176295272</v>
      </c>
      <c r="ES154" s="51" t="n">
        <f aca="false">ER154*(1+(ER33-EQ33)/EQ33)</f>
        <v>1019.34176295272</v>
      </c>
      <c r="ET154" s="51" t="n">
        <f aca="false">ES154*(1+(ES33-ER33)/ER33)</f>
        <v>1019.34176295272</v>
      </c>
      <c r="EU154" s="51" t="n">
        <f aca="false">ET154*(1+(ET33-ES33)/ES33)</f>
        <v>1019.34176295272</v>
      </c>
      <c r="EV154" s="51" t="n">
        <f aca="false">EU154*(1+(EU33-ET33)/ET33)</f>
        <v>1019.34176295272</v>
      </c>
    </row>
    <row r="155" customFormat="false" ht="12.8" hidden="false" customHeight="false" outlineLevel="0" collapsed="false">
      <c r="A155" s="164" t="s">
        <v>304</v>
      </c>
      <c r="B155" s="164" t="n">
        <v>0</v>
      </c>
      <c r="C155" s="164" t="n">
        <v>0</v>
      </c>
      <c r="D155" s="164" t="n">
        <v>0</v>
      </c>
      <c r="E155" s="164" t="n">
        <v>0</v>
      </c>
      <c r="F155" s="164" t="n">
        <v>0</v>
      </c>
      <c r="G155" s="164" t="n">
        <v>0</v>
      </c>
      <c r="H155" s="164" t="n">
        <v>0</v>
      </c>
      <c r="I155" s="164" t="n">
        <v>0</v>
      </c>
      <c r="J155" s="164" t="n">
        <v>0</v>
      </c>
      <c r="K155" s="164" t="n">
        <v>0</v>
      </c>
      <c r="L155" s="164" t="n">
        <v>0</v>
      </c>
      <c r="M155" s="164" t="n">
        <v>0</v>
      </c>
      <c r="N155" s="164" t="n">
        <v>0</v>
      </c>
      <c r="O155" s="164" t="n">
        <v>0</v>
      </c>
      <c r="P155" s="164" t="n">
        <v>0</v>
      </c>
      <c r="Q155" s="164" t="n">
        <v>0</v>
      </c>
      <c r="R155" s="164" t="n">
        <v>0</v>
      </c>
      <c r="S155" s="164" t="n">
        <v>0</v>
      </c>
      <c r="T155" s="164" t="n">
        <v>0</v>
      </c>
      <c r="U155" s="164" t="n">
        <v>0</v>
      </c>
      <c r="V155" s="164" t="n">
        <v>0</v>
      </c>
      <c r="W155" s="164" t="n">
        <v>0</v>
      </c>
      <c r="X155" s="165" t="n">
        <v>0</v>
      </c>
      <c r="Y155" s="164" t="n">
        <v>0</v>
      </c>
      <c r="Z155" s="164" t="n">
        <v>0</v>
      </c>
      <c r="AA155" s="164" t="n">
        <v>0</v>
      </c>
      <c r="AB155" s="164" t="n">
        <v>0</v>
      </c>
      <c r="AC155" s="164" t="n">
        <v>0</v>
      </c>
      <c r="AD155" s="164" t="n">
        <v>0</v>
      </c>
      <c r="AE155" s="164" t="n">
        <v>0</v>
      </c>
      <c r="AF155" s="164" t="n">
        <v>0</v>
      </c>
      <c r="AG155" s="164" t="n">
        <v>0</v>
      </c>
      <c r="AH155" s="164" t="n">
        <v>0</v>
      </c>
      <c r="AI155" s="164" t="n">
        <v>0</v>
      </c>
      <c r="AJ155" s="164" t="n">
        <v>0</v>
      </c>
      <c r="AK155" s="164" t="n">
        <v>0</v>
      </c>
      <c r="AL155" s="164" t="n">
        <v>0</v>
      </c>
      <c r="AM155" s="164" t="n">
        <v>0</v>
      </c>
      <c r="AN155" s="164" t="n">
        <v>0</v>
      </c>
      <c r="AO155" s="164" t="n">
        <v>0</v>
      </c>
      <c r="AP155" s="164" t="n">
        <v>0</v>
      </c>
      <c r="AQ155" s="164" t="n">
        <v>0</v>
      </c>
      <c r="AR155" s="149"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50" t="n">
        <f aca="false">BH155*(1+(BH33-BG33)/BG33)</f>
        <v>608.454372811311</v>
      </c>
      <c r="BJ155" s="51" t="n">
        <f aca="false">BI155*(1+(BI33-BH33)/BH33)</f>
        <v>599.308889894252</v>
      </c>
      <c r="BK155" s="51" t="n">
        <f aca="false">BJ155*(1+(BJ33-BI33)/BI33)</f>
        <v>570.053402109485</v>
      </c>
      <c r="BL155" s="51" t="n">
        <f aca="false">BK155*(1+(BK33-BJ33)/BJ33)</f>
        <v>525.07286948405</v>
      </c>
      <c r="BM155" s="151" t="n">
        <f aca="false">BL155*(1+(BL33-BK33)/BK33)</f>
        <v>516.750360970337</v>
      </c>
      <c r="BN155" s="51" t="n">
        <f aca="false">BM155*(1+(BM33-BL33)/BL33)</f>
        <v>517.779928655568</v>
      </c>
      <c r="BO155" s="51" t="n">
        <f aca="false">BN155*(1+(BN33-BM33)/BM33)</f>
        <v>525.43626145742</v>
      </c>
      <c r="BP155" s="51" t="n">
        <f aca="false">BO155*(1+(BO33-BN33)/BN33)</f>
        <v>516.865256211764</v>
      </c>
      <c r="BQ155" s="51" t="n">
        <f aca="false">BP155*(1+(BP33-BO33)/BO33)</f>
        <v>498.615511463035</v>
      </c>
      <c r="BR155" s="51" t="n">
        <f aca="false">BQ155*(1+(BQ33-BP33)/BP33)</f>
        <v>500.368351005049</v>
      </c>
      <c r="BS155" s="51" t="n">
        <f aca="false">BR155*(1+(BR33-BQ33)/BQ33)</f>
        <v>499.476017137236</v>
      </c>
      <c r="BT155" s="51" t="n">
        <f aca="false">BS155*(1+(BS33-BR33)/BR33)</f>
        <v>511.188275989298</v>
      </c>
      <c r="BU155" s="51" t="n">
        <f aca="false">BT155*(1+(BT33-BS33)/BS33)</f>
        <v>537.104353944662</v>
      </c>
      <c r="BV155" s="51" t="n">
        <f aca="false">BU155*(1+(BU33-BT33)/BT33)</f>
        <v>537.801949095914</v>
      </c>
      <c r="BW155" s="51" t="n">
        <f aca="false">BV155*(1+(BV33-BU33)/BU33)</f>
        <v>537.700634831857</v>
      </c>
      <c r="BX155" s="51" t="n">
        <f aca="false">BW155*(1+(BW33-BV33)/BV33)</f>
        <v>531.347414638644</v>
      </c>
      <c r="BY155" s="51" t="n">
        <f aca="false">BX155*(1+(BX33-BW33)/BW33)</f>
        <v>535.61033539373</v>
      </c>
      <c r="BZ155" s="51" t="n">
        <f aca="false">BY155*(1+(BY33-BX33)/BX33)</f>
        <v>536.471926217267</v>
      </c>
      <c r="CA155" s="51" t="n">
        <f aca="false">BZ155*(1+(BZ33-BY33)/BY33)</f>
        <v>537.75825999364</v>
      </c>
      <c r="CB155" s="51" t="n">
        <f aca="false">CA155*(1+(CA33-BZ33)/BZ33)</f>
        <v>547.568469657074</v>
      </c>
      <c r="CC155" s="51" t="n">
        <f aca="false">CB155*(1+(CB33-CA33)/CA33)</f>
        <v>557.460047655618</v>
      </c>
      <c r="CD155" s="51" t="n">
        <f aca="false">CC155*(1+(CC33-CB33)/CB33)</f>
        <v>563.460638195841</v>
      </c>
      <c r="CE155" s="51" t="n">
        <f aca="false">CD155*(1+(CD33-CC33)/CC33)</f>
        <v>563.460638195841</v>
      </c>
      <c r="CF155" s="51" t="n">
        <f aca="false">CE155*(1+(CE33-CD33)/CD33)</f>
        <v>563.460638195841</v>
      </c>
      <c r="CG155" s="51" t="n">
        <f aca="false">CF155*(1+(CF33-CE33)/CE33)</f>
        <v>563.460638195841</v>
      </c>
      <c r="CH155" s="51" t="n">
        <f aca="false">CG155*(1+(CG33-CF33)/CF33)</f>
        <v>567.474182408226</v>
      </c>
      <c r="CI155" s="51" t="n">
        <f aca="false">CH155*(1+(CH33-CG33)/CG33)</f>
        <v>573.522386085178</v>
      </c>
      <c r="CJ155" s="51" t="n">
        <f aca="false">CI155*(1+(CI33-CH33)/CH33)</f>
        <v>573.522386085178</v>
      </c>
      <c r="CK155" s="51" t="n">
        <f aca="false">CJ155*(1+(CJ33-CI33)/CI33)</f>
        <v>573.522386085178</v>
      </c>
      <c r="CL155" s="51" t="n">
        <f aca="false">CK155*(1+(CK33-CJ33)/CJ33)</f>
        <v>577.567202896253</v>
      </c>
      <c r="CM155" s="51" t="n">
        <f aca="false">CL155*(1+(CL33-CK33)/CK33)</f>
        <v>583.662031341945</v>
      </c>
      <c r="CN155" s="51" t="n">
        <f aca="false">CM155*(1+(CM33-CL33)/CL33)</f>
        <v>583.662031341945</v>
      </c>
      <c r="CO155" s="51" t="n">
        <f aca="false">CN155*(1+(CN33-CM33)/CM33)</f>
        <v>583.662031341945</v>
      </c>
      <c r="CP155" s="51" t="n">
        <f aca="false">CO155*(1+(CO33-CN33)/CN33)</f>
        <v>583.662031341945</v>
      </c>
      <c r="CQ155" s="51" t="n">
        <f aca="false">CP155*(1+(CP33-CO33)/CO33)</f>
        <v>583.662031341945</v>
      </c>
      <c r="CR155" s="51" t="n">
        <f aca="false">CQ155*(1+(CQ33-CP33)/CP33)</f>
        <v>583.662031341945</v>
      </c>
      <c r="CS155" s="51" t="n">
        <f aca="false">CR155*(1+(CR33-CQ33)/CQ33)</f>
        <v>583.662031341945</v>
      </c>
      <c r="CT155" s="51" t="n">
        <f aca="false">CS155*(1+(CS33-CR33)/CR33)</f>
        <v>583.662031341945</v>
      </c>
      <c r="CU155" s="51" t="n">
        <f aca="false">CT155*(1+(CT33-CS33)/CS33)</f>
        <v>583.662031341945</v>
      </c>
      <c r="CV155" s="51" t="n">
        <f aca="false">CU155*(1+(CU33-CT33)/CT33)</f>
        <v>583.662031341945</v>
      </c>
      <c r="CW155" s="51" t="n">
        <f aca="false">CV155*(1+(CV33-CU33)/CU33)</f>
        <v>583.662031341945</v>
      </c>
      <c r="CX155" s="51" t="n">
        <f aca="false">CW155*(1+(CW33-CV33)/CV33)</f>
        <v>583.662031341945</v>
      </c>
      <c r="CY155" s="51" t="n">
        <f aca="false">CX155*(1+(CX33-CW33)/CW33)</f>
        <v>583.662031341945</v>
      </c>
      <c r="CZ155" s="51" t="n">
        <f aca="false">CY155*(1+(CY33-CX33)/CX33)</f>
        <v>583.662031341945</v>
      </c>
      <c r="DA155" s="51" t="n">
        <f aca="false">CZ155*(1+(CZ33-CY33)/CY33)</f>
        <v>583.662031341945</v>
      </c>
      <c r="DB155" s="51" t="n">
        <f aca="false">DA155*(1+(DA33-CZ33)/CZ33)</f>
        <v>583.662031341945</v>
      </c>
      <c r="DC155" s="51" t="n">
        <f aca="false">DB155*(1+(DB33-DA33)/DA33)</f>
        <v>583.662031341945</v>
      </c>
      <c r="DD155" s="51" t="n">
        <f aca="false">DC155*(1+(DC33-DB33)/DB33)</f>
        <v>583.662031341945</v>
      </c>
      <c r="DE155" s="51" t="n">
        <f aca="false">DD155*(1+(DD33-DC33)/DC33)</f>
        <v>583.662031341945</v>
      </c>
      <c r="DF155" s="51" t="n">
        <f aca="false">DE155*(1+(DE33-DD33)/DD33)</f>
        <v>583.662031341945</v>
      </c>
      <c r="DG155" s="51" t="n">
        <f aca="false">DF155*(1+(DF33-DE33)/DE33)</f>
        <v>583.662031341945</v>
      </c>
      <c r="DH155" s="51" t="n">
        <f aca="false">DG155*(1+(DG33-DF33)/DF33)</f>
        <v>583.662031341945</v>
      </c>
      <c r="DI155" s="51" t="n">
        <f aca="false">DH155*(1+(DH33-DG33)/DG33)</f>
        <v>583.662031341945</v>
      </c>
      <c r="DJ155" s="51" t="n">
        <f aca="false">DI155*(1+(DI33-DH33)/DH33)</f>
        <v>583.662031341945</v>
      </c>
      <c r="DK155" s="51" t="n">
        <f aca="false">DJ155*(1+(DJ33-DI33)/DI33)</f>
        <v>583.662031341945</v>
      </c>
      <c r="DL155" s="51" t="n">
        <f aca="false">DK155*(1+(DK33-DJ33)/DJ33)</f>
        <v>583.662031341945</v>
      </c>
      <c r="DM155" s="51" t="n">
        <f aca="false">DL155*(1+(DL33-DK33)/DK33)</f>
        <v>583.662031341945</v>
      </c>
      <c r="DN155" s="51" t="n">
        <f aca="false">DM155*(1+(DM33-DL33)/DL33)</f>
        <v>583.662031341945</v>
      </c>
      <c r="DO155" s="51" t="n">
        <f aca="false">DN155*(1+(DN33-DM33)/DM33)</f>
        <v>583.662031341945</v>
      </c>
      <c r="DP155" s="51" t="n">
        <f aca="false">DO155*(1+(DO33-DN33)/DN33)</f>
        <v>583.662031341945</v>
      </c>
      <c r="DQ155" s="51" t="n">
        <f aca="false">DP155*(1+(DP33-DO33)/DO33)</f>
        <v>583.662031341945</v>
      </c>
      <c r="DR155" s="51" t="n">
        <f aca="false">DQ155*(1+(DQ33-DP33)/DP33)</f>
        <v>583.662031341945</v>
      </c>
      <c r="DS155" s="51" t="n">
        <f aca="false">DR155*(1+(DR33-DQ33)/DQ33)</f>
        <v>583.662031341945</v>
      </c>
      <c r="DT155" s="51" t="n">
        <f aca="false">DS155*(1+(DS33-DR33)/DR33)</f>
        <v>583.662031341945</v>
      </c>
      <c r="DU155" s="51" t="n">
        <f aca="false">DT155*(1+(DT33-DS33)/DS33)</f>
        <v>583.662031341945</v>
      </c>
      <c r="DV155" s="51" t="n">
        <f aca="false">DU155*(1+(DU33-DT33)/DT33)</f>
        <v>583.662031341945</v>
      </c>
      <c r="DW155" s="51" t="n">
        <f aca="false">DV155*(1+(DV33-DU33)/DU33)</f>
        <v>583.662031341945</v>
      </c>
      <c r="DX155" s="51" t="n">
        <f aca="false">DW155*(1+(DW33-DV33)/DV33)</f>
        <v>583.662031341945</v>
      </c>
      <c r="DY155" s="51" t="n">
        <f aca="false">DX155*(1+(DX33-DW33)/DW33)</f>
        <v>583.662031341945</v>
      </c>
      <c r="DZ155" s="51" t="n">
        <f aca="false">DY155*(1+(DY33-DX33)/DX33)</f>
        <v>583.662031341945</v>
      </c>
      <c r="EA155" s="51" t="n">
        <f aca="false">DZ155*(1+(DZ33-DY33)/DY33)</f>
        <v>583.662031341945</v>
      </c>
      <c r="EB155" s="51" t="n">
        <f aca="false">EA155*(1+(EA33-DZ33)/DZ33)</f>
        <v>583.662031341945</v>
      </c>
      <c r="EC155" s="51" t="n">
        <f aca="false">EB155*(1+(EB33-EA33)/EA33)</f>
        <v>583.662031341945</v>
      </c>
      <c r="ED155" s="51" t="n">
        <f aca="false">EC155*(1+(EC33-EB33)/EB33)</f>
        <v>583.662031341945</v>
      </c>
      <c r="EE155" s="51" t="n">
        <f aca="false">ED155*(1+(ED33-EC33)/EC33)</f>
        <v>583.662031341945</v>
      </c>
      <c r="EF155" s="51" t="n">
        <f aca="false">EE155*(1+(EE33-ED33)/ED33)</f>
        <v>583.662031341945</v>
      </c>
      <c r="EG155" s="51" t="n">
        <f aca="false">EF155*(1+(EF33-EE33)/EE33)</f>
        <v>583.662031341945</v>
      </c>
      <c r="EH155" s="51" t="n">
        <f aca="false">EG155*(1+(EG33-EF33)/EF33)</f>
        <v>583.662031341945</v>
      </c>
      <c r="EI155" s="51" t="n">
        <f aca="false">EH155*(1+(EH33-EG33)/EG33)</f>
        <v>583.662031341945</v>
      </c>
      <c r="EJ155" s="51" t="n">
        <f aca="false">EI155*(1+(EI33-EH33)/EH33)</f>
        <v>583.662031341945</v>
      </c>
      <c r="EK155" s="51" t="n">
        <f aca="false">EJ155*(1+(EJ33-EI33)/EI33)</f>
        <v>583.662031341945</v>
      </c>
      <c r="EL155" s="51" t="n">
        <f aca="false">EK155*(1+(EK33-EJ33)/EJ33)</f>
        <v>583.662031341945</v>
      </c>
      <c r="EM155" s="51" t="n">
        <f aca="false">EL155*(1+(EL33-EK33)/EK33)</f>
        <v>583.662031341945</v>
      </c>
      <c r="EN155" s="51" t="n">
        <f aca="false">EM155*(1+(EM33-EL33)/EL33)</f>
        <v>583.662031341945</v>
      </c>
      <c r="EO155" s="51" t="n">
        <f aca="false">EN155*(1+(EN33-EM33)/EM33)</f>
        <v>583.662031341945</v>
      </c>
      <c r="EP155" s="51" t="n">
        <f aca="false">EO155*(1+(EO33-EN33)/EN33)</f>
        <v>583.662031341945</v>
      </c>
      <c r="EQ155" s="51" t="n">
        <f aca="false">EP155*(1+(EP33-EO33)/EO33)</f>
        <v>583.662031341945</v>
      </c>
      <c r="ER155" s="51" t="n">
        <f aca="false">EQ155*(1+(EQ33-EP33)/EP33)</f>
        <v>583.662031341945</v>
      </c>
      <c r="ES155" s="51" t="n">
        <f aca="false">ER155*(1+(ER33-EQ33)/EQ33)</f>
        <v>583.662031341945</v>
      </c>
      <c r="ET155" s="51" t="n">
        <f aca="false">ES155*(1+(ES33-ER33)/ER33)</f>
        <v>583.662031341945</v>
      </c>
      <c r="EU155" s="51" t="n">
        <f aca="false">ET155*(1+(ET33-ES33)/ES33)</f>
        <v>583.662031341945</v>
      </c>
      <c r="EV155" s="51" t="n">
        <f aca="false">EU155*(1+(EU33-ET33)/ET33)</f>
        <v>583.662031341945</v>
      </c>
    </row>
    <row r="156" customFormat="false" ht="12.8" hidden="false" customHeight="false" outlineLevel="0" collapsed="false">
      <c r="A156" s="164" t="s">
        <v>305</v>
      </c>
      <c r="B156" s="164" t="n">
        <v>0</v>
      </c>
      <c r="C156" s="164" t="n">
        <v>0</v>
      </c>
      <c r="D156" s="164" t="n">
        <v>0</v>
      </c>
      <c r="E156" s="164" t="n">
        <v>0</v>
      </c>
      <c r="F156" s="164" t="n">
        <v>0</v>
      </c>
      <c r="G156" s="164" t="n">
        <v>0</v>
      </c>
      <c r="H156" s="164" t="n">
        <v>0</v>
      </c>
      <c r="I156" s="164" t="n">
        <v>0</v>
      </c>
      <c r="J156" s="164" t="n">
        <v>0</v>
      </c>
      <c r="K156" s="164" t="n">
        <v>0</v>
      </c>
      <c r="L156" s="164" t="n">
        <v>0</v>
      </c>
      <c r="M156" s="164" t="n">
        <v>0</v>
      </c>
      <c r="N156" s="164" t="n">
        <v>0</v>
      </c>
      <c r="O156" s="164" t="n">
        <v>0</v>
      </c>
      <c r="P156" s="164" t="n">
        <v>0</v>
      </c>
      <c r="Q156" s="164" t="n">
        <v>0</v>
      </c>
      <c r="R156" s="164" t="n">
        <v>0</v>
      </c>
      <c r="S156" s="164" t="n">
        <v>0</v>
      </c>
      <c r="T156" s="164" t="n">
        <v>0</v>
      </c>
      <c r="U156" s="164" t="n">
        <v>0</v>
      </c>
      <c r="V156" s="164" t="n">
        <v>0</v>
      </c>
      <c r="W156" s="164" t="n">
        <v>0</v>
      </c>
      <c r="X156" s="165" t="n">
        <v>0</v>
      </c>
      <c r="Y156" s="164" t="n">
        <v>0</v>
      </c>
      <c r="Z156" s="164" t="n">
        <v>0</v>
      </c>
      <c r="AA156" s="164" t="n">
        <v>0</v>
      </c>
      <c r="AB156" s="164" t="n">
        <v>0</v>
      </c>
      <c r="AC156" s="164" t="n">
        <v>0</v>
      </c>
      <c r="AD156" s="164" t="n">
        <v>0</v>
      </c>
      <c r="AE156" s="164" t="n">
        <v>0</v>
      </c>
      <c r="AF156" s="164" t="n">
        <v>0</v>
      </c>
      <c r="AG156" s="164" t="n">
        <v>0</v>
      </c>
      <c r="AH156" s="164" t="n">
        <v>0</v>
      </c>
      <c r="AI156" s="164" t="n">
        <v>0</v>
      </c>
      <c r="AJ156" s="164" t="n">
        <v>0</v>
      </c>
      <c r="AK156" s="164" t="n">
        <v>0</v>
      </c>
      <c r="AL156" s="164" t="n">
        <v>0</v>
      </c>
      <c r="AM156" s="164" t="n">
        <v>0</v>
      </c>
      <c r="AN156" s="164" t="n">
        <v>0</v>
      </c>
      <c r="AO156" s="164" t="n">
        <v>0</v>
      </c>
      <c r="AP156" s="164" t="n">
        <v>0</v>
      </c>
      <c r="AQ156" s="164" t="n">
        <v>0</v>
      </c>
      <c r="AR156" s="149"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50" t="n">
        <f aca="false">BH156*(1+(BH33-BG33)/BG33)</f>
        <v>409.370859894296</v>
      </c>
      <c r="BJ156" s="51" t="n">
        <f aca="false">BI156*(1+(BI33-BH33)/BH33)</f>
        <v>403.217737535085</v>
      </c>
      <c r="BK156" s="51" t="n">
        <f aca="false">BJ156*(1+(BJ33-BI33)/BI33)</f>
        <v>383.534512750716</v>
      </c>
      <c r="BL156" s="51" t="n">
        <f aca="false">BK156*(1+(BK33-BJ33)/BJ33)</f>
        <v>353.271406522555</v>
      </c>
      <c r="BM156" s="151" t="n">
        <f aca="false">BL156*(1+(BL33-BK33)/BK33)</f>
        <v>347.671985072111</v>
      </c>
      <c r="BN156" s="51" t="n">
        <f aca="false">BM156*(1+(BM33-BL33)/BL33)</f>
        <v>348.36468287733</v>
      </c>
      <c r="BO156" s="51" t="n">
        <f aca="false">BN156*(1+(BN33-BM33)/BM33)</f>
        <v>353.515898289341</v>
      </c>
      <c r="BP156" s="51" t="n">
        <f aca="false">BO156*(1+(BO33-BN33)/BN33)</f>
        <v>347.749287111314</v>
      </c>
      <c r="BQ156" s="51" t="n">
        <f aca="false">BP156*(1+(BP33-BO33)/BO33)</f>
        <v>335.470776125979</v>
      </c>
      <c r="BR156" s="51" t="n">
        <f aca="false">BQ156*(1+(BQ33-BP33)/BP33)</f>
        <v>336.650094514729</v>
      </c>
      <c r="BS156" s="51" t="n">
        <f aca="false">BR156*(1+(BR33-BQ33)/BQ33)</f>
        <v>336.049728243891</v>
      </c>
      <c r="BT156" s="51" t="n">
        <f aca="false">BS156*(1+(BS33-BR33)/BR33)</f>
        <v>343.929789086284</v>
      </c>
      <c r="BU156" s="51" t="n">
        <f aca="false">BT156*(1+(BT33-BS33)/BS33)</f>
        <v>361.366243801295</v>
      </c>
      <c r="BV156" s="51" t="n">
        <f aca="false">BU156*(1+(BU33-BT33)/BT33)</f>
        <v>361.835588980962</v>
      </c>
      <c r="BW156" s="51" t="n">
        <f aca="false">BV156*(1+(BV33-BU33)/BU33)</f>
        <v>361.767424284889</v>
      </c>
      <c r="BX156" s="51" t="n">
        <f aca="false">BW156*(1+(BW33-BV33)/BV33)</f>
        <v>357.492948942431</v>
      </c>
      <c r="BY156" s="51" t="n">
        <f aca="false">BX156*(1+(BX33-BW33)/BW33)</f>
        <v>360.361061348473</v>
      </c>
      <c r="BZ156" s="51" t="n">
        <f aca="false">BY156*(1+(BY33-BX33)/BX33)</f>
        <v>360.940743559776</v>
      </c>
      <c r="CA156" s="51" t="n">
        <f aca="false">BZ156*(1+(BZ33-BY33)/BY33)</f>
        <v>361.806194754928</v>
      </c>
      <c r="CB156" s="51" t="n">
        <f aca="false">CA156*(1+(CA33-BZ33)/BZ33)</f>
        <v>368.406548282026</v>
      </c>
      <c r="CC156" s="51" t="n">
        <f aca="false">CB156*(1+(CB33-CA33)/CA33)</f>
        <v>375.061646793794</v>
      </c>
      <c r="CD156" s="51" t="n">
        <f aca="false">CC156*(1+(CC33-CB33)/CB33)</f>
        <v>379.0988713074</v>
      </c>
      <c r="CE156" s="51" t="n">
        <f aca="false">CD156*(1+(CD33-CC33)/CC33)</f>
        <v>379.0988713074</v>
      </c>
      <c r="CF156" s="51" t="n">
        <f aca="false">CE156*(1+(CE33-CD33)/CD33)</f>
        <v>379.0988713074</v>
      </c>
      <c r="CG156" s="51" t="n">
        <f aca="false">CF156*(1+(CF33-CE33)/CE33)</f>
        <v>379.0988713074</v>
      </c>
      <c r="CH156" s="51" t="n">
        <f aca="false">CG156*(1+(CG33-CF33)/CF33)</f>
        <v>381.799202045194</v>
      </c>
      <c r="CI156" s="51" t="n">
        <f aca="false">CH156*(1+(CH33-CG33)/CG33)</f>
        <v>385.868460893002</v>
      </c>
      <c r="CJ156" s="51" t="n">
        <f aca="false">CI156*(1+(CI33-CH33)/CH33)</f>
        <v>385.868460893002</v>
      </c>
      <c r="CK156" s="51" t="n">
        <f aca="false">CJ156*(1+(CJ33-CI33)/CI33)</f>
        <v>385.868460893002</v>
      </c>
      <c r="CL156" s="51" t="n">
        <f aca="false">CK156*(1+(CK33-CJ33)/CJ33)</f>
        <v>388.58983197694</v>
      </c>
      <c r="CM156" s="51" t="n">
        <f aca="false">CL156*(1+(CL33-CK33)/CK33)</f>
        <v>392.690460180487</v>
      </c>
      <c r="CN156" s="51" t="n">
        <f aca="false">CM156*(1+(CM33-CL33)/CL33)</f>
        <v>392.690460180487</v>
      </c>
      <c r="CO156" s="51" t="n">
        <f aca="false">CN156*(1+(CN33-CM33)/CM33)</f>
        <v>392.690460180487</v>
      </c>
      <c r="CP156" s="51" t="n">
        <f aca="false">CO156*(1+(CO33-CN33)/CN33)</f>
        <v>392.690460180487</v>
      </c>
      <c r="CQ156" s="51" t="n">
        <f aca="false">CP156*(1+(CP33-CO33)/CO33)</f>
        <v>392.690460180487</v>
      </c>
      <c r="CR156" s="51" t="n">
        <f aca="false">CQ156*(1+(CQ33-CP33)/CP33)</f>
        <v>392.690460180487</v>
      </c>
      <c r="CS156" s="51" t="n">
        <f aca="false">CR156*(1+(CR33-CQ33)/CQ33)</f>
        <v>392.690460180487</v>
      </c>
      <c r="CT156" s="51" t="n">
        <f aca="false">CS156*(1+(CS33-CR33)/CR33)</f>
        <v>392.690460180487</v>
      </c>
      <c r="CU156" s="51" t="n">
        <f aca="false">CT156*(1+(CT33-CS33)/CS33)</f>
        <v>392.690460180487</v>
      </c>
      <c r="CV156" s="51" t="n">
        <f aca="false">CU156*(1+(CU33-CT33)/CT33)</f>
        <v>392.690460180487</v>
      </c>
      <c r="CW156" s="51" t="n">
        <f aca="false">CV156*(1+(CV33-CU33)/CU33)</f>
        <v>392.690460180487</v>
      </c>
      <c r="CX156" s="51" t="n">
        <f aca="false">CW156*(1+(CW33-CV33)/CV33)</f>
        <v>392.690460180487</v>
      </c>
      <c r="CY156" s="51" t="n">
        <f aca="false">CX156*(1+(CX33-CW33)/CW33)</f>
        <v>392.690460180487</v>
      </c>
      <c r="CZ156" s="51" t="n">
        <f aca="false">CY156*(1+(CY33-CX33)/CX33)</f>
        <v>392.690460180487</v>
      </c>
      <c r="DA156" s="51" t="n">
        <f aca="false">CZ156*(1+(CZ33-CY33)/CY33)</f>
        <v>392.690460180487</v>
      </c>
      <c r="DB156" s="51" t="n">
        <f aca="false">DA156*(1+(DA33-CZ33)/CZ33)</f>
        <v>392.690460180487</v>
      </c>
      <c r="DC156" s="51" t="n">
        <f aca="false">DB156*(1+(DB33-DA33)/DA33)</f>
        <v>392.690460180487</v>
      </c>
      <c r="DD156" s="51" t="n">
        <f aca="false">DC156*(1+(DC33-DB33)/DB33)</f>
        <v>392.690460180487</v>
      </c>
      <c r="DE156" s="51" t="n">
        <f aca="false">DD156*(1+(DD33-DC33)/DC33)</f>
        <v>392.690460180487</v>
      </c>
      <c r="DF156" s="51" t="n">
        <f aca="false">DE156*(1+(DE33-DD33)/DD33)</f>
        <v>392.690460180487</v>
      </c>
      <c r="DG156" s="51" t="n">
        <f aca="false">DF156*(1+(DF33-DE33)/DE33)</f>
        <v>392.690460180487</v>
      </c>
      <c r="DH156" s="51" t="n">
        <f aca="false">DG156*(1+(DG33-DF33)/DF33)</f>
        <v>392.690460180487</v>
      </c>
      <c r="DI156" s="51" t="n">
        <f aca="false">DH156*(1+(DH33-DG33)/DG33)</f>
        <v>392.690460180487</v>
      </c>
      <c r="DJ156" s="51" t="n">
        <f aca="false">DI156*(1+(DI33-DH33)/DH33)</f>
        <v>392.690460180487</v>
      </c>
      <c r="DK156" s="51" t="n">
        <f aca="false">DJ156*(1+(DJ33-DI33)/DI33)</f>
        <v>392.690460180487</v>
      </c>
      <c r="DL156" s="51" t="n">
        <f aca="false">DK156*(1+(DK33-DJ33)/DJ33)</f>
        <v>392.690460180487</v>
      </c>
      <c r="DM156" s="51" t="n">
        <f aca="false">DL156*(1+(DL33-DK33)/DK33)</f>
        <v>392.690460180487</v>
      </c>
      <c r="DN156" s="51" t="n">
        <f aca="false">DM156*(1+(DM33-DL33)/DL33)</f>
        <v>392.690460180487</v>
      </c>
      <c r="DO156" s="51" t="n">
        <f aca="false">DN156*(1+(DN33-DM33)/DM33)</f>
        <v>392.690460180487</v>
      </c>
      <c r="DP156" s="51" t="n">
        <f aca="false">DO156*(1+(DO33-DN33)/DN33)</f>
        <v>392.690460180487</v>
      </c>
      <c r="DQ156" s="51" t="n">
        <f aca="false">DP156*(1+(DP33-DO33)/DO33)</f>
        <v>392.690460180487</v>
      </c>
      <c r="DR156" s="51" t="n">
        <f aca="false">DQ156*(1+(DQ33-DP33)/DP33)</f>
        <v>392.690460180487</v>
      </c>
      <c r="DS156" s="51" t="n">
        <f aca="false">DR156*(1+(DR33-DQ33)/DQ33)</f>
        <v>392.690460180487</v>
      </c>
      <c r="DT156" s="51" t="n">
        <f aca="false">DS156*(1+(DS33-DR33)/DR33)</f>
        <v>392.690460180487</v>
      </c>
      <c r="DU156" s="51" t="n">
        <f aca="false">DT156*(1+(DT33-DS33)/DS33)</f>
        <v>392.690460180487</v>
      </c>
      <c r="DV156" s="51" t="n">
        <f aca="false">DU156*(1+(DU33-DT33)/DT33)</f>
        <v>392.690460180487</v>
      </c>
      <c r="DW156" s="51" t="n">
        <f aca="false">DV156*(1+(DV33-DU33)/DU33)</f>
        <v>392.690460180487</v>
      </c>
      <c r="DX156" s="51" t="n">
        <f aca="false">DW156*(1+(DW33-DV33)/DV33)</f>
        <v>392.690460180487</v>
      </c>
      <c r="DY156" s="51" t="n">
        <f aca="false">DX156*(1+(DX33-DW33)/DW33)</f>
        <v>392.690460180487</v>
      </c>
      <c r="DZ156" s="51" t="n">
        <f aca="false">DY156*(1+(DY33-DX33)/DX33)</f>
        <v>392.690460180487</v>
      </c>
      <c r="EA156" s="51" t="n">
        <f aca="false">DZ156*(1+(DZ33-DY33)/DY33)</f>
        <v>392.690460180487</v>
      </c>
      <c r="EB156" s="51" t="n">
        <f aca="false">EA156*(1+(EA33-DZ33)/DZ33)</f>
        <v>392.690460180487</v>
      </c>
      <c r="EC156" s="51" t="n">
        <f aca="false">EB156*(1+(EB33-EA33)/EA33)</f>
        <v>392.690460180487</v>
      </c>
      <c r="ED156" s="51" t="n">
        <f aca="false">EC156*(1+(EC33-EB33)/EB33)</f>
        <v>392.690460180487</v>
      </c>
      <c r="EE156" s="51" t="n">
        <f aca="false">ED156*(1+(ED33-EC33)/EC33)</f>
        <v>392.690460180487</v>
      </c>
      <c r="EF156" s="51" t="n">
        <f aca="false">EE156*(1+(EE33-ED33)/ED33)</f>
        <v>392.690460180487</v>
      </c>
      <c r="EG156" s="51" t="n">
        <f aca="false">EF156*(1+(EF33-EE33)/EE33)</f>
        <v>392.690460180487</v>
      </c>
      <c r="EH156" s="51" t="n">
        <f aca="false">EG156*(1+(EG33-EF33)/EF33)</f>
        <v>392.690460180487</v>
      </c>
      <c r="EI156" s="51" t="n">
        <f aca="false">EH156*(1+(EH33-EG33)/EG33)</f>
        <v>392.690460180487</v>
      </c>
      <c r="EJ156" s="51" t="n">
        <f aca="false">EI156*(1+(EI33-EH33)/EH33)</f>
        <v>392.690460180487</v>
      </c>
      <c r="EK156" s="51" t="n">
        <f aca="false">EJ156*(1+(EJ33-EI33)/EI33)</f>
        <v>392.690460180487</v>
      </c>
      <c r="EL156" s="51" t="n">
        <f aca="false">EK156*(1+(EK33-EJ33)/EJ33)</f>
        <v>392.690460180487</v>
      </c>
      <c r="EM156" s="51" t="n">
        <f aca="false">EL156*(1+(EL33-EK33)/EK33)</f>
        <v>392.690460180487</v>
      </c>
      <c r="EN156" s="51" t="n">
        <f aca="false">EM156*(1+(EM33-EL33)/EL33)</f>
        <v>392.690460180487</v>
      </c>
      <c r="EO156" s="51" t="n">
        <f aca="false">EN156*(1+(EN33-EM33)/EM33)</f>
        <v>392.690460180487</v>
      </c>
      <c r="EP156" s="51" t="n">
        <f aca="false">EO156*(1+(EO33-EN33)/EN33)</f>
        <v>392.690460180487</v>
      </c>
      <c r="EQ156" s="51" t="n">
        <f aca="false">EP156*(1+(EP33-EO33)/EO33)</f>
        <v>392.690460180487</v>
      </c>
      <c r="ER156" s="51" t="n">
        <f aca="false">EQ156*(1+(EQ33-EP33)/EP33)</f>
        <v>392.690460180487</v>
      </c>
      <c r="ES156" s="51" t="n">
        <f aca="false">ER156*(1+(ER33-EQ33)/EQ33)</f>
        <v>392.690460180487</v>
      </c>
      <c r="ET156" s="51" t="n">
        <f aca="false">ES156*(1+(ES33-ER33)/ER33)</f>
        <v>392.690460180487</v>
      </c>
      <c r="EU156" s="51" t="n">
        <f aca="false">ET156*(1+(ET33-ES33)/ES33)</f>
        <v>392.690460180487</v>
      </c>
      <c r="EV156" s="51" t="n">
        <f aca="false">EU156*(1+(EU33-ET33)/ET33)</f>
        <v>392.690460180487</v>
      </c>
    </row>
    <row r="157" customFormat="false" ht="12.8" hidden="false" customHeight="false" outlineLevel="0" collapsed="false">
      <c r="A157" s="164" t="s">
        <v>306</v>
      </c>
      <c r="B157" s="164" t="n">
        <v>0</v>
      </c>
      <c r="C157" s="164" t="n">
        <v>0</v>
      </c>
      <c r="D157" s="164" t="n">
        <v>0</v>
      </c>
      <c r="E157" s="164" t="n">
        <v>0</v>
      </c>
      <c r="F157" s="164" t="n">
        <v>0</v>
      </c>
      <c r="G157" s="164" t="n">
        <v>0</v>
      </c>
      <c r="H157" s="164" t="n">
        <v>0</v>
      </c>
      <c r="I157" s="164" t="n">
        <v>0</v>
      </c>
      <c r="J157" s="164" t="n">
        <v>0</v>
      </c>
      <c r="K157" s="164" t="n">
        <v>0</v>
      </c>
      <c r="L157" s="164" t="n">
        <v>0</v>
      </c>
      <c r="M157" s="164" t="n">
        <v>0</v>
      </c>
      <c r="N157" s="164" t="n">
        <v>0</v>
      </c>
      <c r="O157" s="164" t="n">
        <v>0</v>
      </c>
      <c r="P157" s="164" t="n">
        <v>0</v>
      </c>
      <c r="Q157" s="164" t="n">
        <v>0</v>
      </c>
      <c r="R157" s="164" t="n">
        <v>0</v>
      </c>
      <c r="S157" s="164" t="n">
        <v>0</v>
      </c>
      <c r="T157" s="164" t="n">
        <v>0</v>
      </c>
      <c r="U157" s="164" t="n">
        <v>0</v>
      </c>
      <c r="V157" s="164" t="n">
        <v>0</v>
      </c>
      <c r="W157" s="164" t="n">
        <v>0</v>
      </c>
      <c r="X157" s="165" t="n">
        <v>0</v>
      </c>
      <c r="Y157" s="164" t="n">
        <v>0</v>
      </c>
      <c r="Z157" s="164" t="n">
        <v>0</v>
      </c>
      <c r="AA157" s="164" t="n">
        <v>0</v>
      </c>
      <c r="AB157" s="164" t="n">
        <v>0</v>
      </c>
      <c r="AC157" s="164" t="n">
        <v>0</v>
      </c>
      <c r="AD157" s="164" t="n">
        <v>0</v>
      </c>
      <c r="AE157" s="164" t="n">
        <v>0</v>
      </c>
      <c r="AF157" s="164" t="n">
        <v>0</v>
      </c>
      <c r="AG157" s="164" t="n">
        <v>0</v>
      </c>
      <c r="AH157" s="164" t="n">
        <v>0</v>
      </c>
      <c r="AI157" s="164" t="n">
        <v>0</v>
      </c>
      <c r="AJ157" s="164" t="n">
        <v>0</v>
      </c>
      <c r="AK157" s="164" t="n">
        <v>0</v>
      </c>
      <c r="AL157" s="164" t="n">
        <v>0</v>
      </c>
      <c r="AM157" s="164" t="n">
        <v>0</v>
      </c>
      <c r="AN157" s="164" t="n">
        <v>0</v>
      </c>
      <c r="AO157" s="164" t="n">
        <v>0</v>
      </c>
      <c r="AP157" s="164" t="n">
        <v>0</v>
      </c>
      <c r="AQ157" s="164" t="n">
        <v>0</v>
      </c>
      <c r="AR157" s="149"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50" t="n">
        <f aca="false">BH157*(1+(BH33-BG33)/BG33)</f>
        <v>246.484349325829</v>
      </c>
      <c r="BJ157" s="51" t="n">
        <f aca="false">BI157*(1+(BI33-BH33)/BH33)</f>
        <v>242.779521968493</v>
      </c>
      <c r="BK157" s="51" t="n">
        <f aca="false">BJ157*(1+(BJ33-BI33)/BI33)</f>
        <v>230.928148729905</v>
      </c>
      <c r="BL157" s="51" t="n">
        <f aca="false">BK157*(1+(BK33-BJ33)/BJ33)</f>
        <v>212.706573190423</v>
      </c>
      <c r="BM157" s="151" t="n">
        <f aca="false">BL157*(1+(BL33-BK33)/BK33)</f>
        <v>209.335132064471</v>
      </c>
      <c r="BN157" s="51" t="n">
        <f aca="false">BM157*(1+(BM33-BL33)/BL33)</f>
        <v>209.752209058771</v>
      </c>
      <c r="BO157" s="51" t="n">
        <f aca="false">BN157*(1+(BN33-BM33)/BM33)</f>
        <v>212.853782970003</v>
      </c>
      <c r="BP157" s="51" t="n">
        <f aca="false">BO157*(1+(BO33-BN33)/BN33)</f>
        <v>209.381676029128</v>
      </c>
      <c r="BQ157" s="51" t="n">
        <f aca="false">BP157*(1+(BP33-BO33)/BO33)</f>
        <v>201.988719941116</v>
      </c>
      <c r="BR157" s="51" t="n">
        <f aca="false">BQ157*(1+(BQ33-BP33)/BP33)</f>
        <v>202.698793749921</v>
      </c>
      <c r="BS157" s="51" t="n">
        <f aca="false">BR157*(1+(BR33-BQ33)/BQ33)</f>
        <v>202.337310058427</v>
      </c>
      <c r="BT157" s="51" t="n">
        <f aca="false">BS157*(1+(BS33-BR33)/BR33)</f>
        <v>207.081936165636</v>
      </c>
      <c r="BU157" s="51" t="n">
        <f aca="false">BT157*(1+(BT33-BS33)/BS33)</f>
        <v>217.580517320359</v>
      </c>
      <c r="BV157" s="51" t="n">
        <f aca="false">BU157*(1+(BU33-BT33)/BT33)</f>
        <v>217.863112523274</v>
      </c>
      <c r="BW157" s="51" t="n">
        <f aca="false">BV157*(1+(BV33-BU33)/BU33)</f>
        <v>217.822070201007</v>
      </c>
      <c r="BX157" s="51" t="n">
        <f aca="false">BW157*(1+(BW33-BV33)/BV33)</f>
        <v>215.248386100074</v>
      </c>
      <c r="BY157" s="51" t="n">
        <f aca="false">BX157*(1+(BX33-BW33)/BW33)</f>
        <v>216.975291675081</v>
      </c>
      <c r="BZ157" s="51" t="n">
        <f aca="false">BY157*(1+(BY33-BX33)/BX33)</f>
        <v>217.324321385465</v>
      </c>
      <c r="CA157" s="51" t="n">
        <f aca="false">BZ157*(1+(BZ33-BY33)/BY33)</f>
        <v>217.845414105073</v>
      </c>
      <c r="CB157" s="51" t="n">
        <f aca="false">CA157*(1+(CA33-BZ33)/BZ33)</f>
        <v>221.819521702441</v>
      </c>
      <c r="CC157" s="51" t="n">
        <f aca="false">CB157*(1+(CB33-CA33)/CA33)</f>
        <v>225.826591543211</v>
      </c>
      <c r="CD157" s="51" t="n">
        <f aca="false">CC157*(1+(CC33-CB33)/CB33)</f>
        <v>228.257425671403</v>
      </c>
      <c r="CE157" s="51" t="n">
        <f aca="false">CD157*(1+(CD33-CC33)/CC33)</f>
        <v>228.257425671403</v>
      </c>
      <c r="CF157" s="51" t="n">
        <f aca="false">CE157*(1+(CE33-CD33)/CD33)</f>
        <v>228.257425671403</v>
      </c>
      <c r="CG157" s="51" t="n">
        <f aca="false">CF157*(1+(CF33-CE33)/CE33)</f>
        <v>228.257425671403</v>
      </c>
      <c r="CH157" s="51" t="n">
        <f aca="false">CG157*(1+(CG33-CF33)/CF33)</f>
        <v>229.883309020896</v>
      </c>
      <c r="CI157" s="51" t="n">
        <f aca="false">CH157*(1+(CH33-CG33)/CG33)</f>
        <v>232.333431190313</v>
      </c>
      <c r="CJ157" s="51" t="n">
        <f aca="false">CI157*(1+(CI33-CH33)/CH33)</f>
        <v>232.333431190313</v>
      </c>
      <c r="CK157" s="51" t="n">
        <f aca="false">CJ157*(1+(CJ33-CI33)/CI33)</f>
        <v>232.333431190313</v>
      </c>
      <c r="CL157" s="51" t="n">
        <f aca="false">CK157*(1+(CK33-CJ33)/CJ33)</f>
        <v>233.971983042958</v>
      </c>
      <c r="CM157" s="51" t="n">
        <f aca="false">CL157*(1+(CL33-CK33)/CK33)</f>
        <v>236.440992866567</v>
      </c>
      <c r="CN157" s="51" t="n">
        <f aca="false">CM157*(1+(CM33-CL33)/CL33)</f>
        <v>236.440992866567</v>
      </c>
      <c r="CO157" s="51" t="n">
        <f aca="false">CN157*(1+(CN33-CM33)/CM33)</f>
        <v>236.440992866567</v>
      </c>
      <c r="CP157" s="51" t="n">
        <f aca="false">CO157*(1+(CO33-CN33)/CN33)</f>
        <v>236.440992866567</v>
      </c>
      <c r="CQ157" s="51" t="n">
        <f aca="false">CP157*(1+(CP33-CO33)/CO33)</f>
        <v>236.440992866567</v>
      </c>
      <c r="CR157" s="51" t="n">
        <f aca="false">CQ157*(1+(CQ33-CP33)/CP33)</f>
        <v>236.440992866567</v>
      </c>
      <c r="CS157" s="51" t="n">
        <f aca="false">CR157*(1+(CR33-CQ33)/CQ33)</f>
        <v>236.440992866567</v>
      </c>
      <c r="CT157" s="51" t="n">
        <f aca="false">CS157*(1+(CS33-CR33)/CR33)</f>
        <v>236.440992866567</v>
      </c>
      <c r="CU157" s="51" t="n">
        <f aca="false">CT157*(1+(CT33-CS33)/CS33)</f>
        <v>236.440992866567</v>
      </c>
      <c r="CV157" s="51" t="n">
        <f aca="false">CU157*(1+(CU33-CT33)/CT33)</f>
        <v>236.440992866567</v>
      </c>
      <c r="CW157" s="51" t="n">
        <f aca="false">CV157*(1+(CV33-CU33)/CU33)</f>
        <v>236.440992866567</v>
      </c>
      <c r="CX157" s="51" t="n">
        <f aca="false">CW157*(1+(CW33-CV33)/CV33)</f>
        <v>236.440992866567</v>
      </c>
      <c r="CY157" s="51" t="n">
        <f aca="false">CX157*(1+(CX33-CW33)/CW33)</f>
        <v>236.440992866567</v>
      </c>
      <c r="CZ157" s="51" t="n">
        <f aca="false">CY157*(1+(CY33-CX33)/CX33)</f>
        <v>236.440992866567</v>
      </c>
      <c r="DA157" s="51" t="n">
        <f aca="false">CZ157*(1+(CZ33-CY33)/CY33)</f>
        <v>236.440992866567</v>
      </c>
      <c r="DB157" s="51" t="n">
        <f aca="false">DA157*(1+(DA33-CZ33)/CZ33)</f>
        <v>236.440992866567</v>
      </c>
      <c r="DC157" s="51" t="n">
        <f aca="false">DB157*(1+(DB33-DA33)/DA33)</f>
        <v>236.440992866567</v>
      </c>
      <c r="DD157" s="51" t="n">
        <f aca="false">DC157*(1+(DC33-DB33)/DB33)</f>
        <v>236.440992866567</v>
      </c>
      <c r="DE157" s="51" t="n">
        <f aca="false">DD157*(1+(DD33-DC33)/DC33)</f>
        <v>236.440992866567</v>
      </c>
      <c r="DF157" s="51" t="n">
        <f aca="false">DE157*(1+(DE33-DD33)/DD33)</f>
        <v>236.440992866567</v>
      </c>
      <c r="DG157" s="51" t="n">
        <f aca="false">DF157*(1+(DF33-DE33)/DE33)</f>
        <v>236.440992866567</v>
      </c>
      <c r="DH157" s="51" t="n">
        <f aca="false">DG157*(1+(DG33-DF33)/DF33)</f>
        <v>236.440992866567</v>
      </c>
      <c r="DI157" s="51" t="n">
        <f aca="false">DH157*(1+(DH33-DG33)/DG33)</f>
        <v>236.440992866567</v>
      </c>
      <c r="DJ157" s="51" t="n">
        <f aca="false">DI157*(1+(DI33-DH33)/DH33)</f>
        <v>236.440992866567</v>
      </c>
      <c r="DK157" s="51" t="n">
        <f aca="false">DJ157*(1+(DJ33-DI33)/DI33)</f>
        <v>236.440992866567</v>
      </c>
      <c r="DL157" s="51" t="n">
        <f aca="false">DK157*(1+(DK33-DJ33)/DJ33)</f>
        <v>236.440992866567</v>
      </c>
      <c r="DM157" s="51" t="n">
        <f aca="false">DL157*(1+(DL33-DK33)/DK33)</f>
        <v>236.440992866567</v>
      </c>
      <c r="DN157" s="51" t="n">
        <f aca="false">DM157*(1+(DM33-DL33)/DL33)</f>
        <v>236.440992866567</v>
      </c>
      <c r="DO157" s="51" t="n">
        <f aca="false">DN157*(1+(DN33-DM33)/DM33)</f>
        <v>236.440992866567</v>
      </c>
      <c r="DP157" s="51" t="n">
        <f aca="false">DO157*(1+(DO33-DN33)/DN33)</f>
        <v>236.440992866567</v>
      </c>
      <c r="DQ157" s="51" t="n">
        <f aca="false">DP157*(1+(DP33-DO33)/DO33)</f>
        <v>236.440992866567</v>
      </c>
      <c r="DR157" s="51" t="n">
        <f aca="false">DQ157*(1+(DQ33-DP33)/DP33)</f>
        <v>236.440992866567</v>
      </c>
      <c r="DS157" s="51" t="n">
        <f aca="false">DR157*(1+(DR33-DQ33)/DQ33)</f>
        <v>236.440992866567</v>
      </c>
      <c r="DT157" s="51" t="n">
        <f aca="false">DS157*(1+(DS33-DR33)/DR33)</f>
        <v>236.440992866567</v>
      </c>
      <c r="DU157" s="51" t="n">
        <f aca="false">DT157*(1+(DT33-DS33)/DS33)</f>
        <v>236.440992866567</v>
      </c>
      <c r="DV157" s="51" t="n">
        <f aca="false">DU157*(1+(DU33-DT33)/DT33)</f>
        <v>236.440992866567</v>
      </c>
      <c r="DW157" s="51" t="n">
        <f aca="false">DV157*(1+(DV33-DU33)/DU33)</f>
        <v>236.440992866567</v>
      </c>
      <c r="DX157" s="51" t="n">
        <f aca="false">DW157*(1+(DW33-DV33)/DV33)</f>
        <v>236.440992866567</v>
      </c>
      <c r="DY157" s="51" t="n">
        <f aca="false">DX157*(1+(DX33-DW33)/DW33)</f>
        <v>236.440992866567</v>
      </c>
      <c r="DZ157" s="51" t="n">
        <f aca="false">DY157*(1+(DY33-DX33)/DX33)</f>
        <v>236.440992866567</v>
      </c>
      <c r="EA157" s="51" t="n">
        <f aca="false">DZ157*(1+(DZ33-DY33)/DY33)</f>
        <v>236.440992866567</v>
      </c>
      <c r="EB157" s="51" t="n">
        <f aca="false">EA157*(1+(EA33-DZ33)/DZ33)</f>
        <v>236.440992866567</v>
      </c>
      <c r="EC157" s="51" t="n">
        <f aca="false">EB157*(1+(EB33-EA33)/EA33)</f>
        <v>236.440992866567</v>
      </c>
      <c r="ED157" s="51" t="n">
        <f aca="false">EC157*(1+(EC33-EB33)/EB33)</f>
        <v>236.440992866567</v>
      </c>
      <c r="EE157" s="51" t="n">
        <f aca="false">ED157*(1+(ED33-EC33)/EC33)</f>
        <v>236.440992866567</v>
      </c>
      <c r="EF157" s="51" t="n">
        <f aca="false">EE157*(1+(EE33-ED33)/ED33)</f>
        <v>236.440992866567</v>
      </c>
      <c r="EG157" s="51" t="n">
        <f aca="false">EF157*(1+(EF33-EE33)/EE33)</f>
        <v>236.440992866567</v>
      </c>
      <c r="EH157" s="51" t="n">
        <f aca="false">EG157*(1+(EG33-EF33)/EF33)</f>
        <v>236.440992866567</v>
      </c>
      <c r="EI157" s="51" t="n">
        <f aca="false">EH157*(1+(EH33-EG33)/EG33)</f>
        <v>236.440992866567</v>
      </c>
      <c r="EJ157" s="51" t="n">
        <f aca="false">EI157*(1+(EI33-EH33)/EH33)</f>
        <v>236.440992866567</v>
      </c>
      <c r="EK157" s="51" t="n">
        <f aca="false">EJ157*(1+(EJ33-EI33)/EI33)</f>
        <v>236.440992866567</v>
      </c>
      <c r="EL157" s="51" t="n">
        <f aca="false">EK157*(1+(EK33-EJ33)/EJ33)</f>
        <v>236.440992866567</v>
      </c>
      <c r="EM157" s="51" t="n">
        <f aca="false">EL157*(1+(EL33-EK33)/EK33)</f>
        <v>236.440992866567</v>
      </c>
      <c r="EN157" s="51" t="n">
        <f aca="false">EM157*(1+(EM33-EL33)/EL33)</f>
        <v>236.440992866567</v>
      </c>
      <c r="EO157" s="51" t="n">
        <f aca="false">EN157*(1+(EN33-EM33)/EM33)</f>
        <v>236.440992866567</v>
      </c>
      <c r="EP157" s="51" t="n">
        <f aca="false">EO157*(1+(EO33-EN33)/EN33)</f>
        <v>236.440992866567</v>
      </c>
      <c r="EQ157" s="51" t="n">
        <f aca="false">EP157*(1+(EP33-EO33)/EO33)</f>
        <v>236.440992866567</v>
      </c>
      <c r="ER157" s="51" t="n">
        <f aca="false">EQ157*(1+(EQ33-EP33)/EP33)</f>
        <v>236.440992866567</v>
      </c>
      <c r="ES157" s="51" t="n">
        <f aca="false">ER157*(1+(ER33-EQ33)/EQ33)</f>
        <v>236.440992866567</v>
      </c>
      <c r="ET157" s="51" t="n">
        <f aca="false">ES157*(1+(ES33-ER33)/ER33)</f>
        <v>236.440992866567</v>
      </c>
      <c r="EU157" s="51" t="n">
        <f aca="false">ET157*(1+(ET33-ES33)/ES33)</f>
        <v>236.440992866567</v>
      </c>
      <c r="EV157" s="51" t="n">
        <f aca="false">EU157*(1+(EU33-ET33)/ET33)</f>
        <v>236.440992866567</v>
      </c>
    </row>
    <row r="158" customFormat="false" ht="12.8" hidden="false" customHeight="false" outlineLevel="0" collapsed="false">
      <c r="A158" s="164" t="s">
        <v>307</v>
      </c>
      <c r="B158" s="164" t="n">
        <v>0</v>
      </c>
      <c r="C158" s="164" t="n">
        <v>0</v>
      </c>
      <c r="D158" s="164" t="n">
        <v>0</v>
      </c>
      <c r="E158" s="164" t="n">
        <v>0</v>
      </c>
      <c r="F158" s="164" t="n">
        <v>0</v>
      </c>
      <c r="G158" s="164" t="n">
        <v>0</v>
      </c>
      <c r="H158" s="164" t="n">
        <v>0</v>
      </c>
      <c r="I158" s="164" t="n">
        <v>0</v>
      </c>
      <c r="J158" s="164" t="n">
        <v>0</v>
      </c>
      <c r="K158" s="164" t="n">
        <v>0</v>
      </c>
      <c r="L158" s="164" t="n">
        <v>0</v>
      </c>
      <c r="M158" s="164" t="n">
        <v>0</v>
      </c>
      <c r="N158" s="164" t="n">
        <v>0</v>
      </c>
      <c r="O158" s="164" t="n">
        <v>0</v>
      </c>
      <c r="P158" s="164" t="n">
        <v>0</v>
      </c>
      <c r="Q158" s="164" t="n">
        <v>0</v>
      </c>
      <c r="R158" s="164" t="n">
        <v>0</v>
      </c>
      <c r="S158" s="164" t="n">
        <v>0</v>
      </c>
      <c r="T158" s="164" t="n">
        <v>0</v>
      </c>
      <c r="U158" s="164" t="n">
        <v>0</v>
      </c>
      <c r="V158" s="164" t="n">
        <v>0</v>
      </c>
      <c r="W158" s="164" t="n">
        <v>0</v>
      </c>
      <c r="X158" s="165" t="n">
        <v>0</v>
      </c>
      <c r="Y158" s="164" t="n">
        <v>0</v>
      </c>
      <c r="Z158" s="164" t="n">
        <v>0</v>
      </c>
      <c r="AA158" s="164" t="n">
        <v>0</v>
      </c>
      <c r="AB158" s="164" t="n">
        <v>0</v>
      </c>
      <c r="AC158" s="164" t="n">
        <v>0</v>
      </c>
      <c r="AD158" s="164" t="n">
        <v>0</v>
      </c>
      <c r="AE158" s="164" t="n">
        <v>0</v>
      </c>
      <c r="AF158" s="164" t="n">
        <v>0</v>
      </c>
      <c r="AG158" s="164" t="n">
        <v>0</v>
      </c>
      <c r="AH158" s="164" t="n">
        <v>0</v>
      </c>
      <c r="AI158" s="164" t="n">
        <v>0</v>
      </c>
      <c r="AJ158" s="164" t="n">
        <v>0</v>
      </c>
      <c r="AK158" s="164" t="n">
        <v>0</v>
      </c>
      <c r="AL158" s="164" t="n">
        <v>0</v>
      </c>
      <c r="AM158" s="164" t="n">
        <v>0</v>
      </c>
      <c r="AN158" s="164" t="n">
        <v>0</v>
      </c>
      <c r="AO158" s="164" t="n">
        <v>0</v>
      </c>
      <c r="AP158" s="164" t="n">
        <v>0</v>
      </c>
      <c r="AQ158" s="164" t="n">
        <v>0</v>
      </c>
      <c r="AR158" s="149"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50" t="n">
        <f aca="false">BH158*(1+(BH33-BG33)/BG33)</f>
        <v>126.258591525293</v>
      </c>
      <c r="BJ158" s="51" t="n">
        <f aca="false">BI158*(1+(BI33-BH33)/BH33)</f>
        <v>124.360839050294</v>
      </c>
      <c r="BK158" s="51" t="n">
        <f aca="false">BJ158*(1+(BJ33-BI33)/BI33)</f>
        <v>118.290118143115</v>
      </c>
      <c r="BL158" s="51" t="n">
        <f aca="false">BK158*(1+(BK33-BJ33)/BJ33)</f>
        <v>108.956339064325</v>
      </c>
      <c r="BM158" s="151" t="n">
        <f aca="false">BL158*(1+(BL33-BK33)/BK33)</f>
        <v>107.229359606451</v>
      </c>
      <c r="BN158" s="51" t="n">
        <f aca="false">BM158*(1+(BM33-BL33)/BL33)</f>
        <v>107.443002192692</v>
      </c>
      <c r="BO158" s="51" t="n">
        <f aca="false">BN158*(1+(BN33-BM33)/BM33)</f>
        <v>109.031745472396</v>
      </c>
      <c r="BP158" s="51" t="n">
        <f aca="false">BO158*(1+(BO33-BN33)/BN33)</f>
        <v>107.253201182753</v>
      </c>
      <c r="BQ158" s="51" t="n">
        <f aca="false">BP158*(1+(BP33-BO33)/BO33)</f>
        <v>103.466249899907</v>
      </c>
      <c r="BR158" s="51" t="n">
        <f aca="false">BQ158*(1+(BQ33-BP33)/BP33)</f>
        <v>103.829976518753</v>
      </c>
      <c r="BS158" s="51" t="n">
        <f aca="false">BR158*(1+(BR33-BQ33)/BQ33)</f>
        <v>103.644810921537</v>
      </c>
      <c r="BT158" s="51" t="n">
        <f aca="false">BS158*(1+(BS33-BR33)/BR33)</f>
        <v>106.075187581348</v>
      </c>
      <c r="BU158" s="51" t="n">
        <f aca="false">BT158*(1+(BT33-BS33)/BS33)</f>
        <v>111.452957298715</v>
      </c>
      <c r="BV158" s="51" t="n">
        <f aca="false">BU158*(1+(BU33-BT33)/BT33)</f>
        <v>111.597713233075</v>
      </c>
      <c r="BW158" s="51" t="n">
        <f aca="false">BV158*(1+(BV33-BU33)/BU33)</f>
        <v>111.57668980576</v>
      </c>
      <c r="BX158" s="51" t="n">
        <f aca="false">BW158*(1+(BW33-BV33)/BV33)</f>
        <v>110.258351621192</v>
      </c>
      <c r="BY158" s="51" t="n">
        <f aca="false">BX158*(1+(BX33-BW33)/BW33)</f>
        <v>111.142937868529</v>
      </c>
      <c r="BZ158" s="51" t="n">
        <f aca="false">BY158*(1+(BY33-BX33)/BX33)</f>
        <v>111.321724066331</v>
      </c>
      <c r="CA158" s="51" t="n">
        <f aca="false">BZ158*(1+(BZ33-BY33)/BY33)</f>
        <v>111.588647434941</v>
      </c>
      <c r="CB158" s="51" t="n">
        <f aca="false">CA158*(1+(CA33-BZ33)/BZ33)</f>
        <v>113.624335417509</v>
      </c>
      <c r="CC158" s="51" t="n">
        <f aca="false">CB158*(1+(CB33-CA33)/CA33)</f>
        <v>115.676907905875</v>
      </c>
      <c r="CD158" s="51" t="n">
        <f aca="false">CC158*(1+(CC33-CB33)/CB33)</f>
        <v>116.922072940071</v>
      </c>
      <c r="CE158" s="51" t="n">
        <f aca="false">CD158*(1+(CD33-CC33)/CC33)</f>
        <v>116.922072940071</v>
      </c>
      <c r="CF158" s="51" t="n">
        <f aca="false">CE158*(1+(CE33-CD33)/CD33)</f>
        <v>116.922072940071</v>
      </c>
      <c r="CG158" s="51" t="n">
        <f aca="false">CF158*(1+(CF33-CE33)/CE33)</f>
        <v>116.922072940071</v>
      </c>
      <c r="CH158" s="51" t="n">
        <f aca="false">CG158*(1+(CG33-CF33)/CF33)</f>
        <v>117.754911788675</v>
      </c>
      <c r="CI158" s="51" t="n">
        <f aca="false">CH158*(1+(CH33-CG33)/CG33)</f>
        <v>119.009956885947</v>
      </c>
      <c r="CJ158" s="51" t="n">
        <f aca="false">CI158*(1+(CI33-CH33)/CH33)</f>
        <v>119.009956885947</v>
      </c>
      <c r="CK158" s="51" t="n">
        <f aca="false">CJ158*(1+(CJ33-CI33)/CI33)</f>
        <v>119.009956885947</v>
      </c>
      <c r="CL158" s="51" t="n">
        <f aca="false">CK158*(1+(CK33-CJ33)/CJ33)</f>
        <v>119.849285020256</v>
      </c>
      <c r="CM158" s="51" t="n">
        <f aca="false">CL158*(1+(CL33-CK33)/CK33)</f>
        <v>121.114005087245</v>
      </c>
      <c r="CN158" s="51" t="n">
        <f aca="false">CM158*(1+(CM33-CL33)/CL33)</f>
        <v>121.114005087245</v>
      </c>
      <c r="CO158" s="51" t="n">
        <f aca="false">CN158*(1+(CN33-CM33)/CM33)</f>
        <v>121.114005087245</v>
      </c>
      <c r="CP158" s="51" t="n">
        <f aca="false">CO158*(1+(CO33-CN33)/CN33)</f>
        <v>121.114005087245</v>
      </c>
      <c r="CQ158" s="51" t="n">
        <f aca="false">CP158*(1+(CP33-CO33)/CO33)</f>
        <v>121.114005087245</v>
      </c>
      <c r="CR158" s="51" t="n">
        <f aca="false">CQ158*(1+(CQ33-CP33)/CP33)</f>
        <v>121.114005087245</v>
      </c>
      <c r="CS158" s="51" t="n">
        <f aca="false">CR158*(1+(CR33-CQ33)/CQ33)</f>
        <v>121.114005087245</v>
      </c>
      <c r="CT158" s="51" t="n">
        <f aca="false">CS158*(1+(CS33-CR33)/CR33)</f>
        <v>121.114005087245</v>
      </c>
      <c r="CU158" s="51" t="n">
        <f aca="false">CT158*(1+(CT33-CS33)/CS33)</f>
        <v>121.114005087245</v>
      </c>
      <c r="CV158" s="51" t="n">
        <f aca="false">CU158*(1+(CU33-CT33)/CT33)</f>
        <v>121.114005087245</v>
      </c>
      <c r="CW158" s="51" t="n">
        <f aca="false">CV158*(1+(CV33-CU33)/CU33)</f>
        <v>121.114005087245</v>
      </c>
      <c r="CX158" s="51" t="n">
        <f aca="false">CW158*(1+(CW33-CV33)/CV33)</f>
        <v>121.114005087245</v>
      </c>
      <c r="CY158" s="51" t="n">
        <f aca="false">CX158*(1+(CX33-CW33)/CW33)</f>
        <v>121.114005087245</v>
      </c>
      <c r="CZ158" s="51" t="n">
        <f aca="false">CY158*(1+(CY33-CX33)/CX33)</f>
        <v>121.114005087245</v>
      </c>
      <c r="DA158" s="51" t="n">
        <f aca="false">CZ158*(1+(CZ33-CY33)/CY33)</f>
        <v>121.114005087245</v>
      </c>
      <c r="DB158" s="51" t="n">
        <f aca="false">DA158*(1+(DA33-CZ33)/CZ33)</f>
        <v>121.114005087245</v>
      </c>
      <c r="DC158" s="51" t="n">
        <f aca="false">DB158*(1+(DB33-DA33)/DA33)</f>
        <v>121.114005087245</v>
      </c>
      <c r="DD158" s="51" t="n">
        <f aca="false">DC158*(1+(DC33-DB33)/DB33)</f>
        <v>121.114005087245</v>
      </c>
      <c r="DE158" s="51" t="n">
        <f aca="false">DD158*(1+(DD33-DC33)/DC33)</f>
        <v>121.114005087245</v>
      </c>
      <c r="DF158" s="51" t="n">
        <f aca="false">DE158*(1+(DE33-DD33)/DD33)</f>
        <v>121.114005087245</v>
      </c>
      <c r="DG158" s="51" t="n">
        <f aca="false">DF158*(1+(DF33-DE33)/DE33)</f>
        <v>121.114005087245</v>
      </c>
      <c r="DH158" s="51" t="n">
        <f aca="false">DG158*(1+(DG33-DF33)/DF33)</f>
        <v>121.114005087245</v>
      </c>
      <c r="DI158" s="51" t="n">
        <f aca="false">DH158*(1+(DH33-DG33)/DG33)</f>
        <v>121.114005087245</v>
      </c>
      <c r="DJ158" s="51" t="n">
        <f aca="false">DI158*(1+(DI33-DH33)/DH33)</f>
        <v>121.114005087245</v>
      </c>
      <c r="DK158" s="51" t="n">
        <f aca="false">DJ158*(1+(DJ33-DI33)/DI33)</f>
        <v>121.114005087245</v>
      </c>
      <c r="DL158" s="51" t="n">
        <f aca="false">DK158*(1+(DK33-DJ33)/DJ33)</f>
        <v>121.114005087245</v>
      </c>
      <c r="DM158" s="51" t="n">
        <f aca="false">DL158*(1+(DL33-DK33)/DK33)</f>
        <v>121.114005087245</v>
      </c>
      <c r="DN158" s="51" t="n">
        <f aca="false">DM158*(1+(DM33-DL33)/DL33)</f>
        <v>121.114005087245</v>
      </c>
      <c r="DO158" s="51" t="n">
        <f aca="false">DN158*(1+(DN33-DM33)/DM33)</f>
        <v>121.114005087245</v>
      </c>
      <c r="DP158" s="51" t="n">
        <f aca="false">DO158*(1+(DO33-DN33)/DN33)</f>
        <v>121.114005087245</v>
      </c>
      <c r="DQ158" s="51" t="n">
        <f aca="false">DP158*(1+(DP33-DO33)/DO33)</f>
        <v>121.114005087245</v>
      </c>
      <c r="DR158" s="51" t="n">
        <f aca="false">DQ158*(1+(DQ33-DP33)/DP33)</f>
        <v>121.114005087245</v>
      </c>
      <c r="DS158" s="51" t="n">
        <f aca="false">DR158*(1+(DR33-DQ33)/DQ33)</f>
        <v>121.114005087245</v>
      </c>
      <c r="DT158" s="51" t="n">
        <f aca="false">DS158*(1+(DS33-DR33)/DR33)</f>
        <v>121.114005087245</v>
      </c>
      <c r="DU158" s="51" t="n">
        <f aca="false">DT158*(1+(DT33-DS33)/DS33)</f>
        <v>121.114005087245</v>
      </c>
      <c r="DV158" s="51" t="n">
        <f aca="false">DU158*(1+(DU33-DT33)/DT33)</f>
        <v>121.114005087245</v>
      </c>
      <c r="DW158" s="51" t="n">
        <f aca="false">DV158*(1+(DV33-DU33)/DU33)</f>
        <v>121.114005087245</v>
      </c>
      <c r="DX158" s="51" t="n">
        <f aca="false">DW158*(1+(DW33-DV33)/DV33)</f>
        <v>121.114005087245</v>
      </c>
      <c r="DY158" s="51" t="n">
        <f aca="false">DX158*(1+(DX33-DW33)/DW33)</f>
        <v>121.114005087245</v>
      </c>
      <c r="DZ158" s="51" t="n">
        <f aca="false">DY158*(1+(DY33-DX33)/DX33)</f>
        <v>121.114005087245</v>
      </c>
      <c r="EA158" s="51" t="n">
        <f aca="false">DZ158*(1+(DZ33-DY33)/DY33)</f>
        <v>121.114005087245</v>
      </c>
      <c r="EB158" s="51" t="n">
        <f aca="false">EA158*(1+(EA33-DZ33)/DZ33)</f>
        <v>121.114005087245</v>
      </c>
      <c r="EC158" s="51" t="n">
        <f aca="false">EB158*(1+(EB33-EA33)/EA33)</f>
        <v>121.114005087245</v>
      </c>
      <c r="ED158" s="51" t="n">
        <f aca="false">EC158*(1+(EC33-EB33)/EB33)</f>
        <v>121.114005087245</v>
      </c>
      <c r="EE158" s="51" t="n">
        <f aca="false">ED158*(1+(ED33-EC33)/EC33)</f>
        <v>121.114005087245</v>
      </c>
      <c r="EF158" s="51" t="n">
        <f aca="false">EE158*(1+(EE33-ED33)/ED33)</f>
        <v>121.114005087245</v>
      </c>
      <c r="EG158" s="51" t="n">
        <f aca="false">EF158*(1+(EF33-EE33)/EE33)</f>
        <v>121.114005087245</v>
      </c>
      <c r="EH158" s="51" t="n">
        <f aca="false">EG158*(1+(EG33-EF33)/EF33)</f>
        <v>121.114005087245</v>
      </c>
      <c r="EI158" s="51" t="n">
        <f aca="false">EH158*(1+(EH33-EG33)/EG33)</f>
        <v>121.114005087245</v>
      </c>
      <c r="EJ158" s="51" t="n">
        <f aca="false">EI158*(1+(EI33-EH33)/EH33)</f>
        <v>121.114005087245</v>
      </c>
      <c r="EK158" s="51" t="n">
        <f aca="false">EJ158*(1+(EJ33-EI33)/EI33)</f>
        <v>121.114005087245</v>
      </c>
      <c r="EL158" s="51" t="n">
        <f aca="false">EK158*(1+(EK33-EJ33)/EJ33)</f>
        <v>121.114005087245</v>
      </c>
      <c r="EM158" s="51" t="n">
        <f aca="false">EL158*(1+(EL33-EK33)/EK33)</f>
        <v>121.114005087245</v>
      </c>
      <c r="EN158" s="51" t="n">
        <f aca="false">EM158*(1+(EM33-EL33)/EL33)</f>
        <v>121.114005087245</v>
      </c>
      <c r="EO158" s="51" t="n">
        <f aca="false">EN158*(1+(EN33-EM33)/EM33)</f>
        <v>121.114005087245</v>
      </c>
      <c r="EP158" s="51" t="n">
        <f aca="false">EO158*(1+(EO33-EN33)/EN33)</f>
        <v>121.114005087245</v>
      </c>
      <c r="EQ158" s="51" t="n">
        <f aca="false">EP158*(1+(EP33-EO33)/EO33)</f>
        <v>121.114005087245</v>
      </c>
      <c r="ER158" s="51" t="n">
        <f aca="false">EQ158*(1+(EQ33-EP33)/EP33)</f>
        <v>121.114005087245</v>
      </c>
      <c r="ES158" s="51" t="n">
        <f aca="false">ER158*(1+(ER33-EQ33)/EQ33)</f>
        <v>121.114005087245</v>
      </c>
      <c r="ET158" s="51" t="n">
        <f aca="false">ES158*(1+(ES33-ER33)/ER33)</f>
        <v>121.114005087245</v>
      </c>
      <c r="EU158" s="51" t="n">
        <f aca="false">ET158*(1+(ET33-ES33)/ES33)</f>
        <v>121.114005087245</v>
      </c>
      <c r="EV158" s="51" t="n">
        <f aca="false">EU158*(1+(EU33-ET33)/ET33)</f>
        <v>121.114005087245</v>
      </c>
    </row>
    <row r="159" customFormat="false" ht="12.8" hidden="false" customHeight="false" outlineLevel="0" collapsed="false">
      <c r="A159" s="164" t="s">
        <v>308</v>
      </c>
      <c r="B159" s="164" t="n">
        <v>0</v>
      </c>
      <c r="C159" s="164" t="n">
        <v>0</v>
      </c>
      <c r="D159" s="164" t="n">
        <v>0</v>
      </c>
      <c r="E159" s="164" t="n">
        <v>0</v>
      </c>
      <c r="F159" s="164" t="n">
        <v>0</v>
      </c>
      <c r="G159" s="164" t="n">
        <v>0</v>
      </c>
      <c r="H159" s="164" t="n">
        <v>0</v>
      </c>
      <c r="I159" s="164" t="n">
        <v>0</v>
      </c>
      <c r="J159" s="164" t="n">
        <v>0</v>
      </c>
      <c r="K159" s="164" t="n">
        <v>0</v>
      </c>
      <c r="L159" s="164" t="n">
        <v>0</v>
      </c>
      <c r="M159" s="164" t="n">
        <v>0</v>
      </c>
      <c r="N159" s="164" t="n">
        <v>0</v>
      </c>
      <c r="O159" s="164" t="n">
        <v>0</v>
      </c>
      <c r="P159" s="164" t="n">
        <v>0</v>
      </c>
      <c r="Q159" s="164" t="n">
        <v>0</v>
      </c>
      <c r="R159" s="164" t="n">
        <v>0</v>
      </c>
      <c r="S159" s="164" t="n">
        <v>0</v>
      </c>
      <c r="T159" s="164" t="n">
        <v>0</v>
      </c>
      <c r="U159" s="164" t="n">
        <v>0</v>
      </c>
      <c r="V159" s="164" t="n">
        <v>0</v>
      </c>
      <c r="W159" s="164" t="n">
        <v>0</v>
      </c>
      <c r="X159" s="165" t="n">
        <v>0</v>
      </c>
      <c r="Y159" s="164" t="n">
        <v>0</v>
      </c>
      <c r="Z159" s="164" t="n">
        <v>0</v>
      </c>
      <c r="AA159" s="164" t="n">
        <v>0</v>
      </c>
      <c r="AB159" s="164" t="n">
        <v>0</v>
      </c>
      <c r="AC159" s="164" t="n">
        <v>0</v>
      </c>
      <c r="AD159" s="164" t="n">
        <v>0</v>
      </c>
      <c r="AE159" s="164" t="n">
        <v>0</v>
      </c>
      <c r="AF159" s="164" t="n">
        <v>0</v>
      </c>
      <c r="AG159" s="164" t="n">
        <v>0</v>
      </c>
      <c r="AH159" s="164" t="n">
        <v>0</v>
      </c>
      <c r="AI159" s="164" t="n">
        <v>0</v>
      </c>
      <c r="AJ159" s="164" t="n">
        <v>0</v>
      </c>
      <c r="AK159" s="164" t="n">
        <v>0</v>
      </c>
      <c r="AL159" s="164" t="n">
        <v>0</v>
      </c>
      <c r="AM159" s="164" t="n">
        <v>0</v>
      </c>
      <c r="AN159" s="164" t="n">
        <v>0</v>
      </c>
      <c r="AO159" s="164" t="n">
        <v>0</v>
      </c>
      <c r="AP159" s="164" t="n">
        <v>0</v>
      </c>
      <c r="AQ159" s="164" t="n">
        <v>0</v>
      </c>
      <c r="AR159" s="149"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50" t="n">
        <f aca="false">BH159*(1+(BH33-BG33)/BG33)</f>
        <v>509.34353304743</v>
      </c>
      <c r="BJ159" s="51" t="n">
        <f aca="false">BI159*(1+(BI33-BH33)/BH33)</f>
        <v>501.68775343839</v>
      </c>
      <c r="BK159" s="51" t="n">
        <f aca="false">BJ159*(1+(BJ33-BI33)/BI33)</f>
        <v>477.197677969839</v>
      </c>
      <c r="BL159" s="51" t="n">
        <f aca="false">BK159*(1+(BK33-BJ33)/BJ33)</f>
        <v>439.544002641748</v>
      </c>
      <c r="BM159" s="151" t="n">
        <f aca="false">BL159*(1+(BL33-BK33)/BK33)</f>
        <v>432.577143531827</v>
      </c>
      <c r="BN159" s="51" t="n">
        <f aca="false">BM159*(1+(BM33-BL33)/BL33)</f>
        <v>433.439005432636</v>
      </c>
      <c r="BO159" s="51" t="n">
        <f aca="false">BN159*(1+(BN33-BM33)/BM33)</f>
        <v>439.84820187158</v>
      </c>
      <c r="BP159" s="51" t="n">
        <f aca="false">BO159*(1+(BO33-BN33)/BN33)</f>
        <v>432.67332354271</v>
      </c>
      <c r="BQ159" s="51" t="n">
        <f aca="false">BP159*(1+(BP33-BO33)/BO33)</f>
        <v>417.396270927272</v>
      </c>
      <c r="BR159" s="51" t="n">
        <f aca="false">BQ159*(1+(BQ33-BP33)/BP33)</f>
        <v>418.863591280431</v>
      </c>
      <c r="BS159" s="51" t="n">
        <f aca="false">BR159*(1+(BR33-BQ33)/BQ33)</f>
        <v>418.11660924661</v>
      </c>
      <c r="BT159" s="51" t="n">
        <f aca="false">BS159*(1+(BS33-BR33)/BR33)</f>
        <v>427.921063894725</v>
      </c>
      <c r="BU159" s="51" t="n">
        <f aca="false">BT159*(1+(BT33-BS33)/BS33)</f>
        <v>449.61568439277</v>
      </c>
      <c r="BV159" s="51" t="n">
        <f aca="false">BU159*(1+(BU33-BT33)/BT33)</f>
        <v>450.199648605787</v>
      </c>
      <c r="BW159" s="51" t="n">
        <f aca="false">BV159*(1+(BV33-BU33)/BU33)</f>
        <v>450.114837373411</v>
      </c>
      <c r="BX159" s="51" t="n">
        <f aca="false">BW159*(1+(BW33-BV33)/BV33)</f>
        <v>444.796490157846</v>
      </c>
      <c r="BY159" s="51" t="n">
        <f aca="false">BX159*(1+(BX33-BW33)/BW33)</f>
        <v>448.365025804101</v>
      </c>
      <c r="BZ159" s="51" t="n">
        <f aca="false">BY159*(1+(BY33-BX33)/BX33)</f>
        <v>449.086272513322</v>
      </c>
      <c r="CA159" s="51" t="n">
        <f aca="false">BZ159*(1+(BZ33-BY33)/BY33)</f>
        <v>450.163076000343</v>
      </c>
      <c r="CB159" s="51" t="n">
        <f aca="false">CA159*(1+(CA33-BZ33)/BZ33)</f>
        <v>458.375305336163</v>
      </c>
      <c r="CC159" s="51" t="n">
        <f aca="false">CB159*(1+(CB33-CA33)/CA33)</f>
        <v>466.655648958174</v>
      </c>
      <c r="CD159" s="51" t="n">
        <f aca="false">CC159*(1+(CC33-CB33)/CB33)</f>
        <v>471.678806195102</v>
      </c>
      <c r="CE159" s="51" t="n">
        <f aca="false">CD159*(1+(CD33-CC33)/CC33)</f>
        <v>471.678806195102</v>
      </c>
      <c r="CF159" s="51" t="n">
        <f aca="false">CE159*(1+(CE33-CD33)/CD33)</f>
        <v>471.678806195102</v>
      </c>
      <c r="CG159" s="51" t="n">
        <f aca="false">CF159*(1+(CF33-CE33)/CE33)</f>
        <v>471.678806195102</v>
      </c>
      <c r="CH159" s="51" t="n">
        <f aca="false">CG159*(1+(CG33-CF33)/CF33)</f>
        <v>475.0385861236</v>
      </c>
      <c r="CI159" s="51" t="n">
        <f aca="false">CH159*(1+(CH33-CG33)/CG33)</f>
        <v>480.101600816347</v>
      </c>
      <c r="CJ159" s="51" t="n">
        <f aca="false">CI159*(1+(CI33-CH33)/CH33)</f>
        <v>480.101600816347</v>
      </c>
      <c r="CK159" s="51" t="n">
        <f aca="false">CJ159*(1+(CJ33-CI33)/CI33)</f>
        <v>480.101600816347</v>
      </c>
      <c r="CL159" s="51" t="n">
        <f aca="false">CK159*(1+(CK33-CJ33)/CJ33)</f>
        <v>483.487559364994</v>
      </c>
      <c r="CM159" s="51" t="n">
        <f aca="false">CL159*(1+(CL33-CK33)/CK33)</f>
        <v>488.589604140354</v>
      </c>
      <c r="CN159" s="51" t="n">
        <f aca="false">CM159*(1+(CM33-CL33)/CL33)</f>
        <v>488.589604140354</v>
      </c>
      <c r="CO159" s="51" t="n">
        <f aca="false">CN159*(1+(CN33-CM33)/CM33)</f>
        <v>488.589604140354</v>
      </c>
      <c r="CP159" s="51" t="n">
        <f aca="false">CO159*(1+(CO33-CN33)/CN33)</f>
        <v>488.589604140354</v>
      </c>
      <c r="CQ159" s="51" t="n">
        <f aca="false">CP159*(1+(CP33-CO33)/CO33)</f>
        <v>488.589604140354</v>
      </c>
      <c r="CR159" s="51" t="n">
        <f aca="false">CQ159*(1+(CQ33-CP33)/CP33)</f>
        <v>488.589604140354</v>
      </c>
      <c r="CS159" s="51" t="n">
        <f aca="false">CR159*(1+(CR33-CQ33)/CQ33)</f>
        <v>488.589604140354</v>
      </c>
      <c r="CT159" s="51" t="n">
        <f aca="false">CS159*(1+(CS33-CR33)/CR33)</f>
        <v>488.589604140354</v>
      </c>
      <c r="CU159" s="51" t="n">
        <f aca="false">CT159*(1+(CT33-CS33)/CS33)</f>
        <v>488.589604140354</v>
      </c>
      <c r="CV159" s="51" t="n">
        <f aca="false">CU159*(1+(CU33-CT33)/CT33)</f>
        <v>488.589604140354</v>
      </c>
      <c r="CW159" s="51" t="n">
        <f aca="false">CV159*(1+(CV33-CU33)/CU33)</f>
        <v>488.589604140354</v>
      </c>
      <c r="CX159" s="51" t="n">
        <f aca="false">CW159*(1+(CW33-CV33)/CV33)</f>
        <v>488.589604140354</v>
      </c>
      <c r="CY159" s="51" t="n">
        <f aca="false">CX159*(1+(CX33-CW33)/CW33)</f>
        <v>488.589604140354</v>
      </c>
      <c r="CZ159" s="51" t="n">
        <f aca="false">CY159*(1+(CY33-CX33)/CX33)</f>
        <v>488.589604140354</v>
      </c>
      <c r="DA159" s="51" t="n">
        <f aca="false">CZ159*(1+(CZ33-CY33)/CY33)</f>
        <v>488.589604140354</v>
      </c>
      <c r="DB159" s="51" t="n">
        <f aca="false">DA159*(1+(DA33-CZ33)/CZ33)</f>
        <v>488.589604140354</v>
      </c>
      <c r="DC159" s="51" t="n">
        <f aca="false">DB159*(1+(DB33-DA33)/DA33)</f>
        <v>488.589604140354</v>
      </c>
      <c r="DD159" s="51" t="n">
        <f aca="false">DC159*(1+(DC33-DB33)/DB33)</f>
        <v>488.589604140354</v>
      </c>
      <c r="DE159" s="51" t="n">
        <f aca="false">DD159*(1+(DD33-DC33)/DC33)</f>
        <v>488.589604140354</v>
      </c>
      <c r="DF159" s="51" t="n">
        <f aca="false">DE159*(1+(DE33-DD33)/DD33)</f>
        <v>488.589604140354</v>
      </c>
      <c r="DG159" s="51" t="n">
        <f aca="false">DF159*(1+(DF33-DE33)/DE33)</f>
        <v>488.589604140354</v>
      </c>
      <c r="DH159" s="51" t="n">
        <f aca="false">DG159*(1+(DG33-DF33)/DF33)</f>
        <v>488.589604140354</v>
      </c>
      <c r="DI159" s="51" t="n">
        <f aca="false">DH159*(1+(DH33-DG33)/DG33)</f>
        <v>488.589604140354</v>
      </c>
      <c r="DJ159" s="51" t="n">
        <f aca="false">DI159*(1+(DI33-DH33)/DH33)</f>
        <v>488.589604140354</v>
      </c>
      <c r="DK159" s="51" t="n">
        <f aca="false">DJ159*(1+(DJ33-DI33)/DI33)</f>
        <v>488.589604140354</v>
      </c>
      <c r="DL159" s="51" t="n">
        <f aca="false">DK159*(1+(DK33-DJ33)/DJ33)</f>
        <v>488.589604140354</v>
      </c>
      <c r="DM159" s="51" t="n">
        <f aca="false">DL159*(1+(DL33-DK33)/DK33)</f>
        <v>488.589604140354</v>
      </c>
      <c r="DN159" s="51" t="n">
        <f aca="false">DM159*(1+(DM33-DL33)/DL33)</f>
        <v>488.589604140354</v>
      </c>
      <c r="DO159" s="51" t="n">
        <f aca="false">DN159*(1+(DN33-DM33)/DM33)</f>
        <v>488.589604140354</v>
      </c>
      <c r="DP159" s="51" t="n">
        <f aca="false">DO159*(1+(DO33-DN33)/DN33)</f>
        <v>488.589604140354</v>
      </c>
      <c r="DQ159" s="51" t="n">
        <f aca="false">DP159*(1+(DP33-DO33)/DO33)</f>
        <v>488.589604140354</v>
      </c>
      <c r="DR159" s="51" t="n">
        <f aca="false">DQ159*(1+(DQ33-DP33)/DP33)</f>
        <v>488.589604140354</v>
      </c>
      <c r="DS159" s="51" t="n">
        <f aca="false">DR159*(1+(DR33-DQ33)/DQ33)</f>
        <v>488.589604140354</v>
      </c>
      <c r="DT159" s="51" t="n">
        <f aca="false">DS159*(1+(DS33-DR33)/DR33)</f>
        <v>488.589604140354</v>
      </c>
      <c r="DU159" s="51" t="n">
        <f aca="false">DT159*(1+(DT33-DS33)/DS33)</f>
        <v>488.589604140354</v>
      </c>
      <c r="DV159" s="51" t="n">
        <f aca="false">DU159*(1+(DU33-DT33)/DT33)</f>
        <v>488.589604140354</v>
      </c>
      <c r="DW159" s="51" t="n">
        <f aca="false">DV159*(1+(DV33-DU33)/DU33)</f>
        <v>488.589604140354</v>
      </c>
      <c r="DX159" s="51" t="n">
        <f aca="false">DW159*(1+(DW33-DV33)/DV33)</f>
        <v>488.589604140354</v>
      </c>
      <c r="DY159" s="51" t="n">
        <f aca="false">DX159*(1+(DX33-DW33)/DW33)</f>
        <v>488.589604140354</v>
      </c>
      <c r="DZ159" s="51" t="n">
        <f aca="false">DY159*(1+(DY33-DX33)/DX33)</f>
        <v>488.589604140354</v>
      </c>
      <c r="EA159" s="51" t="n">
        <f aca="false">DZ159*(1+(DZ33-DY33)/DY33)</f>
        <v>488.589604140354</v>
      </c>
      <c r="EB159" s="51" t="n">
        <f aca="false">EA159*(1+(EA33-DZ33)/DZ33)</f>
        <v>488.589604140354</v>
      </c>
      <c r="EC159" s="51" t="n">
        <f aca="false">EB159*(1+(EB33-EA33)/EA33)</f>
        <v>488.589604140354</v>
      </c>
      <c r="ED159" s="51" t="n">
        <f aca="false">EC159*(1+(EC33-EB33)/EB33)</f>
        <v>488.589604140354</v>
      </c>
      <c r="EE159" s="51" t="n">
        <f aca="false">ED159*(1+(ED33-EC33)/EC33)</f>
        <v>488.589604140354</v>
      </c>
      <c r="EF159" s="51" t="n">
        <f aca="false">EE159*(1+(EE33-ED33)/ED33)</f>
        <v>488.589604140354</v>
      </c>
      <c r="EG159" s="51" t="n">
        <f aca="false">EF159*(1+(EF33-EE33)/EE33)</f>
        <v>488.589604140354</v>
      </c>
      <c r="EH159" s="51" t="n">
        <f aca="false">EG159*(1+(EG33-EF33)/EF33)</f>
        <v>488.589604140354</v>
      </c>
      <c r="EI159" s="51" t="n">
        <f aca="false">EH159*(1+(EH33-EG33)/EG33)</f>
        <v>488.589604140354</v>
      </c>
      <c r="EJ159" s="51" t="n">
        <f aca="false">EI159*(1+(EI33-EH33)/EH33)</f>
        <v>488.589604140354</v>
      </c>
      <c r="EK159" s="51" t="n">
        <f aca="false">EJ159*(1+(EJ33-EI33)/EI33)</f>
        <v>488.589604140354</v>
      </c>
      <c r="EL159" s="51" t="n">
        <f aca="false">EK159*(1+(EK33-EJ33)/EJ33)</f>
        <v>488.589604140354</v>
      </c>
      <c r="EM159" s="51" t="n">
        <f aca="false">EL159*(1+(EL33-EK33)/EK33)</f>
        <v>488.589604140354</v>
      </c>
      <c r="EN159" s="51" t="n">
        <f aca="false">EM159*(1+(EM33-EL33)/EL33)</f>
        <v>488.589604140354</v>
      </c>
      <c r="EO159" s="51" t="n">
        <f aca="false">EN159*(1+(EN33-EM33)/EM33)</f>
        <v>488.589604140354</v>
      </c>
      <c r="EP159" s="51" t="n">
        <f aca="false">EO159*(1+(EO33-EN33)/EN33)</f>
        <v>488.589604140354</v>
      </c>
      <c r="EQ159" s="51" t="n">
        <f aca="false">EP159*(1+(EP33-EO33)/EO33)</f>
        <v>488.589604140354</v>
      </c>
      <c r="ER159" s="51" t="n">
        <f aca="false">EQ159*(1+(EQ33-EP33)/EP33)</f>
        <v>488.589604140354</v>
      </c>
      <c r="ES159" s="51" t="n">
        <f aca="false">ER159*(1+(ER33-EQ33)/EQ33)</f>
        <v>488.589604140354</v>
      </c>
      <c r="ET159" s="51" t="n">
        <f aca="false">ES159*(1+(ES33-ER33)/ER33)</f>
        <v>488.589604140354</v>
      </c>
      <c r="EU159" s="51" t="n">
        <f aca="false">ET159*(1+(ET33-ES33)/ES33)</f>
        <v>488.589604140354</v>
      </c>
      <c r="EV159" s="51" t="n">
        <f aca="false">EU159*(1+(EU33-ET33)/ET33)</f>
        <v>488.589604140354</v>
      </c>
    </row>
    <row r="160" customFormat="false" ht="12.8" hidden="false" customHeight="false" outlineLevel="0" collapsed="false">
      <c r="A160" s="164" t="s">
        <v>309</v>
      </c>
      <c r="B160" s="164" t="n">
        <v>0</v>
      </c>
      <c r="C160" s="164" t="n">
        <v>0</v>
      </c>
      <c r="D160" s="164" t="n">
        <v>0</v>
      </c>
      <c r="E160" s="164" t="n">
        <v>0</v>
      </c>
      <c r="F160" s="164" t="n">
        <v>0</v>
      </c>
      <c r="G160" s="164" t="n">
        <v>0</v>
      </c>
      <c r="H160" s="164" t="n">
        <v>0</v>
      </c>
      <c r="I160" s="164" t="n">
        <v>0</v>
      </c>
      <c r="J160" s="164" t="n">
        <v>0</v>
      </c>
      <c r="K160" s="164" t="n">
        <v>0</v>
      </c>
      <c r="L160" s="164" t="n">
        <v>0</v>
      </c>
      <c r="M160" s="164" t="n">
        <v>0</v>
      </c>
      <c r="N160" s="164" t="n">
        <v>0</v>
      </c>
      <c r="O160" s="164" t="n">
        <v>0</v>
      </c>
      <c r="P160" s="164" t="n">
        <v>0</v>
      </c>
      <c r="Q160" s="164" t="n">
        <v>0</v>
      </c>
      <c r="R160" s="164" t="n">
        <v>0</v>
      </c>
      <c r="S160" s="164" t="n">
        <v>0</v>
      </c>
      <c r="T160" s="164" t="n">
        <v>0</v>
      </c>
      <c r="U160" s="164" t="n">
        <v>0</v>
      </c>
      <c r="V160" s="164" t="n">
        <v>0</v>
      </c>
      <c r="W160" s="164" t="n">
        <v>0</v>
      </c>
      <c r="X160" s="165" t="n">
        <v>0</v>
      </c>
      <c r="Y160" s="164" t="n">
        <v>0</v>
      </c>
      <c r="Z160" s="164" t="n">
        <v>0</v>
      </c>
      <c r="AA160" s="164" t="n">
        <v>0</v>
      </c>
      <c r="AB160" s="164" t="n">
        <v>0</v>
      </c>
      <c r="AC160" s="164" t="n">
        <v>0</v>
      </c>
      <c r="AD160" s="164" t="n">
        <v>0</v>
      </c>
      <c r="AE160" s="164" t="n">
        <v>0</v>
      </c>
      <c r="AF160" s="164" t="n">
        <v>0</v>
      </c>
      <c r="AG160" s="164" t="n">
        <v>0</v>
      </c>
      <c r="AH160" s="164" t="n">
        <v>0</v>
      </c>
      <c r="AI160" s="164" t="n">
        <v>0</v>
      </c>
      <c r="AJ160" s="164" t="n">
        <v>0</v>
      </c>
      <c r="AK160" s="164" t="n">
        <v>0</v>
      </c>
      <c r="AL160" s="164" t="n">
        <v>0</v>
      </c>
      <c r="AM160" s="164" t="n">
        <v>0</v>
      </c>
      <c r="AN160" s="164" t="n">
        <v>0</v>
      </c>
      <c r="AO160" s="164" t="n">
        <v>0</v>
      </c>
      <c r="AP160" s="164" t="n">
        <v>0</v>
      </c>
      <c r="AQ160" s="164" t="n">
        <v>0</v>
      </c>
      <c r="AR160" s="149"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50" t="n">
        <f aca="false">BH160*(1+(BH33-BG33)/BG33)</f>
        <v>146.080759478069</v>
      </c>
      <c r="BJ160" s="51" t="n">
        <f aca="false">BI160*(1+(BI33-BH33)/BH33)</f>
        <v>143.885066341467</v>
      </c>
      <c r="BK160" s="51" t="n">
        <f aca="false">BJ160*(1+(BJ33-BI33)/BI33)</f>
        <v>136.861262971045</v>
      </c>
      <c r="BL160" s="51" t="n">
        <f aca="false">BK160*(1+(BK33-BJ33)/BJ33)</f>
        <v>126.062112432785</v>
      </c>
      <c r="BM160" s="151" t="n">
        <f aca="false">BL160*(1+(BL33-BK33)/BK33)</f>
        <v>124.064003094153</v>
      </c>
      <c r="BN160" s="51" t="n">
        <f aca="false">BM160*(1+(BM33-BL33)/BL33)</f>
        <v>124.311186837279</v>
      </c>
      <c r="BO160" s="51" t="n">
        <f aca="false">BN160*(1+(BN33-BM33)/BM33)</f>
        <v>126.149357389565</v>
      </c>
      <c r="BP160" s="51" t="n">
        <f aca="false">BO160*(1+(BO33-BN33)/BN33)</f>
        <v>124.091587716564</v>
      </c>
      <c r="BQ160" s="51" t="n">
        <f aca="false">BP160*(1+(BP33-BO33)/BO33)</f>
        <v>119.71009800706</v>
      </c>
      <c r="BR160" s="51" t="n">
        <f aca="false">BQ160*(1+(BQ33-BP33)/BP33)</f>
        <v>120.130928463677</v>
      </c>
      <c r="BS160" s="51" t="n">
        <f aca="false">BR160*(1+(BR33-BQ33)/BQ33)</f>
        <v>119.916692499662</v>
      </c>
      <c r="BT160" s="51" t="n">
        <f aca="false">BS160*(1+(BS33-BR33)/BR33)</f>
        <v>122.728630000263</v>
      </c>
      <c r="BU160" s="51" t="n">
        <f aca="false">BT160*(1+(BT33-BS33)/BS33)</f>
        <v>128.950691209094</v>
      </c>
      <c r="BV160" s="51" t="n">
        <f aca="false">BU160*(1+(BU33-BT33)/BT33)</f>
        <v>129.118173331101</v>
      </c>
      <c r="BW160" s="51" t="n">
        <f aca="false">BV160*(1+(BV33-BU33)/BU33)</f>
        <v>129.09384929745</v>
      </c>
      <c r="BX160" s="51" t="n">
        <f aca="false">BW160*(1+(BW33-BV33)/BV33)</f>
        <v>127.568536517351</v>
      </c>
      <c r="BY160" s="51" t="n">
        <f aca="false">BX160*(1+(BX33-BW33)/BW33)</f>
        <v>128.591999786455</v>
      </c>
      <c r="BZ160" s="51" t="n">
        <f aca="false">BY160*(1+(BY33-BX33)/BX33)</f>
        <v>128.79885480712</v>
      </c>
      <c r="CA160" s="51" t="n">
        <f aca="false">BZ160*(1+(BZ33-BY33)/BY33)</f>
        <v>129.1076842336</v>
      </c>
      <c r="CB160" s="51" t="n">
        <f aca="false">CA160*(1+(CA33-BZ33)/BZ33)</f>
        <v>131.462968281691</v>
      </c>
      <c r="CC160" s="51" t="n">
        <f aca="false">CB160*(1+(CB33-CA33)/CA33)</f>
        <v>133.837787645364</v>
      </c>
      <c r="CD160" s="51" t="n">
        <f aca="false">CC160*(1+(CC33-CB33)/CB33)</f>
        <v>135.278439340219</v>
      </c>
      <c r="CE160" s="51" t="n">
        <f aca="false">CD160*(1+(CD33-CC33)/CC33)</f>
        <v>135.278439340219</v>
      </c>
      <c r="CF160" s="51" t="n">
        <f aca="false">CE160*(1+(CE33-CD33)/CD33)</f>
        <v>135.278439340219</v>
      </c>
      <c r="CG160" s="51" t="n">
        <f aca="false">CF160*(1+(CF33-CE33)/CE33)</f>
        <v>135.278439340219</v>
      </c>
      <c r="CH160" s="51" t="n">
        <f aca="false">CG160*(1+(CG33-CF33)/CF33)</f>
        <v>136.242031045601</v>
      </c>
      <c r="CI160" s="51" t="n">
        <f aca="false">CH160*(1+(CH33-CG33)/CG33)</f>
        <v>137.694113939713</v>
      </c>
      <c r="CJ160" s="51" t="n">
        <f aca="false">CI160*(1+(CI33-CH33)/CH33)</f>
        <v>137.694113939713</v>
      </c>
      <c r="CK160" s="51" t="n">
        <f aca="false">CJ160*(1+(CJ33-CI33)/CI33)</f>
        <v>137.694113939713</v>
      </c>
      <c r="CL160" s="51" t="n">
        <f aca="false">CK160*(1+(CK33-CJ33)/CJ33)</f>
        <v>138.665213726508</v>
      </c>
      <c r="CM160" s="51" t="n">
        <f aca="false">CL160*(1+(CL33-CK33)/CK33)</f>
        <v>140.128490527563</v>
      </c>
      <c r="CN160" s="51" t="n">
        <f aca="false">CM160*(1+(CM33-CL33)/CL33)</f>
        <v>140.128490527563</v>
      </c>
      <c r="CO160" s="51" t="n">
        <f aca="false">CN160*(1+(CN33-CM33)/CM33)</f>
        <v>140.128490527563</v>
      </c>
      <c r="CP160" s="51" t="n">
        <f aca="false">CO160*(1+(CO33-CN33)/CN33)</f>
        <v>140.128490527563</v>
      </c>
      <c r="CQ160" s="51" t="n">
        <f aca="false">CP160*(1+(CP33-CO33)/CO33)</f>
        <v>140.128490527563</v>
      </c>
      <c r="CR160" s="51" t="n">
        <f aca="false">CQ160*(1+(CQ33-CP33)/CP33)</f>
        <v>140.128490527563</v>
      </c>
      <c r="CS160" s="51" t="n">
        <f aca="false">CR160*(1+(CR33-CQ33)/CQ33)</f>
        <v>140.128490527563</v>
      </c>
      <c r="CT160" s="51" t="n">
        <f aca="false">CS160*(1+(CS33-CR33)/CR33)</f>
        <v>140.128490527563</v>
      </c>
      <c r="CU160" s="51" t="n">
        <f aca="false">CT160*(1+(CT33-CS33)/CS33)</f>
        <v>140.128490527563</v>
      </c>
      <c r="CV160" s="51" t="n">
        <f aca="false">CU160*(1+(CU33-CT33)/CT33)</f>
        <v>140.128490527563</v>
      </c>
      <c r="CW160" s="51" t="n">
        <f aca="false">CV160*(1+(CV33-CU33)/CU33)</f>
        <v>140.128490527563</v>
      </c>
      <c r="CX160" s="51" t="n">
        <f aca="false">CW160*(1+(CW33-CV33)/CV33)</f>
        <v>140.128490527563</v>
      </c>
      <c r="CY160" s="51" t="n">
        <f aca="false">CX160*(1+(CX33-CW33)/CW33)</f>
        <v>140.128490527563</v>
      </c>
      <c r="CZ160" s="51" t="n">
        <f aca="false">CY160*(1+(CY33-CX33)/CX33)</f>
        <v>140.128490527563</v>
      </c>
      <c r="DA160" s="51" t="n">
        <f aca="false">CZ160*(1+(CZ33-CY33)/CY33)</f>
        <v>140.128490527563</v>
      </c>
      <c r="DB160" s="51" t="n">
        <f aca="false">DA160*(1+(DA33-CZ33)/CZ33)</f>
        <v>140.128490527563</v>
      </c>
      <c r="DC160" s="51" t="n">
        <f aca="false">DB160*(1+(DB33-DA33)/DA33)</f>
        <v>140.128490527563</v>
      </c>
      <c r="DD160" s="51" t="n">
        <f aca="false">DC160*(1+(DC33-DB33)/DB33)</f>
        <v>140.128490527563</v>
      </c>
      <c r="DE160" s="51" t="n">
        <f aca="false">DD160*(1+(DD33-DC33)/DC33)</f>
        <v>140.128490527563</v>
      </c>
      <c r="DF160" s="51" t="n">
        <f aca="false">DE160*(1+(DE33-DD33)/DD33)</f>
        <v>140.128490527563</v>
      </c>
      <c r="DG160" s="51" t="n">
        <f aca="false">DF160*(1+(DF33-DE33)/DE33)</f>
        <v>140.128490527563</v>
      </c>
      <c r="DH160" s="51" t="n">
        <f aca="false">DG160*(1+(DG33-DF33)/DF33)</f>
        <v>140.128490527563</v>
      </c>
      <c r="DI160" s="51" t="n">
        <f aca="false">DH160*(1+(DH33-DG33)/DG33)</f>
        <v>140.128490527563</v>
      </c>
      <c r="DJ160" s="51" t="n">
        <f aca="false">DI160*(1+(DI33-DH33)/DH33)</f>
        <v>140.128490527563</v>
      </c>
      <c r="DK160" s="51" t="n">
        <f aca="false">DJ160*(1+(DJ33-DI33)/DI33)</f>
        <v>140.128490527563</v>
      </c>
      <c r="DL160" s="51" t="n">
        <f aca="false">DK160*(1+(DK33-DJ33)/DJ33)</f>
        <v>140.128490527563</v>
      </c>
      <c r="DM160" s="51" t="n">
        <f aca="false">DL160*(1+(DL33-DK33)/DK33)</f>
        <v>140.128490527563</v>
      </c>
      <c r="DN160" s="51" t="n">
        <f aca="false">DM160*(1+(DM33-DL33)/DL33)</f>
        <v>140.128490527563</v>
      </c>
      <c r="DO160" s="51" t="n">
        <f aca="false">DN160*(1+(DN33-DM33)/DM33)</f>
        <v>140.128490527563</v>
      </c>
      <c r="DP160" s="51" t="n">
        <f aca="false">DO160*(1+(DO33-DN33)/DN33)</f>
        <v>140.128490527563</v>
      </c>
      <c r="DQ160" s="51" t="n">
        <f aca="false">DP160*(1+(DP33-DO33)/DO33)</f>
        <v>140.128490527563</v>
      </c>
      <c r="DR160" s="51" t="n">
        <f aca="false">DQ160*(1+(DQ33-DP33)/DP33)</f>
        <v>140.128490527563</v>
      </c>
      <c r="DS160" s="51" t="n">
        <f aca="false">DR160*(1+(DR33-DQ33)/DQ33)</f>
        <v>140.128490527563</v>
      </c>
      <c r="DT160" s="51" t="n">
        <f aca="false">DS160*(1+(DS33-DR33)/DR33)</f>
        <v>140.128490527563</v>
      </c>
      <c r="DU160" s="51" t="n">
        <f aca="false">DT160*(1+(DT33-DS33)/DS33)</f>
        <v>140.128490527563</v>
      </c>
      <c r="DV160" s="51" t="n">
        <f aca="false">DU160*(1+(DU33-DT33)/DT33)</f>
        <v>140.128490527563</v>
      </c>
      <c r="DW160" s="51" t="n">
        <f aca="false">DV160*(1+(DV33-DU33)/DU33)</f>
        <v>140.128490527563</v>
      </c>
      <c r="DX160" s="51" t="n">
        <f aca="false">DW160*(1+(DW33-DV33)/DV33)</f>
        <v>140.128490527563</v>
      </c>
      <c r="DY160" s="51" t="n">
        <f aca="false">DX160*(1+(DX33-DW33)/DW33)</f>
        <v>140.128490527563</v>
      </c>
      <c r="DZ160" s="51" t="n">
        <f aca="false">DY160*(1+(DY33-DX33)/DX33)</f>
        <v>140.128490527563</v>
      </c>
      <c r="EA160" s="51" t="n">
        <f aca="false">DZ160*(1+(DZ33-DY33)/DY33)</f>
        <v>140.128490527563</v>
      </c>
      <c r="EB160" s="51" t="n">
        <f aca="false">EA160*(1+(EA33-DZ33)/DZ33)</f>
        <v>140.128490527563</v>
      </c>
      <c r="EC160" s="51" t="n">
        <f aca="false">EB160*(1+(EB33-EA33)/EA33)</f>
        <v>140.128490527563</v>
      </c>
      <c r="ED160" s="51" t="n">
        <f aca="false">EC160*(1+(EC33-EB33)/EB33)</f>
        <v>140.128490527563</v>
      </c>
      <c r="EE160" s="51" t="n">
        <f aca="false">ED160*(1+(ED33-EC33)/EC33)</f>
        <v>140.128490527563</v>
      </c>
      <c r="EF160" s="51" t="n">
        <f aca="false">EE160*(1+(EE33-ED33)/ED33)</f>
        <v>140.128490527563</v>
      </c>
      <c r="EG160" s="51" t="n">
        <f aca="false">EF160*(1+(EF33-EE33)/EE33)</f>
        <v>140.128490527563</v>
      </c>
      <c r="EH160" s="51" t="n">
        <f aca="false">EG160*(1+(EG33-EF33)/EF33)</f>
        <v>140.128490527563</v>
      </c>
      <c r="EI160" s="51" t="n">
        <f aca="false">EH160*(1+(EH33-EG33)/EG33)</f>
        <v>140.128490527563</v>
      </c>
      <c r="EJ160" s="51" t="n">
        <f aca="false">EI160*(1+(EI33-EH33)/EH33)</f>
        <v>140.128490527563</v>
      </c>
      <c r="EK160" s="51" t="n">
        <f aca="false">EJ160*(1+(EJ33-EI33)/EI33)</f>
        <v>140.128490527563</v>
      </c>
      <c r="EL160" s="51" t="n">
        <f aca="false">EK160*(1+(EK33-EJ33)/EJ33)</f>
        <v>140.128490527563</v>
      </c>
      <c r="EM160" s="51" t="n">
        <f aca="false">EL160*(1+(EL33-EK33)/EK33)</f>
        <v>140.128490527563</v>
      </c>
      <c r="EN160" s="51" t="n">
        <f aca="false">EM160*(1+(EM33-EL33)/EL33)</f>
        <v>140.128490527563</v>
      </c>
      <c r="EO160" s="51" t="n">
        <f aca="false">EN160*(1+(EN33-EM33)/EM33)</f>
        <v>140.128490527563</v>
      </c>
      <c r="EP160" s="51" t="n">
        <f aca="false">EO160*(1+(EO33-EN33)/EN33)</f>
        <v>140.128490527563</v>
      </c>
      <c r="EQ160" s="51" t="n">
        <f aca="false">EP160*(1+(EP33-EO33)/EO33)</f>
        <v>140.128490527563</v>
      </c>
      <c r="ER160" s="51" t="n">
        <f aca="false">EQ160*(1+(EQ33-EP33)/EP33)</f>
        <v>140.128490527563</v>
      </c>
      <c r="ES160" s="51" t="n">
        <f aca="false">ER160*(1+(ER33-EQ33)/EQ33)</f>
        <v>140.128490527563</v>
      </c>
      <c r="ET160" s="51" t="n">
        <f aca="false">ES160*(1+(ES33-ER33)/ER33)</f>
        <v>140.128490527563</v>
      </c>
      <c r="EU160" s="51" t="n">
        <f aca="false">ET160*(1+(ET33-ES33)/ES33)</f>
        <v>140.128490527563</v>
      </c>
      <c r="EV160" s="51" t="n">
        <f aca="false">EU160*(1+(EU33-ET33)/ET33)</f>
        <v>140.128490527563</v>
      </c>
    </row>
    <row r="161" customFormat="false" ht="12.8" hidden="false" customHeight="false" outlineLevel="0" collapsed="false">
      <c r="A161" s="164" t="s">
        <v>310</v>
      </c>
      <c r="B161" s="164" t="n">
        <v>0</v>
      </c>
      <c r="C161" s="164" t="n">
        <v>0</v>
      </c>
      <c r="D161" s="164" t="n">
        <v>0</v>
      </c>
      <c r="E161" s="164" t="n">
        <v>0</v>
      </c>
      <c r="F161" s="164" t="n">
        <v>0</v>
      </c>
      <c r="G161" s="164" t="n">
        <v>0</v>
      </c>
      <c r="H161" s="164" t="n">
        <v>0</v>
      </c>
      <c r="I161" s="164" t="n">
        <v>0</v>
      </c>
      <c r="J161" s="164" t="n">
        <v>0</v>
      </c>
      <c r="K161" s="164" t="n">
        <v>0</v>
      </c>
      <c r="L161" s="164" t="n">
        <v>0</v>
      </c>
      <c r="M161" s="164" t="n">
        <v>0</v>
      </c>
      <c r="N161" s="164" t="n">
        <v>0</v>
      </c>
      <c r="O161" s="164" t="n">
        <v>0</v>
      </c>
      <c r="P161" s="164" t="n">
        <v>0</v>
      </c>
      <c r="Q161" s="164" t="n">
        <v>0</v>
      </c>
      <c r="R161" s="164" t="n">
        <v>0</v>
      </c>
      <c r="S161" s="164" t="n">
        <v>0</v>
      </c>
      <c r="T161" s="164" t="n">
        <v>0</v>
      </c>
      <c r="U161" s="164" t="n">
        <v>0</v>
      </c>
      <c r="V161" s="164" t="n">
        <v>0</v>
      </c>
      <c r="W161" s="164" t="n">
        <v>0</v>
      </c>
      <c r="X161" s="165" t="n">
        <v>0</v>
      </c>
      <c r="Y161" s="164" t="n">
        <v>0</v>
      </c>
      <c r="Z161" s="164" t="n">
        <v>0</v>
      </c>
      <c r="AA161" s="164" t="n">
        <v>0</v>
      </c>
      <c r="AB161" s="164" t="n">
        <v>0</v>
      </c>
      <c r="AC161" s="164" t="n">
        <v>0</v>
      </c>
      <c r="AD161" s="164" t="n">
        <v>0</v>
      </c>
      <c r="AE161" s="164" t="n">
        <v>0</v>
      </c>
      <c r="AF161" s="164" t="n">
        <v>0</v>
      </c>
      <c r="AG161" s="164" t="n">
        <v>0</v>
      </c>
      <c r="AH161" s="164" t="n">
        <v>0</v>
      </c>
      <c r="AI161" s="164" t="n">
        <v>0</v>
      </c>
      <c r="AJ161" s="164" t="n">
        <v>0</v>
      </c>
      <c r="AK161" s="164" t="n">
        <v>0</v>
      </c>
      <c r="AL161" s="164" t="n">
        <v>0</v>
      </c>
      <c r="AM161" s="164" t="n">
        <v>0</v>
      </c>
      <c r="AN161" s="164" t="n">
        <v>0</v>
      </c>
      <c r="AO161" s="164" t="n">
        <v>0</v>
      </c>
      <c r="AP161" s="164" t="n">
        <v>0</v>
      </c>
      <c r="AQ161" s="164" t="n">
        <v>0</v>
      </c>
      <c r="AR161" s="149"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94" t="n">
        <f aca="false">BI61</f>
        <v>613.478206526124</v>
      </c>
      <c r="BJ161" s="51" t="n">
        <f aca="false">BJ61</f>
        <v>583.531541798198</v>
      </c>
      <c r="BK161" s="51" t="n">
        <f aca="false">BK61</f>
        <v>537.484912661419</v>
      </c>
      <c r="BL161" s="51" t="n">
        <f aca="false">BL61</f>
        <v>528.921329978982</v>
      </c>
      <c r="BM161" s="151" t="n">
        <f aca="false">BM61</f>
        <v>530.023205823717</v>
      </c>
      <c r="BN161" s="51" t="n">
        <f aca="false">BN61</f>
        <v>537.860531173701</v>
      </c>
      <c r="BO161" s="51" t="n">
        <f aca="false">BN161*(1+(BN36-BM36)/BM36)</f>
        <v>545.813792781078</v>
      </c>
      <c r="BP161" s="51" t="n">
        <f aca="false">BO161*(1+(BO36-BN36)/BN36)</f>
        <v>536.910385794849</v>
      </c>
      <c r="BQ161" s="51" t="n">
        <f aca="false">BP161*(1+(BP36-BO36)/BO36)</f>
        <v>517.952877283805</v>
      </c>
      <c r="BR161" s="51" t="n">
        <f aca="false">BQ161*(1+(BQ36-BP36)/BP36)</f>
        <v>521.56511575264</v>
      </c>
      <c r="BS161" s="51" t="n">
        <f aca="false">BR161*(1+(BR36-BQ36)/BQ36)</f>
        <v>522.39546024951</v>
      </c>
      <c r="BT161" s="51" t="n">
        <f aca="false">BS161*(1+(BS36-BR36)/BR36)</f>
        <v>536.366598750136</v>
      </c>
      <c r="BU161" s="51" t="n">
        <f aca="false">BT161*(1+(BT36-BS36)/BS36)</f>
        <v>565.285290754556</v>
      </c>
      <c r="BV161" s="51" t="n">
        <f aca="false">BU161*(1+(BU36-BT36)/BT36)</f>
        <v>567.796719482985</v>
      </c>
      <c r="BW161" s="51" t="n">
        <f aca="false">BV161*(1+(BV36-BU36)/BU36)</f>
        <v>569.434267997885</v>
      </c>
      <c r="BX161" s="51" t="n">
        <f aca="false">BW161*(1+(BW36-BV36)/BV36)</f>
        <v>564.41637414095</v>
      </c>
      <c r="BY161" s="51" t="n">
        <f aca="false">BX161*(1+(BX36-BW36)/BW36)</f>
        <v>570.602262899514</v>
      </c>
      <c r="BZ161" s="51" t="n">
        <f aca="false">BY161*(1+(BY36-BX36)/BX36)</f>
        <v>573.159339510987</v>
      </c>
      <c r="CA161" s="51" t="n">
        <f aca="false">BZ161*(1+(BZ36-BY36)/BY36)</f>
        <v>575.17484974022</v>
      </c>
      <c r="CB161" s="51" t="n">
        <f aca="false">CA161*(1+(CA36-BZ36)/BZ36)</f>
        <v>586.311105750266</v>
      </c>
      <c r="CC161" s="51" t="n">
        <f aca="false">CB161*(1+(CB36-CA36)/CA36)</f>
        <v>597.558473913267</v>
      </c>
      <c r="CD161" s="51" t="n">
        <f aca="false">CC161*(1+(CC36-CB36)/CB36)</f>
        <v>604.659195038202</v>
      </c>
      <c r="CE161" s="51" t="n">
        <f aca="false">CD161*(1+(CD36-CC36)/CC36)</f>
        <v>605.335643412862</v>
      </c>
      <c r="CF161" s="51" t="n">
        <f aca="false">CE161*(1+(CE36-CD36)/CD36)</f>
        <v>606.012848548367</v>
      </c>
      <c r="CG161" s="51" t="n">
        <f aca="false">CF161*(1+(CF36-CE36)/CE36)</f>
        <v>606.690811291326</v>
      </c>
      <c r="CH161" s="51" t="n">
        <f aca="false">CG161*(1+(CG36-CF36)/CF36)</f>
        <v>611.691006305393</v>
      </c>
      <c r="CI161" s="51" t="n">
        <f aca="false">CH161*(1+(CH36-CG36)/CG36)</f>
        <v>618.894792915378</v>
      </c>
      <c r="CJ161" s="51" t="n">
        <f aca="false">CI161*(1+(CI36-CH36)/CH36)</f>
        <v>619.587167033209</v>
      </c>
      <c r="CK161" s="51" t="n">
        <f aca="false">CJ161*(1+(CJ36-CI36)/CI36)</f>
        <v>620.28031572844</v>
      </c>
      <c r="CL161" s="51" t="n">
        <f aca="false">CK161*(1+(CK36-CJ36)/CJ36)</f>
        <v>625.348821068812</v>
      </c>
      <c r="CM161" s="51" t="n">
        <f aca="false">CL161*(1+(CL36-CK36)/CK36)</f>
        <v>632.647463632491</v>
      </c>
      <c r="CN161" s="51" t="n">
        <f aca="false">CM161*(1+(CM36-CL36)/CL36)</f>
        <v>633.355223229995</v>
      </c>
      <c r="CO161" s="51" t="n">
        <f aca="false">CN161*(1+(CN36-CM36)/CM36)</f>
        <v>634.063774617044</v>
      </c>
      <c r="CP161" s="51" t="n">
        <f aca="false">CO161*(1+(CO36-CN36)/CN36)</f>
        <v>634.773118679435</v>
      </c>
      <c r="CQ161" s="51" t="n">
        <f aca="false">CP161*(1+(CP36-CO36)/CO36)</f>
        <v>635.483256303955</v>
      </c>
      <c r="CR161" s="51" t="n">
        <f aca="false">CQ161*(1+(CQ36-CP36)/CP36)</f>
        <v>636.194188378382</v>
      </c>
      <c r="CS161" s="51" t="n">
        <f aca="false">CR161*(1+(CR36-CQ36)/CQ36)</f>
        <v>636.905915791491</v>
      </c>
      <c r="CT161" s="51" t="n">
        <f aca="false">CS161*(1+(CS36-CR36)/CR36)</f>
        <v>637.618439433046</v>
      </c>
      <c r="CU161" s="51" t="n">
        <f aca="false">CT161*(1+(CT36-CS36)/CS36)</f>
        <v>638.33176019381</v>
      </c>
      <c r="CV161" s="51" t="n">
        <f aca="false">CU161*(1+(CU36-CT36)/CT36)</f>
        <v>639.045878965542</v>
      </c>
      <c r="CW161" s="51" t="n">
        <f aca="false">CV161*(1+(CV36-CU36)/CU36)</f>
        <v>639.760796640997</v>
      </c>
      <c r="CX161" s="51" t="n">
        <f aca="false">CW161*(1+(CW36-CV36)/CV36)</f>
        <v>640.476514113931</v>
      </c>
      <c r="CY161" s="51" t="n">
        <f aca="false">CX161*(1+(CX36-CW36)/CW36)</f>
        <v>641.193032279098</v>
      </c>
      <c r="CZ161" s="51" t="n">
        <f aca="false">CY161*(1+(CY36-CX36)/CX36)</f>
        <v>641.910352032254</v>
      </c>
      <c r="DA161" s="51" t="n">
        <f aca="false">CZ161*(1+(CZ36-CY36)/CY36)</f>
        <v>642.628474270158</v>
      </c>
      <c r="DB161" s="51" t="n">
        <f aca="false">DA161*(1+(DA36-CZ36)/CZ36)</f>
        <v>643.347399890569</v>
      </c>
      <c r="DC161" s="51" t="n">
        <f aca="false">DB161*(1+(DB36-DA36)/DA36)</f>
        <v>644.067129792254</v>
      </c>
      <c r="DD161" s="51" t="n">
        <f aca="false">DC161*(1+(DC36-DB36)/DB36)</f>
        <v>644.787664874983</v>
      </c>
      <c r="DE161" s="51" t="n">
        <f aca="false">DD161*(1+(DD36-DC36)/DC36)</f>
        <v>645.509006039534</v>
      </c>
      <c r="DF161" s="51" t="n">
        <f aca="false">DE161*(1+(DE36-DD36)/DD36)</f>
        <v>646.231154187693</v>
      </c>
      <c r="DG161" s="51" t="n">
        <f aca="false">DF161*(1+(DF36-DE36)/DE36)</f>
        <v>646.954110222252</v>
      </c>
      <c r="DH161" s="51" t="n">
        <f aca="false">DG161*(1+(DG36-DF36)/DF36)</f>
        <v>647.677875047017</v>
      </c>
      <c r="DI161" s="51" t="n">
        <f aca="false">DH161*(1+(DH36-DG36)/DG36)</f>
        <v>648.402449566803</v>
      </c>
      <c r="DJ161" s="51" t="n">
        <f aca="false">DI161*(1+(DI36-DH36)/DH36)</f>
        <v>649.127834687436</v>
      </c>
      <c r="DK161" s="51" t="n">
        <f aca="false">DJ161*(1+(DJ36-DI36)/DI36)</f>
        <v>649.854031315759</v>
      </c>
      <c r="DL161" s="51" t="n">
        <f aca="false">DK161*(1+(DK36-DJ36)/DJ36)</f>
        <v>650.581040359625</v>
      </c>
      <c r="DM161" s="51" t="n">
        <f aca="false">DL161*(1+(DL36-DK36)/DK36)</f>
        <v>651.308862727907</v>
      </c>
      <c r="DN161" s="51" t="n">
        <f aca="false">DM161*(1+(DM36-DL36)/DL36)</f>
        <v>652.037499330491</v>
      </c>
      <c r="DO161" s="51" t="n">
        <f aca="false">DN161*(1+(DN36-DM36)/DM36)</f>
        <v>652.766951078283</v>
      </c>
      <c r="DP161" s="51" t="n">
        <f aca="false">DO161*(1+(DO36-DN36)/DN36)</f>
        <v>653.497218883209</v>
      </c>
      <c r="DQ161" s="51" t="n">
        <f aca="false">DP161*(1+(DP36-DO36)/DO36)</f>
        <v>654.228303658212</v>
      </c>
      <c r="DR161" s="51" t="n">
        <f aca="false">DQ161*(1+(DQ36-DP36)/DP36)</f>
        <v>654.96020631726</v>
      </c>
      <c r="DS161" s="51" t="n">
        <f aca="false">DR161*(1+(DR36-DQ36)/DQ36)</f>
        <v>655.692927775341</v>
      </c>
      <c r="DT161" s="51" t="n">
        <f aca="false">DS161*(1+(DS36-DR36)/DR36)</f>
        <v>656.426468948466</v>
      </c>
      <c r="DU161" s="51" t="n">
        <f aca="false">DT161*(1+(DT36-DS36)/DS36)</f>
        <v>657.160830753675</v>
      </c>
      <c r="DV161" s="51" t="n">
        <f aca="false">DU161*(1+(DU36-DT36)/DT36)</f>
        <v>657.896014109028</v>
      </c>
      <c r="DW161" s="51" t="n">
        <f aca="false">DV161*(1+(DV36-DU36)/DU36)</f>
        <v>658.632019933617</v>
      </c>
      <c r="DX161" s="51" t="n">
        <f aca="false">DW161*(1+(DW36-DV36)/DV36)</f>
        <v>659.368849147559</v>
      </c>
      <c r="DY161" s="51" t="n">
        <f aca="false">DX161*(1+(DX36-DW36)/DW36)</f>
        <v>660.106502672003</v>
      </c>
      <c r="DZ161" s="51" t="n">
        <f aca="false">DY161*(1+(DY36-DX36)/DX36)</f>
        <v>660.844981429126</v>
      </c>
      <c r="EA161" s="51" t="n">
        <f aca="false">DZ161*(1+(DZ36-DY36)/DY36)</f>
        <v>661.584286342139</v>
      </c>
      <c r="EB161" s="51" t="n">
        <f aca="false">EA161*(1+(EA36-DZ36)/DZ36)</f>
        <v>662.324418335283</v>
      </c>
      <c r="EC161" s="51" t="n">
        <f aca="false">EB161*(1+(EB36-EA36)/EA36)</f>
        <v>663.065378333836</v>
      </c>
      <c r="ED161" s="51" t="n">
        <f aca="false">EC161*(1+(EC36-EB36)/EB36)</f>
        <v>663.807167264109</v>
      </c>
      <c r="EE161" s="51" t="n">
        <f aca="false">ED161*(1+(ED36-EC36)/EC36)</f>
        <v>664.549786053451</v>
      </c>
      <c r="EF161" s="51" t="n">
        <f aca="false">EE161*(1+(EE36-ED36)/ED36)</f>
        <v>665.293235630246</v>
      </c>
      <c r="EG161" s="51" t="n">
        <f aca="false">EF161*(1+(EF36-EE36)/EE36)</f>
        <v>666.037516923919</v>
      </c>
      <c r="EH161" s="51" t="n">
        <f aca="false">EG161*(1+(EG36-EF36)/EF36)</f>
        <v>666.782630864934</v>
      </c>
      <c r="EI161" s="51" t="n">
        <f aca="false">EH161*(1+(EH36-EG36)/EG36)</f>
        <v>667.528578384795</v>
      </c>
      <c r="EJ161" s="51" t="n">
        <f aca="false">EI161*(1+(EI36-EH36)/EH36)</f>
        <v>668.27536041605</v>
      </c>
      <c r="EK161" s="51" t="n">
        <f aca="false">EJ161*(1+(EJ36-EI36)/EI36)</f>
        <v>669.022977892288</v>
      </c>
      <c r="EL161" s="51" t="n">
        <f aca="false">EK161*(1+(EK36-EJ36)/EJ36)</f>
        <v>669.771431748144</v>
      </c>
      <c r="EM161" s="51" t="n">
        <f aca="false">EL161*(1+(EL36-EK36)/EK36)</f>
        <v>670.520722919299</v>
      </c>
      <c r="EN161" s="51" t="n">
        <f aca="false">EM161*(1+(EM36-EL36)/EL36)</f>
        <v>671.270852342479</v>
      </c>
      <c r="EO161" s="51" t="n">
        <f aca="false">EN161*(1+(EN36-EM36)/EM36)</f>
        <v>672.02182095546</v>
      </c>
      <c r="EP161" s="51" t="n">
        <f aca="false">EO161*(1+(EO36-EN36)/EN36)</f>
        <v>672.773629697064</v>
      </c>
      <c r="EQ161" s="51" t="n">
        <f aca="false">EP161*(1+(EP36-EO36)/EO36)</f>
        <v>673.526279507167</v>
      </c>
      <c r="ER161" s="51" t="n">
        <f aca="false">EQ161*(1+(EQ36-EP36)/EP36)</f>
        <v>674.279771326695</v>
      </c>
      <c r="ES161" s="51" t="n">
        <f aca="false">ER161*(1+(ER36-EQ36)/EQ36)</f>
        <v>675.034106097625</v>
      </c>
      <c r="ET161" s="51" t="n">
        <f aca="false">ES161*(1+(ES36-ER36)/ER36)</f>
        <v>675.78928476299</v>
      </c>
      <c r="EU161" s="51" t="n">
        <f aca="false">ET161*(1+(ET36-ES36)/ES36)</f>
        <v>676.545308266878</v>
      </c>
      <c r="EV161" s="51" t="n">
        <f aca="false">EU161*(1+(EU36-ET36)/ET36)</f>
        <v>677.302177554431</v>
      </c>
    </row>
    <row r="162" customFormat="false" ht="12.8" hidden="false" customHeight="false" outlineLevel="0" collapsed="false">
      <c r="A162" s="164" t="s">
        <v>311</v>
      </c>
      <c r="B162" s="164" t="n">
        <v>0</v>
      </c>
      <c r="C162" s="164" t="n">
        <v>0</v>
      </c>
      <c r="D162" s="164" t="n">
        <v>0</v>
      </c>
      <c r="E162" s="164" t="n">
        <v>0</v>
      </c>
      <c r="F162" s="164" t="n">
        <v>0</v>
      </c>
      <c r="G162" s="164" t="n">
        <v>0</v>
      </c>
      <c r="H162" s="164" t="n">
        <v>0</v>
      </c>
      <c r="I162" s="164" t="n">
        <v>0</v>
      </c>
      <c r="J162" s="164" t="n">
        <v>0</v>
      </c>
      <c r="K162" s="164" t="n">
        <v>0</v>
      </c>
      <c r="L162" s="164" t="n">
        <v>0</v>
      </c>
      <c r="M162" s="164" t="n">
        <v>0</v>
      </c>
      <c r="N162" s="164" t="n">
        <v>0</v>
      </c>
      <c r="O162" s="164" t="n">
        <v>0</v>
      </c>
      <c r="P162" s="164" t="n">
        <v>0</v>
      </c>
      <c r="Q162" s="164" t="n">
        <v>0</v>
      </c>
      <c r="R162" s="164" t="n">
        <v>0</v>
      </c>
      <c r="S162" s="164" t="n">
        <v>0</v>
      </c>
      <c r="T162" s="164" t="n">
        <v>0</v>
      </c>
      <c r="U162" s="164" t="n">
        <v>0</v>
      </c>
      <c r="V162" s="164" t="n">
        <v>0</v>
      </c>
      <c r="W162" s="164" t="n">
        <v>0</v>
      </c>
      <c r="X162" s="165" t="n">
        <v>0</v>
      </c>
      <c r="Y162" s="164" t="n">
        <v>0</v>
      </c>
      <c r="Z162" s="164" t="n">
        <v>0</v>
      </c>
      <c r="AA162" s="164" t="n">
        <v>0</v>
      </c>
      <c r="AB162" s="164" t="n">
        <v>0</v>
      </c>
      <c r="AC162" s="164" t="n">
        <v>0</v>
      </c>
      <c r="AD162" s="164" t="n">
        <v>0</v>
      </c>
      <c r="AE162" s="164" t="n">
        <v>0</v>
      </c>
      <c r="AF162" s="164" t="n">
        <v>0</v>
      </c>
      <c r="AG162" s="164" t="n">
        <v>0</v>
      </c>
      <c r="AH162" s="164" t="n">
        <v>0</v>
      </c>
      <c r="AI162" s="164" t="n">
        <v>0</v>
      </c>
      <c r="AJ162" s="164" t="n">
        <v>0</v>
      </c>
      <c r="AK162" s="164" t="n">
        <v>0</v>
      </c>
      <c r="AL162" s="164" t="n">
        <v>0</v>
      </c>
      <c r="AM162" s="164" t="n">
        <v>0</v>
      </c>
      <c r="AN162" s="164" t="n">
        <v>0</v>
      </c>
      <c r="AO162" s="164" t="n">
        <v>0</v>
      </c>
      <c r="AP162" s="164" t="n">
        <v>0</v>
      </c>
      <c r="AQ162" s="164" t="n">
        <v>0</v>
      </c>
      <c r="AR162" s="149"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94" t="n">
        <f aca="false">BI62</f>
        <v>858.867762317984</v>
      </c>
      <c r="BJ162" s="51" t="n">
        <f aca="false">BJ62</f>
        <v>816.941050327737</v>
      </c>
      <c r="BK162" s="51" t="n">
        <f aca="false">BK62</f>
        <v>752.480219559701</v>
      </c>
      <c r="BL162" s="51" t="n">
        <f aca="false">BL62</f>
        <v>740.489861970575</v>
      </c>
      <c r="BM162" s="151" t="n">
        <f aca="false">BM62</f>
        <v>742.026999097633</v>
      </c>
      <c r="BN162" s="51" t="n">
        <f aca="false">BN62</f>
        <v>753.001222642421</v>
      </c>
      <c r="BO162" s="51" t="n">
        <f aca="false">BN162*(1+(BN36-BM36)/BM36)</f>
        <v>764.135736828248</v>
      </c>
      <c r="BP162" s="51" t="n">
        <f aca="false">BO162*(1+(BO36-BN36)/BN36)</f>
        <v>751.671025331973</v>
      </c>
      <c r="BQ162" s="51" t="n">
        <f aca="false">BP162*(1+(BP36-BO36)/BO36)</f>
        <v>725.130637518202</v>
      </c>
      <c r="BR162" s="51" t="n">
        <f aca="false">BQ162*(1+(BQ36-BP36)/BP36)</f>
        <v>730.187747727746</v>
      </c>
      <c r="BS162" s="51" t="n">
        <f aca="false">BR162*(1+(BR36-BQ36)/BQ36)</f>
        <v>731.350224587674</v>
      </c>
      <c r="BT162" s="51" t="n">
        <f aca="false">BS162*(1+(BS36-BR36)/BR36)</f>
        <v>750.909727029172</v>
      </c>
      <c r="BU162" s="51" t="n">
        <f aca="false">BT162*(1+(BT36-BS36)/BS36)</f>
        <v>791.395706524692</v>
      </c>
      <c r="BV162" s="51" t="n">
        <f aca="false">BU162*(1+(BU36-BT36)/BT36)</f>
        <v>794.911690303906</v>
      </c>
      <c r="BW162" s="51" t="n">
        <f aca="false">BV162*(1+(BV36-BU36)/BU36)</f>
        <v>797.204247504869</v>
      </c>
      <c r="BX162" s="51" t="n">
        <f aca="false">BW162*(1+(BW36-BV36)/BV36)</f>
        <v>790.179228953839</v>
      </c>
      <c r="BY162" s="51" t="n">
        <f aca="false">BX162*(1+(BX36-BW36)/BW36)</f>
        <v>798.839432721096</v>
      </c>
      <c r="BZ162" s="51" t="n">
        <f aca="false">BY162*(1+(BY36-BX36)/BX36)</f>
        <v>802.419323237745</v>
      </c>
      <c r="CA162" s="51" t="n">
        <f aca="false">BZ162*(1+(BZ36-BY36)/BY36)</f>
        <v>805.241024364521</v>
      </c>
      <c r="CB162" s="51" t="n">
        <f aca="false">CA162*(1+(CA36-BZ36)/BZ36)</f>
        <v>820.831709877223</v>
      </c>
      <c r="CC162" s="51" t="n">
        <f aca="false">CB162*(1+(CB36-CA36)/CA36)</f>
        <v>836.577951676687</v>
      </c>
      <c r="CD162" s="51" t="n">
        <f aca="false">CC162*(1+(CC36-CB36)/CB36)</f>
        <v>846.518914768087</v>
      </c>
      <c r="CE162" s="51" t="n">
        <f aca="false">CD162*(1+(CD36-CC36)/CC36)</f>
        <v>847.465938064371</v>
      </c>
      <c r="CF162" s="51" t="n">
        <f aca="false">CE162*(1+(CE36-CD36)/CD36)</f>
        <v>848.414020820885</v>
      </c>
      <c r="CG162" s="51" t="n">
        <f aca="false">CF162*(1+(CF36-CE36)/CE36)</f>
        <v>849.363164222875</v>
      </c>
      <c r="CH162" s="51" t="n">
        <f aca="false">CG162*(1+(CG36-CF36)/CF36)</f>
        <v>856.363404509752</v>
      </c>
      <c r="CI162" s="51" t="n">
        <f aca="false">CH162*(1+(CH36-CG36)/CG36)</f>
        <v>866.448658605524</v>
      </c>
      <c r="CJ162" s="51" t="n">
        <f aca="false">CI162*(1+(CI36-CH36)/CH36)</f>
        <v>867.417977837993</v>
      </c>
      <c r="CK162" s="51" t="n">
        <f aca="false">CJ162*(1+(CJ36-CI36)/CI36)</f>
        <v>868.388381473751</v>
      </c>
      <c r="CL162" s="51" t="n">
        <f aca="false">CK162*(1+(CK36-CJ36)/CJ36)</f>
        <v>875.484255770274</v>
      </c>
      <c r="CM162" s="51" t="n">
        <f aca="false">CL162*(1+(CL36-CK36)/CK36)</f>
        <v>885.702307580262</v>
      </c>
      <c r="CN162" s="51" t="n">
        <f aca="false">CM162*(1+(CM36-CL36)/CL36)</f>
        <v>886.693166383555</v>
      </c>
      <c r="CO162" s="51" t="n">
        <f aca="false">CN162*(1+(CN36-CM36)/CM36)</f>
        <v>887.685133687028</v>
      </c>
      <c r="CP162" s="51" t="n">
        <f aca="false">CO162*(1+(CO36-CN36)/CN36)</f>
        <v>888.67821073079</v>
      </c>
      <c r="CQ162" s="51" t="n">
        <f aca="false">CP162*(1+(CP36-CO36)/CO36)</f>
        <v>889.672398756338</v>
      </c>
      <c r="CR162" s="51" t="n">
        <f aca="false">CQ162*(1+(CQ36-CP36)/CP36)</f>
        <v>890.667699006557</v>
      </c>
      <c r="CS162" s="51" t="n">
        <f aca="false">CR162*(1+(CR36-CQ36)/CQ36)</f>
        <v>891.664112725722</v>
      </c>
      <c r="CT162" s="51" t="n">
        <f aca="false">CS162*(1+(CS36-CR36)/CR36)</f>
        <v>892.6616411595</v>
      </c>
      <c r="CU162" s="51" t="n">
        <f aca="false">CT162*(1+(CT36-CS36)/CS36)</f>
        <v>893.660285554952</v>
      </c>
      <c r="CV162" s="51" t="n">
        <f aca="false">CU162*(1+(CU36-CT36)/CT36)</f>
        <v>894.660047160535</v>
      </c>
      <c r="CW162" s="51" t="n">
        <f aca="false">CV162*(1+(CV36-CU36)/CU36)</f>
        <v>895.660927226101</v>
      </c>
      <c r="CX162" s="51" t="n">
        <f aca="false">CW162*(1+(CW36-CV36)/CV36)</f>
        <v>896.662927002901</v>
      </c>
      <c r="CY162" s="51" t="n">
        <f aca="false">CX162*(1+(CX36-CW36)/CW36)</f>
        <v>897.666047743586</v>
      </c>
      <c r="CZ162" s="51" t="n">
        <f aca="false">CY162*(1+(CY36-CX36)/CX36)</f>
        <v>898.670290702209</v>
      </c>
      <c r="DA162" s="51" t="n">
        <f aca="false">CZ162*(1+(CZ36-CY36)/CY36)</f>
        <v>899.675657134224</v>
      </c>
      <c r="DB162" s="51" t="n">
        <f aca="false">DA162*(1+(DA36-CZ36)/CZ36)</f>
        <v>900.682148296491</v>
      </c>
      <c r="DC162" s="51" t="n">
        <f aca="false">DB162*(1+(DB36-DA36)/DA36)</f>
        <v>901.689765447276</v>
      </c>
      <c r="DD162" s="51" t="n">
        <f aca="false">DC162*(1+(DC36-DB36)/DB36)</f>
        <v>902.698509846253</v>
      </c>
      <c r="DE162" s="51" t="n">
        <f aca="false">DD162*(1+(DD36-DC36)/DC36)</f>
        <v>903.708382754503</v>
      </c>
      <c r="DF162" s="51" t="n">
        <f aca="false">DE162*(1+(DE36-DD36)/DD36)</f>
        <v>904.71938543452</v>
      </c>
      <c r="DG162" s="51" t="n">
        <f aca="false">DF162*(1+(DF36-DE36)/DE36)</f>
        <v>905.731519150211</v>
      </c>
      <c r="DH162" s="51" t="n">
        <f aca="false">DG162*(1+(DG36-DF36)/DF36)</f>
        <v>906.744785166895</v>
      </c>
      <c r="DI162" s="51" t="n">
        <f aca="false">DH162*(1+(DH36-DG36)/DG36)</f>
        <v>907.759184751306</v>
      </c>
      <c r="DJ162" s="51" t="n">
        <f aca="false">DI162*(1+(DI36-DH36)/DH36)</f>
        <v>908.774719171599</v>
      </c>
      <c r="DK162" s="51" t="n">
        <f aca="false">DJ162*(1+(DJ36-DI36)/DI36)</f>
        <v>909.791389697343</v>
      </c>
      <c r="DL162" s="51" t="n">
        <f aca="false">DK162*(1+(DK36-DJ36)/DJ36)</f>
        <v>910.809197599531</v>
      </c>
      <c r="DM162" s="51" t="n">
        <f aca="false">DL162*(1+(DL36-DK36)/DK36)</f>
        <v>911.828144150575</v>
      </c>
      <c r="DN162" s="51" t="n">
        <f aca="false">DM162*(1+(DM36-DL36)/DL36)</f>
        <v>912.848230624314</v>
      </c>
      <c r="DO162" s="51" t="n">
        <f aca="false">DN162*(1+(DN36-DM36)/DM36)</f>
        <v>913.869458296007</v>
      </c>
      <c r="DP162" s="51" t="n">
        <f aca="false">DO162*(1+(DO36-DN36)/DN36)</f>
        <v>914.891828442345</v>
      </c>
      <c r="DQ162" s="51" t="n">
        <f aca="false">DP162*(1+(DP36-DO36)/DO36)</f>
        <v>915.915342341444</v>
      </c>
      <c r="DR162" s="51" t="n">
        <f aca="false">DQ162*(1+(DQ36-DP36)/DP36)</f>
        <v>916.94000127285</v>
      </c>
      <c r="DS162" s="51" t="n">
        <f aca="false">DR162*(1+(DR36-DQ36)/DQ36)</f>
        <v>917.965806517543</v>
      </c>
      <c r="DT162" s="51" t="n">
        <f aca="false">DS162*(1+(DS36-DR36)/DR36)</f>
        <v>918.992759357933</v>
      </c>
      <c r="DU162" s="51" t="n">
        <f aca="false">DT162*(1+(DT36-DS36)/DS36)</f>
        <v>920.020861077865</v>
      </c>
      <c r="DV162" s="51" t="n">
        <f aca="false">DU162*(1+(DU36-DT36)/DT36)</f>
        <v>921.050112962623</v>
      </c>
      <c r="DW162" s="51" t="n">
        <f aca="false">DV162*(1+(DV36-DU36)/DU36)</f>
        <v>922.080516298927</v>
      </c>
      <c r="DX162" s="51" t="n">
        <f aca="false">DW162*(1+(DW36-DV36)/DV36)</f>
        <v>923.112072374935</v>
      </c>
      <c r="DY162" s="51" t="n">
        <f aca="false">DX162*(1+(DX36-DW36)/DW36)</f>
        <v>924.144782480249</v>
      </c>
      <c r="DZ162" s="51" t="n">
        <f aca="false">DY162*(1+(DY36-DX36)/DX36)</f>
        <v>925.178647905912</v>
      </c>
      <c r="EA162" s="51" t="n">
        <f aca="false">DZ162*(1+(DZ36-DY36)/DY36)</f>
        <v>926.213669944412</v>
      </c>
      <c r="EB162" s="51" t="n">
        <f aca="false">EA162*(1+(EA36-DZ36)/DZ36)</f>
        <v>927.249849889682</v>
      </c>
      <c r="EC162" s="51" t="n">
        <f aca="false">EB162*(1+(EB36-EA36)/EA36)</f>
        <v>928.287189037104</v>
      </c>
      <c r="ED162" s="51" t="n">
        <f aca="false">EC162*(1+(EC36-EB36)/EB36)</f>
        <v>929.325688683507</v>
      </c>
      <c r="EE162" s="51" t="n">
        <f aca="false">ED162*(1+(ED36-EC36)/EC36)</f>
        <v>930.365350127174</v>
      </c>
      <c r="EF162" s="51" t="n">
        <f aca="false">EE162*(1+(EE36-ED36)/ED36)</f>
        <v>931.406174667837</v>
      </c>
      <c r="EG162" s="51" t="n">
        <f aca="false">EF162*(1+(EF36-EE36)/EE36)</f>
        <v>932.448163606684</v>
      </c>
      <c r="EH162" s="51" t="n">
        <f aca="false">EG162*(1+(EG36-EF36)/EF36)</f>
        <v>933.49131824636</v>
      </c>
      <c r="EI162" s="51" t="n">
        <f aca="false">EH162*(1+(EH36-EG36)/EG36)</f>
        <v>934.535639890963</v>
      </c>
      <c r="EJ162" s="51" t="n">
        <f aca="false">EI162*(1+(EI36-EH36)/EH36)</f>
        <v>935.581129846054</v>
      </c>
      <c r="EK162" s="51" t="n">
        <f aca="false">EJ162*(1+(EJ36-EI36)/EI36)</f>
        <v>936.627789418654</v>
      </c>
      <c r="EL162" s="51" t="n">
        <f aca="false">EK162*(1+(EK36-EJ36)/EJ36)</f>
        <v>937.675619917243</v>
      </c>
      <c r="EM162" s="51" t="n">
        <f aca="false">EL162*(1+(EL36-EK36)/EK36)</f>
        <v>938.724622651769</v>
      </c>
      <c r="EN162" s="51" t="n">
        <f aca="false">EM162*(1+(EM36-EL36)/EL36)</f>
        <v>939.774798933643</v>
      </c>
      <c r="EO162" s="51" t="n">
        <f aca="false">EN162*(1+(EN36-EM36)/EM36)</f>
        <v>940.826150075743</v>
      </c>
      <c r="EP162" s="51" t="n">
        <f aca="false">EO162*(1+(EO36-EN36)/EN36)</f>
        <v>941.878677392418</v>
      </c>
      <c r="EQ162" s="51" t="n">
        <f aca="false">EP162*(1+(EP36-EO36)/EO36)</f>
        <v>942.932382199485</v>
      </c>
      <c r="ER162" s="51" t="n">
        <f aca="false">EQ162*(1+(EQ36-EP36)/EP36)</f>
        <v>943.987265814234</v>
      </c>
      <c r="ES162" s="51" t="n">
        <f aca="false">ER162*(1+(ER36-EQ36)/EQ36)</f>
        <v>945.043329555428</v>
      </c>
      <c r="ET162" s="51" t="n">
        <f aca="false">ES162*(1+(ES36-ER36)/ER36)</f>
        <v>946.100574743307</v>
      </c>
      <c r="EU162" s="51" t="n">
        <f aca="false">ET162*(1+(ET36-ES36)/ES36)</f>
        <v>947.159002699587</v>
      </c>
      <c r="EV162" s="51" t="n">
        <f aca="false">EU162*(1+(EU36-ET36)/ET36)</f>
        <v>948.218614747462</v>
      </c>
    </row>
    <row r="163" customFormat="false" ht="12.8" hidden="false" customHeight="false" outlineLevel="0" collapsed="false">
      <c r="A163" s="164" t="s">
        <v>312</v>
      </c>
      <c r="B163" s="164" t="n">
        <v>0</v>
      </c>
      <c r="C163" s="164" t="n">
        <v>0</v>
      </c>
      <c r="D163" s="164" t="n">
        <v>0</v>
      </c>
      <c r="E163" s="164" t="n">
        <v>0</v>
      </c>
      <c r="F163" s="164" t="n">
        <v>0</v>
      </c>
      <c r="G163" s="164" t="n">
        <v>0</v>
      </c>
      <c r="H163" s="164" t="n">
        <v>0</v>
      </c>
      <c r="I163" s="164" t="n">
        <v>0</v>
      </c>
      <c r="J163" s="164" t="n">
        <v>0</v>
      </c>
      <c r="K163" s="164" t="n">
        <v>0</v>
      </c>
      <c r="L163" s="164" t="n">
        <v>0</v>
      </c>
      <c r="M163" s="164" t="n">
        <v>0</v>
      </c>
      <c r="N163" s="164" t="n">
        <v>0</v>
      </c>
      <c r="O163" s="164" t="n">
        <v>0</v>
      </c>
      <c r="P163" s="164" t="n">
        <v>0</v>
      </c>
      <c r="Q163" s="164" t="n">
        <v>0</v>
      </c>
      <c r="R163" s="164" t="n">
        <v>0</v>
      </c>
      <c r="S163" s="164" t="n">
        <v>0</v>
      </c>
      <c r="T163" s="164" t="n">
        <v>0</v>
      </c>
      <c r="U163" s="164" t="n">
        <v>0</v>
      </c>
      <c r="V163" s="164" t="n">
        <v>0</v>
      </c>
      <c r="W163" s="164" t="n">
        <v>0</v>
      </c>
      <c r="X163" s="165" t="n">
        <v>0</v>
      </c>
      <c r="Y163" s="164" t="n">
        <v>0</v>
      </c>
      <c r="Z163" s="164" t="n">
        <v>0</v>
      </c>
      <c r="AA163" s="164" t="n">
        <v>0</v>
      </c>
      <c r="AB163" s="164" t="n">
        <v>0</v>
      </c>
      <c r="AC163" s="164" t="n">
        <v>0</v>
      </c>
      <c r="AD163" s="164" t="n">
        <v>0</v>
      </c>
      <c r="AE163" s="164" t="n">
        <v>0</v>
      </c>
      <c r="AF163" s="164" t="n">
        <v>0</v>
      </c>
      <c r="AG163" s="164" t="n">
        <v>0</v>
      </c>
      <c r="AH163" s="164" t="n">
        <v>0</v>
      </c>
      <c r="AI163" s="164" t="n">
        <v>0</v>
      </c>
      <c r="AJ163" s="164" t="n">
        <v>0</v>
      </c>
      <c r="AK163" s="164" t="n">
        <v>0</v>
      </c>
      <c r="AL163" s="164" t="n">
        <v>0</v>
      </c>
      <c r="AM163" s="164" t="n">
        <v>0</v>
      </c>
      <c r="AN163" s="164" t="n">
        <v>0</v>
      </c>
      <c r="AO163" s="164" t="n">
        <v>0</v>
      </c>
      <c r="AP163" s="164" t="n">
        <v>0</v>
      </c>
      <c r="AQ163" s="164" t="n">
        <v>0</v>
      </c>
      <c r="AR163" s="149"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94" t="n">
        <f aca="false">BI63</f>
        <v>1226.95641305225</v>
      </c>
      <c r="BJ163" s="51" t="n">
        <f aca="false">BJ63</f>
        <v>1167.0630835964</v>
      </c>
      <c r="BK163" s="51" t="n">
        <f aca="false">BK63</f>
        <v>1074.97653449141</v>
      </c>
      <c r="BL163" s="51" t="n">
        <f aca="false">BL63</f>
        <v>1057.84572279501</v>
      </c>
      <c r="BM163" s="151" t="n">
        <f aca="false">BM63</f>
        <v>1060.04641164743</v>
      </c>
      <c r="BN163" s="51" t="n">
        <f aca="false">BN63</f>
        <v>1075.71854734686</v>
      </c>
      <c r="BO163" s="51" t="n">
        <f aca="false">BN163*(1+(BN36-BM36)/BM36)</f>
        <v>1091.62503337268</v>
      </c>
      <c r="BP163" s="51" t="n">
        <f aca="false">BO163*(1+(BO36-BN36)/BN36)</f>
        <v>1073.81826103197</v>
      </c>
      <c r="BQ163" s="51" t="n">
        <f aca="false">BP163*(1+(BP36-BO36)/BO36)</f>
        <v>1035.90333265395</v>
      </c>
      <c r="BR163" s="51" t="n">
        <f aca="false">BQ163*(1+(BQ36-BP36)/BP36)</f>
        <v>1043.12779270103</v>
      </c>
      <c r="BS163" s="51" t="n">
        <f aca="false">BR163*(1+(BR36-BQ36)/BQ36)</f>
        <v>1044.78847781213</v>
      </c>
      <c r="BT163" s="51" t="n">
        <f aca="false">BS163*(1+(BS36-BR36)/BR36)</f>
        <v>1072.73068948526</v>
      </c>
      <c r="BU163" s="51" t="n">
        <f aca="false">BT163*(1+(BT36-BS36)/BS36)</f>
        <v>1130.56793827219</v>
      </c>
      <c r="BV163" s="51" t="n">
        <f aca="false">BU163*(1+(BU36-BT36)/BT36)</f>
        <v>1135.59078398578</v>
      </c>
      <c r="BW163" s="51" t="n">
        <f aca="false">BV163*(1+(BV36-BU36)/BU36)</f>
        <v>1138.86587335851</v>
      </c>
      <c r="BX163" s="51" t="n">
        <f aca="false">BW163*(1+(BW36-BV36)/BV36)</f>
        <v>1128.83010910798</v>
      </c>
      <c r="BY163" s="51" t="n">
        <f aca="false">BX163*(1+(BX36-BW36)/BW36)</f>
        <v>1141.2018577003</v>
      </c>
      <c r="BZ163" s="51" t="n">
        <f aca="false">BY163*(1+(BY36-BX36)/BX36)</f>
        <v>1146.31599896652</v>
      </c>
      <c r="CA163" s="51" t="n">
        <f aca="false">BZ163*(1+(BZ36-BY36)/BY36)</f>
        <v>1150.34701000059</v>
      </c>
      <c r="CB163" s="51" t="n">
        <f aca="false">CA163*(1+(CA36-BZ36)/BZ36)</f>
        <v>1172.61946994828</v>
      </c>
      <c r="CC163" s="51" t="n">
        <f aca="false">CB163*(1+(CB36-CA36)/CA36)</f>
        <v>1195.11415368233</v>
      </c>
      <c r="CD163" s="51" t="n">
        <f aca="false">CC163*(1+(CC36-CB36)/CB36)</f>
        <v>1209.31556272969</v>
      </c>
      <c r="CE163" s="51" t="n">
        <f aca="false">CD163*(1+(CD36-CC36)/CC36)</f>
        <v>1210.66845631598</v>
      </c>
      <c r="CF163" s="51" t="n">
        <f aca="false">CE163*(1+(CE36-CD36)/CD36)</f>
        <v>1212.02286342043</v>
      </c>
      <c r="CG163" s="51" t="n">
        <f aca="false">CF163*(1+(CF36-CE36)/CE36)</f>
        <v>1213.37878573624</v>
      </c>
      <c r="CH163" s="51" t="n">
        <f aca="false">CG163*(1+(CG36-CF36)/CF36)</f>
        <v>1223.37915238379</v>
      </c>
      <c r="CI163" s="51" t="n">
        <f aca="false">CH163*(1+(CH36-CG36)/CG36)</f>
        <v>1237.78669191932</v>
      </c>
      <c r="CJ163" s="51" t="n">
        <f aca="false">CI163*(1+(CI36-CH36)/CH36)</f>
        <v>1239.17143691749</v>
      </c>
      <c r="CK163" s="51" t="n">
        <f aca="false">CJ163*(1+(CJ36-CI36)/CI36)</f>
        <v>1240.55773106683</v>
      </c>
      <c r="CL163" s="51" t="n">
        <f aca="false">CK163*(1+(CK36-CJ36)/CJ36)</f>
        <v>1250.69471804758</v>
      </c>
      <c r="CM163" s="51" t="n">
        <f aca="false">CL163*(1+(CL36-CK36)/CK36)</f>
        <v>1265.29196904696</v>
      </c>
      <c r="CN163" s="51" t="n">
        <f aca="false">CM163*(1+(CM36-CL36)/CL36)</f>
        <v>1266.70748493253</v>
      </c>
      <c r="CO163" s="51" t="n">
        <f aca="false">CN163*(1+(CN36-CM36)/CM36)</f>
        <v>1268.12458439349</v>
      </c>
      <c r="CP163" s="51" t="n">
        <f aca="false">CO163*(1+(CO36-CN36)/CN36)</f>
        <v>1269.54326920143</v>
      </c>
      <c r="CQ163" s="51" t="n">
        <f aca="false">CP163*(1+(CP36-CO36)/CO36)</f>
        <v>1270.96354112991</v>
      </c>
      <c r="CR163" s="51" t="n">
        <f aca="false">CQ163*(1+(CQ36-CP36)/CP36)</f>
        <v>1272.38540195449</v>
      </c>
      <c r="CS163" s="51" t="n">
        <f aca="false">CR163*(1+(CR36-CQ36)/CQ36)</f>
        <v>1273.80885345272</v>
      </c>
      <c r="CT163" s="51" t="n">
        <f aca="false">CS163*(1+(CS36-CR36)/CR36)</f>
        <v>1275.23389740412</v>
      </c>
      <c r="CU163" s="51" t="n">
        <f aca="false">CT163*(1+(CT36-CS36)/CS36)</f>
        <v>1276.6605355902</v>
      </c>
      <c r="CV163" s="51" t="n">
        <f aca="false">CU163*(1+(CU36-CT36)/CT36)</f>
        <v>1278.0887697945</v>
      </c>
      <c r="CW163" s="51" t="n">
        <f aca="false">CV163*(1+(CV36-CU36)/CU36)</f>
        <v>1279.5186018025</v>
      </c>
      <c r="CX163" s="51" t="n">
        <f aca="false">CW163*(1+(CW36-CV36)/CV36)</f>
        <v>1280.95003340172</v>
      </c>
      <c r="CY163" s="51" t="n">
        <f aca="false">CX163*(1+(CX36-CW36)/CW36)</f>
        <v>1282.38306638166</v>
      </c>
      <c r="CZ163" s="51" t="n">
        <f aca="false">CY163*(1+(CY36-CX36)/CX36)</f>
        <v>1283.81770253383</v>
      </c>
      <c r="DA163" s="51" t="n">
        <f aca="false">CZ163*(1+(CZ36-CY36)/CY36)</f>
        <v>1285.25394365175</v>
      </c>
      <c r="DB163" s="51" t="n">
        <f aca="false">DA163*(1+(DA36-CZ36)/CZ36)</f>
        <v>1286.69179153092</v>
      </c>
      <c r="DC163" s="51" t="n">
        <f aca="false">DB163*(1+(DB36-DA36)/DA36)</f>
        <v>1288.13124796888</v>
      </c>
      <c r="DD163" s="51" t="n">
        <f aca="false">DC163*(1+(DC36-DB36)/DB36)</f>
        <v>1289.57231476516</v>
      </c>
      <c r="DE163" s="51" t="n">
        <f aca="false">DD163*(1+(DD36-DC36)/DC36)</f>
        <v>1291.01499372132</v>
      </c>
      <c r="DF163" s="51" t="n">
        <f aca="false">DE163*(1+(DE36-DD36)/DD36)</f>
        <v>1292.45928664092</v>
      </c>
      <c r="DG163" s="51" t="n">
        <f aca="false">DF163*(1+(DF36-DE36)/DE36)</f>
        <v>1293.90519532955</v>
      </c>
      <c r="DH163" s="51" t="n">
        <f aca="false">DG163*(1+(DG36-DF36)/DF36)</f>
        <v>1295.3527215948</v>
      </c>
      <c r="DI163" s="51" t="n">
        <f aca="false">DH163*(1+(DH36-DG36)/DG36)</f>
        <v>1296.80186724631</v>
      </c>
      <c r="DJ163" s="51" t="n">
        <f aca="false">DI163*(1+(DI36-DH36)/DH36)</f>
        <v>1298.25263409572</v>
      </c>
      <c r="DK163" s="51" t="n">
        <f aca="false">DJ163*(1+(DJ36-DI36)/DI36)</f>
        <v>1299.70502395672</v>
      </c>
      <c r="DL163" s="51" t="n">
        <f aca="false">DK163*(1+(DK36-DJ36)/DJ36)</f>
        <v>1301.15903864501</v>
      </c>
      <c r="DM163" s="51" t="n">
        <f aca="false">DL163*(1+(DL36-DK36)/DK36)</f>
        <v>1302.61467997832</v>
      </c>
      <c r="DN163" s="51" t="n">
        <f aca="false">DM163*(1+(DM36-DL36)/DL36)</f>
        <v>1304.07194977643</v>
      </c>
      <c r="DO163" s="51" t="n">
        <f aca="false">DN163*(1+(DN36-DM36)/DM36)</f>
        <v>1305.53084986115</v>
      </c>
      <c r="DP163" s="51" t="n">
        <f aca="false">DO163*(1+(DO36-DN36)/DN36)</f>
        <v>1306.99138205631</v>
      </c>
      <c r="DQ163" s="51" t="n">
        <f aca="false">DP163*(1+(DP36-DO36)/DO36)</f>
        <v>1308.45354818782</v>
      </c>
      <c r="DR163" s="51" t="n">
        <f aca="false">DQ163*(1+(DQ36-DP36)/DP36)</f>
        <v>1309.91735008358</v>
      </c>
      <c r="DS163" s="51" t="n">
        <f aca="false">DR163*(1+(DR36-DQ36)/DQ36)</f>
        <v>1311.38278957359</v>
      </c>
      <c r="DT163" s="51" t="n">
        <f aca="false">DS163*(1+(DS36-DR36)/DR36)</f>
        <v>1312.84986848985</v>
      </c>
      <c r="DU163" s="51" t="n">
        <f aca="false">DT163*(1+(DT36-DS36)/DS36)</f>
        <v>1314.31858866644</v>
      </c>
      <c r="DV163" s="51" t="n">
        <f aca="false">DU163*(1+(DU36-DT36)/DT36)</f>
        <v>1315.78895193947</v>
      </c>
      <c r="DW163" s="51" t="n">
        <f aca="false">DV163*(1+(DV36-DU36)/DU36)</f>
        <v>1317.26096014714</v>
      </c>
      <c r="DX163" s="51" t="n">
        <f aca="false">DW163*(1+(DW36-DV36)/DV36)</f>
        <v>1318.73461512966</v>
      </c>
      <c r="DY163" s="51" t="n">
        <f aca="false">DX163*(1+(DX36-DW36)/DW36)</f>
        <v>1320.20991872932</v>
      </c>
      <c r="DZ163" s="51" t="n">
        <f aca="false">DY163*(1+(DY36-DX36)/DX36)</f>
        <v>1321.68687279049</v>
      </c>
      <c r="EA163" s="51" t="n">
        <f aca="false">DZ163*(1+(DZ36-DY36)/DY36)</f>
        <v>1323.16547915958</v>
      </c>
      <c r="EB163" s="51" t="n">
        <f aca="false">EA163*(1+(EA36-DZ36)/DZ36)</f>
        <v>1324.64573968506</v>
      </c>
      <c r="EC163" s="51" t="n">
        <f aca="false">EB163*(1+(EB36-EA36)/EA36)</f>
        <v>1326.12765621748</v>
      </c>
      <c r="ED163" s="51" t="n">
        <f aca="false">EC163*(1+(EC36-EB36)/EB36)</f>
        <v>1327.61123060947</v>
      </c>
      <c r="EE163" s="51" t="n">
        <f aca="false">ED163*(1+(ED36-EC36)/EC36)</f>
        <v>1329.09646471572</v>
      </c>
      <c r="EF163" s="51" t="n">
        <f aca="false">EE163*(1+(EE36-ED36)/ED36)</f>
        <v>1330.58336039299</v>
      </c>
      <c r="EG163" s="51" t="n">
        <f aca="false">EF163*(1+(EF36-EE36)/EE36)</f>
        <v>1332.07191950012</v>
      </c>
      <c r="EH163" s="51" t="n">
        <f aca="false">EG163*(1+(EG36-EF36)/EF36)</f>
        <v>1333.56214389805</v>
      </c>
      <c r="EI163" s="51" t="n">
        <f aca="false">EH163*(1+(EH36-EG36)/EG36)</f>
        <v>1335.05403544977</v>
      </c>
      <c r="EJ163" s="51" t="n">
        <f aca="false">EI163*(1+(EI36-EH36)/EH36)</f>
        <v>1336.54759602037</v>
      </c>
      <c r="EK163" s="51" t="n">
        <f aca="false">EJ163*(1+(EJ36-EI36)/EI36)</f>
        <v>1338.04282747704</v>
      </c>
      <c r="EL163" s="51" t="n">
        <f aca="false">EK163*(1+(EK36-EJ36)/EJ36)</f>
        <v>1339.53973168903</v>
      </c>
      <c r="EM163" s="51" t="n">
        <f aca="false">EL163*(1+(EL36-EK36)/EK36)</f>
        <v>1341.03831052771</v>
      </c>
      <c r="EN163" s="51" t="n">
        <f aca="false">EM163*(1+(EM36-EL36)/EL36)</f>
        <v>1342.53856586651</v>
      </c>
      <c r="EO163" s="51" t="n">
        <f aca="false">EN163*(1+(EN36-EM36)/EM36)</f>
        <v>1344.04049958099</v>
      </c>
      <c r="EP163" s="51" t="n">
        <f aca="false">EO163*(1+(EO36-EN36)/EN36)</f>
        <v>1345.54411354879</v>
      </c>
      <c r="EQ163" s="51" t="n">
        <f aca="false">EP163*(1+(EP36-EO36)/EO36)</f>
        <v>1347.04940964966</v>
      </c>
      <c r="ER163" s="51" t="n">
        <f aca="false">EQ163*(1+(EQ36-EP36)/EP36)</f>
        <v>1348.55638976543</v>
      </c>
      <c r="ES163" s="51" t="n">
        <f aca="false">ER163*(1+(ER36-EQ36)/EQ36)</f>
        <v>1350.06505578007</v>
      </c>
      <c r="ET163" s="51" t="n">
        <f aca="false">ES163*(1+(ES36-ER36)/ER36)</f>
        <v>1351.57540957964</v>
      </c>
      <c r="EU163" s="51" t="n">
        <f aca="false">ET163*(1+(ET36-ES36)/ES36)</f>
        <v>1353.0874530523</v>
      </c>
      <c r="EV163" s="51" t="n">
        <f aca="false">EU163*(1+(EU36-ET36)/ET36)</f>
        <v>1354.60118808833</v>
      </c>
    </row>
    <row r="164" customFormat="false" ht="12.8" hidden="false" customHeight="false" outlineLevel="0" collapsed="false">
      <c r="A164" s="164" t="s">
        <v>313</v>
      </c>
      <c r="B164" s="164" t="n">
        <v>0</v>
      </c>
      <c r="C164" s="164" t="n">
        <v>0</v>
      </c>
      <c r="D164" s="164" t="n">
        <v>0</v>
      </c>
      <c r="E164" s="164" t="n">
        <v>0</v>
      </c>
      <c r="F164" s="164" t="n">
        <v>0</v>
      </c>
      <c r="G164" s="164" t="n">
        <v>0</v>
      </c>
      <c r="H164" s="164" t="n">
        <v>0</v>
      </c>
      <c r="I164" s="164" t="n">
        <v>0</v>
      </c>
      <c r="J164" s="164" t="n">
        <v>0</v>
      </c>
      <c r="K164" s="164" t="n">
        <v>0</v>
      </c>
      <c r="L164" s="164" t="n">
        <v>0</v>
      </c>
      <c r="M164" s="164" t="n">
        <v>0</v>
      </c>
      <c r="N164" s="164" t="n">
        <v>0</v>
      </c>
      <c r="O164" s="164" t="n">
        <v>0</v>
      </c>
      <c r="P164" s="164" t="n">
        <v>0</v>
      </c>
      <c r="Q164" s="164" t="n">
        <v>0</v>
      </c>
      <c r="R164" s="164" t="n">
        <v>0</v>
      </c>
      <c r="S164" s="164" t="n">
        <v>0</v>
      </c>
      <c r="T164" s="164" t="n">
        <v>0</v>
      </c>
      <c r="U164" s="164" t="n">
        <v>0</v>
      </c>
      <c r="V164" s="164" t="n">
        <v>0</v>
      </c>
      <c r="W164" s="164" t="n">
        <v>0</v>
      </c>
      <c r="X164" s="165" t="n">
        <v>0</v>
      </c>
      <c r="Y164" s="164" t="n">
        <v>0</v>
      </c>
      <c r="Z164" s="164" t="n">
        <v>0</v>
      </c>
      <c r="AA164" s="164" t="n">
        <v>0</v>
      </c>
      <c r="AB164" s="164" t="n">
        <v>0</v>
      </c>
      <c r="AC164" s="164" t="n">
        <v>0</v>
      </c>
      <c r="AD164" s="164" t="n">
        <v>0</v>
      </c>
      <c r="AE164" s="164" t="n">
        <v>0</v>
      </c>
      <c r="AF164" s="164" t="n">
        <v>0</v>
      </c>
      <c r="AG164" s="164" t="n">
        <v>0</v>
      </c>
      <c r="AH164" s="164" t="n">
        <v>0</v>
      </c>
      <c r="AI164" s="164" t="n">
        <v>0</v>
      </c>
      <c r="AJ164" s="164" t="n">
        <v>0</v>
      </c>
      <c r="AK164" s="164" t="n">
        <v>0</v>
      </c>
      <c r="AL164" s="164" t="n">
        <v>0</v>
      </c>
      <c r="AM164" s="164" t="n">
        <v>0</v>
      </c>
      <c r="AN164" s="164" t="n">
        <v>0</v>
      </c>
      <c r="AO164" s="164" t="n">
        <v>0</v>
      </c>
      <c r="AP164" s="164" t="n">
        <v>0</v>
      </c>
      <c r="AQ164" s="164" t="n">
        <v>0</v>
      </c>
      <c r="AR164" s="149"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94" t="n">
        <f aca="false">BI64</f>
        <v>1963.13371452078</v>
      </c>
      <c r="BJ164" s="51" t="n">
        <f aca="false">BJ64</f>
        <v>1867.29937965936</v>
      </c>
      <c r="BK164" s="51" t="n">
        <f aca="false">BK64</f>
        <v>1719.95910060197</v>
      </c>
      <c r="BL164" s="51" t="n">
        <f aca="false">BL64</f>
        <v>1692.54825593274</v>
      </c>
      <c r="BM164" s="151" t="n">
        <f aca="false">BM64</f>
        <v>1696.06876958032</v>
      </c>
      <c r="BN164" s="51" t="n">
        <f aca="false">BN64</f>
        <v>1721.15068175519</v>
      </c>
      <c r="BO164" s="51" t="n">
        <f aca="false">BN164*(1+(BN36-BM36)/BM36)</f>
        <v>1746.60107427208</v>
      </c>
      <c r="BP164" s="51" t="n">
        <f aca="false">BO164*(1+(BO36-BN36)/BN36)</f>
        <v>1718.11022187425</v>
      </c>
      <c r="BQ164" s="51" t="n">
        <f aca="false">BP164*(1+(BP36-BO36)/BO36)</f>
        <v>1657.44630101178</v>
      </c>
      <c r="BR164" s="51" t="n">
        <f aca="false">BQ164*(1+(BQ36-BP36)/BP36)</f>
        <v>1669.00544384335</v>
      </c>
      <c r="BS164" s="51" t="n">
        <f aca="false">BR164*(1+(BR36-BQ36)/BQ36)</f>
        <v>1671.66254157417</v>
      </c>
      <c r="BT164" s="51" t="n">
        <f aca="false">BS164*(1+(BS36-BR36)/BR36)</f>
        <v>1716.37010638242</v>
      </c>
      <c r="BU164" s="51" t="n">
        <f aca="false">BT164*(1+(BT36-BS36)/BS36)</f>
        <v>1808.90975853028</v>
      </c>
      <c r="BV164" s="51" t="n">
        <f aca="false">BU164*(1+(BU36-BT36)/BT36)</f>
        <v>1816.94631636932</v>
      </c>
      <c r="BW164" s="51" t="n">
        <f aca="false">BV164*(1+(BV36-BU36)/BU36)</f>
        <v>1822.18646242851</v>
      </c>
      <c r="BX164" s="51" t="n">
        <f aca="false">BW164*(1+(BW36-BV36)/BV36)</f>
        <v>1806.12923024233</v>
      </c>
      <c r="BY164" s="51" t="n">
        <f aca="false">BX164*(1+(BX36-BW36)/BW36)</f>
        <v>1825.92403955997</v>
      </c>
      <c r="BZ164" s="51" t="n">
        <f aca="false">BY164*(1+(BY36-BX36)/BX36)</f>
        <v>1834.10667036861</v>
      </c>
      <c r="CA164" s="51" t="n">
        <f aca="false">BZ164*(1+(BZ36-BY36)/BY36)</f>
        <v>1840.55629179289</v>
      </c>
      <c r="CB164" s="51" t="n">
        <f aca="false">CA164*(1+(CA36-BZ36)/BZ36)</f>
        <v>1876.19224853815</v>
      </c>
      <c r="CC164" s="51" t="n">
        <f aca="false">CB164*(1+(CB36-CA36)/CA36)</f>
        <v>1912.18376354941</v>
      </c>
      <c r="CD164" s="51" t="n">
        <f aca="false">CC164*(1+(CC36-CB36)/CB36)</f>
        <v>1934.90603130619</v>
      </c>
      <c r="CE164" s="51" t="n">
        <f aca="false">CD164*(1+(CD36-CC36)/CC36)</f>
        <v>1937.07066230947</v>
      </c>
      <c r="CF164" s="51" t="n">
        <f aca="false">CE164*(1+(CE36-CD36)/CD36)</f>
        <v>1939.23771494321</v>
      </c>
      <c r="CG164" s="51" t="n">
        <f aca="false">CF164*(1+(CF36-CE36)/CE36)</f>
        <v>1941.40719191655</v>
      </c>
      <c r="CH164" s="51" t="n">
        <f aca="false">CG164*(1+(CG36-CF36)/CF36)</f>
        <v>1957.40778790486</v>
      </c>
      <c r="CI164" s="51" t="n">
        <f aca="false">CH164*(1+(CH36-CG36)/CG36)</f>
        <v>1980.45986463549</v>
      </c>
      <c r="CJ164" s="51" t="n">
        <f aca="false">CI164*(1+(CI36-CH36)/CH36)</f>
        <v>1982.67545792756</v>
      </c>
      <c r="CK164" s="51" t="n">
        <f aca="false">CJ164*(1+(CJ36-CI36)/CI36)</f>
        <v>1984.89352986295</v>
      </c>
      <c r="CL164" s="51" t="n">
        <f aca="false">CK164*(1+(CK36-CJ36)/CJ36)</f>
        <v>2001.11271851214</v>
      </c>
      <c r="CM164" s="51" t="n">
        <f aca="false">CL164*(1+(CL36-CK36)/CK36)</f>
        <v>2024.46833376235</v>
      </c>
      <c r="CN164" s="51" t="n">
        <f aca="false">CM164*(1+(CM36-CL36)/CL36)</f>
        <v>2026.73316050304</v>
      </c>
      <c r="CO164" s="51" t="n">
        <f aca="false">CN164*(1+(CN36-CM36)/CM36)</f>
        <v>2029.00052096582</v>
      </c>
      <c r="CP164" s="51" t="n">
        <f aca="false">CO164*(1+(CO36-CN36)/CN36)</f>
        <v>2031.27041798526</v>
      </c>
      <c r="CQ164" s="51" t="n">
        <f aca="false">CP164*(1+(CP36-CO36)/CO36)</f>
        <v>2033.54285439906</v>
      </c>
      <c r="CR164" s="51" t="n">
        <f aca="false">CQ164*(1+(CQ36-CP36)/CP36)</f>
        <v>2035.8178330481</v>
      </c>
      <c r="CS164" s="51" t="n">
        <f aca="false">CR164*(1+(CR36-CQ36)/CQ36)</f>
        <v>2038.09535677646</v>
      </c>
      <c r="CT164" s="51" t="n">
        <f aca="false">CS164*(1+(CS36-CR36)/CR36)</f>
        <v>2040.37542843138</v>
      </c>
      <c r="CU164" s="51" t="n">
        <f aca="false">CT164*(1+(CT36-CS36)/CS36)</f>
        <v>2042.65805086329</v>
      </c>
      <c r="CV164" s="51" t="n">
        <f aca="false">CU164*(1+(CU36-CT36)/CT36)</f>
        <v>2044.94322692583</v>
      </c>
      <c r="CW164" s="51" t="n">
        <f aca="false">CV164*(1+(CV36-CU36)/CU36)</f>
        <v>2047.23095947579</v>
      </c>
      <c r="CX164" s="51" t="n">
        <f aca="false">CW164*(1+(CW36-CV36)/CV36)</f>
        <v>2049.52125137321</v>
      </c>
      <c r="CY164" s="51" t="n">
        <f aca="false">CX164*(1+(CX36-CW36)/CW36)</f>
        <v>2051.81410548127</v>
      </c>
      <c r="CZ164" s="51" t="n">
        <f aca="false">CY164*(1+(CY36-CX36)/CX36)</f>
        <v>2054.1095246664</v>
      </c>
      <c r="DA164" s="51" t="n">
        <f aca="false">CZ164*(1+(CZ36-CY36)/CY36)</f>
        <v>2056.40751179822</v>
      </c>
      <c r="DB164" s="51" t="n">
        <f aca="false">DA164*(1+(DA36-CZ36)/CZ36)</f>
        <v>2058.70806974956</v>
      </c>
      <c r="DC164" s="51" t="n">
        <f aca="false">DB164*(1+(DB36-DA36)/DA36)</f>
        <v>2061.01120139646</v>
      </c>
      <c r="DD164" s="51" t="n">
        <f aca="false">DC164*(1+(DC36-DB36)/DB36)</f>
        <v>2063.31690961818</v>
      </c>
      <c r="DE164" s="51" t="n">
        <f aca="false">DD164*(1+(DD36-DC36)/DC36)</f>
        <v>2065.62519729721</v>
      </c>
      <c r="DF164" s="51" t="n">
        <f aca="false">DE164*(1+(DE36-DD36)/DD36)</f>
        <v>2067.93606731926</v>
      </c>
      <c r="DG164" s="51" t="n">
        <f aca="false">DF164*(1+(DF36-DE36)/DE36)</f>
        <v>2070.24952257326</v>
      </c>
      <c r="DH164" s="51" t="n">
        <f aca="false">DG164*(1+(DG36-DF36)/DF36)</f>
        <v>2072.56556595137</v>
      </c>
      <c r="DI164" s="51" t="n">
        <f aca="false">DH164*(1+(DH36-DG36)/DG36)</f>
        <v>2074.88420034901</v>
      </c>
      <c r="DJ164" s="51" t="n">
        <f aca="false">DI164*(1+(DI36-DH36)/DH36)</f>
        <v>2077.20542866481</v>
      </c>
      <c r="DK164" s="51" t="n">
        <f aca="false">DJ164*(1+(DJ36-DI36)/DI36)</f>
        <v>2079.52925380067</v>
      </c>
      <c r="DL164" s="51" t="n">
        <f aca="false">DK164*(1+(DK36-DJ36)/DJ36)</f>
        <v>2081.85567866171</v>
      </c>
      <c r="DM164" s="51" t="n">
        <f aca="false">DL164*(1+(DL36-DK36)/DK36)</f>
        <v>2084.18470615631</v>
      </c>
      <c r="DN164" s="51" t="n">
        <f aca="false">DM164*(1+(DM36-DL36)/DL36)</f>
        <v>2086.51633919611</v>
      </c>
      <c r="DO164" s="51" t="n">
        <f aca="false">DN164*(1+(DN36-DM36)/DM36)</f>
        <v>2088.850580696</v>
      </c>
      <c r="DP164" s="51" t="n">
        <f aca="false">DO164*(1+(DO36-DN36)/DN36)</f>
        <v>2091.18743357414</v>
      </c>
      <c r="DQ164" s="51" t="n">
        <f aca="false">DP164*(1+(DP36-DO36)/DO36)</f>
        <v>2093.52690075195</v>
      </c>
      <c r="DR164" s="51" t="n">
        <f aca="false">DQ164*(1+(DQ36-DP36)/DP36)</f>
        <v>2095.86898515411</v>
      </c>
      <c r="DS164" s="51" t="n">
        <f aca="false">DR164*(1+(DR36-DQ36)/DQ36)</f>
        <v>2098.21368970857</v>
      </c>
      <c r="DT164" s="51" t="n">
        <f aca="false">DS164*(1+(DS36-DR36)/DR36)</f>
        <v>2100.56101734659</v>
      </c>
      <c r="DU164" s="51" t="n">
        <f aca="false">DT164*(1+(DT36-DS36)/DS36)</f>
        <v>2102.91097100266</v>
      </c>
      <c r="DV164" s="51" t="n">
        <f aca="false">DU164*(1+(DU36-DT36)/DT36)</f>
        <v>2105.26355361459</v>
      </c>
      <c r="DW164" s="51" t="n">
        <f aca="false">DV164*(1+(DV36-DU36)/DU36)</f>
        <v>2107.61876812346</v>
      </c>
      <c r="DX164" s="51" t="n">
        <f aca="false">DW164*(1+(DW36-DV36)/DV36)</f>
        <v>2109.97661747363</v>
      </c>
      <c r="DY164" s="51" t="n">
        <f aca="false">DX164*(1+(DX36-DW36)/DW36)</f>
        <v>2112.33710461279</v>
      </c>
      <c r="DZ164" s="51" t="n">
        <f aca="false">DY164*(1+(DY36-DX36)/DX36)</f>
        <v>2114.70023249189</v>
      </c>
      <c r="EA164" s="51" t="n">
        <f aca="false">DZ164*(1+(DZ36-DY36)/DY36)</f>
        <v>2117.0660040652</v>
      </c>
      <c r="EB164" s="51" t="n">
        <f aca="false">EA164*(1+(EA36-DZ36)/DZ36)</f>
        <v>2119.43442229029</v>
      </c>
      <c r="EC164" s="51" t="n">
        <f aca="false">EB164*(1+(EB36-EA36)/EA36)</f>
        <v>2121.80549012805</v>
      </c>
      <c r="ED164" s="51" t="n">
        <f aca="false">EC164*(1+(EC36-EB36)/EB36)</f>
        <v>2124.17921054265</v>
      </c>
      <c r="EE164" s="51" t="n">
        <f aca="false">ED164*(1+(ED36-EC36)/EC36)</f>
        <v>2126.55558650162</v>
      </c>
      <c r="EF164" s="51" t="n">
        <f aca="false">EE164*(1+(EE36-ED36)/ED36)</f>
        <v>2128.93462097578</v>
      </c>
      <c r="EG164" s="51" t="n">
        <f aca="false">EF164*(1+(EF36-EE36)/EE36)</f>
        <v>2131.31631693928</v>
      </c>
      <c r="EH164" s="51" t="n">
        <f aca="false">EG164*(1+(EG36-EF36)/EF36)</f>
        <v>2133.7006773696</v>
      </c>
      <c r="EI164" s="51" t="n">
        <f aca="false">EH164*(1+(EH36-EG36)/EG36)</f>
        <v>2136.08770524756</v>
      </c>
      <c r="EJ164" s="51" t="n">
        <f aca="false">EI164*(1+(EI36-EH36)/EH36)</f>
        <v>2138.47740355729</v>
      </c>
      <c r="EK164" s="51" t="n">
        <f aca="false">EJ164*(1+(EJ36-EI36)/EI36)</f>
        <v>2140.86977528628</v>
      </c>
      <c r="EL164" s="51" t="n">
        <f aca="false">EK164*(1+(EK36-EJ36)/EJ36)</f>
        <v>2143.26482342535</v>
      </c>
      <c r="EM164" s="51" t="n">
        <f aca="false">EL164*(1+(EL36-EK36)/EK36)</f>
        <v>2145.66255096868</v>
      </c>
      <c r="EN164" s="51" t="n">
        <f aca="false">EM164*(1+(EM36-EL36)/EL36)</f>
        <v>2148.06296091379</v>
      </c>
      <c r="EO164" s="51" t="n">
        <f aca="false">EN164*(1+(EN36-EM36)/EM36)</f>
        <v>2150.46605626156</v>
      </c>
      <c r="EP164" s="51" t="n">
        <f aca="false">EO164*(1+(EO36-EN36)/EN36)</f>
        <v>2152.8718400162</v>
      </c>
      <c r="EQ164" s="51" t="n">
        <f aca="false">EP164*(1+(EP36-EO36)/EO36)</f>
        <v>2155.28031518532</v>
      </c>
      <c r="ER164" s="51" t="n">
        <f aca="false">EQ164*(1+(EQ36-EP36)/EP36)</f>
        <v>2157.69148477987</v>
      </c>
      <c r="ES164" s="51" t="n">
        <f aca="false">ER164*(1+(ER36-EQ36)/EQ36)</f>
        <v>2160.10535181419</v>
      </c>
      <c r="ET164" s="51" t="n">
        <f aca="false">ES164*(1+(ES36-ER36)/ER36)</f>
        <v>2162.52191930596</v>
      </c>
      <c r="EU164" s="51" t="n">
        <f aca="false">ET164*(1+(ET36-ES36)/ES36)</f>
        <v>2164.94119027626</v>
      </c>
      <c r="EV164" s="51" t="n">
        <f aca="false">EU164*(1+(EU36-ET36)/ET36)</f>
        <v>2167.36316774954</v>
      </c>
    </row>
    <row r="165" customFormat="false" ht="12.8" hidden="false" customHeight="false" outlineLevel="0" collapsed="false">
      <c r="A165" s="164" t="s">
        <v>314</v>
      </c>
      <c r="B165" s="164" t="n">
        <v>0</v>
      </c>
      <c r="C165" s="164" t="n">
        <v>0</v>
      </c>
      <c r="D165" s="164" t="n">
        <v>0</v>
      </c>
      <c r="E165" s="164" t="n">
        <v>0</v>
      </c>
      <c r="F165" s="164" t="n">
        <v>0</v>
      </c>
      <c r="G165" s="164" t="n">
        <v>0</v>
      </c>
      <c r="H165" s="164" t="n">
        <v>0</v>
      </c>
      <c r="I165" s="164" t="n">
        <v>0</v>
      </c>
      <c r="J165" s="164" t="n">
        <v>0</v>
      </c>
      <c r="K165" s="164" t="n">
        <v>0</v>
      </c>
      <c r="L165" s="164" t="n">
        <v>0</v>
      </c>
      <c r="M165" s="164" t="n">
        <v>0</v>
      </c>
      <c r="N165" s="164" t="n">
        <v>0</v>
      </c>
      <c r="O165" s="164" t="n">
        <v>0</v>
      </c>
      <c r="P165" s="164" t="n">
        <v>0</v>
      </c>
      <c r="Q165" s="164" t="n">
        <v>0</v>
      </c>
      <c r="R165" s="164" t="n">
        <v>0</v>
      </c>
      <c r="S165" s="164" t="n">
        <v>0</v>
      </c>
      <c r="T165" s="164" t="n">
        <v>0</v>
      </c>
      <c r="U165" s="164" t="n">
        <v>0</v>
      </c>
      <c r="V165" s="164" t="n">
        <v>0</v>
      </c>
      <c r="W165" s="164" t="n">
        <v>0</v>
      </c>
      <c r="X165" s="165" t="n">
        <v>0</v>
      </c>
      <c r="Y165" s="164" t="n">
        <v>0</v>
      </c>
      <c r="Z165" s="164" t="n">
        <v>0</v>
      </c>
      <c r="AA165" s="164" t="n">
        <v>0</v>
      </c>
      <c r="AB165" s="164" t="n">
        <v>0</v>
      </c>
      <c r="AC165" s="164" t="n">
        <v>0</v>
      </c>
      <c r="AD165" s="164" t="n">
        <v>0</v>
      </c>
      <c r="AE165" s="164" t="n">
        <v>0</v>
      </c>
      <c r="AF165" s="164" t="n">
        <v>0</v>
      </c>
      <c r="AG165" s="164" t="n">
        <v>0</v>
      </c>
      <c r="AH165" s="164" t="n">
        <v>0</v>
      </c>
      <c r="AI165" s="164" t="n">
        <v>0</v>
      </c>
      <c r="AJ165" s="164" t="n">
        <v>0</v>
      </c>
      <c r="AK165" s="164" t="n">
        <v>0</v>
      </c>
      <c r="AL165" s="164" t="n">
        <v>0</v>
      </c>
      <c r="AM165" s="164" t="n">
        <v>0</v>
      </c>
      <c r="AN165" s="164" t="n">
        <v>0</v>
      </c>
      <c r="AO165" s="164" t="n">
        <v>0</v>
      </c>
      <c r="AP165" s="164" t="n">
        <v>0</v>
      </c>
      <c r="AQ165" s="164" t="n">
        <v>0</v>
      </c>
      <c r="AR165" s="149"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94" t="n">
        <f aca="false">BI65</f>
        <v>2699.30238189636</v>
      </c>
      <c r="BJ165" s="51" t="n">
        <f aca="false">BJ65</f>
        <v>2567.53567572233</v>
      </c>
      <c r="BK165" s="51" t="n">
        <f aca="false">BK65</f>
        <v>2364.94166671253</v>
      </c>
      <c r="BL165" s="51" t="n">
        <f aca="false">BL65</f>
        <v>2327.25385190752</v>
      </c>
      <c r="BM165" s="151" t="n">
        <f aca="false">BM65</f>
        <v>2332.09661656878</v>
      </c>
      <c r="BN165" s="51" t="n">
        <f aca="false">BN65</f>
        <v>2366.58030116298</v>
      </c>
      <c r="BO165" s="51" t="n">
        <f aca="false">BN165*(1+(BN36-BM36)/BM36)</f>
        <v>2401.57456298201</v>
      </c>
      <c r="BP165" s="51" t="n">
        <f aca="false">BO165*(1+(BO36-BN36)/BN36)</f>
        <v>2362.3996721588</v>
      </c>
      <c r="BQ165" s="51" t="n">
        <f aca="false">BP165*(1+(BP36-BO36)/BO36)</f>
        <v>2278.98684745596</v>
      </c>
      <c r="BR165" s="51" t="n">
        <f aca="false">BQ165*(1+(BQ36-BP36)/BP36)</f>
        <v>2294.88065618141</v>
      </c>
      <c r="BS165" s="51" t="n">
        <f aca="false">BR165*(1+(BR36-BQ36)/BQ36)</f>
        <v>2298.53416264932</v>
      </c>
      <c r="BT165" s="51" t="n">
        <f aca="false">BS165*(1+(BS36-BR36)/BR36)</f>
        <v>2360.00701526457</v>
      </c>
      <c r="BU165" s="51" t="n">
        <f aca="false">BT165*(1+(BT36-BS36)/BS36)</f>
        <v>2487.24893555144</v>
      </c>
      <c r="BV165" s="51" t="n">
        <f aca="false">BU165*(1+(BU36-BT36)/BT36)</f>
        <v>2498.29919377267</v>
      </c>
      <c r="BW165" s="51" t="n">
        <f aca="false">BV165*(1+(BV36-BU36)/BU36)</f>
        <v>2505.50438886126</v>
      </c>
      <c r="BX165" s="51" t="n">
        <f aca="false">BW165*(1+(BW36-BV36)/BV36)</f>
        <v>2483.42571220277</v>
      </c>
      <c r="BY165" s="51" t="n">
        <f aca="false">BX165*(1+(BX36-BW36)/BW36)</f>
        <v>2510.64355332091</v>
      </c>
      <c r="BZ165" s="51" t="n">
        <f aca="false">BY165*(1+(BY36-BX36)/BX36)</f>
        <v>2521.89466171525</v>
      </c>
      <c r="CA165" s="51" t="n">
        <f aca="false">BZ165*(1+(BZ36-BY36)/BY36)</f>
        <v>2530.76288410533</v>
      </c>
      <c r="CB165" s="51" t="n">
        <f aca="false">CA165*(1+(CA36-BZ36)/BZ36)</f>
        <v>2579.76228557577</v>
      </c>
      <c r="CC165" s="51" t="n">
        <f aca="false">CB165*(1+(CB36-CA36)/CA36)</f>
        <v>2629.25057927228</v>
      </c>
      <c r="CD165" s="51" t="n">
        <f aca="false">CC165*(1+(CC36-CB36)/CB36)</f>
        <v>2660.49367253598</v>
      </c>
      <c r="CE165" s="51" t="n">
        <f aca="false">CD165*(1+(CD36-CC36)/CC36)</f>
        <v>2663.47003779322</v>
      </c>
      <c r="CF165" s="51" t="n">
        <f aca="false">CE165*(1+(CE36-CD36)/CD36)</f>
        <v>2666.44973278968</v>
      </c>
      <c r="CG165" s="51" t="n">
        <f aca="false">CF165*(1+(CF36-CE36)/CE36)</f>
        <v>2669.43276125044</v>
      </c>
      <c r="CH165" s="51" t="n">
        <f aca="false">CG165*(1+(CG36-CF36)/CF36)</f>
        <v>2691.43356319893</v>
      </c>
      <c r="CI165" s="51" t="n">
        <f aca="false">CH165*(1+(CH36-CG36)/CG36)</f>
        <v>2723.13014344023</v>
      </c>
      <c r="CJ165" s="51" t="n">
        <f aca="false">CI165*(1+(CI36-CH36)/CH36)</f>
        <v>2726.17658178869</v>
      </c>
      <c r="CK165" s="51" t="n">
        <f aca="false">CJ165*(1+(CJ36-CI36)/CI36)</f>
        <v>2729.22642826902</v>
      </c>
      <c r="CL165" s="51" t="n">
        <f aca="false">CK165*(1+(CK36-CJ36)/CJ36)</f>
        <v>2751.52779488667</v>
      </c>
      <c r="CM165" s="51" t="n">
        <f aca="false">CL165*(1+(CL36-CK36)/CK36)</f>
        <v>2783.64174025972</v>
      </c>
      <c r="CN165" s="51" t="n">
        <f aca="false">CM165*(1+(CM36-CL36)/CL36)</f>
        <v>2786.75587454608</v>
      </c>
      <c r="CO165" s="51" t="n">
        <f aca="false">CN165*(1+(CN36-CM36)/CM36)</f>
        <v>2789.87349269756</v>
      </c>
      <c r="CP165" s="51" t="n">
        <f aca="false">CO165*(1+(CO36-CN36)/CN36)</f>
        <v>2792.99459861165</v>
      </c>
      <c r="CQ165" s="51" t="n">
        <f aca="false">CP165*(1+(CP36-CO36)/CO36)</f>
        <v>2796.1191961902</v>
      </c>
      <c r="CR165" s="51" t="n">
        <f aca="false">CQ165*(1+(CQ36-CP36)/CP36)</f>
        <v>2799.24728933943</v>
      </c>
      <c r="CS165" s="51" t="n">
        <f aca="false">CR165*(1+(CR36-CQ36)/CQ36)</f>
        <v>2802.37888196993</v>
      </c>
      <c r="CT165" s="51" t="n">
        <f aca="false">CS165*(1+(CS36-CR36)/CR36)</f>
        <v>2805.51397799666</v>
      </c>
      <c r="CU165" s="51" t="n">
        <f aca="false">CT165*(1+(CT36-CS36)/CS36)</f>
        <v>2808.65258133897</v>
      </c>
      <c r="CV165" s="51" t="n">
        <f aca="false">CU165*(1+(CU36-CT36)/CT36)</f>
        <v>2811.79469592057</v>
      </c>
      <c r="CW165" s="51" t="n">
        <f aca="false">CV165*(1+(CV36-CU36)/CU36)</f>
        <v>2814.9403256696</v>
      </c>
      <c r="CX165" s="51" t="n">
        <f aca="false">CW165*(1+(CW36-CV36)/CV36)</f>
        <v>2818.08947451855</v>
      </c>
      <c r="CY165" s="51" t="n">
        <f aca="false">CX165*(1+(CX36-CW36)/CW36)</f>
        <v>2821.24214640434</v>
      </c>
      <c r="CZ165" s="51" t="n">
        <f aca="false">CY165*(1+(CY36-CX36)/CX36)</f>
        <v>2824.3983452683</v>
      </c>
      <c r="DA165" s="51" t="n">
        <f aca="false">CZ165*(1+(CZ36-CY36)/CY36)</f>
        <v>2827.55807505613</v>
      </c>
      <c r="DB165" s="51" t="n">
        <f aca="false">DA165*(1+(DA36-CZ36)/CZ36)</f>
        <v>2830.72133971798</v>
      </c>
      <c r="DC165" s="51" t="n">
        <f aca="false">DB165*(1+(DB36-DA36)/DA36)</f>
        <v>2833.88814320841</v>
      </c>
      <c r="DD165" s="51" t="n">
        <f aca="false">DC165*(1+(DC36-DB36)/DB36)</f>
        <v>2837.0584894864</v>
      </c>
      <c r="DE165" s="51" t="n">
        <f aca="false">DD165*(1+(DD36-DC36)/DC36)</f>
        <v>2840.23238251536</v>
      </c>
      <c r="DF165" s="51" t="n">
        <f aca="false">DE165*(1+(DE36-DD36)/DD36)</f>
        <v>2843.40982626313</v>
      </c>
      <c r="DG165" s="51" t="n">
        <f aca="false">DF165*(1+(DF36-DE36)/DE36)</f>
        <v>2846.59082470201</v>
      </c>
      <c r="DH165" s="51" t="n">
        <f aca="false">DG165*(1+(DG36-DF36)/DF36)</f>
        <v>2849.77538180871</v>
      </c>
      <c r="DI165" s="51" t="n">
        <f aca="false">DH165*(1+(DH36-DG36)/DG36)</f>
        <v>2852.96350156442</v>
      </c>
      <c r="DJ165" s="51" t="n">
        <f aca="false">DI165*(1+(DI36-DH36)/DH36)</f>
        <v>2856.15518795476</v>
      </c>
      <c r="DK165" s="51" t="n">
        <f aca="false">DJ165*(1+(DJ36-DI36)/DI36)</f>
        <v>2859.35044496982</v>
      </c>
      <c r="DL165" s="51" t="n">
        <f aca="false">DK165*(1+(DK36-DJ36)/DJ36)</f>
        <v>2862.54927660416</v>
      </c>
      <c r="DM165" s="51" t="n">
        <f aca="false">DL165*(1+(DL36-DK36)/DK36)</f>
        <v>2865.7516868568</v>
      </c>
      <c r="DN165" s="51" t="n">
        <f aca="false">DM165*(1+(DM36-DL36)/DL36)</f>
        <v>2868.95767973123</v>
      </c>
      <c r="DO165" s="51" t="n">
        <f aca="false">DN165*(1+(DN36-DM36)/DM36)</f>
        <v>2872.16725923544</v>
      </c>
      <c r="DP165" s="51" t="n">
        <f aca="false">DO165*(1+(DO36-DN36)/DN36)</f>
        <v>2875.38042938187</v>
      </c>
      <c r="DQ165" s="51" t="n">
        <f aca="false">DP165*(1+(DP36-DO36)/DO36)</f>
        <v>2878.59719418747</v>
      </c>
      <c r="DR165" s="51" t="n">
        <f aca="false">DQ165*(1+(DQ36-DP36)/DP36)</f>
        <v>2881.81755767369</v>
      </c>
      <c r="DS165" s="51" t="n">
        <f aca="false">DR165*(1+(DR36-DQ36)/DQ36)</f>
        <v>2885.04152386647</v>
      </c>
      <c r="DT165" s="51" t="n">
        <f aca="false">DS165*(1+(DS36-DR36)/DR36)</f>
        <v>2888.26909679625</v>
      </c>
      <c r="DU165" s="51" t="n">
        <f aca="false">DT165*(1+(DT36-DS36)/DS36)</f>
        <v>2891.50028049798</v>
      </c>
      <c r="DV165" s="51" t="n">
        <f aca="false">DU165*(1+(DU36-DT36)/DT36)</f>
        <v>2894.73507901113</v>
      </c>
      <c r="DW165" s="51" t="n">
        <f aca="false">DV165*(1+(DV36-DU36)/DU36)</f>
        <v>2897.97349637968</v>
      </c>
      <c r="DX165" s="51" t="n">
        <f aca="false">DW165*(1+(DW36-DV36)/DV36)</f>
        <v>2901.21553665215</v>
      </c>
      <c r="DY165" s="51" t="n">
        <f aca="false">DX165*(1+(DX36-DW36)/DW36)</f>
        <v>2904.46120388158</v>
      </c>
      <c r="DZ165" s="51" t="n">
        <f aca="false">DY165*(1+(DY36-DX36)/DX36)</f>
        <v>2907.71050212553</v>
      </c>
      <c r="EA165" s="51" t="n">
        <f aca="false">DZ165*(1+(DZ36-DY36)/DY36)</f>
        <v>2910.96343544613</v>
      </c>
      <c r="EB165" s="51" t="n">
        <f aca="false">EA165*(1+(EA36-DZ36)/DZ36)</f>
        <v>2914.22000791002</v>
      </c>
      <c r="EC165" s="51" t="n">
        <f aca="false">EB165*(1+(EB36-EA36)/EA36)</f>
        <v>2917.48022358842</v>
      </c>
      <c r="ED165" s="51" t="n">
        <f aca="false">EC165*(1+(EC36-EB36)/EB36)</f>
        <v>2920.74408655709</v>
      </c>
      <c r="EE165" s="51" t="n">
        <f aca="false">ED165*(1+(ED36-EC36)/EC36)</f>
        <v>2924.01160089634</v>
      </c>
      <c r="EF165" s="51" t="n">
        <f aca="false">EE165*(1+(EE36-ED36)/ED36)</f>
        <v>2927.28277069107</v>
      </c>
      <c r="EG165" s="51" t="n">
        <f aca="false">EF165*(1+(EF36-EE36)/EE36)</f>
        <v>2930.55760003073</v>
      </c>
      <c r="EH165" s="51" t="n">
        <f aca="false">EG165*(1+(EG36-EF36)/EF36)</f>
        <v>2933.83609300934</v>
      </c>
      <c r="EI165" s="51" t="n">
        <f aca="false">EH165*(1+(EH36-EG36)/EG36)</f>
        <v>2937.11825372553</v>
      </c>
      <c r="EJ165" s="51" t="n">
        <f aca="false">EI165*(1+(EI36-EH36)/EH36)</f>
        <v>2940.40408628248</v>
      </c>
      <c r="EK165" s="51" t="n">
        <f aca="false">EJ165*(1+(EJ36-EI36)/EI36)</f>
        <v>2943.69359478798</v>
      </c>
      <c r="EL165" s="51" t="n">
        <f aca="false">EK165*(1+(EK36-EJ36)/EJ36)</f>
        <v>2946.98678335442</v>
      </c>
      <c r="EM165" s="51" t="n">
        <f aca="false">EL165*(1+(EL36-EK36)/EK36)</f>
        <v>2950.28365609877</v>
      </c>
      <c r="EN165" s="51" t="n">
        <f aca="false">EM165*(1+(EM36-EL36)/EL36)</f>
        <v>2953.58421714263</v>
      </c>
      <c r="EO165" s="51" t="n">
        <f aca="false">EN165*(1+(EN36-EM36)/EM36)</f>
        <v>2956.88847061219</v>
      </c>
      <c r="EP165" s="51" t="n">
        <f aca="false">EO165*(1+(EO36-EN36)/EN36)</f>
        <v>2960.19642063827</v>
      </c>
      <c r="EQ165" s="51" t="n">
        <f aca="false">EP165*(1+(EP36-EO36)/EO36)</f>
        <v>2963.50807135631</v>
      </c>
      <c r="ER165" s="51" t="n">
        <f aca="false">EQ165*(1+(EQ36-EP36)/EP36)</f>
        <v>2966.82342690636</v>
      </c>
      <c r="ES165" s="51" t="n">
        <f aca="false">ER165*(1+(ER36-EQ36)/EQ36)</f>
        <v>2970.14249143313</v>
      </c>
      <c r="ET165" s="51" t="n">
        <f aca="false">ES165*(1+(ES36-ER36)/ER36)</f>
        <v>2973.46526908594</v>
      </c>
      <c r="EU165" s="51" t="n">
        <f aca="false">ET165*(1+(ET36-ES36)/ES36)</f>
        <v>2976.79176401876</v>
      </c>
      <c r="EV165" s="51" t="n">
        <f aca="false">EU165*(1+(EU36-ET36)/ET36)</f>
        <v>2980.12198039022</v>
      </c>
    </row>
    <row r="166" customFormat="false" ht="12.8" hidden="false" customHeight="false" outlineLevel="0" collapsed="false">
      <c r="A166" s="168" t="s">
        <v>315</v>
      </c>
      <c r="B166" s="168" t="n">
        <v>0</v>
      </c>
      <c r="C166" s="168" t="n">
        <v>0</v>
      </c>
      <c r="D166" s="168" t="n">
        <v>0</v>
      </c>
      <c r="E166" s="168" t="n">
        <v>0</v>
      </c>
      <c r="F166" s="168" t="n">
        <v>0</v>
      </c>
      <c r="G166" s="168" t="n">
        <v>0</v>
      </c>
      <c r="H166" s="168" t="n">
        <v>0</v>
      </c>
      <c r="I166" s="168" t="n">
        <v>0</v>
      </c>
      <c r="J166" s="168" t="n">
        <v>0</v>
      </c>
      <c r="K166" s="168" t="n">
        <v>0</v>
      </c>
      <c r="L166" s="168" t="n">
        <v>0</v>
      </c>
      <c r="M166" s="168" t="n">
        <v>0</v>
      </c>
      <c r="N166" s="168" t="n">
        <v>0</v>
      </c>
      <c r="O166" s="168" t="n">
        <v>0</v>
      </c>
      <c r="P166" s="168" t="n">
        <v>0</v>
      </c>
      <c r="Q166" s="168" t="n">
        <v>0</v>
      </c>
      <c r="R166" s="168" t="n">
        <v>0</v>
      </c>
      <c r="S166" s="168" t="n">
        <v>0</v>
      </c>
      <c r="T166" s="168" t="n">
        <v>0</v>
      </c>
      <c r="U166" s="168" t="n">
        <v>0</v>
      </c>
      <c r="V166" s="168" t="n">
        <v>0</v>
      </c>
      <c r="W166" s="168" t="n">
        <v>0</v>
      </c>
      <c r="X166" s="169" t="n">
        <v>0</v>
      </c>
      <c r="Y166" s="168" t="n">
        <v>0</v>
      </c>
      <c r="Z166" s="168" t="n">
        <v>0</v>
      </c>
      <c r="AA166" s="168" t="n">
        <v>0</v>
      </c>
      <c r="AB166" s="168" t="n">
        <v>0</v>
      </c>
      <c r="AC166" s="168" t="n">
        <v>0</v>
      </c>
      <c r="AD166" s="168" t="n">
        <v>0</v>
      </c>
      <c r="AE166" s="168" t="n">
        <v>0</v>
      </c>
      <c r="AF166" s="168" t="n">
        <v>0</v>
      </c>
      <c r="AG166" s="168" t="n">
        <v>0</v>
      </c>
      <c r="AH166" s="168" t="n">
        <v>0</v>
      </c>
      <c r="AI166" s="168" t="n">
        <v>0</v>
      </c>
      <c r="AJ166" s="168" t="n">
        <v>0</v>
      </c>
      <c r="AK166" s="168" t="n">
        <v>0</v>
      </c>
      <c r="AL166" s="168" t="n">
        <v>0</v>
      </c>
      <c r="AM166" s="168" t="n">
        <v>0</v>
      </c>
      <c r="AN166" s="168" t="n">
        <v>0</v>
      </c>
      <c r="AO166" s="168" t="n">
        <v>0</v>
      </c>
      <c r="AP166" s="168" t="n">
        <v>0</v>
      </c>
      <c r="AQ166" s="168" t="n">
        <v>0</v>
      </c>
      <c r="AR166" s="170" t="n">
        <v>4578.54431047296</v>
      </c>
      <c r="AS166" s="171" t="n">
        <v>4322.34984305748</v>
      </c>
      <c r="AT166" s="171" t="n">
        <v>4151.59034308483</v>
      </c>
      <c r="AU166" s="171" t="n">
        <v>4000</v>
      </c>
      <c r="AV166" s="171" t="n">
        <v>3880.06567009418</v>
      </c>
      <c r="AW166" s="171" t="n">
        <v>3747.6214321482</v>
      </c>
      <c r="AX166" s="171" t="n">
        <v>3620.41441586713</v>
      </c>
      <c r="AY166" s="171" t="n">
        <v>3454.45783844364</v>
      </c>
      <c r="AZ166" s="171" t="n">
        <v>3050.66417093915</v>
      </c>
      <c r="BA166" s="171" t="n">
        <v>2704.596715043</v>
      </c>
      <c r="BB166" s="171" t="n">
        <v>2566.04928249243</v>
      </c>
      <c r="BC166" s="171" t="n">
        <v>2438.87554009886</v>
      </c>
      <c r="BD166" s="171" t="n">
        <v>4067.49916600028</v>
      </c>
      <c r="BE166" s="171" t="n">
        <v>3815.63313320072</v>
      </c>
      <c r="BF166" s="171" t="n">
        <v>3655.18605410371</v>
      </c>
      <c r="BG166" s="171" t="n">
        <v>3485.47743494467</v>
      </c>
      <c r="BH166" s="171" t="n">
        <v>4150.53933702119</v>
      </c>
      <c r="BI166" s="150" t="n">
        <v>3867.04208808862</v>
      </c>
      <c r="BJ166" s="171" t="n">
        <v>3621.53811905233</v>
      </c>
      <c r="BK166" s="171" t="n">
        <v>3391.62027435592</v>
      </c>
      <c r="BL166" s="171" t="n">
        <f aca="false">BK166*(1+(BK36-BJ36)/BJ36)</f>
        <v>3124.00168662499</v>
      </c>
      <c r="BM166" s="172" t="n">
        <f aca="false">BL166*(1+(BL36-BK36)/BK36)</f>
        <v>3074.48564391012</v>
      </c>
      <c r="BN166" s="171" t="n">
        <f aca="false">BM166*(1+(BM36-BL36)/BL36)</f>
        <v>3080.61121499194</v>
      </c>
      <c r="BO166" s="171" t="n">
        <f aca="false">BN166*(1+(BN36-BM36)/BM36)</f>
        <v>3126.16374298648</v>
      </c>
      <c r="BP166" s="171" t="n">
        <f aca="false">BO166*(1+(BO36-BN36)/BN36)</f>
        <v>3075.16923079656</v>
      </c>
      <c r="BQ166" s="171" t="n">
        <f aca="false">BP166*(1+(BP36-BO36)/BO36)</f>
        <v>2966.58957130753</v>
      </c>
      <c r="BR166" s="171" t="n">
        <f aca="false">BQ166*(1+(BQ36-BP36)/BP36)</f>
        <v>2987.27876802928</v>
      </c>
      <c r="BS166" s="171" t="n">
        <f aca="false">BR166*(1+(BR36-BQ36)/BQ36)</f>
        <v>2992.03458932702</v>
      </c>
      <c r="BT166" s="171" t="n">
        <f aca="false">BS166*(1+(BS36-BR36)/BR36)</f>
        <v>3072.05467530974</v>
      </c>
      <c r="BU166" s="171" t="n">
        <f aca="false">BT166*(1+(BT36-BS36)/BS36)</f>
        <v>3237.68729147756</v>
      </c>
      <c r="BV166" s="171" t="n">
        <f aca="false">BU166*(1+(BU36-BT36)/BT36)</f>
        <v>3252.07156966501</v>
      </c>
      <c r="BW166" s="171" t="n">
        <f aca="false">BV166*(1+(BV36-BU36)/BU36)</f>
        <v>3261.45067452159</v>
      </c>
      <c r="BX166" s="171" t="n">
        <f aca="false">BW166*(1+(BW36-BV36)/BV36)</f>
        <v>3232.71054730389</v>
      </c>
      <c r="BY166" s="171" t="n">
        <f aca="false">BX166*(1+(BX36-BW36)/BW36)</f>
        <v>3268.14039794331</v>
      </c>
      <c r="BZ166" s="171" t="n">
        <f aca="false">BY166*(1+(BY36-BX36)/BX36)</f>
        <v>3282.78612565586</v>
      </c>
      <c r="CA166" s="171" t="n">
        <f aca="false">BZ166*(1+(BZ36-BY36)/BY36)</f>
        <v>3294.33001678793</v>
      </c>
      <c r="CB166" s="171" t="n">
        <f aca="false">CA166*(1+(CA36-BZ36)/BZ36)</f>
        <v>3358.11323412627</v>
      </c>
      <c r="CC166" s="171" t="n">
        <f aca="false">CB166*(1+(CB36-CA36)/CA36)</f>
        <v>3422.53284942408</v>
      </c>
      <c r="CD166" s="171" t="n">
        <f aca="false">CC166*(1+(CC36-CB36)/CB36)</f>
        <v>3463.20242799358</v>
      </c>
      <c r="CE166" s="171" t="n">
        <f aca="false">CD166*(1+(CD36-CC36)/CC36)</f>
        <v>3467.07680495297</v>
      </c>
      <c r="CF166" s="171" t="n">
        <f aca="false">CE166*(1+(CE36-CD36)/CD36)</f>
        <v>3470.95551628123</v>
      </c>
      <c r="CG166" s="171" t="n">
        <f aca="false">CF166*(1+(CF36-CE36)/CE36)</f>
        <v>3474.83856682734</v>
      </c>
      <c r="CH166" s="171" t="n">
        <f aca="false">CG166*(1+(CG36-CF36)/CF36)</f>
        <v>3503.47732342818</v>
      </c>
      <c r="CI166" s="171" t="n">
        <f aca="false">CH166*(1+(CH36-CG36)/CG36)</f>
        <v>3544.73721244197</v>
      </c>
      <c r="CJ166" s="171" t="n">
        <f aca="false">CI166*(1+(CI36-CH36)/CH36)</f>
        <v>3548.70280454018</v>
      </c>
      <c r="CK166" s="171" t="n">
        <f aca="false">CJ166*(1+(CJ36-CI36)/CI36)</f>
        <v>3552.67283305208</v>
      </c>
      <c r="CL166" s="171" t="n">
        <f aca="false">CK166*(1+(CK36-CJ36)/CJ36)</f>
        <v>3581.70283895477</v>
      </c>
      <c r="CM166" s="171" t="n">
        <f aca="false">CL166*(1+(CL36-CK36)/CK36)</f>
        <v>3623.50601809272</v>
      </c>
      <c r="CN166" s="171" t="n">
        <f aca="false">CM166*(1+(CM36-CL36)/CL36)</f>
        <v>3627.55973095548</v>
      </c>
      <c r="CO166" s="171" t="n">
        <f aca="false">CN166*(1+(CN36-CM36)/CM36)</f>
        <v>3631.61797881497</v>
      </c>
      <c r="CP166" s="171" t="n">
        <f aca="false">CO166*(1+(CO36-CN36)/CN36)</f>
        <v>3635.68076674463</v>
      </c>
      <c r="CQ166" s="171" t="n">
        <f aca="false">CP166*(1+(CP36-CO36)/CO36)</f>
        <v>3639.74809982354</v>
      </c>
      <c r="CR166" s="171" t="n">
        <f aca="false">CQ166*(1+(CQ36-CP36)/CP36)</f>
        <v>3643.81998313649</v>
      </c>
      <c r="CS166" s="171" t="n">
        <f aca="false">CR166*(1+(CR36-CQ36)/CQ36)</f>
        <v>3647.89642177394</v>
      </c>
      <c r="CT166" s="171" t="n">
        <f aca="false">CS166*(1+(CS36-CR36)/CR36)</f>
        <v>3651.97742083207</v>
      </c>
      <c r="CU166" s="171" t="n">
        <f aca="false">CT166*(1+(CT36-CS36)/CS36)</f>
        <v>3656.06298541272</v>
      </c>
      <c r="CV166" s="171" t="n">
        <f aca="false">CU166*(1+(CU36-CT36)/CT36)</f>
        <v>3660.15312062348</v>
      </c>
      <c r="CW166" s="171" t="n">
        <f aca="false">CV166*(1+(CV36-CU36)/CU36)</f>
        <v>3664.24783157764</v>
      </c>
      <c r="CX166" s="171" t="n">
        <f aca="false">CW166*(1+(CW36-CV36)/CV36)</f>
        <v>3668.34712339419</v>
      </c>
      <c r="CY166" s="171" t="n">
        <f aca="false">CX166*(1+(CX36-CW36)/CW36)</f>
        <v>3672.45100119787</v>
      </c>
      <c r="CZ166" s="171" t="n">
        <f aca="false">CY166*(1+(CY36-CX36)/CX36)</f>
        <v>3676.55947011914</v>
      </c>
      <c r="DA166" s="171" t="n">
        <f aca="false">CZ166*(1+(CZ36-CY36)/CY36)</f>
        <v>3680.67253529422</v>
      </c>
      <c r="DB166" s="171" t="n">
        <f aca="false">DA166*(1+(DA36-CZ36)/CZ36)</f>
        <v>3684.79020186506</v>
      </c>
      <c r="DC166" s="171" t="n">
        <f aca="false">DB166*(1+(DB36-DA36)/DA36)</f>
        <v>3688.91247497935</v>
      </c>
      <c r="DD166" s="171" t="n">
        <f aca="false">DC166*(1+(DC36-DB36)/DB36)</f>
        <v>3693.03935979056</v>
      </c>
      <c r="DE166" s="171" t="n">
        <f aca="false">DD166*(1+(DD36-DC36)/DC36)</f>
        <v>3697.17086145792</v>
      </c>
      <c r="DF166" s="171" t="n">
        <f aca="false">DE166*(1+(DE36-DD36)/DD36)</f>
        <v>3701.30698514643</v>
      </c>
      <c r="DG166" s="171" t="n">
        <f aca="false">DF166*(1+(DF36-DE36)/DE36)</f>
        <v>3705.44773602687</v>
      </c>
      <c r="DH166" s="171" t="n">
        <f aca="false">DG166*(1+(DG36-DF36)/DF36)</f>
        <v>3709.5931192758</v>
      </c>
      <c r="DI166" s="171" t="n">
        <f aca="false">DH166*(1+(DH36-DG36)/DG36)</f>
        <v>3713.74314007557</v>
      </c>
      <c r="DJ166" s="171" t="n">
        <f aca="false">DI166*(1+(DI36-DH36)/DH36)</f>
        <v>3717.89780361434</v>
      </c>
      <c r="DK166" s="171" t="n">
        <f aca="false">DJ166*(1+(DJ36-DI36)/DI36)</f>
        <v>3722.05711508607</v>
      </c>
      <c r="DL166" s="171" t="n">
        <f aca="false">DK166*(1+(DK36-DJ36)/DJ36)</f>
        <v>3726.22107969051</v>
      </c>
      <c r="DM166" s="171" t="n">
        <f aca="false">DL166*(1+(DL36-DK36)/DK36)</f>
        <v>3730.38970263326</v>
      </c>
      <c r="DN166" s="171" t="n">
        <f aca="false">DM166*(1+(DM36-DL36)/DL36)</f>
        <v>3734.56298912572</v>
      </c>
      <c r="DO166" s="171" t="n">
        <f aca="false">DN166*(1+(DN36-DM36)/DM36)</f>
        <v>3738.74094438513</v>
      </c>
      <c r="DP166" s="171" t="n">
        <f aca="false">DO166*(1+(DO36-DN36)/DN36)</f>
        <v>3742.92357363456</v>
      </c>
      <c r="DQ166" s="171" t="n">
        <f aca="false">DP166*(1+(DP36-DO36)/DO36)</f>
        <v>3747.11088210293</v>
      </c>
      <c r="DR166" s="171" t="n">
        <f aca="false">DQ166*(1+(DQ36-DP36)/DP36)</f>
        <v>3751.30287502501</v>
      </c>
      <c r="DS166" s="171" t="n">
        <f aca="false">DR166*(1+(DR36-DQ36)/DQ36)</f>
        <v>3755.49955764142</v>
      </c>
      <c r="DT166" s="171" t="n">
        <f aca="false">DS166*(1+(DS36-DR36)/DR36)</f>
        <v>3759.70093519864</v>
      </c>
      <c r="DU166" s="171" t="n">
        <f aca="false">DT166*(1+(DT36-DS36)/DS36)</f>
        <v>3763.90701294904</v>
      </c>
      <c r="DV166" s="171" t="n">
        <f aca="false">DU166*(1+(DU36-DT36)/DT36)</f>
        <v>3768.11779615084</v>
      </c>
      <c r="DW166" s="171" t="n">
        <f aca="false">DV166*(1+(DV36-DU36)/DU36)</f>
        <v>3772.33329006815</v>
      </c>
      <c r="DX166" s="171" t="n">
        <f aca="false">DW166*(1+(DW36-DV36)/DV36)</f>
        <v>3776.55349997099</v>
      </c>
      <c r="DY166" s="171" t="n">
        <f aca="false">DX166*(1+(DX36-DW36)/DW36)</f>
        <v>3780.77843113525</v>
      </c>
      <c r="DZ166" s="171" t="n">
        <f aca="false">DY166*(1+(DY36-DX36)/DX36)</f>
        <v>3785.00808884273</v>
      </c>
      <c r="EA166" s="171" t="n">
        <f aca="false">DZ166*(1+(DZ36-DY36)/DY36)</f>
        <v>3789.24247838114</v>
      </c>
      <c r="EB166" s="171" t="n">
        <f aca="false">EA166*(1+(EA36-DZ36)/DZ36)</f>
        <v>3793.4816050441</v>
      </c>
      <c r="EC166" s="171" t="n">
        <f aca="false">EB166*(1+(EB36-EA36)/EA36)</f>
        <v>3797.72547413117</v>
      </c>
      <c r="ED166" s="171" t="n">
        <f aca="false">EC166*(1+(EC36-EB36)/EB36)</f>
        <v>3801.97409094782</v>
      </c>
      <c r="EE166" s="171" t="n">
        <f aca="false">ED166*(1+(ED36-EC36)/EC36)</f>
        <v>3806.22746080546</v>
      </c>
      <c r="EF166" s="171" t="n">
        <f aca="false">EE166*(1+(EE36-ED36)/ED36)</f>
        <v>3810.48558902144</v>
      </c>
      <c r="EG166" s="171" t="n">
        <f aca="false">EF166*(1+(EF36-EE36)/EE36)</f>
        <v>3814.74848091908</v>
      </c>
      <c r="EH166" s="171" t="n">
        <f aca="false">EG166*(1+(EG36-EF36)/EF36)</f>
        <v>3819.01614182762</v>
      </c>
      <c r="EI166" s="171" t="n">
        <f aca="false">EH166*(1+(EH36-EG36)/EG36)</f>
        <v>3823.28857708229</v>
      </c>
      <c r="EJ166" s="171" t="n">
        <f aca="false">EI166*(1+(EI36-EH36)/EH36)</f>
        <v>3827.56579202427</v>
      </c>
      <c r="EK166" s="171" t="n">
        <f aca="false">EJ166*(1+(EJ36-EI36)/EI36)</f>
        <v>3831.84779200072</v>
      </c>
      <c r="EL166" s="171" t="n">
        <f aca="false">EK166*(1+(EK36-EJ36)/EJ36)</f>
        <v>3836.13458236481</v>
      </c>
      <c r="EM166" s="171" t="n">
        <f aca="false">EL166*(1+(EL36-EK36)/EK36)</f>
        <v>3840.42616847565</v>
      </c>
      <c r="EN166" s="171" t="n">
        <f aca="false">EM166*(1+(EM36-EL36)/EL36)</f>
        <v>3844.72255569837</v>
      </c>
      <c r="EO166" s="171" t="n">
        <f aca="false">EN166*(1+(EN36-EM36)/EM36)</f>
        <v>3849.02374940412</v>
      </c>
      <c r="EP166" s="171" t="n">
        <f aca="false">EO166*(1+(EO36-EN36)/EN36)</f>
        <v>3853.32975497003</v>
      </c>
      <c r="EQ166" s="171" t="n">
        <f aca="false">EP166*(1+(EP36-EO36)/EO36)</f>
        <v>3857.64057777925</v>
      </c>
      <c r="ER166" s="171" t="n">
        <f aca="false">EQ166*(1+(EQ36-EP36)/EP36)</f>
        <v>3861.95622322097</v>
      </c>
      <c r="ES166" s="171" t="n">
        <f aca="false">ER166*(1+(ER36-EQ36)/EQ36)</f>
        <v>3866.2766966904</v>
      </c>
      <c r="ET166" s="171" t="n">
        <f aca="false">ES166*(1+(ES36-ER36)/ER36)</f>
        <v>3870.60200358877</v>
      </c>
      <c r="EU166" s="171" t="n">
        <f aca="false">ET166*(1+(ET36-ES36)/ES36)</f>
        <v>3874.93214932337</v>
      </c>
      <c r="EV166" s="171" t="n">
        <f aca="false">EU166*(1+(EU36-ET36)/ET36)</f>
        <v>3879.26713930754</v>
      </c>
    </row>
    <row r="167" customFormat="false" ht="12.8" hidden="false" customHeight="false" outlineLevel="0" collapsed="false">
      <c r="A167" s="164" t="s">
        <v>316</v>
      </c>
      <c r="B167" s="164" t="n">
        <v>0</v>
      </c>
      <c r="C167" s="164" t="n">
        <v>0</v>
      </c>
      <c r="D167" s="164" t="n">
        <v>0</v>
      </c>
      <c r="E167" s="164" t="n">
        <v>0</v>
      </c>
      <c r="F167" s="164" t="n">
        <v>0</v>
      </c>
      <c r="G167" s="164" t="n">
        <v>0</v>
      </c>
      <c r="H167" s="164" t="n">
        <v>0</v>
      </c>
      <c r="I167" s="164" t="n">
        <v>0</v>
      </c>
      <c r="J167" s="164" t="n">
        <v>0</v>
      </c>
      <c r="K167" s="164" t="n">
        <v>0</v>
      </c>
      <c r="L167" s="164" t="n">
        <v>0</v>
      </c>
      <c r="M167" s="164" t="n">
        <v>0</v>
      </c>
      <c r="N167" s="164" t="n">
        <v>0</v>
      </c>
      <c r="O167" s="164" t="n">
        <v>0</v>
      </c>
      <c r="P167" s="164" t="n">
        <v>0</v>
      </c>
      <c r="Q167" s="164" t="n">
        <v>0</v>
      </c>
      <c r="R167" s="164" t="n">
        <v>0</v>
      </c>
      <c r="S167" s="164" t="n">
        <v>0</v>
      </c>
      <c r="T167" s="164" t="n">
        <v>0</v>
      </c>
      <c r="U167" s="164" t="n">
        <v>0</v>
      </c>
      <c r="V167" s="164" t="n">
        <v>0</v>
      </c>
      <c r="W167" s="164" t="n">
        <v>0</v>
      </c>
      <c r="X167" s="165" t="n">
        <v>0</v>
      </c>
      <c r="Y167" s="164" t="n">
        <v>0</v>
      </c>
      <c r="Z167" s="164" t="n">
        <v>0</v>
      </c>
      <c r="AA167" s="164" t="n">
        <v>0</v>
      </c>
      <c r="AB167" s="164" t="n">
        <v>0</v>
      </c>
      <c r="AC167" s="164" t="n">
        <v>0</v>
      </c>
      <c r="AD167" s="164" t="n">
        <v>0</v>
      </c>
      <c r="AE167" s="164" t="n">
        <v>0</v>
      </c>
      <c r="AF167" s="164" t="n">
        <v>0</v>
      </c>
      <c r="AG167" s="164" t="n">
        <v>0</v>
      </c>
      <c r="AH167" s="164" t="n">
        <v>0</v>
      </c>
      <c r="AI167" s="164" t="n">
        <v>0</v>
      </c>
      <c r="AJ167" s="164" t="n">
        <v>0</v>
      </c>
      <c r="AK167" s="164" t="n">
        <v>0</v>
      </c>
      <c r="AL167" s="164" t="n">
        <v>0</v>
      </c>
      <c r="AM167" s="164" t="n">
        <v>0</v>
      </c>
      <c r="AN167" s="164" t="n">
        <v>0</v>
      </c>
      <c r="AO167" s="164" t="n">
        <v>0</v>
      </c>
      <c r="AP167" s="164" t="n">
        <v>0</v>
      </c>
      <c r="AQ167" s="164" t="n">
        <v>0</v>
      </c>
      <c r="AR167" s="149"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50" t="n">
        <v>37.5655511818263</v>
      </c>
      <c r="BJ167" s="51" t="n">
        <v>35.1806555163299</v>
      </c>
      <c r="BK167" s="51" t="n">
        <v>32.9471679137095</v>
      </c>
      <c r="BL167" s="51" t="n">
        <f aca="false">BK167*(1+(BK36-BJ36)/BJ36)</f>
        <v>30.3474445267878</v>
      </c>
      <c r="BM167" s="151" t="n">
        <f aca="false">BL167*(1+(BL36-BK36)/BK36)</f>
        <v>29.8664315472145</v>
      </c>
      <c r="BN167" s="51" t="n">
        <f aca="false">BM167*(1+(BM36-BL36)/BL36)</f>
        <v>29.9259370940253</v>
      </c>
      <c r="BO167" s="51" t="n">
        <f aca="false">BN167*(1+(BN36-BM36)/BM36)</f>
        <v>30.3684473597168</v>
      </c>
      <c r="BP167" s="51" t="n">
        <f aca="false">BO167*(1+(BO36-BN36)/BN36)</f>
        <v>29.8730721054461</v>
      </c>
      <c r="BQ167" s="51" t="n">
        <f aca="false">BP167*(1+(BP36-BO36)/BO36)</f>
        <v>28.8182982853203</v>
      </c>
      <c r="BR167" s="51" t="n">
        <f aca="false">BQ167*(1+(BQ36-BP36)/BP36)</f>
        <v>29.0192790506333</v>
      </c>
      <c r="BS167" s="51" t="n">
        <f aca="false">BR167*(1+(BR36-BQ36)/BQ36)</f>
        <v>29.0654784568725</v>
      </c>
      <c r="BT167" s="51" t="n">
        <f aca="false">BS167*(1+(BS36-BR36)/BR36)</f>
        <v>29.8428164240018</v>
      </c>
      <c r="BU167" s="51" t="n">
        <f aca="false">BT167*(1+(BT36-BS36)/BS36)</f>
        <v>31.4518189583154</v>
      </c>
      <c r="BV167" s="51" t="n">
        <f aca="false">BU167*(1+(BU36-BT36)/BT36)</f>
        <v>31.5915519444468</v>
      </c>
      <c r="BW167" s="51" t="n">
        <f aca="false">BV167*(1+(BV36-BU36)/BU36)</f>
        <v>31.6826632474799</v>
      </c>
      <c r="BX167" s="51" t="n">
        <f aca="false">BW167*(1+(BW36-BV36)/BV36)</f>
        <v>31.4034734441689</v>
      </c>
      <c r="BY167" s="51" t="n">
        <f aca="false">BX167*(1+(BX36-BW36)/BW36)</f>
        <v>31.7476491312294</v>
      </c>
      <c r="BZ167" s="51" t="n">
        <f aca="false">BY167*(1+(BY36-BX36)/BX36)</f>
        <v>31.8899219127115</v>
      </c>
      <c r="CA167" s="51" t="n">
        <f aca="false">BZ167*(1+(BZ36-BY36)/BY36)</f>
        <v>32.0020625678378</v>
      </c>
      <c r="CB167" s="51" t="n">
        <f aca="false">CA167*(1+(CA36-BZ36)/BZ36)</f>
        <v>32.6216709560799</v>
      </c>
      <c r="CC167" s="51" t="n">
        <f aca="false">CB167*(1+(CB36-CA36)/CA36)</f>
        <v>33.2474614958409</v>
      </c>
      <c r="CD167" s="51" t="n">
        <f aca="false">CC167*(1+(CC36-CB36)/CB36)</f>
        <v>33.6425373963598</v>
      </c>
      <c r="CE167" s="51" t="n">
        <f aca="false">CD167*(1+(CD36-CC36)/CC36)</f>
        <v>33.680174200576</v>
      </c>
      <c r="CF167" s="51" t="n">
        <f aca="false">CE167*(1+(CE36-CD36)/CD36)</f>
        <v>33.7178531100893</v>
      </c>
      <c r="CG167" s="51" t="n">
        <f aca="false">CF167*(1+(CF36-CE36)/CE36)</f>
        <v>33.7555741720041</v>
      </c>
      <c r="CH167" s="51" t="n">
        <f aca="false">CG167*(1+(CG36-CF36)/CF36)</f>
        <v>34.0337792321938</v>
      </c>
      <c r="CI167" s="51" t="n">
        <f aca="false">CH167*(1+(CH36-CG36)/CG36)</f>
        <v>34.4345895769475</v>
      </c>
      <c r="CJ167" s="51" t="n">
        <f aca="false">CI167*(1+(CI36-CH36)/CH36)</f>
        <v>34.4731124710713</v>
      </c>
      <c r="CK167" s="51" t="n">
        <f aca="false">CJ167*(1+(CJ36-CI36)/CI36)</f>
        <v>34.5116784617845</v>
      </c>
      <c r="CL167" s="51" t="n">
        <f aca="false">CK167*(1+(CK36-CJ36)/CJ36)</f>
        <v>34.7936842294242</v>
      </c>
      <c r="CM167" s="51" t="n">
        <f aca="false">CL167*(1+(CL36-CK36)/CK36)</f>
        <v>35.1997722495952</v>
      </c>
      <c r="CN167" s="51" t="n">
        <f aca="false">CM167*(1+(CM36-CL36)/CL36)</f>
        <v>35.239151173991</v>
      </c>
      <c r="CO167" s="51" t="n">
        <f aca="false">CN167*(1+(CN36-CM36)/CM36)</f>
        <v>35.2785741526402</v>
      </c>
      <c r="CP167" s="51" t="n">
        <f aca="false">CO167*(1+(CO36-CN36)/CN36)</f>
        <v>35.3180412348275</v>
      </c>
      <c r="CQ167" s="51" t="n">
        <f aca="false">CP167*(1+(CP36-CO36)/CO36)</f>
        <v>35.3575524698927</v>
      </c>
      <c r="CR167" s="51" t="n">
        <f aca="false">CQ167*(1+(CQ36-CP36)/CP36)</f>
        <v>35.3971079072307</v>
      </c>
      <c r="CS167" s="51" t="n">
        <f aca="false">CR167*(1+(CR36-CQ36)/CQ36)</f>
        <v>35.4367075962919</v>
      </c>
      <c r="CT167" s="51" t="n">
        <f aca="false">CS167*(1+(CS36-CR36)/CR36)</f>
        <v>35.4763515865818</v>
      </c>
      <c r="CU167" s="51" t="n">
        <f aca="false">CT167*(1+(CT36-CS36)/CS36)</f>
        <v>35.5160399276615</v>
      </c>
      <c r="CV167" s="51" t="n">
        <f aca="false">CU167*(1+(CU36-CT36)/CT36)</f>
        <v>35.5557726691472</v>
      </c>
      <c r="CW167" s="51" t="n">
        <f aca="false">CV167*(1+(CV36-CU36)/CU36)</f>
        <v>35.595549860711</v>
      </c>
      <c r="CX167" s="51" t="n">
        <f aca="false">CW167*(1+(CW36-CV36)/CV36)</f>
        <v>35.6353715520802</v>
      </c>
      <c r="CY167" s="51" t="n">
        <f aca="false">CX167*(1+(CX36-CW36)/CW36)</f>
        <v>35.6752377930381</v>
      </c>
      <c r="CZ167" s="51" t="n">
        <f aca="false">CY167*(1+(CY36-CX36)/CX36)</f>
        <v>35.7151486334235</v>
      </c>
      <c r="DA167" s="51" t="n">
        <f aca="false">CZ167*(1+(CZ36-CY36)/CY36)</f>
        <v>35.7551041231309</v>
      </c>
      <c r="DB167" s="51" t="n">
        <f aca="false">DA167*(1+(DA36-CZ36)/CZ36)</f>
        <v>35.7951043121106</v>
      </c>
      <c r="DC167" s="51" t="n">
        <f aca="false">DB167*(1+(DB36-DA36)/DA36)</f>
        <v>35.8351492503691</v>
      </c>
      <c r="DD167" s="51" t="n">
        <f aca="false">DC167*(1+(DC36-DB36)/DB36)</f>
        <v>35.8752389879684</v>
      </c>
      <c r="DE167" s="51" t="n">
        <f aca="false">DD167*(1+(DD36-DC36)/DC36)</f>
        <v>35.9153735750269</v>
      </c>
      <c r="DF167" s="51" t="n">
        <f aca="false">DE167*(1+(DE36-DD36)/DD36)</f>
        <v>35.9555530617187</v>
      </c>
      <c r="DG167" s="51" t="n">
        <f aca="false">DF167*(1+(DF36-DE36)/DE36)</f>
        <v>35.9957774982743</v>
      </c>
      <c r="DH167" s="51" t="n">
        <f aca="false">DG167*(1+(DG36-DF36)/DF36)</f>
        <v>36.0360469349804</v>
      </c>
      <c r="DI167" s="51" t="n">
        <f aca="false">DH167*(1+(DH36-DG36)/DG36)</f>
        <v>36.0763614221798</v>
      </c>
      <c r="DJ167" s="51" t="n">
        <f aca="false">DI167*(1+(DI36-DH36)/DH36)</f>
        <v>36.1167210102716</v>
      </c>
      <c r="DK167" s="51" t="n">
        <f aca="false">DJ167*(1+(DJ36-DI36)/DI36)</f>
        <v>36.1571257497115</v>
      </c>
      <c r="DL167" s="51" t="n">
        <f aca="false">DK167*(1+(DK36-DJ36)/DJ36)</f>
        <v>36.1975756910114</v>
      </c>
      <c r="DM167" s="51" t="n">
        <f aca="false">DL167*(1+(DL36-DK36)/DK36)</f>
        <v>36.2380708847399</v>
      </c>
      <c r="DN167" s="51" t="n">
        <f aca="false">DM167*(1+(DM36-DL36)/DL36)</f>
        <v>36.2786113815222</v>
      </c>
      <c r="DO167" s="51" t="n">
        <f aca="false">DN167*(1+(DN36-DM36)/DM36)</f>
        <v>36.3191972320398</v>
      </c>
      <c r="DP167" s="51" t="n">
        <f aca="false">DO167*(1+(DO36-DN36)/DN36)</f>
        <v>36.3598284870314</v>
      </c>
      <c r="DQ167" s="51" t="n">
        <f aca="false">DP167*(1+(DP36-DO36)/DO36)</f>
        <v>36.400505197292</v>
      </c>
      <c r="DR167" s="51" t="n">
        <f aca="false">DQ167*(1+(DQ36-DP36)/DP36)</f>
        <v>36.4412274136736</v>
      </c>
      <c r="DS167" s="51" t="n">
        <f aca="false">DR167*(1+(DR36-DQ36)/DQ36)</f>
        <v>36.4819951870853</v>
      </c>
      <c r="DT167" s="51" t="n">
        <f aca="false">DS167*(1+(DS36-DR36)/DR36)</f>
        <v>36.5228085684928</v>
      </c>
      <c r="DU167" s="51" t="n">
        <f aca="false">DT167*(1+(DT36-DS36)/DS36)</f>
        <v>36.5636676089191</v>
      </c>
      <c r="DV167" s="51" t="n">
        <f aca="false">DU167*(1+(DU36-DT36)/DT36)</f>
        <v>36.604572359444</v>
      </c>
      <c r="DW167" s="51" t="n">
        <f aca="false">DV167*(1+(DV36-DU36)/DU36)</f>
        <v>36.6455228712048</v>
      </c>
      <c r="DX167" s="51" t="n">
        <f aca="false">DW167*(1+(DW36-DV36)/DV36)</f>
        <v>36.6865191953957</v>
      </c>
      <c r="DY167" s="51" t="n">
        <f aca="false">DX167*(1+(DX36-DW36)/DW36)</f>
        <v>36.7275613832683</v>
      </c>
      <c r="DZ167" s="51" t="n">
        <f aca="false">DY167*(1+(DY36-DX36)/DX36)</f>
        <v>36.7686494861315</v>
      </c>
      <c r="EA167" s="51" t="n">
        <f aca="false">DZ167*(1+(DZ36-DY36)/DY36)</f>
        <v>36.8097835553517</v>
      </c>
      <c r="EB167" s="51" t="n">
        <f aca="false">EA167*(1+(EA36-DZ36)/DZ36)</f>
        <v>36.8509636423527</v>
      </c>
      <c r="EC167" s="51" t="n">
        <f aca="false">EB167*(1+(EB36-EA36)/EA36)</f>
        <v>36.8921897986157</v>
      </c>
      <c r="ED167" s="51" t="n">
        <f aca="false">EC167*(1+(EC36-EB36)/EB36)</f>
        <v>36.9334620756797</v>
      </c>
      <c r="EE167" s="51" t="n">
        <f aca="false">ED167*(1+(ED36-EC36)/EC36)</f>
        <v>36.9747805251413</v>
      </c>
      <c r="EF167" s="51" t="n">
        <f aca="false">EE167*(1+(EE36-ED36)/ED36)</f>
        <v>37.0161451986547</v>
      </c>
      <c r="EG167" s="51" t="n">
        <f aca="false">EF167*(1+(EF36-EE36)/EE36)</f>
        <v>37.0575561479321</v>
      </c>
      <c r="EH167" s="51" t="n">
        <f aca="false">EG167*(1+(EG36-EF36)/EF36)</f>
        <v>37.0990134247433</v>
      </c>
      <c r="EI167" s="51" t="n">
        <f aca="false">EH167*(1+(EH36-EG36)/EG36)</f>
        <v>37.1405170809162</v>
      </c>
      <c r="EJ167" s="51" t="n">
        <f aca="false">EI167*(1+(EI36-EH36)/EH36)</f>
        <v>37.1820671683366</v>
      </c>
      <c r="EK167" s="51" t="n">
        <f aca="false">EJ167*(1+(EJ36-EI36)/EI36)</f>
        <v>37.2236637389485</v>
      </c>
      <c r="EL167" s="51" t="n">
        <f aca="false">EK167*(1+(EK36-EJ36)/EJ36)</f>
        <v>37.2653068447537</v>
      </c>
      <c r="EM167" s="51" t="n">
        <f aca="false">EL167*(1+(EL36-EK36)/EK36)</f>
        <v>37.3069965378126</v>
      </c>
      <c r="EN167" s="51" t="n">
        <f aca="false">EM167*(1+(EM36-EL36)/EL36)</f>
        <v>37.3487328702433</v>
      </c>
      <c r="EO167" s="51" t="n">
        <f aca="false">EN167*(1+(EN36-EM36)/EM36)</f>
        <v>37.3905158942228</v>
      </c>
      <c r="EP167" s="51" t="n">
        <f aca="false">EO167*(1+(EO36-EN36)/EN36)</f>
        <v>37.432345661986</v>
      </c>
      <c r="EQ167" s="51" t="n">
        <f aca="false">EP167*(1+(EP36-EO36)/EO36)</f>
        <v>37.4742222258265</v>
      </c>
      <c r="ER167" s="51" t="n">
        <f aca="false">EQ167*(1+(EQ36-EP36)/EP36)</f>
        <v>37.5161456380963</v>
      </c>
      <c r="ES167" s="51" t="n">
        <f aca="false">ER167*(1+(ER36-EQ36)/EQ36)</f>
        <v>37.558115951206</v>
      </c>
      <c r="ET167" s="51" t="n">
        <f aca="false">ES167*(1+(ES36-ER36)/ER36)</f>
        <v>37.6001332176248</v>
      </c>
      <c r="EU167" s="51" t="n">
        <f aca="false">ET167*(1+(ET36-ES36)/ES36)</f>
        <v>37.6421974898806</v>
      </c>
      <c r="EV167" s="51" t="n">
        <f aca="false">EU167*(1+(EU36-ET36)/ET36)</f>
        <v>37.6843088205601</v>
      </c>
    </row>
    <row r="168" customFormat="false" ht="12.8" hidden="false" customHeight="false" outlineLevel="0" collapsed="false">
      <c r="A168" s="164" t="s">
        <v>317</v>
      </c>
      <c r="B168" s="164" t="n">
        <v>0</v>
      </c>
      <c r="C168" s="164" t="n">
        <v>0</v>
      </c>
      <c r="D168" s="164" t="n">
        <v>0</v>
      </c>
      <c r="E168" s="164" t="n">
        <v>0</v>
      </c>
      <c r="F168" s="164" t="n">
        <v>0</v>
      </c>
      <c r="G168" s="164" t="n">
        <v>0</v>
      </c>
      <c r="H168" s="164" t="n">
        <v>0</v>
      </c>
      <c r="I168" s="164" t="n">
        <v>0</v>
      </c>
      <c r="J168" s="164" t="n">
        <v>0</v>
      </c>
      <c r="K168" s="164" t="n">
        <v>0</v>
      </c>
      <c r="L168" s="164" t="n">
        <v>0</v>
      </c>
      <c r="M168" s="164" t="n">
        <v>0</v>
      </c>
      <c r="N168" s="164" t="n">
        <v>0</v>
      </c>
      <c r="O168" s="164" t="n">
        <v>0</v>
      </c>
      <c r="P168" s="164" t="n">
        <v>0</v>
      </c>
      <c r="Q168" s="164" t="n">
        <v>0</v>
      </c>
      <c r="R168" s="164" t="n">
        <v>0</v>
      </c>
      <c r="S168" s="164" t="n">
        <v>0</v>
      </c>
      <c r="T168" s="164" t="n">
        <v>0</v>
      </c>
      <c r="U168" s="164" t="n">
        <v>0</v>
      </c>
      <c r="V168" s="164" t="n">
        <v>0</v>
      </c>
      <c r="W168" s="164" t="n">
        <v>0</v>
      </c>
      <c r="X168" s="165" t="n">
        <v>0</v>
      </c>
      <c r="Y168" s="164" t="n">
        <v>0</v>
      </c>
      <c r="Z168" s="164" t="n">
        <v>0</v>
      </c>
      <c r="AA168" s="164" t="n">
        <v>0</v>
      </c>
      <c r="AB168" s="164" t="n">
        <v>0</v>
      </c>
      <c r="AC168" s="164" t="n">
        <v>0</v>
      </c>
      <c r="AD168" s="164" t="n">
        <v>0</v>
      </c>
      <c r="AE168" s="164" t="n">
        <v>0</v>
      </c>
      <c r="AF168" s="164" t="n">
        <v>0</v>
      </c>
      <c r="AG168" s="164" t="n">
        <v>0</v>
      </c>
      <c r="AH168" s="164" t="n">
        <v>0</v>
      </c>
      <c r="AI168" s="164" t="n">
        <v>0</v>
      </c>
      <c r="AJ168" s="164" t="n">
        <v>0</v>
      </c>
      <c r="AK168" s="164" t="n">
        <v>0</v>
      </c>
      <c r="AL168" s="164" t="n">
        <v>0</v>
      </c>
      <c r="AM168" s="164" t="n">
        <v>0</v>
      </c>
      <c r="AN168" s="164" t="n">
        <v>0</v>
      </c>
      <c r="AO168" s="164" t="n">
        <v>0</v>
      </c>
      <c r="AP168" s="164" t="n">
        <v>0</v>
      </c>
      <c r="AQ168" s="164" t="n">
        <v>0</v>
      </c>
      <c r="AR168" s="149"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50" t="n">
        <v>165.730372860999</v>
      </c>
      <c r="BJ168" s="51" t="n">
        <v>155.20877433675</v>
      </c>
      <c r="BK168" s="51" t="n">
        <v>145.355152560483</v>
      </c>
      <c r="BL168" s="51" t="n">
        <f aca="false">BK168*(1+(BK36-BJ36)/BJ36)</f>
        <v>133.885784677005</v>
      </c>
      <c r="BM168" s="151" t="n">
        <f aca="false">BL168*(1+(BL36-BK36)/BK36)</f>
        <v>131.763668590652</v>
      </c>
      <c r="BN168" s="51" t="n">
        <f aca="false">BM168*(1+(BM36-BL36)/BL36)</f>
        <v>132.026193061876</v>
      </c>
      <c r="BO168" s="51" t="n">
        <f aca="false">BN168*(1+(BN36-BM36)/BM36)</f>
        <v>133.978444234045</v>
      </c>
      <c r="BP168" s="51" t="n">
        <f aca="false">BO168*(1+(BO36-BN36)/BN36)</f>
        <v>131.792965171085</v>
      </c>
      <c r="BQ168" s="51" t="n">
        <f aca="false">BP168*(1+(BP36-BO36)/BO36)</f>
        <v>127.139551258766</v>
      </c>
      <c r="BR168" s="51" t="n">
        <f aca="false">BQ168*(1+(BQ36-BP36)/BP36)</f>
        <v>128.026231105735</v>
      </c>
      <c r="BS168" s="51" t="n">
        <f aca="false">BR168*(1+(BR36-BQ36)/BQ36)</f>
        <v>128.230052015614</v>
      </c>
      <c r="BT168" s="51" t="n">
        <f aca="false">BS168*(1+(BS36-BR36)/BR36)</f>
        <v>131.659484223537</v>
      </c>
      <c r="BU168" s="51" t="n">
        <f aca="false">BT168*(1+(BT36-BS36)/BS36)</f>
        <v>138.758024816097</v>
      </c>
      <c r="BV168" s="51" t="n">
        <f aca="false">BU168*(1+(BU36-BT36)/BT36)</f>
        <v>139.374493872559</v>
      </c>
      <c r="BW168" s="51" t="n">
        <f aca="false">BV168*(1+(BV36-BU36)/BU36)</f>
        <v>139.776455503588</v>
      </c>
      <c r="BX168" s="51" t="n">
        <f aca="false">BW168*(1+(BW36-BV36)/BV36)</f>
        <v>138.544735783098</v>
      </c>
      <c r="BY168" s="51" t="n">
        <f aca="false">BX168*(1+(BX36-BW36)/BW36)</f>
        <v>140.063157931894</v>
      </c>
      <c r="BZ168" s="51" t="n">
        <f aca="false">BY168*(1+(BY36-BX36)/BX36)</f>
        <v>140.690831967845</v>
      </c>
      <c r="CA168" s="51" t="n">
        <f aca="false">BZ168*(1+(BZ36-BY36)/BY36)</f>
        <v>141.185570152225</v>
      </c>
      <c r="CB168" s="51" t="n">
        <f aca="false">CA168*(1+(CA36-BZ36)/BZ36)</f>
        <v>143.919136570941</v>
      </c>
      <c r="CC168" s="51" t="n">
        <f aca="false">CB168*(1+(CB36-CA36)/CA36)</f>
        <v>146.679977187533</v>
      </c>
      <c r="CD168" s="51" t="n">
        <f aca="false">CC168*(1+(CC36-CB36)/CB36)</f>
        <v>148.422959101587</v>
      </c>
      <c r="CE168" s="51" t="n">
        <f aca="false">CD168*(1+(CD36-CC36)/CC36)</f>
        <v>148.589003826071</v>
      </c>
      <c r="CF168" s="51" t="n">
        <f aca="false">CE168*(1+(CE36-CD36)/CD36)</f>
        <v>148.755234309218</v>
      </c>
      <c r="CG168" s="51" t="n">
        <f aca="false">CF168*(1+(CF36-CE36)/CE36)</f>
        <v>148.921650758841</v>
      </c>
      <c r="CH168" s="51" t="n">
        <f aca="false">CG168*(1+(CG36-CF36)/CF36)</f>
        <v>150.149026024384</v>
      </c>
      <c r="CI168" s="51" t="n">
        <f aca="false">CH168*(1+(CH36-CG36)/CG36)</f>
        <v>151.917306957121</v>
      </c>
      <c r="CJ168" s="51" t="n">
        <f aca="false">CI168*(1+(CI36-CH36)/CH36)</f>
        <v>152.087260901785</v>
      </c>
      <c r="CK168" s="51" t="n">
        <f aca="false">CJ168*(1+(CJ36-CI36)/CI36)</f>
        <v>152.257404978461</v>
      </c>
      <c r="CL168" s="51" t="n">
        <f aca="false">CK168*(1+(CK36-CJ36)/CJ36)</f>
        <v>153.501548070989</v>
      </c>
      <c r="CM168" s="51" t="n">
        <f aca="false">CL168*(1+(CL36-CK36)/CK36)</f>
        <v>155.293112865861</v>
      </c>
      <c r="CN168" s="51" t="n">
        <f aca="false">CM168*(1+(CM36-CL36)/CL36)</f>
        <v>155.466843414666</v>
      </c>
      <c r="CO168" s="51" t="n">
        <f aca="false">CN168*(1+(CN36-CM36)/CM36)</f>
        <v>155.640768320471</v>
      </c>
      <c r="CP168" s="51" t="n">
        <f aca="false">CO168*(1+(CO36-CN36)/CN36)</f>
        <v>155.814887800709</v>
      </c>
      <c r="CQ168" s="51" t="n">
        <f aca="false">CP168*(1+(CP36-CO36)/CO36)</f>
        <v>155.989202073056</v>
      </c>
      <c r="CR168" s="51" t="n">
        <f aca="false">CQ168*(1+(CQ36-CP36)/CP36)</f>
        <v>156.163711355429</v>
      </c>
      <c r="CS168" s="51" t="n">
        <f aca="false">CR168*(1+(CR36-CQ36)/CQ36)</f>
        <v>156.338415865994</v>
      </c>
      <c r="CT168" s="51" t="n">
        <f aca="false">CS168*(1+(CS36-CR36)/CR36)</f>
        <v>156.513315823155</v>
      </c>
      <c r="CU168" s="51" t="n">
        <f aca="false">CT168*(1+(CT36-CS36)/CS36)</f>
        <v>156.688411445565</v>
      </c>
      <c r="CV168" s="51" t="n">
        <f aca="false">CU168*(1+(CU36-CT36)/CT36)</f>
        <v>156.86370295212</v>
      </c>
      <c r="CW168" s="51" t="n">
        <f aca="false">CV168*(1+(CV36-CU36)/CU36)</f>
        <v>157.03919056196</v>
      </c>
      <c r="CX168" s="51" t="n">
        <f aca="false">CW168*(1+(CW36-CV36)/CV36)</f>
        <v>157.214874494471</v>
      </c>
      <c r="CY168" s="51" t="n">
        <f aca="false">CX168*(1+(CX36-CW36)/CW36)</f>
        <v>157.390754969286</v>
      </c>
      <c r="CZ168" s="51" t="n">
        <f aca="false">CY168*(1+(CY36-CX36)/CX36)</f>
        <v>157.56683220628</v>
      </c>
      <c r="DA168" s="51" t="n">
        <f aca="false">CZ168*(1+(CZ36-CY36)/CY36)</f>
        <v>157.743106425577</v>
      </c>
      <c r="DB168" s="51" t="n">
        <f aca="false">DA168*(1+(DA36-CZ36)/CZ36)</f>
        <v>157.919577847547</v>
      </c>
      <c r="DC168" s="51" t="n">
        <f aca="false">DB168*(1+(DB36-DA36)/DA36)</f>
        <v>158.096246692805</v>
      </c>
      <c r="DD168" s="51" t="n">
        <f aca="false">DC168*(1+(DC36-DB36)/DB36)</f>
        <v>158.273113182214</v>
      </c>
      <c r="DE168" s="51" t="n">
        <f aca="false">DD168*(1+(DD36-DC36)/DC36)</f>
        <v>158.450177536883</v>
      </c>
      <c r="DF168" s="51" t="n">
        <f aca="false">DE168*(1+(DE36-DD36)/DD36)</f>
        <v>158.627439978171</v>
      </c>
      <c r="DG168" s="51" t="n">
        <f aca="false">DF168*(1+(DF36-DE36)/DE36)</f>
        <v>158.804900727681</v>
      </c>
      <c r="DH168" s="51" t="n">
        <f aca="false">DG168*(1+(DG36-DF36)/DF36)</f>
        <v>158.982560007266</v>
      </c>
      <c r="DI168" s="51" t="n">
        <f aca="false">DH168*(1+(DH36-DG36)/DG36)</f>
        <v>159.160418039028</v>
      </c>
      <c r="DJ168" s="51" t="n">
        <f aca="false">DI168*(1+(DI36-DH36)/DH36)</f>
        <v>159.338475045316</v>
      </c>
      <c r="DK168" s="51" t="n">
        <f aca="false">DJ168*(1+(DJ36-DI36)/DI36)</f>
        <v>159.516731248727</v>
      </c>
      <c r="DL168" s="51" t="n">
        <f aca="false">DK168*(1+(DK36-DJ36)/DJ36)</f>
        <v>159.695186872109</v>
      </c>
      <c r="DM168" s="51" t="n">
        <f aca="false">DL168*(1+(DL36-DK36)/DK36)</f>
        <v>159.873842138558</v>
      </c>
      <c r="DN168" s="51" t="n">
        <f aca="false">DM168*(1+(DM36-DL36)/DL36)</f>
        <v>160.052697271421</v>
      </c>
      <c r="DO168" s="51" t="n">
        <f aca="false">DN168*(1+(DN36-DM36)/DM36)</f>
        <v>160.231752494293</v>
      </c>
      <c r="DP168" s="51" t="n">
        <f aca="false">DO168*(1+(DO36-DN36)/DN36)</f>
        <v>160.411008031021</v>
      </c>
      <c r="DQ168" s="51" t="n">
        <f aca="false">DP168*(1+(DP36-DO36)/DO36)</f>
        <v>160.5904641057</v>
      </c>
      <c r="DR168" s="51" t="n">
        <f aca="false">DQ168*(1+(DQ36-DP36)/DP36)</f>
        <v>160.770120942678</v>
      </c>
      <c r="DS168" s="51" t="n">
        <f aca="false">DR168*(1+(DR36-DQ36)/DQ36)</f>
        <v>160.949978766553</v>
      </c>
      <c r="DT168" s="51" t="n">
        <f aca="false">DS168*(1+(DS36-DR36)/DR36)</f>
        <v>161.130037802174</v>
      </c>
      <c r="DU168" s="51" t="n">
        <f aca="false">DT168*(1+(DT36-DS36)/DS36)</f>
        <v>161.310298274643</v>
      </c>
      <c r="DV168" s="51" t="n">
        <f aca="false">DU168*(1+(DU36-DT36)/DT36)</f>
        <v>161.490760409312</v>
      </c>
      <c r="DW168" s="51" t="n">
        <f aca="false">DV168*(1+(DV36-DU36)/DU36)</f>
        <v>161.671424431786</v>
      </c>
      <c r="DX168" s="51" t="n">
        <f aca="false">DW168*(1+(DW36-DV36)/DV36)</f>
        <v>161.852290567922</v>
      </c>
      <c r="DY168" s="51" t="n">
        <f aca="false">DX168*(1+(DX36-DW36)/DW36)</f>
        <v>162.03335904383</v>
      </c>
      <c r="DZ168" s="51" t="n">
        <f aca="false">DY168*(1+(DY36-DX36)/DX36)</f>
        <v>162.214630085874</v>
      </c>
      <c r="EA168" s="51" t="n">
        <f aca="false">DZ168*(1+(DZ36-DY36)/DY36)</f>
        <v>162.396103920669</v>
      </c>
      <c r="EB168" s="51" t="n">
        <f aca="false">EA168*(1+(EA36-DZ36)/DZ36)</f>
        <v>162.577780775085</v>
      </c>
      <c r="EC168" s="51" t="n">
        <f aca="false">EB168*(1+(EB36-EA36)/EA36)</f>
        <v>162.759660876246</v>
      </c>
      <c r="ED168" s="51" t="n">
        <f aca="false">EC168*(1+(EC36-EB36)/EB36)</f>
        <v>162.941744451528</v>
      </c>
      <c r="EE168" s="51" t="n">
        <f aca="false">ED168*(1+(ED36-EC36)/EC36)</f>
        <v>163.124031728564</v>
      </c>
      <c r="EF168" s="51" t="n">
        <f aca="false">EE168*(1+(EE36-ED36)/ED36)</f>
        <v>163.306522935241</v>
      </c>
      <c r="EG168" s="51" t="n">
        <f aca="false">EF168*(1+(EF36-EE36)/EE36)</f>
        <v>163.4892182997</v>
      </c>
      <c r="EH168" s="51" t="n">
        <f aca="false">EG168*(1+(EG36-EF36)/EF36)</f>
        <v>163.672118050338</v>
      </c>
      <c r="EI168" s="51" t="n">
        <f aca="false">EH168*(1+(EH36-EG36)/EG36)</f>
        <v>163.855222415806</v>
      </c>
      <c r="EJ168" s="51" t="n">
        <f aca="false">EI168*(1+(EI36-EH36)/EH36)</f>
        <v>164.038531625014</v>
      </c>
      <c r="EK168" s="51" t="n">
        <f aca="false">EJ168*(1+(EJ36-EI36)/EI36)</f>
        <v>164.222045907125</v>
      </c>
      <c r="EL168" s="51" t="n">
        <f aca="false">EK168*(1+(EK36-EJ36)/EJ36)</f>
        <v>164.40576549156</v>
      </c>
      <c r="EM168" s="51" t="n">
        <f aca="false">EL168*(1+(EL36-EK36)/EK36)</f>
        <v>164.589690607996</v>
      </c>
      <c r="EN168" s="51" t="n">
        <f aca="false">EM168*(1+(EM36-EL36)/EL36)</f>
        <v>164.773821486368</v>
      </c>
      <c r="EO168" s="51" t="n">
        <f aca="false">EN168*(1+(EN36-EM36)/EM36)</f>
        <v>164.958158356865</v>
      </c>
      <c r="EP168" s="51" t="n">
        <f aca="false">EO168*(1+(EO36-EN36)/EN36)</f>
        <v>165.142701449938</v>
      </c>
      <c r="EQ168" s="51" t="n">
        <f aca="false">EP168*(1+(EP36-EO36)/EO36)</f>
        <v>165.327450996293</v>
      </c>
      <c r="ER168" s="51" t="n">
        <f aca="false">EQ168*(1+(EQ36-EP36)/EP36)</f>
        <v>165.512407226895</v>
      </c>
      <c r="ES168" s="51" t="n">
        <f aca="false">ER168*(1+(ER36-EQ36)/EQ36)</f>
        <v>165.697570372967</v>
      </c>
      <c r="ET168" s="51" t="n">
        <f aca="false">ES168*(1+(ES36-ER36)/ER36)</f>
        <v>165.882940665991</v>
      </c>
      <c r="EU168" s="51" t="n">
        <f aca="false">ET168*(1+(ET36-ES36)/ES36)</f>
        <v>166.068518337708</v>
      </c>
      <c r="EV168" s="51" t="n">
        <f aca="false">EU168*(1+(EU36-ET36)/ET36)</f>
        <v>166.254303620118</v>
      </c>
    </row>
    <row r="169" customFormat="false" ht="12.8" hidden="false" customHeight="false" outlineLevel="0" collapsed="false">
      <c r="A169" s="164" t="s">
        <v>318</v>
      </c>
      <c r="B169" s="164" t="n">
        <v>0</v>
      </c>
      <c r="C169" s="164" t="n">
        <v>0</v>
      </c>
      <c r="D169" s="164" t="n">
        <v>0</v>
      </c>
      <c r="E169" s="164" t="n">
        <v>0</v>
      </c>
      <c r="F169" s="164" t="n">
        <v>0</v>
      </c>
      <c r="G169" s="164" t="n">
        <v>0</v>
      </c>
      <c r="H169" s="164" t="n">
        <v>0</v>
      </c>
      <c r="I169" s="164" t="n">
        <v>0</v>
      </c>
      <c r="J169" s="164" t="n">
        <v>0</v>
      </c>
      <c r="K169" s="164" t="n">
        <v>0</v>
      </c>
      <c r="L169" s="164" t="n">
        <v>0</v>
      </c>
      <c r="M169" s="164" t="n">
        <v>0</v>
      </c>
      <c r="N169" s="164" t="n">
        <v>0</v>
      </c>
      <c r="O169" s="164" t="n">
        <v>0</v>
      </c>
      <c r="P169" s="164" t="n">
        <v>0</v>
      </c>
      <c r="Q169" s="164" t="n">
        <v>0</v>
      </c>
      <c r="R169" s="164" t="n">
        <v>0</v>
      </c>
      <c r="S169" s="164" t="n">
        <v>0</v>
      </c>
      <c r="T169" s="164" t="n">
        <v>0</v>
      </c>
      <c r="U169" s="164" t="n">
        <v>0</v>
      </c>
      <c r="V169" s="164" t="n">
        <v>0</v>
      </c>
      <c r="W169" s="164" t="n">
        <v>0</v>
      </c>
      <c r="X169" s="165" t="n">
        <v>0</v>
      </c>
      <c r="Y169" s="164" t="n">
        <v>0</v>
      </c>
      <c r="Z169" s="164" t="n">
        <v>0</v>
      </c>
      <c r="AA169" s="164" t="n">
        <v>0</v>
      </c>
      <c r="AB169" s="164" t="n">
        <v>0</v>
      </c>
      <c r="AC169" s="164" t="n">
        <v>0</v>
      </c>
      <c r="AD169" s="164" t="n">
        <v>0</v>
      </c>
      <c r="AE169" s="164" t="n">
        <v>0</v>
      </c>
      <c r="AF169" s="164" t="n">
        <v>0</v>
      </c>
      <c r="AG169" s="164" t="n">
        <v>0</v>
      </c>
      <c r="AH169" s="164" t="n">
        <v>0</v>
      </c>
      <c r="AI169" s="164" t="n">
        <v>0</v>
      </c>
      <c r="AJ169" s="164" t="n">
        <v>0</v>
      </c>
      <c r="AK169" s="164" t="n">
        <v>0</v>
      </c>
      <c r="AL169" s="164" t="n">
        <v>0</v>
      </c>
      <c r="AM169" s="164" t="n">
        <v>0</v>
      </c>
      <c r="AN169" s="164" t="n">
        <v>0</v>
      </c>
      <c r="AO169" s="164" t="n">
        <v>0</v>
      </c>
      <c r="AP169" s="164" t="n">
        <v>0</v>
      </c>
      <c r="AQ169" s="164" t="n">
        <v>0</v>
      </c>
      <c r="AR169" s="149"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50" t="n">
        <v>231.470087429195</v>
      </c>
      <c r="BJ169" s="51" t="n">
        <v>216.774921490327</v>
      </c>
      <c r="BK169" s="51" t="n">
        <v>203.012696409474</v>
      </c>
      <c r="BL169" s="51" t="n">
        <f aca="false">BK169*(1+(BK36-BJ36)/BJ36)</f>
        <v>186.993812598883</v>
      </c>
      <c r="BM169" s="151" t="n">
        <f aca="false">BL169*(1+(BL36-BK36)/BK36)</f>
        <v>184.029923798277</v>
      </c>
      <c r="BN169" s="51" t="n">
        <f aca="false">BM169*(1+(BM36-BL36)/BL36)</f>
        <v>184.39658297642</v>
      </c>
      <c r="BO169" s="51" t="n">
        <f aca="false">BN169*(1+(BN36-BM36)/BM36)</f>
        <v>187.123227113549</v>
      </c>
      <c r="BP169" s="51" t="n">
        <f aca="false">BO169*(1+(BO36-BN36)/BN36)</f>
        <v>184.070841355616</v>
      </c>
      <c r="BQ169" s="51" t="n">
        <f aca="false">BP169*(1+(BP36-BO36)/BO36)</f>
        <v>177.571573258076</v>
      </c>
      <c r="BR169" s="51" t="n">
        <f aca="false">BQ169*(1+(BQ36-BP36)/BP36)</f>
        <v>178.809969444343</v>
      </c>
      <c r="BS169" s="51" t="n">
        <f aca="false">BR169*(1+(BR36-BQ36)/BQ36)</f>
        <v>179.09463931514</v>
      </c>
      <c r="BT169" s="51" t="n">
        <f aca="false">BS169*(1+(BS36-BR36)/BR36)</f>
        <v>183.88441296554</v>
      </c>
      <c r="BU169" s="51" t="n">
        <f aca="false">BT169*(1+(BT36-BS36)/BS36)</f>
        <v>193.798707993149</v>
      </c>
      <c r="BV169" s="51" t="n">
        <f aca="false">BU169*(1+(BU36-BT36)/BT36)</f>
        <v>194.659709775341</v>
      </c>
      <c r="BW169" s="51" t="n">
        <f aca="false">BV169*(1+(BV36-BU36)/BU36)</f>
        <v>195.221116186677</v>
      </c>
      <c r="BX169" s="51" t="n">
        <f aca="false">BW169*(1+(BW36-BV36)/BV36)</f>
        <v>193.500814310393</v>
      </c>
      <c r="BY169" s="51" t="n">
        <f aca="false">BX169*(1+(BX36-BW36)/BW36)</f>
        <v>195.621543911545</v>
      </c>
      <c r="BZ169" s="51" t="n">
        <f aca="false">BY169*(1+(BY36-BX36)/BX36)</f>
        <v>196.498195315089</v>
      </c>
      <c r="CA169" s="51" t="n">
        <f aca="false">BZ169*(1+(BZ36-BY36)/BY36)</f>
        <v>197.189179645941</v>
      </c>
      <c r="CB169" s="51" t="n">
        <f aca="false">CA169*(1+(CA36-BZ36)/BZ36)</f>
        <v>201.00706074408</v>
      </c>
      <c r="CC169" s="51" t="n">
        <f aca="false">CB169*(1+(CB36-CA36)/CA36)</f>
        <v>204.863034805254</v>
      </c>
      <c r="CD169" s="51" t="n">
        <f aca="false">CC169*(1+(CC36-CB36)/CB36)</f>
        <v>207.297399545216</v>
      </c>
      <c r="CE169" s="51" t="n">
        <f aca="false">CD169*(1+(CD36-CC36)/CC36)</f>
        <v>207.529308677078</v>
      </c>
      <c r="CF169" s="51" t="n">
        <f aca="false">CE169*(1+(CE36-CD36)/CD36)</f>
        <v>207.761477251873</v>
      </c>
      <c r="CG169" s="51" t="n">
        <f aca="false">CF169*(1+(CF36-CE36)/CE36)</f>
        <v>207.993905559848</v>
      </c>
      <c r="CH169" s="51" t="n">
        <f aca="false">CG169*(1+(CG36-CF36)/CF36)</f>
        <v>209.708139680723</v>
      </c>
      <c r="CI169" s="51" t="n">
        <f aca="false">CH169*(1+(CH36-CG36)/CG36)</f>
        <v>212.177838716779</v>
      </c>
      <c r="CJ169" s="51" t="n">
        <f aca="false">CI169*(1+(CI36-CH36)/CH36)</f>
        <v>212.415207726159</v>
      </c>
      <c r="CK169" s="51" t="n">
        <f aca="false">CJ169*(1+(CJ36-CI36)/CI36)</f>
        <v>212.652842286583</v>
      </c>
      <c r="CL169" s="51" t="n">
        <f aca="false">CK169*(1+(CK36-CJ36)/CJ36)</f>
        <v>214.390495472481</v>
      </c>
      <c r="CM169" s="51" t="n">
        <f aca="false">CL169*(1+(CL36-CK36)/CK36)</f>
        <v>216.892714302652</v>
      </c>
      <c r="CN169" s="51" t="n">
        <f aca="false">CM169*(1+(CM36-CL36)/CL36)</f>
        <v>217.13535796915</v>
      </c>
      <c r="CO169" s="51" t="n">
        <f aca="false">CN169*(1+(CN36-CM36)/CM36)</f>
        <v>217.378273087591</v>
      </c>
      <c r="CP169" s="51" t="n">
        <f aca="false">CO169*(1+(CO36-CN36)/CN36)</f>
        <v>217.621459961657</v>
      </c>
      <c r="CQ169" s="51" t="n">
        <f aca="false">CP169*(1+(CP36-CO36)/CO36)</f>
        <v>217.864918895367</v>
      </c>
      <c r="CR169" s="51" t="n">
        <f aca="false">CQ169*(1+(CQ36-CP36)/CP36)</f>
        <v>218.108650193083</v>
      </c>
      <c r="CS169" s="51" t="n">
        <f aca="false">CR169*(1+(CR36-CQ36)/CQ36)</f>
        <v>218.352654159504</v>
      </c>
      <c r="CT169" s="51" t="n">
        <f aca="false">CS169*(1+(CS36-CR36)/CR36)</f>
        <v>218.596931099673</v>
      </c>
      <c r="CU169" s="51" t="n">
        <f aca="false">CT169*(1+(CT36-CS36)/CS36)</f>
        <v>218.841481318972</v>
      </c>
      <c r="CV169" s="51" t="n">
        <f aca="false">CU169*(1+(CU36-CT36)/CT36)</f>
        <v>219.086305123127</v>
      </c>
      <c r="CW169" s="51" t="n">
        <f aca="false">CV169*(1+(CV36-CU36)/CU36)</f>
        <v>219.331402818203</v>
      </c>
      <c r="CX169" s="51" t="n">
        <f aca="false">CW169*(1+(CW36-CV36)/CV36)</f>
        <v>219.576774710611</v>
      </c>
      <c r="CY169" s="51" t="n">
        <f aca="false">CX169*(1+(CX36-CW36)/CW36)</f>
        <v>219.822421107102</v>
      </c>
      <c r="CZ169" s="51" t="n">
        <f aca="false">CY169*(1+(CY36-CX36)/CX36)</f>
        <v>220.06834231477</v>
      </c>
      <c r="DA169" s="51" t="n">
        <f aca="false">CZ169*(1+(CZ36-CY36)/CY36)</f>
        <v>220.314538641056</v>
      </c>
      <c r="DB169" s="51" t="n">
        <f aca="false">DA169*(1+(DA36-CZ36)/CZ36)</f>
        <v>220.56101039374</v>
      </c>
      <c r="DC169" s="51" t="n">
        <f aca="false">DB169*(1+(DB36-DA36)/DA36)</f>
        <v>220.80775788095</v>
      </c>
      <c r="DD169" s="51" t="n">
        <f aca="false">DC169*(1+(DC36-DB36)/DB36)</f>
        <v>221.054781411158</v>
      </c>
      <c r="DE169" s="51" t="n">
        <f aca="false">DD169*(1+(DD36-DC36)/DC36)</f>
        <v>221.30208129318</v>
      </c>
      <c r="DF169" s="51" t="n">
        <f aca="false">DE169*(1+(DE36-DD36)/DD36)</f>
        <v>221.549657836178</v>
      </c>
      <c r="DG169" s="51" t="n">
        <f aca="false">DF169*(1+(DF36-DE36)/DE36)</f>
        <v>221.79751134966</v>
      </c>
      <c r="DH169" s="51" t="n">
        <f aca="false">DG169*(1+(DG36-DF36)/DF36)</f>
        <v>222.045642143481</v>
      </c>
      <c r="DI169" s="51" t="n">
        <f aca="false">DH169*(1+(DH36-DG36)/DG36)</f>
        <v>222.294050527842</v>
      </c>
      <c r="DJ169" s="51" t="n">
        <f aca="false">DI169*(1+(DI36-DH36)/DH36)</f>
        <v>222.54273681329</v>
      </c>
      <c r="DK169" s="51" t="n">
        <f aca="false">DJ169*(1+(DJ36-DI36)/DI36)</f>
        <v>222.791701310721</v>
      </c>
      <c r="DL169" s="51" t="n">
        <f aca="false">DK169*(1+(DK36-DJ36)/DJ36)</f>
        <v>223.040944331378</v>
      </c>
      <c r="DM169" s="51" t="n">
        <f aca="false">DL169*(1+(DL36-DK36)/DK36)</f>
        <v>223.290466186853</v>
      </c>
      <c r="DN169" s="51" t="n">
        <f aca="false">DM169*(1+(DM36-DL36)/DL36)</f>
        <v>223.540267189084</v>
      </c>
      <c r="DO169" s="51" t="n">
        <f aca="false">DN169*(1+(DN36-DM36)/DM36)</f>
        <v>223.790347650362</v>
      </c>
      <c r="DP169" s="51" t="n">
        <f aca="false">DO169*(1+(DO36-DN36)/DN36)</f>
        <v>224.040707883325</v>
      </c>
      <c r="DQ169" s="51" t="n">
        <f aca="false">DP169*(1+(DP36-DO36)/DO36)</f>
        <v>224.29134820096</v>
      </c>
      <c r="DR169" s="51" t="n">
        <f aca="false">DQ169*(1+(DQ36-DP36)/DP36)</f>
        <v>224.542268916606</v>
      </c>
      <c r="DS169" s="51" t="n">
        <f aca="false">DR169*(1+(DR36-DQ36)/DQ36)</f>
        <v>224.793470343951</v>
      </c>
      <c r="DT169" s="51" t="n">
        <f aca="false">DS169*(1+(DS36-DR36)/DR36)</f>
        <v>225.044952797036</v>
      </c>
      <c r="DU169" s="51" t="n">
        <f aca="false">DT169*(1+(DT36-DS36)/DS36)</f>
        <v>225.29671659025</v>
      </c>
      <c r="DV169" s="51" t="n">
        <f aca="false">DU169*(1+(DU36-DT36)/DT36)</f>
        <v>225.548762038338</v>
      </c>
      <c r="DW169" s="51" t="n">
        <f aca="false">DV169*(1+(DV36-DU36)/DU36)</f>
        <v>225.801089456393</v>
      </c>
      <c r="DX169" s="51" t="n">
        <f aca="false">DW169*(1+(DW36-DV36)/DV36)</f>
        <v>226.053699159864</v>
      </c>
      <c r="DY169" s="51" t="n">
        <f aca="false">DX169*(1+(DX36-DW36)/DW36)</f>
        <v>226.306591464549</v>
      </c>
      <c r="DZ169" s="51" t="n">
        <f aca="false">DY169*(1+(DY36-DX36)/DX36)</f>
        <v>226.559766686604</v>
      </c>
      <c r="EA169" s="51" t="n">
        <f aca="false">DZ169*(1+(DZ36-DY36)/DY36)</f>
        <v>226.813225142534</v>
      </c>
      <c r="EB169" s="51" t="n">
        <f aca="false">EA169*(1+(EA36-DZ36)/DZ36)</f>
        <v>227.066967149202</v>
      </c>
      <c r="EC169" s="51" t="n">
        <f aca="false">EB169*(1+(EB36-EA36)/EA36)</f>
        <v>227.320993023822</v>
      </c>
      <c r="ED169" s="51" t="n">
        <f aca="false">EC169*(1+(EC36-EB36)/EB36)</f>
        <v>227.575303083967</v>
      </c>
      <c r="EE169" s="51" t="n">
        <f aca="false">ED169*(1+(ED36-EC36)/EC36)</f>
        <v>227.829897647561</v>
      </c>
      <c r="EF169" s="51" t="n">
        <f aca="false">EE169*(1+(EE36-ED36)/ED36)</f>
        <v>228.084777032886</v>
      </c>
      <c r="EG169" s="51" t="n">
        <f aca="false">EF169*(1+(EF36-EE36)/EE36)</f>
        <v>228.33994155858</v>
      </c>
      <c r="EH169" s="51" t="n">
        <f aca="false">EG169*(1+(EG36-EF36)/EF36)</f>
        <v>228.595391543638</v>
      </c>
      <c r="EI169" s="51" t="n">
        <f aca="false">EH169*(1+(EH36-EG36)/EG36)</f>
        <v>228.851127307409</v>
      </c>
      <c r="EJ169" s="51" t="n">
        <f aca="false">EI169*(1+(EI36-EH36)/EH36)</f>
        <v>229.107149169603</v>
      </c>
      <c r="EK169" s="51" t="n">
        <f aca="false">EJ169*(1+(EJ36-EI36)/EI36)</f>
        <v>229.363457450284</v>
      </c>
      <c r="EL169" s="51" t="n">
        <f aca="false">EK169*(1+(EK36-EJ36)/EJ36)</f>
        <v>229.620052469879</v>
      </c>
      <c r="EM169" s="51" t="n">
        <f aca="false">EL169*(1+(EL36-EK36)/EK36)</f>
        <v>229.876934549168</v>
      </c>
      <c r="EN169" s="51" t="n">
        <f aca="false">EM169*(1+(EM36-EL36)/EL36)</f>
        <v>230.134104009293</v>
      </c>
      <c r="EO169" s="51" t="n">
        <f aca="false">EN169*(1+(EN36-EM36)/EM36)</f>
        <v>230.391561171754</v>
      </c>
      <c r="EP169" s="51" t="n">
        <f aca="false">EO169*(1+(EO36-EN36)/EN36)</f>
        <v>230.649306358413</v>
      </c>
      <c r="EQ169" s="51" t="n">
        <f aca="false">EP169*(1+(EP36-EO36)/EO36)</f>
        <v>230.907339891489</v>
      </c>
      <c r="ER169" s="51" t="n">
        <f aca="false">EQ169*(1+(EQ36-EP36)/EP36)</f>
        <v>231.165662093563</v>
      </c>
      <c r="ES169" s="51" t="n">
        <f aca="false">ER169*(1+(ER36-EQ36)/EQ36)</f>
        <v>231.424273287577</v>
      </c>
      <c r="ET169" s="51" t="n">
        <f aca="false">ES169*(1+(ES36-ER36)/ER36)</f>
        <v>231.683173796834</v>
      </c>
      <c r="EU169" s="51" t="n">
        <f aca="false">ET169*(1+(ET36-ES36)/ES36)</f>
        <v>231.942363944998</v>
      </c>
      <c r="EV169" s="51" t="n">
        <f aca="false">EU169*(1+(EU36-ET36)/ET36)</f>
        <v>232.201844056097</v>
      </c>
    </row>
    <row r="170" customFormat="false" ht="12.8" hidden="false" customHeight="false" outlineLevel="0" collapsed="false">
      <c r="A170" s="164" t="s">
        <v>319</v>
      </c>
      <c r="B170" s="164" t="n">
        <v>0</v>
      </c>
      <c r="C170" s="164" t="n">
        <v>0</v>
      </c>
      <c r="D170" s="164" t="n">
        <v>0</v>
      </c>
      <c r="E170" s="164" t="n">
        <v>0</v>
      </c>
      <c r="F170" s="164" t="n">
        <v>0</v>
      </c>
      <c r="G170" s="164" t="n">
        <v>0</v>
      </c>
      <c r="H170" s="164" t="n">
        <v>0</v>
      </c>
      <c r="I170" s="164" t="n">
        <v>0</v>
      </c>
      <c r="J170" s="164" t="n">
        <v>0</v>
      </c>
      <c r="K170" s="164" t="n">
        <v>0</v>
      </c>
      <c r="L170" s="164" t="n">
        <v>0</v>
      </c>
      <c r="M170" s="164" t="n">
        <v>0</v>
      </c>
      <c r="N170" s="164" t="n">
        <v>0</v>
      </c>
      <c r="O170" s="164" t="n">
        <v>0</v>
      </c>
      <c r="P170" s="164" t="n">
        <v>0</v>
      </c>
      <c r="Q170" s="164" t="n">
        <v>0</v>
      </c>
      <c r="R170" s="164" t="n">
        <v>0</v>
      </c>
      <c r="S170" s="164" t="n">
        <v>0</v>
      </c>
      <c r="T170" s="164" t="n">
        <v>0</v>
      </c>
      <c r="U170" s="164" t="n">
        <v>0</v>
      </c>
      <c r="V170" s="164" t="n">
        <v>0</v>
      </c>
      <c r="W170" s="164" t="n">
        <v>0</v>
      </c>
      <c r="X170" s="165" t="n">
        <v>0</v>
      </c>
      <c r="Y170" s="164" t="n">
        <v>0</v>
      </c>
      <c r="Z170" s="164" t="n">
        <v>0</v>
      </c>
      <c r="AA170" s="164" t="n">
        <v>0</v>
      </c>
      <c r="AB170" s="164" t="n">
        <v>0</v>
      </c>
      <c r="AC170" s="164" t="n">
        <v>0</v>
      </c>
      <c r="AD170" s="164" t="n">
        <v>0</v>
      </c>
      <c r="AE170" s="164" t="n">
        <v>0</v>
      </c>
      <c r="AF170" s="164" t="n">
        <v>0</v>
      </c>
      <c r="AG170" s="164" t="n">
        <v>0</v>
      </c>
      <c r="AH170" s="164" t="n">
        <v>0</v>
      </c>
      <c r="AI170" s="164" t="n">
        <v>0</v>
      </c>
      <c r="AJ170" s="164" t="n">
        <v>0</v>
      </c>
      <c r="AK170" s="164" t="n">
        <v>0</v>
      </c>
      <c r="AL170" s="164" t="n">
        <v>0</v>
      </c>
      <c r="AM170" s="164" t="n">
        <v>0</v>
      </c>
      <c r="AN170" s="164" t="n">
        <v>0</v>
      </c>
      <c r="AO170" s="164" t="n">
        <v>0</v>
      </c>
      <c r="AP170" s="164" t="n">
        <v>0</v>
      </c>
      <c r="AQ170" s="164" t="n">
        <v>0</v>
      </c>
      <c r="AR170" s="149"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50" t="n">
        <v>5800.56295231278</v>
      </c>
      <c r="BJ170" s="51" t="n">
        <v>5432.30701017444</v>
      </c>
      <c r="BK170" s="51" t="n">
        <v>5087.43025382118</v>
      </c>
      <c r="BL170" s="171" t="n">
        <f aca="false">BK170*(1+(BK36-BJ36)/BJ36)</f>
        <v>4686.00238466924</v>
      </c>
      <c r="BM170" s="172" t="n">
        <f aca="false">BL170*(1+(BL36-BK36)/BK36)</f>
        <v>4611.72832289947</v>
      </c>
      <c r="BN170" s="171" t="n">
        <f aca="false">BM170*(1+(BM36-BL36)/BL36)</f>
        <v>4620.91667923734</v>
      </c>
      <c r="BO170" s="171" t="n">
        <f aca="false">BN170*(1+(BN36-BM36)/BM36)</f>
        <v>4689.24546911093</v>
      </c>
      <c r="BP170" s="171" t="n">
        <f aca="false">BO170*(1+(BO36-BN36)/BN36)</f>
        <v>4612.75370319733</v>
      </c>
      <c r="BQ170" s="171" t="n">
        <f aca="false">BP170*(1+(BP36-BO36)/BO36)</f>
        <v>4449.88421901282</v>
      </c>
      <c r="BR170" s="171" t="n">
        <f aca="false">BQ170*(1+(BQ36-BP36)/BP36)</f>
        <v>4480.91801313339</v>
      </c>
      <c r="BS170" s="171" t="n">
        <f aca="false">BR170*(1+(BR36-BQ36)/BQ36)</f>
        <v>4488.05174485884</v>
      </c>
      <c r="BT170" s="171" t="n">
        <f aca="false">BS170*(1+(BS36-BR36)/BR36)</f>
        <v>4608.08187011193</v>
      </c>
      <c r="BU170" s="171" t="n">
        <f aca="false">BT170*(1+(BT36-BS36)/BS36)</f>
        <v>4856.53078666163</v>
      </c>
      <c r="BV170" s="171" t="n">
        <f aca="false">BU170*(1+(BU36-BT36)/BT36)</f>
        <v>4878.10720327393</v>
      </c>
      <c r="BW170" s="171" t="n">
        <f aca="false">BV170*(1+(BV36-BU36)/BU36)</f>
        <v>4892.17586012266</v>
      </c>
      <c r="BX170" s="171" t="n">
        <f aca="false">BW170*(1+(BW36-BV36)/BV36)</f>
        <v>4849.06567063254</v>
      </c>
      <c r="BY170" s="171" t="n">
        <f aca="false">BX170*(1+(BX36-BW36)/BW36)</f>
        <v>4902.21044494417</v>
      </c>
      <c r="BZ170" s="171" t="n">
        <f aca="false">BY170*(1+(BY36-BX36)/BX36)</f>
        <v>4924.17903583195</v>
      </c>
      <c r="CA170" s="171" t="n">
        <f aca="false">BZ170*(1+(BZ36-BY36)/BY36)</f>
        <v>4941.49487199326</v>
      </c>
      <c r="CB170" s="171" t="n">
        <f aca="false">CA170*(1+(CA36-BZ36)/BZ36)</f>
        <v>5037.16969503481</v>
      </c>
      <c r="CC170" s="171" t="n">
        <f aca="false">CB170*(1+(CB36-CA36)/CA36)</f>
        <v>5133.79911498597</v>
      </c>
      <c r="CD170" s="171" t="n">
        <f aca="false">CC170*(1+(CC36-CB36)/CB36)</f>
        <v>5194.80348094906</v>
      </c>
      <c r="CE170" s="171" t="n">
        <f aca="false">CD170*(1+(CD36-CC36)/CC36)</f>
        <v>5200.61504620797</v>
      </c>
      <c r="CF170" s="171" t="n">
        <f aca="false">CE170*(1+(CE36-CD36)/CD36)</f>
        <v>5206.43311302</v>
      </c>
      <c r="CG170" s="171" t="n">
        <f aca="false">CF170*(1+(CF36-CE36)/CE36)</f>
        <v>5212.2576886586</v>
      </c>
      <c r="CH170" s="171" t="n">
        <f aca="false">CG170*(1+(CG36-CF36)/CF36)</f>
        <v>5255.21582222814</v>
      </c>
      <c r="CI170" s="171" t="n">
        <f aca="false">CH170*(1+(CH36-CG36)/CG36)</f>
        <v>5317.10565383022</v>
      </c>
      <c r="CJ170" s="171" t="n">
        <f aca="false">CI170*(1+(CI36-CH36)/CH36)</f>
        <v>5323.05404179313</v>
      </c>
      <c r="CK170" s="171" t="n">
        <f aca="false">CJ170*(1+(CJ36-CI36)/CI36)</f>
        <v>5329.00908437637</v>
      </c>
      <c r="CL170" s="171" t="n">
        <f aca="false">CK170*(1+(CK36-CJ36)/CJ36)</f>
        <v>5372.55409188049</v>
      </c>
      <c r="CM170" s="171" t="n">
        <f aca="false">CL170*(1+(CL36-CK36)/CK36)</f>
        <v>5435.25885864354</v>
      </c>
      <c r="CN170" s="171" t="n">
        <f aca="false">CM170*(1+(CM36-CL36)/CL36)</f>
        <v>5441.33942774917</v>
      </c>
      <c r="CO170" s="171" t="n">
        <f aca="false">CN170*(1+(CN36-CM36)/CM36)</f>
        <v>5447.4267993497</v>
      </c>
      <c r="CP170" s="171" t="n">
        <f aca="false">CO170*(1+(CO36-CN36)/CN36)</f>
        <v>5453.52098105526</v>
      </c>
      <c r="CQ170" s="171" t="n">
        <f aca="false">CP170*(1+(CP36-CO36)/CO36)</f>
        <v>5459.62198048449</v>
      </c>
      <c r="CR170" s="171" t="n">
        <f aca="false">CQ170*(1+(CQ36-CP36)/CP36)</f>
        <v>5465.72980526457</v>
      </c>
      <c r="CS170" s="171" t="n">
        <f aca="false">CR170*(1+(CR36-CQ36)/CQ36)</f>
        <v>5471.8444630312</v>
      </c>
      <c r="CT170" s="171" t="n">
        <f aca="false">CS170*(1+(CS36-CR36)/CR36)</f>
        <v>5477.96596142861</v>
      </c>
      <c r="CU170" s="171" t="n">
        <f aca="false">CT170*(1+(CT36-CS36)/CS36)</f>
        <v>5484.09430810962</v>
      </c>
      <c r="CV170" s="171" t="n">
        <f aca="false">CU170*(1+(CU36-CT36)/CT36)</f>
        <v>5490.22951073557</v>
      </c>
      <c r="CW170" s="171" t="n">
        <f aca="false">CV170*(1+(CV36-CU36)/CU36)</f>
        <v>5496.37157697639</v>
      </c>
      <c r="CX170" s="171" t="n">
        <f aca="false">CW170*(1+(CW36-CV36)/CV36)</f>
        <v>5502.52051451059</v>
      </c>
      <c r="CY170" s="171" t="n">
        <f aca="false">CX170*(1+(CX36-CW36)/CW36)</f>
        <v>5508.67633102528</v>
      </c>
      <c r="CZ170" s="171" t="n">
        <f aca="false">CY170*(1+(CY36-CX36)/CX36)</f>
        <v>5514.83903421615</v>
      </c>
      <c r="DA170" s="171" t="n">
        <f aca="false">CZ170*(1+(CZ36-CY36)/CY36)</f>
        <v>5521.00863178751</v>
      </c>
      <c r="DB170" s="171" t="n">
        <f aca="false">DA170*(1+(DA36-CZ36)/CZ36)</f>
        <v>5527.18513145228</v>
      </c>
      <c r="DC170" s="171" t="n">
        <f aca="false">DB170*(1+(DB36-DA36)/DA36)</f>
        <v>5533.36854093203</v>
      </c>
      <c r="DD170" s="171" t="n">
        <f aca="false">DC170*(1+(DC36-DB36)/DB36)</f>
        <v>5539.55886795694</v>
      </c>
      <c r="DE170" s="171" t="n">
        <f aca="false">DD170*(1+(DD36-DC36)/DC36)</f>
        <v>5545.75612026587</v>
      </c>
      <c r="DF170" s="171" t="n">
        <f aca="false">DE170*(1+(DE36-DD36)/DD36)</f>
        <v>5551.9603056063</v>
      </c>
      <c r="DG170" s="171" t="n">
        <f aca="false">DF170*(1+(DF36-DE36)/DE36)</f>
        <v>5558.17143173441</v>
      </c>
      <c r="DH170" s="171" t="n">
        <f aca="false">DG170*(1+(DG36-DF36)/DF36)</f>
        <v>5564.38950641504</v>
      </c>
      <c r="DI170" s="171" t="n">
        <f aca="false">DH170*(1+(DH36-DG36)/DG36)</f>
        <v>5570.61453742172</v>
      </c>
      <c r="DJ170" s="171" t="n">
        <f aca="false">DI170*(1+(DI36-DH36)/DH36)</f>
        <v>5576.84653253669</v>
      </c>
      <c r="DK170" s="171" t="n">
        <f aca="false">DJ170*(1+(DJ36-DI36)/DI36)</f>
        <v>5583.08549955087</v>
      </c>
      <c r="DL170" s="171" t="n">
        <f aca="false">DK170*(1+(DK36-DJ36)/DJ36)</f>
        <v>5589.33144626391</v>
      </c>
      <c r="DM170" s="171" t="n">
        <f aca="false">DL170*(1+(DL36-DK36)/DK36)</f>
        <v>5595.58438048419</v>
      </c>
      <c r="DN170" s="171" t="n">
        <f aca="false">DM170*(1+(DM36-DL36)/DL36)</f>
        <v>5601.84431002881</v>
      </c>
      <c r="DO170" s="171" t="n">
        <f aca="false">DN170*(1+(DN36-DM36)/DM36)</f>
        <v>5608.11124272365</v>
      </c>
      <c r="DP170" s="171" t="n">
        <f aca="false">DO170*(1+(DO36-DN36)/DN36)</f>
        <v>5614.3851864033</v>
      </c>
      <c r="DQ170" s="171" t="n">
        <f aca="false">DP170*(1+(DP36-DO36)/DO36)</f>
        <v>5620.66614891114</v>
      </c>
      <c r="DR170" s="171" t="n">
        <f aca="false">DQ170*(1+(DQ36-DP36)/DP36)</f>
        <v>5626.95413809933</v>
      </c>
      <c r="DS170" s="171" t="n">
        <f aca="false">DR170*(1+(DR36-DQ36)/DQ36)</f>
        <v>5633.24916182879</v>
      </c>
      <c r="DT170" s="171" t="n">
        <f aca="false">DS170*(1+(DS36-DR36)/DR36)</f>
        <v>5639.55122796926</v>
      </c>
      <c r="DU170" s="171" t="n">
        <f aca="false">DT170*(1+(DT36-DS36)/DS36)</f>
        <v>5645.86034439927</v>
      </c>
      <c r="DV170" s="171" t="n">
        <f aca="false">DU170*(1+(DU36-DT36)/DT36)</f>
        <v>5652.17651900616</v>
      </c>
      <c r="DW170" s="171" t="n">
        <f aca="false">DV170*(1+(DV36-DU36)/DU36)</f>
        <v>5658.49975968612</v>
      </c>
      <c r="DX170" s="171" t="n">
        <f aca="false">DW170*(1+(DW36-DV36)/DV36)</f>
        <v>5664.83007434413</v>
      </c>
      <c r="DY170" s="171" t="n">
        <f aca="false">DX170*(1+(DX36-DW36)/DW36)</f>
        <v>5671.16747089405</v>
      </c>
      <c r="DZ170" s="171" t="n">
        <f aca="false">DY170*(1+(DY36-DX36)/DX36)</f>
        <v>5677.51195725859</v>
      </c>
      <c r="EA170" s="171" t="n">
        <f aca="false">DZ170*(1+(DZ36-DY36)/DY36)</f>
        <v>5683.8635413693</v>
      </c>
      <c r="EB170" s="171" t="n">
        <f aca="false">EA170*(1+(EA36-DZ36)/DZ36)</f>
        <v>5690.22223116663</v>
      </c>
      <c r="EC170" s="171" t="n">
        <f aca="false">EB170*(1+(EB36-EA36)/EA36)</f>
        <v>5696.58803459989</v>
      </c>
      <c r="ED170" s="171" t="n">
        <f aca="false">EC170*(1+(EC36-EB36)/EB36)</f>
        <v>5702.9609596273</v>
      </c>
      <c r="EE170" s="171" t="n">
        <f aca="false">ED170*(1+(ED36-EC36)/EC36)</f>
        <v>5709.34101421597</v>
      </c>
      <c r="EF170" s="171" t="n">
        <f aca="false">EE170*(1+(EE36-ED36)/ED36)</f>
        <v>5715.72820634195</v>
      </c>
      <c r="EG170" s="171" t="n">
        <f aca="false">EF170*(1+(EF36-EE36)/EE36)</f>
        <v>5722.12254399017</v>
      </c>
      <c r="EH170" s="171" t="n">
        <f aca="false">EG170*(1+(EG36-EF36)/EF36)</f>
        <v>5728.52403515453</v>
      </c>
      <c r="EI170" s="171" t="n">
        <f aca="false">EH170*(1+(EH36-EG36)/EG36)</f>
        <v>5734.93268783786</v>
      </c>
      <c r="EJ170" s="171" t="n">
        <f aca="false">EI170*(1+(EI36-EH36)/EH36)</f>
        <v>5741.34851005194</v>
      </c>
      <c r="EK170" s="171" t="n">
        <f aca="false">EJ170*(1+(EJ36-EI36)/EI36)</f>
        <v>5747.77150981751</v>
      </c>
      <c r="EL170" s="171" t="n">
        <f aca="false">EK170*(1+(EK36-EJ36)/EJ36)</f>
        <v>5754.20169516429</v>
      </c>
      <c r="EM170" s="171" t="n">
        <f aca="false">EL170*(1+(EL36-EK36)/EK36)</f>
        <v>5760.63907413099</v>
      </c>
      <c r="EN170" s="171" t="n">
        <f aca="false">EM170*(1+(EM36-EL36)/EL36)</f>
        <v>5767.0836547653</v>
      </c>
      <c r="EO170" s="171" t="n">
        <f aca="false">EN170*(1+(EN36-EM36)/EM36)</f>
        <v>5773.53544512391</v>
      </c>
      <c r="EP170" s="171" t="n">
        <f aca="false">EO170*(1+(EO36-EN36)/EN36)</f>
        <v>5779.99445327254</v>
      </c>
      <c r="EQ170" s="171" t="n">
        <f aca="false">EP170*(1+(EP36-EO36)/EO36)</f>
        <v>5786.46068728592</v>
      </c>
      <c r="ER170" s="171" t="n">
        <f aca="false">EQ170*(1+(EQ36-EP36)/EP36)</f>
        <v>5792.93415524782</v>
      </c>
      <c r="ES170" s="171" t="n">
        <f aca="false">ER170*(1+(ER36-EQ36)/EQ36)</f>
        <v>5799.41486525105</v>
      </c>
      <c r="ET170" s="171" t="n">
        <f aca="false">ES170*(1+(ES36-ER36)/ER36)</f>
        <v>5805.90282539748</v>
      </c>
      <c r="EU170" s="171" t="n">
        <f aca="false">ET170*(1+(ET36-ES36)/ES36)</f>
        <v>5812.39804379803</v>
      </c>
      <c r="EV170" s="171" t="n">
        <f aca="false">EU170*(1+(EU36-ET36)/ET36)</f>
        <v>5818.9005285727</v>
      </c>
    </row>
    <row r="171" customFormat="false" ht="12.8" hidden="false" customHeight="false" outlineLevel="0" collapsed="false">
      <c r="A171" s="164" t="s">
        <v>320</v>
      </c>
      <c r="B171" s="164" t="n">
        <v>0</v>
      </c>
      <c r="C171" s="164" t="n">
        <v>0</v>
      </c>
      <c r="D171" s="164" t="n">
        <v>0</v>
      </c>
      <c r="E171" s="164" t="n">
        <v>0</v>
      </c>
      <c r="F171" s="164" t="n">
        <v>0</v>
      </c>
      <c r="G171" s="164" t="n">
        <v>0</v>
      </c>
      <c r="H171" s="164" t="n">
        <v>0</v>
      </c>
      <c r="I171" s="164" t="n">
        <v>0</v>
      </c>
      <c r="J171" s="164" t="n">
        <v>0</v>
      </c>
      <c r="K171" s="164" t="n">
        <v>0</v>
      </c>
      <c r="L171" s="164" t="n">
        <v>0</v>
      </c>
      <c r="M171" s="164" t="n">
        <v>0</v>
      </c>
      <c r="N171" s="164" t="n">
        <v>0</v>
      </c>
      <c r="O171" s="164" t="n">
        <v>0</v>
      </c>
      <c r="P171" s="164" t="n">
        <v>0</v>
      </c>
      <c r="Q171" s="164" t="n">
        <v>0</v>
      </c>
      <c r="R171" s="164" t="n">
        <v>0</v>
      </c>
      <c r="S171" s="164" t="n">
        <v>0</v>
      </c>
      <c r="T171" s="164" t="n">
        <v>0</v>
      </c>
      <c r="U171" s="164" t="n">
        <v>0</v>
      </c>
      <c r="V171" s="164" t="n">
        <v>0</v>
      </c>
      <c r="W171" s="164" t="n">
        <v>0</v>
      </c>
      <c r="X171" s="165" t="n">
        <v>0</v>
      </c>
      <c r="Y171" s="164" t="n">
        <v>0</v>
      </c>
      <c r="Z171" s="164" t="n">
        <v>0</v>
      </c>
      <c r="AA171" s="164" t="n">
        <v>0</v>
      </c>
      <c r="AB171" s="164" t="n">
        <v>0</v>
      </c>
      <c r="AC171" s="164" t="n">
        <v>0</v>
      </c>
      <c r="AD171" s="164" t="n">
        <v>0</v>
      </c>
      <c r="AE171" s="164" t="n">
        <v>0</v>
      </c>
      <c r="AF171" s="164" t="n">
        <v>0</v>
      </c>
      <c r="AG171" s="164" t="n">
        <v>0</v>
      </c>
      <c r="AH171" s="164" t="n">
        <v>0</v>
      </c>
      <c r="AI171" s="164" t="n">
        <v>0</v>
      </c>
      <c r="AJ171" s="164" t="n">
        <v>0</v>
      </c>
      <c r="AK171" s="164" t="n">
        <v>0</v>
      </c>
      <c r="AL171" s="164" t="n">
        <v>0</v>
      </c>
      <c r="AM171" s="164" t="n">
        <v>0</v>
      </c>
      <c r="AN171" s="164" t="n">
        <v>0</v>
      </c>
      <c r="AO171" s="164" t="n">
        <v>0</v>
      </c>
      <c r="AP171" s="164" t="n">
        <v>0</v>
      </c>
      <c r="AQ171" s="164" t="n">
        <v>0</v>
      </c>
      <c r="AR171" s="149"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50" t="n">
        <v>72.368929482636</v>
      </c>
      <c r="BJ171" s="51" t="n">
        <v>67.7744981270474</v>
      </c>
      <c r="BK171" s="51" t="n">
        <v>63.4717499514109</v>
      </c>
      <c r="BL171" s="51" t="n">
        <f aca="false">BK171*(1+(BK36-BJ36)/BJ36)</f>
        <v>58.4634593089589</v>
      </c>
      <c r="BM171" s="151" t="n">
        <f aca="false">BL171*(1+(BL36-BK36)/BK36)</f>
        <v>57.5368019512515</v>
      </c>
      <c r="BN171" s="51" t="n">
        <f aca="false">BM171*(1+(BM36-BL36)/BL36)</f>
        <v>57.6514376370192</v>
      </c>
      <c r="BO171" s="51" t="n">
        <f aca="false">BN171*(1+(BN36-BM36)/BM36)</f>
        <v>58.5039206488662</v>
      </c>
      <c r="BP171" s="51" t="n">
        <f aca="false">BO171*(1+(BO36-BN36)/BN36)</f>
        <v>57.549594791374</v>
      </c>
      <c r="BQ171" s="51" t="n">
        <f aca="false">BP171*(1+(BP36-BO36)/BO36)</f>
        <v>55.5176040496611</v>
      </c>
      <c r="BR171" s="51" t="n">
        <f aca="false">BQ171*(1+(BQ36-BP36)/BP36)</f>
        <v>55.9047875828377</v>
      </c>
      <c r="BS171" s="51" t="n">
        <f aca="false">BR171*(1+(BR36-BQ36)/BQ36)</f>
        <v>55.9937893801514</v>
      </c>
      <c r="BT171" s="51" t="n">
        <f aca="false">BS171*(1+(BS36-BR36)/BR36)</f>
        <v>57.4913081109446</v>
      </c>
      <c r="BU171" s="51" t="n">
        <f aca="false">BT171*(1+(BT36-BS36)/BS36)</f>
        <v>60.5910041696959</v>
      </c>
      <c r="BV171" s="51" t="n">
        <f aca="false">BU171*(1+(BU36-BT36)/BT36)</f>
        <v>60.8601956576842</v>
      </c>
      <c r="BW171" s="51" t="n">
        <f aca="false">BV171*(1+(BV36-BU36)/BU36)</f>
        <v>61.0357189032332</v>
      </c>
      <c r="BX171" s="51" t="n">
        <f aca="false">BW171*(1+(BW36-BV36)/BV36)</f>
        <v>60.4978679586194</v>
      </c>
      <c r="BY171" s="51" t="n">
        <f aca="false">BX171*(1+(BX36-BW36)/BW36)</f>
        <v>61.1609122969272</v>
      </c>
      <c r="BZ171" s="51" t="n">
        <f aca="false">BY171*(1+(BY36-BX36)/BX36)</f>
        <v>61.4349966259588</v>
      </c>
      <c r="CA171" s="51" t="n">
        <f aca="false">BZ171*(1+(BZ36-BY36)/BY36)</f>
        <v>61.6510322998051</v>
      </c>
      <c r="CB171" s="51" t="n">
        <f aca="false">CA171*(1+(CA36-BZ36)/BZ36)</f>
        <v>62.8446896359775</v>
      </c>
      <c r="CC171" s="51" t="n">
        <f aca="false">CB171*(1+(CB36-CA36)/CA36)</f>
        <v>64.0502567052229</v>
      </c>
      <c r="CD171" s="51" t="n">
        <f aca="false">CC171*(1+(CC36-CB36)/CB36)</f>
        <v>64.8113588076931</v>
      </c>
      <c r="CE171" s="51" t="n">
        <f aca="false">CD171*(1+(CD36-CC36)/CC36)</f>
        <v>64.8838650040508</v>
      </c>
      <c r="CF171" s="51" t="n">
        <f aca="false">CE171*(1+(CE36-CD36)/CD36)</f>
        <v>64.956452315025</v>
      </c>
      <c r="CG171" s="51" t="n">
        <f aca="false">CF171*(1+(CF36-CE36)/CE36)</f>
        <v>65.0291208313607</v>
      </c>
      <c r="CH171" s="51" t="n">
        <f aca="false">CG171*(1+(CG36-CF36)/CF36)</f>
        <v>65.5650746973144</v>
      </c>
      <c r="CI171" s="51" t="n">
        <f aca="false">CH171*(1+(CH36-CG36)/CG36)</f>
        <v>66.337224037943</v>
      </c>
      <c r="CJ171" s="51" t="n">
        <f aca="false">CI171*(1+(CI36-CH36)/CH36)</f>
        <v>66.4114372604461</v>
      </c>
      <c r="CK171" s="51" t="n">
        <f aca="false">CJ171*(1+(CJ36-CI36)/CI36)</f>
        <v>66.4857335072613</v>
      </c>
      <c r="CL171" s="51" t="n">
        <f aca="false">CK171*(1+(CK36-CJ36)/CJ36)</f>
        <v>67.0290093243319</v>
      </c>
      <c r="CM171" s="51" t="n">
        <f aca="false">CL171*(1+(CL36-CK36)/CK36)</f>
        <v>67.811325951426</v>
      </c>
      <c r="CN171" s="51" t="n">
        <f aca="false">CM171*(1+(CM36-CL36)/CL36)</f>
        <v>67.8871882910708</v>
      </c>
      <c r="CO171" s="51" t="n">
        <f aca="false">CN171*(1+(CN36-CM36)/CM36)</f>
        <v>67.9631354999392</v>
      </c>
      <c r="CP171" s="51" t="n">
        <f aca="false">CO171*(1+(CO36-CN36)/CN36)</f>
        <v>68.0391676729765</v>
      </c>
      <c r="CQ171" s="51" t="n">
        <f aca="false">CP171*(1+(CP36-CO36)/CO36)</f>
        <v>68.1152849052343</v>
      </c>
      <c r="CR171" s="51" t="n">
        <f aca="false">CQ171*(1+(CQ36-CP36)/CP36)</f>
        <v>68.1914872918709</v>
      </c>
      <c r="CS171" s="51" t="n">
        <f aca="false">CR171*(1+(CR36-CQ36)/CQ36)</f>
        <v>68.2677749281506</v>
      </c>
      <c r="CT171" s="51" t="n">
        <f aca="false">CS171*(1+(CS36-CR36)/CR36)</f>
        <v>68.3441479094444</v>
      </c>
      <c r="CU171" s="51" t="n">
        <f aca="false">CT171*(1+(CT36-CS36)/CS36)</f>
        <v>68.4206063312301</v>
      </c>
      <c r="CV171" s="51" t="n">
        <f aca="false">CU171*(1+(CU36-CT36)/CT36)</f>
        <v>68.4971502890924</v>
      </c>
      <c r="CW171" s="51" t="n">
        <f aca="false">CV171*(1+(CV36-CU36)/CU36)</f>
        <v>68.5737798787225</v>
      </c>
      <c r="CX171" s="51" t="n">
        <f aca="false">CW171*(1+(CW36-CV36)/CV36)</f>
        <v>68.6504951959192</v>
      </c>
      <c r="CY171" s="51" t="n">
        <f aca="false">CX171*(1+(CX36-CW36)/CW36)</f>
        <v>68.7272963365881</v>
      </c>
      <c r="CZ171" s="51" t="n">
        <f aca="false">CY171*(1+(CY36-CX36)/CX36)</f>
        <v>68.8041833967423</v>
      </c>
      <c r="DA171" s="51" t="n">
        <f aca="false">CZ171*(1+(CZ36-CY36)/CY36)</f>
        <v>68.8811564725021</v>
      </c>
      <c r="DB171" s="51" t="n">
        <f aca="false">DA171*(1+(DA36-CZ36)/CZ36)</f>
        <v>68.9582156600955</v>
      </c>
      <c r="DC171" s="51" t="n">
        <f aca="false">DB171*(1+(DB36-DA36)/DA36)</f>
        <v>69.0353610558581</v>
      </c>
      <c r="DD171" s="51" t="n">
        <f aca="false">DC171*(1+(DC36-DB36)/DB36)</f>
        <v>69.1125927562332</v>
      </c>
      <c r="DE171" s="51" t="n">
        <f aca="false">DD171*(1+(DD36-DC36)/DC36)</f>
        <v>69.1899108577723</v>
      </c>
      <c r="DF171" s="51" t="n">
        <f aca="false">DE171*(1+(DE36-DD36)/DD36)</f>
        <v>69.2673154571345</v>
      </c>
      <c r="DG171" s="51" t="n">
        <f aca="false">DF171*(1+(DF36-DE36)/DE36)</f>
        <v>69.3448066510873</v>
      </c>
      <c r="DH171" s="51" t="n">
        <f aca="false">DG171*(1+(DG36-DF36)/DF36)</f>
        <v>69.4223845365063</v>
      </c>
      <c r="DI171" s="51" t="n">
        <f aca="false">DH171*(1+(DH36-DG36)/DG36)</f>
        <v>69.5000492103757</v>
      </c>
      <c r="DJ171" s="51" t="n">
        <f aca="false">DI171*(1+(DI36-DH36)/DH36)</f>
        <v>69.5778007697879</v>
      </c>
      <c r="DK171" s="51" t="n">
        <f aca="false">DJ171*(1+(DJ36-DI36)/DI36)</f>
        <v>69.6556393119441</v>
      </c>
      <c r="DL171" s="51" t="n">
        <f aca="false">DK171*(1+(DK36-DJ36)/DJ36)</f>
        <v>69.7335649341543</v>
      </c>
      <c r="DM171" s="51" t="n">
        <f aca="false">DL171*(1+(DL36-DK36)/DK36)</f>
        <v>69.8115777338372</v>
      </c>
      <c r="DN171" s="51" t="n">
        <f aca="false">DM171*(1+(DM36-DL36)/DL36)</f>
        <v>69.8896778085206</v>
      </c>
      <c r="DO171" s="51" t="n">
        <f aca="false">DN171*(1+(DN36-DM36)/DM36)</f>
        <v>69.9678652558414</v>
      </c>
      <c r="DP171" s="51" t="n">
        <f aca="false">DO171*(1+(DO36-DN36)/DN36)</f>
        <v>70.0461401735457</v>
      </c>
      <c r="DQ171" s="51" t="n">
        <f aca="false">DP171*(1+(DP36-DO36)/DO36)</f>
        <v>70.1245026594889</v>
      </c>
      <c r="DR171" s="51" t="n">
        <f aca="false">DQ171*(1+(DQ36-DP36)/DP36)</f>
        <v>70.2029528116359</v>
      </c>
      <c r="DS171" s="51" t="n">
        <f aca="false">DR171*(1+(DR36-DQ36)/DQ36)</f>
        <v>70.2814907280613</v>
      </c>
      <c r="DT171" s="51" t="n">
        <f aca="false">DS171*(1+(DS36-DR36)/DR36)</f>
        <v>70.3601165069493</v>
      </c>
      <c r="DU171" s="51" t="n">
        <f aca="false">DT171*(1+(DT36-DS36)/DS36)</f>
        <v>70.438830246594</v>
      </c>
      <c r="DV171" s="51" t="n">
        <f aca="false">DU171*(1+(DU36-DT36)/DT36)</f>
        <v>70.5176320453994</v>
      </c>
      <c r="DW171" s="51" t="n">
        <f aca="false">DV171*(1+(DV36-DU36)/DU36)</f>
        <v>70.5965220018797</v>
      </c>
      <c r="DX171" s="51" t="n">
        <f aca="false">DW171*(1+(DW36-DV36)/DV36)</f>
        <v>70.6755002146592</v>
      </c>
      <c r="DY171" s="51" t="n">
        <f aca="false">DX171*(1+(DX36-DW36)/DW36)</f>
        <v>70.7545667824726</v>
      </c>
      <c r="DZ171" s="51" t="n">
        <f aca="false">DY171*(1+(DY36-DX36)/DX36)</f>
        <v>70.8337218041651</v>
      </c>
      <c r="EA171" s="51" t="n">
        <f aca="false">DZ171*(1+(DZ36-DY36)/DY36)</f>
        <v>70.9129653786922</v>
      </c>
      <c r="EB171" s="51" t="n">
        <f aca="false">EA171*(1+(EA36-DZ36)/DZ36)</f>
        <v>70.9922976051205</v>
      </c>
      <c r="EC171" s="51" t="n">
        <f aca="false">EB171*(1+(EB36-EA36)/EA36)</f>
        <v>71.0717185826273</v>
      </c>
      <c r="ED171" s="51" t="n">
        <f aca="false">EC171*(1+(EC36-EB36)/EB36)</f>
        <v>71.1512284105006</v>
      </c>
      <c r="EE171" s="51" t="n">
        <f aca="false">ED171*(1+(ED36-EC36)/EC36)</f>
        <v>71.2308271881398</v>
      </c>
      <c r="EF171" s="51" t="n">
        <f aca="false">EE171*(1+(EE36-ED36)/ED36)</f>
        <v>71.3105150150553</v>
      </c>
      <c r="EG171" s="51" t="n">
        <f aca="false">EF171*(1+(EF36-EE36)/EE36)</f>
        <v>71.390291990869</v>
      </c>
      <c r="EH171" s="51" t="n">
        <f aca="false">EG171*(1+(EG36-EF36)/EF36)</f>
        <v>71.4701582153141</v>
      </c>
      <c r="EI171" s="51" t="n">
        <f aca="false">EH171*(1+(EH36-EG36)/EG36)</f>
        <v>71.5501137882355</v>
      </c>
      <c r="EJ171" s="51" t="n">
        <f aca="false">EI171*(1+(EI36-EH36)/EH36)</f>
        <v>71.6301588095896</v>
      </c>
      <c r="EK171" s="51" t="n">
        <f aca="false">EJ171*(1+(EJ36-EI36)/EI36)</f>
        <v>71.7102933794448</v>
      </c>
      <c r="EL171" s="51" t="n">
        <f aca="false">EK171*(1+(EK36-EJ36)/EJ36)</f>
        <v>71.7905175979814</v>
      </c>
      <c r="EM171" s="51" t="n">
        <f aca="false">EL171*(1+(EL36-EK36)/EK36)</f>
        <v>71.8708315654918</v>
      </c>
      <c r="EN171" s="51" t="n">
        <f aca="false">EM171*(1+(EM36-EL36)/EL36)</f>
        <v>71.9512353823805</v>
      </c>
      <c r="EO171" s="51" t="n">
        <f aca="false">EN171*(1+(EN36-EM36)/EM36)</f>
        <v>72.0317291491644</v>
      </c>
      <c r="EP171" s="51" t="n">
        <f aca="false">EO171*(1+(EO36-EN36)/EN36)</f>
        <v>72.112312966473</v>
      </c>
      <c r="EQ171" s="51" t="n">
        <f aca="false">EP171*(1+(EP36-EO36)/EO36)</f>
        <v>72.1929869350481</v>
      </c>
      <c r="ER171" s="51" t="n">
        <f aca="false">EQ171*(1+(EQ36-EP36)/EP36)</f>
        <v>72.2737511557443</v>
      </c>
      <c r="ES171" s="51" t="n">
        <f aca="false">ER171*(1+(ER36-EQ36)/EQ36)</f>
        <v>72.3546057295291</v>
      </c>
      <c r="ET171" s="51" t="n">
        <f aca="false">ES171*(1+(ES36-ER36)/ER36)</f>
        <v>72.4355507574829</v>
      </c>
      <c r="EU171" s="51" t="n">
        <f aca="false">ET171*(1+(ET36-ES36)/ES36)</f>
        <v>72.5165863407992</v>
      </c>
      <c r="EV171" s="51" t="n">
        <f aca="false">EU171*(1+(EU36-ET36)/ET36)</f>
        <v>72.5977125807847</v>
      </c>
    </row>
    <row r="172" customFormat="false" ht="12.8" hidden="false" customHeight="false" outlineLevel="0" collapsed="false">
      <c r="A172" s="164" t="s">
        <v>321</v>
      </c>
      <c r="B172" s="164" t="n">
        <v>0</v>
      </c>
      <c r="C172" s="164" t="n">
        <v>0</v>
      </c>
      <c r="D172" s="164" t="n">
        <v>0</v>
      </c>
      <c r="E172" s="164" t="n">
        <v>0</v>
      </c>
      <c r="F172" s="164" t="n">
        <v>0</v>
      </c>
      <c r="G172" s="164" t="n">
        <v>0</v>
      </c>
      <c r="H172" s="164" t="n">
        <v>0</v>
      </c>
      <c r="I172" s="164" t="n">
        <v>0</v>
      </c>
      <c r="J172" s="164" t="n">
        <v>0</v>
      </c>
      <c r="K172" s="164" t="n">
        <v>0</v>
      </c>
      <c r="L172" s="164" t="n">
        <v>0</v>
      </c>
      <c r="M172" s="164" t="n">
        <v>0</v>
      </c>
      <c r="N172" s="164" t="n">
        <v>0</v>
      </c>
      <c r="O172" s="164" t="n">
        <v>0</v>
      </c>
      <c r="P172" s="164" t="n">
        <v>0</v>
      </c>
      <c r="Q172" s="164" t="n">
        <v>0</v>
      </c>
      <c r="R172" s="164" t="n">
        <v>0</v>
      </c>
      <c r="S172" s="164" t="n">
        <v>0</v>
      </c>
      <c r="T172" s="164" t="n">
        <v>0</v>
      </c>
      <c r="U172" s="164" t="n">
        <v>0</v>
      </c>
      <c r="V172" s="164" t="n">
        <v>0</v>
      </c>
      <c r="W172" s="164" t="n">
        <v>0</v>
      </c>
      <c r="X172" s="165" t="n">
        <v>0</v>
      </c>
      <c r="Y172" s="164" t="n">
        <v>0</v>
      </c>
      <c r="Z172" s="164" t="n">
        <v>0</v>
      </c>
      <c r="AA172" s="164" t="n">
        <v>0</v>
      </c>
      <c r="AB172" s="164" t="n">
        <v>0</v>
      </c>
      <c r="AC172" s="164" t="n">
        <v>0</v>
      </c>
      <c r="AD172" s="164" t="n">
        <v>0</v>
      </c>
      <c r="AE172" s="164" t="n">
        <v>0</v>
      </c>
      <c r="AF172" s="164" t="n">
        <v>0</v>
      </c>
      <c r="AG172" s="164" t="n">
        <v>0</v>
      </c>
      <c r="AH172" s="164" t="n">
        <v>0</v>
      </c>
      <c r="AI172" s="164" t="n">
        <v>0</v>
      </c>
      <c r="AJ172" s="164" t="n">
        <v>0</v>
      </c>
      <c r="AK172" s="164" t="n">
        <v>0</v>
      </c>
      <c r="AL172" s="164" t="n">
        <v>0</v>
      </c>
      <c r="AM172" s="164" t="n">
        <v>0</v>
      </c>
      <c r="AN172" s="164" t="n">
        <v>0</v>
      </c>
      <c r="AO172" s="164" t="n">
        <v>0</v>
      </c>
      <c r="AP172" s="164" t="n">
        <v>0</v>
      </c>
      <c r="AQ172" s="164" t="n">
        <v>0</v>
      </c>
      <c r="AR172" s="149"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50" t="n">
        <v>182.303410147098</v>
      </c>
      <c r="BJ172" s="51" t="n">
        <v>170.729651770425</v>
      </c>
      <c r="BK172" s="51" t="n">
        <v>159.890667816531</v>
      </c>
      <c r="BL172" s="51" t="n">
        <f aca="false">BK172*(1+(BK36-BJ36)/BJ36)</f>
        <v>147.274363144705</v>
      </c>
      <c r="BM172" s="151" t="n">
        <f aca="false">BL172*(1+(BL36-BK36)/BK36)</f>
        <v>144.940035449717</v>
      </c>
      <c r="BN172" s="51" t="n">
        <f aca="false">BM172*(1+(BM36-BL36)/BL36)</f>
        <v>145.228812368063</v>
      </c>
      <c r="BO172" s="51" t="n">
        <f aca="false">BN172*(1+(BN36-BM36)/BM36)</f>
        <v>147.376288657449</v>
      </c>
      <c r="BP172" s="51" t="n">
        <f aca="false">BO172*(1+(BO36-BN36)/BN36)</f>
        <v>144.972261688194</v>
      </c>
      <c r="BQ172" s="51" t="n">
        <f aca="false">BP172*(1+(BP36-BO36)/BO36)</f>
        <v>139.853506384642</v>
      </c>
      <c r="BR172" s="51" t="n">
        <f aca="false">BQ172*(1+(BQ36-BP36)/BP36)</f>
        <v>140.828854216308</v>
      </c>
      <c r="BS172" s="51" t="n">
        <f aca="false">BR172*(1+(BR36-BQ36)/BQ36)</f>
        <v>141.053057217175</v>
      </c>
      <c r="BT172" s="51" t="n">
        <f aca="false">BS172*(1+(BS36-BR36)/BR36)</f>
        <v>144.825432645891</v>
      </c>
      <c r="BU172" s="51" t="n">
        <f aca="false">BT172*(1+(BT36-BS36)/BS36)</f>
        <v>152.633827297707</v>
      </c>
      <c r="BV172" s="51" t="n">
        <f aca="false">BU172*(1+(BU36-BT36)/BT36)</f>
        <v>153.311943259815</v>
      </c>
      <c r="BW172" s="51" t="n">
        <f aca="false">BV172*(1+(BV36-BU36)/BU36)</f>
        <v>153.754101053946</v>
      </c>
      <c r="BX172" s="51" t="n">
        <f aca="false">BW172*(1+(BW36-BV36)/BV36)</f>
        <v>152.399209361407</v>
      </c>
      <c r="BY172" s="51" t="n">
        <f aca="false">BX172*(1+(BX36-BW36)/BW36)</f>
        <v>154.069473725083</v>
      </c>
      <c r="BZ172" s="51" t="n">
        <f aca="false">BY172*(1+(BY36-BX36)/BX36)</f>
        <v>154.759915164629</v>
      </c>
      <c r="CA172" s="51" t="n">
        <f aca="false">BZ172*(1+(BZ36-BY36)/BY36)</f>
        <v>155.304127167448</v>
      </c>
      <c r="CB172" s="51" t="n">
        <f aca="false">CA172*(1+(CA36-BZ36)/BZ36)</f>
        <v>158.311050228035</v>
      </c>
      <c r="CC172" s="51" t="n">
        <f aca="false">CB172*(1+(CB36-CA36)/CA36)</f>
        <v>161.347974906286</v>
      </c>
      <c r="CD172" s="51" t="n">
        <f aca="false">CC172*(1+(CC36-CB36)/CB36)</f>
        <v>163.265255011746</v>
      </c>
      <c r="CE172" s="51" t="n">
        <f aca="false">CD172*(1+(CD36-CC36)/CC36)</f>
        <v>163.447904208677</v>
      </c>
      <c r="CF172" s="51" t="n">
        <f aca="false">CE172*(1+(CE36-CD36)/CD36)</f>
        <v>163.630757740139</v>
      </c>
      <c r="CG172" s="51" t="n">
        <f aca="false">CF172*(1+(CF36-CE36)/CE36)</f>
        <v>163.813815834725</v>
      </c>
      <c r="CH172" s="51" t="n">
        <f aca="false">CG172*(1+(CG36-CF36)/CF36)</f>
        <v>165.163928626822</v>
      </c>
      <c r="CI172" s="51" t="n">
        <f aca="false">CH172*(1+(CH36-CG36)/CG36)</f>
        <v>167.109037652833</v>
      </c>
      <c r="CJ172" s="51" t="n">
        <f aca="false">CI172*(1+(CI36-CH36)/CH36)</f>
        <v>167.295986991963</v>
      </c>
      <c r="CK172" s="51" t="n">
        <f aca="false">CJ172*(1+(CJ36-CI36)/CI36)</f>
        <v>167.483145476307</v>
      </c>
      <c r="CL172" s="51" t="n">
        <f aca="false">CK172*(1+(CK36-CJ36)/CJ36)</f>
        <v>168.851702878088</v>
      </c>
      <c r="CM172" s="51" t="n">
        <f aca="false">CL172*(1+(CL36-CK36)/CK36)</f>
        <v>170.822424152447</v>
      </c>
      <c r="CN172" s="51" t="n">
        <f aca="false">CM172*(1+(CM36-CL36)/CL36)</f>
        <v>171.013527756132</v>
      </c>
      <c r="CO172" s="51" t="n">
        <f aca="false">CN172*(1+(CN36-CM36)/CM36)</f>
        <v>171.204845152518</v>
      </c>
      <c r="CP172" s="51" t="n">
        <f aca="false">CO172*(1+(CO36-CN36)/CN36)</f>
        <v>171.39637658078</v>
      </c>
      <c r="CQ172" s="51" t="n">
        <f aca="false">CP172*(1+(CP36-CO36)/CO36)</f>
        <v>171.588122280361</v>
      </c>
      <c r="CR172" s="51" t="n">
        <f aca="false">CQ172*(1+(CQ36-CP36)/CP36)</f>
        <v>171.780082490972</v>
      </c>
      <c r="CS172" s="51" t="n">
        <f aca="false">CR172*(1+(CR36-CQ36)/CQ36)</f>
        <v>171.972257452593</v>
      </c>
      <c r="CT172" s="51" t="n">
        <f aca="false">CS172*(1+(CS36-CR36)/CR36)</f>
        <v>172.16464740547</v>
      </c>
      <c r="CU172" s="51" t="n">
        <f aca="false">CT172*(1+(CT36-CS36)/CS36)</f>
        <v>172.357252590121</v>
      </c>
      <c r="CV172" s="51" t="n">
        <f aca="false">CU172*(1+(CU36-CT36)/CT36)</f>
        <v>172.550073247332</v>
      </c>
      <c r="CW172" s="51" t="n">
        <f aca="false">CV172*(1+(CV36-CU36)/CU36)</f>
        <v>172.743109618156</v>
      </c>
      <c r="CX172" s="51" t="n">
        <f aca="false">CW172*(1+(CW36-CV36)/CV36)</f>
        <v>172.936361943918</v>
      </c>
      <c r="CY172" s="51" t="n">
        <f aca="false">CX172*(1+(CX36-CW36)/CW36)</f>
        <v>173.129830466214</v>
      </c>
      <c r="CZ172" s="51" t="n">
        <f aca="false">CY172*(1+(CY36-CX36)/CX36)</f>
        <v>173.323515426908</v>
      </c>
      <c r="DA172" s="51" t="n">
        <f aca="false">CZ172*(1+(CZ36-CY36)/CY36)</f>
        <v>173.517417068135</v>
      </c>
      <c r="DB172" s="51" t="n">
        <f aca="false">DA172*(1+(DA36-CZ36)/CZ36)</f>
        <v>173.711535632301</v>
      </c>
      <c r="DC172" s="51" t="n">
        <f aca="false">DB172*(1+(DB36-DA36)/DA36)</f>
        <v>173.905871362085</v>
      </c>
      <c r="DD172" s="51" t="n">
        <f aca="false">DC172*(1+(DC36-DB36)/DB36)</f>
        <v>174.100424500435</v>
      </c>
      <c r="DE172" s="51" t="n">
        <f aca="false">DD172*(1+(DD36-DC36)/DC36)</f>
        <v>174.295195290571</v>
      </c>
      <c r="DF172" s="51" t="n">
        <f aca="false">DE172*(1+(DE36-DD36)/DD36)</f>
        <v>174.490183975987</v>
      </c>
      <c r="DG172" s="51" t="n">
        <f aca="false">DF172*(1+(DF36-DE36)/DE36)</f>
        <v>174.685390800449</v>
      </c>
      <c r="DH172" s="51" t="n">
        <f aca="false">DG172*(1+(DG36-DF36)/DF36)</f>
        <v>174.880816007993</v>
      </c>
      <c r="DI172" s="51" t="n">
        <f aca="false">DH172*(1+(DH36-DG36)/DG36)</f>
        <v>175.076459842931</v>
      </c>
      <c r="DJ172" s="51" t="n">
        <f aca="false">DI172*(1+(DI36-DH36)/DH36)</f>
        <v>175.272322549847</v>
      </c>
      <c r="DK172" s="51" t="n">
        <f aca="false">DJ172*(1+(DJ36-DI36)/DI36)</f>
        <v>175.468404373599</v>
      </c>
      <c r="DL172" s="51" t="n">
        <f aca="false">DK172*(1+(DK36-DJ36)/DJ36)</f>
        <v>175.66470555932</v>
      </c>
      <c r="DM172" s="51" t="n">
        <f aca="false">DL172*(1+(DL36-DK36)/DK36)</f>
        <v>175.861226352414</v>
      </c>
      <c r="DN172" s="51" t="n">
        <f aca="false">DM172*(1+(DM36-DL36)/DL36)</f>
        <v>176.057966998563</v>
      </c>
      <c r="DO172" s="51" t="n">
        <f aca="false">DN172*(1+(DN36-DM36)/DM36)</f>
        <v>176.254927743722</v>
      </c>
      <c r="DP172" s="51" t="n">
        <f aca="false">DO172*(1+(DO36-DN36)/DN36)</f>
        <v>176.452108834122</v>
      </c>
      <c r="DQ172" s="51" t="n">
        <f aca="false">DP172*(1+(DP36-DO36)/DO36)</f>
        <v>176.649510516269</v>
      </c>
      <c r="DR172" s="51" t="n">
        <f aca="false">DQ172*(1+(DQ36-DP36)/DP36)</f>
        <v>176.847133036945</v>
      </c>
      <c r="DS172" s="51" t="n">
        <f aca="false">DR172*(1+(DR36-DQ36)/DQ36)</f>
        <v>177.044976643207</v>
      </c>
      <c r="DT172" s="51" t="n">
        <f aca="false">DS172*(1+(DS36-DR36)/DR36)</f>
        <v>177.243041582391</v>
      </c>
      <c r="DU172" s="51" t="n">
        <f aca="false">DT172*(1+(DT36-DS36)/DS36)</f>
        <v>177.441328102107</v>
      </c>
      <c r="DV172" s="51" t="n">
        <f aca="false">DU172*(1+(DU36-DT36)/DT36)</f>
        <v>177.639836450242</v>
      </c>
      <c r="DW172" s="51" t="n">
        <f aca="false">DV172*(1+(DV36-DU36)/DU36)</f>
        <v>177.838566874964</v>
      </c>
      <c r="DX172" s="51" t="n">
        <f aca="false">DW172*(1+(DW36-DV36)/DV36)</f>
        <v>178.037519624714</v>
      </c>
      <c r="DY172" s="51" t="n">
        <f aca="false">DX172*(1+(DX36-DW36)/DW36)</f>
        <v>178.236694948213</v>
      </c>
      <c r="DZ172" s="51" t="n">
        <f aca="false">DY172*(1+(DY36-DX36)/DX36)</f>
        <v>178.436093094461</v>
      </c>
      <c r="EA172" s="51" t="n">
        <f aca="false">DZ172*(1+(DZ36-DY36)/DY36)</f>
        <v>178.635714312736</v>
      </c>
      <c r="EB172" s="51" t="n">
        <f aca="false">EA172*(1+(EA36-DZ36)/DZ36)</f>
        <v>178.835558852593</v>
      </c>
      <c r="EC172" s="51" t="n">
        <f aca="false">EB172*(1+(EB36-EA36)/EA36)</f>
        <v>179.03562696387</v>
      </c>
      <c r="ED172" s="51" t="n">
        <f aca="false">EC172*(1+(EC36-EB36)/EB36)</f>
        <v>179.235918896681</v>
      </c>
      <c r="EE172" s="51" t="n">
        <f aca="false">ED172*(1+(ED36-EC36)/EC36)</f>
        <v>179.43643490142</v>
      </c>
      <c r="EF172" s="51" t="n">
        <f aca="false">EE172*(1+(EE36-ED36)/ED36)</f>
        <v>179.637175228765</v>
      </c>
      <c r="EG172" s="51" t="n">
        <f aca="false">EF172*(1+(EF36-EE36)/EE36)</f>
        <v>179.83814012967</v>
      </c>
      <c r="EH172" s="51" t="n">
        <f aca="false">EG172*(1+(EG36-EF36)/EF36)</f>
        <v>180.039329855371</v>
      </c>
      <c r="EI172" s="51" t="n">
        <f aca="false">EH172*(1+(EH36-EG36)/EG36)</f>
        <v>180.240744657387</v>
      </c>
      <c r="EJ172" s="51" t="n">
        <f aca="false">EI172*(1+(EI36-EH36)/EH36)</f>
        <v>180.442384787515</v>
      </c>
      <c r="EK172" s="51" t="n">
        <f aca="false">EJ172*(1+(EJ36-EI36)/EI36)</f>
        <v>180.644250497838</v>
      </c>
      <c r="EL172" s="51" t="n">
        <f aca="false">EK172*(1+(EK36-EJ36)/EJ36)</f>
        <v>180.846342040716</v>
      </c>
      <c r="EM172" s="51" t="n">
        <f aca="false">EL172*(1+(EL36-EK36)/EK36)</f>
        <v>181.048659668796</v>
      </c>
      <c r="EN172" s="51" t="n">
        <f aca="false">EM172*(1+(EM36-EL36)/EL36)</f>
        <v>181.251203635004</v>
      </c>
      <c r="EO172" s="51" t="n">
        <f aca="false">EN172*(1+(EN36-EM36)/EM36)</f>
        <v>181.453974192551</v>
      </c>
      <c r="EP172" s="51" t="n">
        <f aca="false">EO172*(1+(EO36-EN36)/EN36)</f>
        <v>181.656971594932</v>
      </c>
      <c r="EQ172" s="51" t="n">
        <f aca="false">EP172*(1+(EP36-EO36)/EO36)</f>
        <v>181.860196095922</v>
      </c>
      <c r="ER172" s="51" t="n">
        <f aca="false">EQ172*(1+(EQ36-EP36)/EP36)</f>
        <v>182.063647949584</v>
      </c>
      <c r="ES172" s="51" t="n">
        <f aca="false">ER172*(1+(ER36-EQ36)/EQ36)</f>
        <v>182.267327410264</v>
      </c>
      <c r="ET172" s="51" t="n">
        <f aca="false">ES172*(1+(ES36-ER36)/ER36)</f>
        <v>182.47123473259</v>
      </c>
      <c r="EU172" s="51" t="n">
        <f aca="false">ET172*(1+(ET36-ES36)/ES36)</f>
        <v>182.675370171479</v>
      </c>
      <c r="EV172" s="51" t="n">
        <f aca="false">EU172*(1+(EU36-ET36)/ET36)</f>
        <v>182.879733982129</v>
      </c>
    </row>
    <row r="173" customFormat="false" ht="12.8" hidden="false" customHeight="false" outlineLevel="0" collapsed="false">
      <c r="A173" s="164" t="s">
        <v>322</v>
      </c>
      <c r="B173" s="164" t="n">
        <v>0</v>
      </c>
      <c r="C173" s="164" t="n">
        <v>0</v>
      </c>
      <c r="D173" s="164" t="n">
        <v>0</v>
      </c>
      <c r="E173" s="164" t="n">
        <v>0</v>
      </c>
      <c r="F173" s="164" t="n">
        <v>0</v>
      </c>
      <c r="G173" s="164" t="n">
        <v>0</v>
      </c>
      <c r="H173" s="164" t="n">
        <v>0</v>
      </c>
      <c r="I173" s="164" t="n">
        <v>0</v>
      </c>
      <c r="J173" s="164" t="n">
        <v>0</v>
      </c>
      <c r="K173" s="164" t="n">
        <v>0</v>
      </c>
      <c r="L173" s="164" t="n">
        <v>0</v>
      </c>
      <c r="M173" s="164" t="n">
        <v>0</v>
      </c>
      <c r="N173" s="164" t="n">
        <v>0</v>
      </c>
      <c r="O173" s="164" t="n">
        <v>0</v>
      </c>
      <c r="P173" s="164" t="n">
        <v>0</v>
      </c>
      <c r="Q173" s="164" t="n">
        <v>0</v>
      </c>
      <c r="R173" s="164" t="n">
        <v>0</v>
      </c>
      <c r="S173" s="164" t="n">
        <v>0</v>
      </c>
      <c r="T173" s="164" t="n">
        <v>0</v>
      </c>
      <c r="U173" s="164" t="n">
        <v>0</v>
      </c>
      <c r="V173" s="164" t="n">
        <v>0</v>
      </c>
      <c r="W173" s="164" t="n">
        <v>0</v>
      </c>
      <c r="X173" s="165" t="n">
        <v>0</v>
      </c>
      <c r="Y173" s="164" t="n">
        <v>0</v>
      </c>
      <c r="Z173" s="164" t="n">
        <v>0</v>
      </c>
      <c r="AA173" s="164" t="n">
        <v>0</v>
      </c>
      <c r="AB173" s="164" t="n">
        <v>0</v>
      </c>
      <c r="AC173" s="164" t="n">
        <v>0</v>
      </c>
      <c r="AD173" s="164" t="n">
        <v>0</v>
      </c>
      <c r="AE173" s="164" t="n">
        <v>0</v>
      </c>
      <c r="AF173" s="164" t="n">
        <v>0</v>
      </c>
      <c r="AG173" s="164" t="n">
        <v>0</v>
      </c>
      <c r="AH173" s="164" t="n">
        <v>0</v>
      </c>
      <c r="AI173" s="164" t="n">
        <v>0</v>
      </c>
      <c r="AJ173" s="164" t="n">
        <v>0</v>
      </c>
      <c r="AK173" s="164" t="n">
        <v>0</v>
      </c>
      <c r="AL173" s="164" t="n">
        <v>0</v>
      </c>
      <c r="AM173" s="164" t="n">
        <v>0</v>
      </c>
      <c r="AN173" s="164" t="n">
        <v>0</v>
      </c>
      <c r="AO173" s="164" t="n">
        <v>0</v>
      </c>
      <c r="AP173" s="164" t="n">
        <v>0</v>
      </c>
      <c r="AQ173" s="164" t="n">
        <v>0</v>
      </c>
      <c r="AR173" s="149"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50" t="n">
        <v>231.470087429195</v>
      </c>
      <c r="BJ173" s="51" t="n">
        <v>216.774921490327</v>
      </c>
      <c r="BK173" s="51" t="n">
        <v>203.012696409474</v>
      </c>
      <c r="BL173" s="51" t="n">
        <f aca="false">BK173*(1+(BK36-BJ36)/BJ36)</f>
        <v>186.993812598883</v>
      </c>
      <c r="BM173" s="151" t="n">
        <f aca="false">BL173*(1+(BL36-BK36)/BK36)</f>
        <v>184.029923798277</v>
      </c>
      <c r="BN173" s="51" t="n">
        <f aca="false">BM173*(1+(BM36-BL36)/BL36)</f>
        <v>184.39658297642</v>
      </c>
      <c r="BO173" s="51" t="n">
        <f aca="false">BN173*(1+(BN36-BM36)/BM36)</f>
        <v>187.123227113549</v>
      </c>
      <c r="BP173" s="51" t="n">
        <f aca="false">BO173*(1+(BO36-BN36)/BN36)</f>
        <v>184.070841355616</v>
      </c>
      <c r="BQ173" s="51" t="n">
        <f aca="false">BP173*(1+(BP36-BO36)/BO36)</f>
        <v>177.571573258076</v>
      </c>
      <c r="BR173" s="51" t="n">
        <f aca="false">BQ173*(1+(BQ36-BP36)/BP36)</f>
        <v>178.809969444343</v>
      </c>
      <c r="BS173" s="51" t="n">
        <f aca="false">BR173*(1+(BR36-BQ36)/BQ36)</f>
        <v>179.09463931514</v>
      </c>
      <c r="BT173" s="51" t="n">
        <f aca="false">BS173*(1+(BS36-BR36)/BR36)</f>
        <v>183.88441296554</v>
      </c>
      <c r="BU173" s="51" t="n">
        <f aca="false">BT173*(1+(BT36-BS36)/BS36)</f>
        <v>193.798707993149</v>
      </c>
      <c r="BV173" s="51" t="n">
        <f aca="false">BU173*(1+(BU36-BT36)/BT36)</f>
        <v>194.659709775341</v>
      </c>
      <c r="BW173" s="51" t="n">
        <f aca="false">BV173*(1+(BV36-BU36)/BU36)</f>
        <v>195.221116186677</v>
      </c>
      <c r="BX173" s="51" t="n">
        <f aca="false">BW173*(1+(BW36-BV36)/BV36)</f>
        <v>193.500814310393</v>
      </c>
      <c r="BY173" s="51" t="n">
        <f aca="false">BX173*(1+(BX36-BW36)/BW36)</f>
        <v>195.621543911545</v>
      </c>
      <c r="BZ173" s="51" t="n">
        <f aca="false">BY173*(1+(BY36-BX36)/BX36)</f>
        <v>196.498195315089</v>
      </c>
      <c r="CA173" s="51" t="n">
        <f aca="false">BZ173*(1+(BZ36-BY36)/BY36)</f>
        <v>197.189179645941</v>
      </c>
      <c r="CB173" s="51" t="n">
        <f aca="false">CA173*(1+(CA36-BZ36)/BZ36)</f>
        <v>201.00706074408</v>
      </c>
      <c r="CC173" s="51" t="n">
        <f aca="false">CB173*(1+(CB36-CA36)/CA36)</f>
        <v>204.863034805254</v>
      </c>
      <c r="CD173" s="51" t="n">
        <f aca="false">CC173*(1+(CC36-CB36)/CB36)</f>
        <v>207.297399545216</v>
      </c>
      <c r="CE173" s="51" t="n">
        <f aca="false">CD173*(1+(CD36-CC36)/CC36)</f>
        <v>207.529308677078</v>
      </c>
      <c r="CF173" s="51" t="n">
        <f aca="false">CE173*(1+(CE36-CD36)/CD36)</f>
        <v>207.761477251873</v>
      </c>
      <c r="CG173" s="51" t="n">
        <f aca="false">CF173*(1+(CF36-CE36)/CE36)</f>
        <v>207.993905559848</v>
      </c>
      <c r="CH173" s="51" t="n">
        <f aca="false">CG173*(1+(CG36-CF36)/CF36)</f>
        <v>209.708139680723</v>
      </c>
      <c r="CI173" s="51" t="n">
        <f aca="false">CH173*(1+(CH36-CG36)/CG36)</f>
        <v>212.177838716779</v>
      </c>
      <c r="CJ173" s="51" t="n">
        <f aca="false">CI173*(1+(CI36-CH36)/CH36)</f>
        <v>212.415207726159</v>
      </c>
      <c r="CK173" s="51" t="n">
        <f aca="false">CJ173*(1+(CJ36-CI36)/CI36)</f>
        <v>212.652842286583</v>
      </c>
      <c r="CL173" s="51" t="n">
        <f aca="false">CK173*(1+(CK36-CJ36)/CJ36)</f>
        <v>214.390495472481</v>
      </c>
      <c r="CM173" s="51" t="n">
        <f aca="false">CL173*(1+(CL36-CK36)/CK36)</f>
        <v>216.892714302652</v>
      </c>
      <c r="CN173" s="51" t="n">
        <f aca="false">CM173*(1+(CM36-CL36)/CL36)</f>
        <v>217.13535796915</v>
      </c>
      <c r="CO173" s="51" t="n">
        <f aca="false">CN173*(1+(CN36-CM36)/CM36)</f>
        <v>217.378273087591</v>
      </c>
      <c r="CP173" s="51" t="n">
        <f aca="false">CO173*(1+(CO36-CN36)/CN36)</f>
        <v>217.621459961657</v>
      </c>
      <c r="CQ173" s="51" t="n">
        <f aca="false">CP173*(1+(CP36-CO36)/CO36)</f>
        <v>217.864918895367</v>
      </c>
      <c r="CR173" s="51" t="n">
        <f aca="false">CQ173*(1+(CQ36-CP36)/CP36)</f>
        <v>218.108650193083</v>
      </c>
      <c r="CS173" s="51" t="n">
        <f aca="false">CR173*(1+(CR36-CQ36)/CQ36)</f>
        <v>218.352654159504</v>
      </c>
      <c r="CT173" s="51" t="n">
        <f aca="false">CS173*(1+(CS36-CR36)/CR36)</f>
        <v>218.596931099673</v>
      </c>
      <c r="CU173" s="51" t="n">
        <f aca="false">CT173*(1+(CT36-CS36)/CS36)</f>
        <v>218.841481318972</v>
      </c>
      <c r="CV173" s="51" t="n">
        <f aca="false">CU173*(1+(CU36-CT36)/CT36)</f>
        <v>219.086305123127</v>
      </c>
      <c r="CW173" s="51" t="n">
        <f aca="false">CV173*(1+(CV36-CU36)/CU36)</f>
        <v>219.331402818203</v>
      </c>
      <c r="CX173" s="51" t="n">
        <f aca="false">CW173*(1+(CW36-CV36)/CV36)</f>
        <v>219.576774710611</v>
      </c>
      <c r="CY173" s="51" t="n">
        <f aca="false">CX173*(1+(CX36-CW36)/CW36)</f>
        <v>219.822421107102</v>
      </c>
      <c r="CZ173" s="51" t="n">
        <f aca="false">CY173*(1+(CY36-CX36)/CX36)</f>
        <v>220.06834231477</v>
      </c>
      <c r="DA173" s="51" t="n">
        <f aca="false">CZ173*(1+(CZ36-CY36)/CY36)</f>
        <v>220.314538641056</v>
      </c>
      <c r="DB173" s="51" t="n">
        <f aca="false">DA173*(1+(DA36-CZ36)/CZ36)</f>
        <v>220.56101039374</v>
      </c>
      <c r="DC173" s="51" t="n">
        <f aca="false">DB173*(1+(DB36-DA36)/DA36)</f>
        <v>220.80775788095</v>
      </c>
      <c r="DD173" s="51" t="n">
        <f aca="false">DC173*(1+(DC36-DB36)/DB36)</f>
        <v>221.054781411158</v>
      </c>
      <c r="DE173" s="51" t="n">
        <f aca="false">DD173*(1+(DD36-DC36)/DC36)</f>
        <v>221.30208129318</v>
      </c>
      <c r="DF173" s="51" t="n">
        <f aca="false">DE173*(1+(DE36-DD36)/DD36)</f>
        <v>221.549657836178</v>
      </c>
      <c r="DG173" s="51" t="n">
        <f aca="false">DF173*(1+(DF36-DE36)/DE36)</f>
        <v>221.79751134966</v>
      </c>
      <c r="DH173" s="51" t="n">
        <f aca="false">DG173*(1+(DG36-DF36)/DF36)</f>
        <v>222.045642143481</v>
      </c>
      <c r="DI173" s="51" t="n">
        <f aca="false">DH173*(1+(DH36-DG36)/DG36)</f>
        <v>222.294050527842</v>
      </c>
      <c r="DJ173" s="51" t="n">
        <f aca="false">DI173*(1+(DI36-DH36)/DH36)</f>
        <v>222.54273681329</v>
      </c>
      <c r="DK173" s="51" t="n">
        <f aca="false">DJ173*(1+(DJ36-DI36)/DI36)</f>
        <v>222.791701310721</v>
      </c>
      <c r="DL173" s="51" t="n">
        <f aca="false">DK173*(1+(DK36-DJ36)/DJ36)</f>
        <v>223.040944331378</v>
      </c>
      <c r="DM173" s="51" t="n">
        <f aca="false">DL173*(1+(DL36-DK36)/DK36)</f>
        <v>223.290466186853</v>
      </c>
      <c r="DN173" s="51" t="n">
        <f aca="false">DM173*(1+(DM36-DL36)/DL36)</f>
        <v>223.540267189084</v>
      </c>
      <c r="DO173" s="51" t="n">
        <f aca="false">DN173*(1+(DN36-DM36)/DM36)</f>
        <v>223.790347650362</v>
      </c>
      <c r="DP173" s="51" t="n">
        <f aca="false">DO173*(1+(DO36-DN36)/DN36)</f>
        <v>224.040707883325</v>
      </c>
      <c r="DQ173" s="51" t="n">
        <f aca="false">DP173*(1+(DP36-DO36)/DO36)</f>
        <v>224.29134820096</v>
      </c>
      <c r="DR173" s="51" t="n">
        <f aca="false">DQ173*(1+(DQ36-DP36)/DP36)</f>
        <v>224.542268916606</v>
      </c>
      <c r="DS173" s="51" t="n">
        <f aca="false">DR173*(1+(DR36-DQ36)/DQ36)</f>
        <v>224.793470343951</v>
      </c>
      <c r="DT173" s="51" t="n">
        <f aca="false">DS173*(1+(DS36-DR36)/DR36)</f>
        <v>225.044952797036</v>
      </c>
      <c r="DU173" s="51" t="n">
        <f aca="false">DT173*(1+(DT36-DS36)/DS36)</f>
        <v>225.29671659025</v>
      </c>
      <c r="DV173" s="51" t="n">
        <f aca="false">DU173*(1+(DU36-DT36)/DT36)</f>
        <v>225.548762038338</v>
      </c>
      <c r="DW173" s="51" t="n">
        <f aca="false">DV173*(1+(DV36-DU36)/DU36)</f>
        <v>225.801089456393</v>
      </c>
      <c r="DX173" s="51" t="n">
        <f aca="false">DW173*(1+(DW36-DV36)/DV36)</f>
        <v>226.053699159864</v>
      </c>
      <c r="DY173" s="51" t="n">
        <f aca="false">DX173*(1+(DX36-DW36)/DW36)</f>
        <v>226.306591464549</v>
      </c>
      <c r="DZ173" s="51" t="n">
        <f aca="false">DY173*(1+(DY36-DX36)/DX36)</f>
        <v>226.559766686604</v>
      </c>
      <c r="EA173" s="51" t="n">
        <f aca="false">DZ173*(1+(DZ36-DY36)/DY36)</f>
        <v>226.813225142534</v>
      </c>
      <c r="EB173" s="51" t="n">
        <f aca="false">EA173*(1+(EA36-DZ36)/DZ36)</f>
        <v>227.066967149202</v>
      </c>
      <c r="EC173" s="51" t="n">
        <f aca="false">EB173*(1+(EB36-EA36)/EA36)</f>
        <v>227.320993023822</v>
      </c>
      <c r="ED173" s="51" t="n">
        <f aca="false">EC173*(1+(EC36-EB36)/EB36)</f>
        <v>227.575303083967</v>
      </c>
      <c r="EE173" s="51" t="n">
        <f aca="false">ED173*(1+(ED36-EC36)/EC36)</f>
        <v>227.829897647561</v>
      </c>
      <c r="EF173" s="51" t="n">
        <f aca="false">EE173*(1+(EE36-ED36)/ED36)</f>
        <v>228.084777032886</v>
      </c>
      <c r="EG173" s="51" t="n">
        <f aca="false">EF173*(1+(EF36-EE36)/EE36)</f>
        <v>228.33994155858</v>
      </c>
      <c r="EH173" s="51" t="n">
        <f aca="false">EG173*(1+(EG36-EF36)/EF36)</f>
        <v>228.595391543638</v>
      </c>
      <c r="EI173" s="51" t="n">
        <f aca="false">EH173*(1+(EH36-EG36)/EG36)</f>
        <v>228.851127307409</v>
      </c>
      <c r="EJ173" s="51" t="n">
        <f aca="false">EI173*(1+(EI36-EH36)/EH36)</f>
        <v>229.107149169603</v>
      </c>
      <c r="EK173" s="51" t="n">
        <f aca="false">EJ173*(1+(EJ36-EI36)/EI36)</f>
        <v>229.363457450284</v>
      </c>
      <c r="EL173" s="51" t="n">
        <f aca="false">EK173*(1+(EK36-EJ36)/EJ36)</f>
        <v>229.620052469879</v>
      </c>
      <c r="EM173" s="51" t="n">
        <f aca="false">EL173*(1+(EL36-EK36)/EK36)</f>
        <v>229.876934549168</v>
      </c>
      <c r="EN173" s="51" t="n">
        <f aca="false">EM173*(1+(EM36-EL36)/EL36)</f>
        <v>230.134104009293</v>
      </c>
      <c r="EO173" s="51" t="n">
        <f aca="false">EN173*(1+(EN36-EM36)/EM36)</f>
        <v>230.391561171754</v>
      </c>
      <c r="EP173" s="51" t="n">
        <f aca="false">EO173*(1+(EO36-EN36)/EN36)</f>
        <v>230.649306358413</v>
      </c>
      <c r="EQ173" s="51" t="n">
        <f aca="false">EP173*(1+(EP36-EO36)/EO36)</f>
        <v>230.907339891489</v>
      </c>
      <c r="ER173" s="51" t="n">
        <f aca="false">EQ173*(1+(EQ36-EP36)/EP36)</f>
        <v>231.165662093563</v>
      </c>
      <c r="ES173" s="51" t="n">
        <f aca="false">ER173*(1+(ER36-EQ36)/EQ36)</f>
        <v>231.424273287577</v>
      </c>
      <c r="ET173" s="51" t="n">
        <f aca="false">ES173*(1+(ES36-ER36)/ER36)</f>
        <v>231.683173796834</v>
      </c>
      <c r="EU173" s="51" t="n">
        <f aca="false">ET173*(1+(ET36-ES36)/ES36)</f>
        <v>231.942363944998</v>
      </c>
      <c r="EV173" s="51" t="n">
        <f aca="false">EU173*(1+(EU36-ET36)/ET36)</f>
        <v>232.201844056097</v>
      </c>
    </row>
    <row r="174" customFormat="false" ht="12.8" hidden="false" customHeight="false" outlineLevel="0" collapsed="false">
      <c r="A174" s="164" t="s">
        <v>323</v>
      </c>
      <c r="B174" s="164" t="n">
        <v>0</v>
      </c>
      <c r="C174" s="164" t="n">
        <v>0</v>
      </c>
      <c r="D174" s="164" t="n">
        <v>0</v>
      </c>
      <c r="E174" s="164" t="n">
        <v>0</v>
      </c>
      <c r="F174" s="164" t="n">
        <v>0</v>
      </c>
      <c r="G174" s="164" t="n">
        <v>0</v>
      </c>
      <c r="H174" s="164" t="n">
        <v>0</v>
      </c>
      <c r="I174" s="164" t="n">
        <v>0</v>
      </c>
      <c r="J174" s="164" t="n">
        <v>0</v>
      </c>
      <c r="K174" s="164" t="n">
        <v>0</v>
      </c>
      <c r="L174" s="164" t="n">
        <v>0</v>
      </c>
      <c r="M174" s="164" t="n">
        <v>0</v>
      </c>
      <c r="N174" s="164" t="n">
        <v>0</v>
      </c>
      <c r="O174" s="164" t="n">
        <v>0</v>
      </c>
      <c r="P174" s="164" t="n">
        <v>0</v>
      </c>
      <c r="Q174" s="164" t="n">
        <v>0</v>
      </c>
      <c r="R174" s="164" t="n">
        <v>0</v>
      </c>
      <c r="S174" s="164" t="n">
        <v>0</v>
      </c>
      <c r="T174" s="164" t="n">
        <v>0</v>
      </c>
      <c r="U174" s="164" t="n">
        <v>0</v>
      </c>
      <c r="V174" s="164" t="n">
        <v>0</v>
      </c>
      <c r="W174" s="164" t="n">
        <v>0</v>
      </c>
      <c r="X174" s="165" t="n">
        <v>0</v>
      </c>
      <c r="Y174" s="164" t="n">
        <v>0</v>
      </c>
      <c r="Z174" s="164" t="n">
        <v>0</v>
      </c>
      <c r="AA174" s="164" t="n">
        <v>0</v>
      </c>
      <c r="AB174" s="164" t="n">
        <v>0</v>
      </c>
      <c r="AC174" s="164" t="n">
        <v>0</v>
      </c>
      <c r="AD174" s="164" t="n">
        <v>0</v>
      </c>
      <c r="AE174" s="164" t="n">
        <v>0</v>
      </c>
      <c r="AF174" s="164" t="n">
        <v>0</v>
      </c>
      <c r="AG174" s="164" t="n">
        <v>0</v>
      </c>
      <c r="AH174" s="164" t="n">
        <v>0</v>
      </c>
      <c r="AI174" s="164" t="n">
        <v>0</v>
      </c>
      <c r="AJ174" s="164" t="n">
        <v>0</v>
      </c>
      <c r="AK174" s="164" t="n">
        <v>0</v>
      </c>
      <c r="AL174" s="164" t="n">
        <v>0</v>
      </c>
      <c r="AM174" s="164" t="n">
        <v>0</v>
      </c>
      <c r="AN174" s="164" t="n">
        <v>0</v>
      </c>
      <c r="AO174" s="164" t="n">
        <v>0</v>
      </c>
      <c r="AP174" s="164" t="n">
        <v>0</v>
      </c>
      <c r="AQ174" s="164" t="n">
        <v>0</v>
      </c>
      <c r="AR174" s="149"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50" t="n">
        <v>7734.08417617725</v>
      </c>
      <c r="BJ174" s="51" t="n">
        <v>7243.07623810465</v>
      </c>
      <c r="BK174" s="51" t="n">
        <v>6783.24054871185</v>
      </c>
      <c r="BL174" s="51" t="n">
        <f aca="false">BK174*(1+(BK36-BJ36)/BJ36)</f>
        <v>6248.00337324999</v>
      </c>
      <c r="BM174" s="151" t="n">
        <f aca="false">BL174*(1+(BL36-BK36)/BK36)</f>
        <v>6148.97128782026</v>
      </c>
      <c r="BN174" s="51" t="n">
        <f aca="false">BM174*(1+(BM36-BL36)/BL36)</f>
        <v>6161.22242998388</v>
      </c>
      <c r="BO174" s="51" t="n">
        <f aca="false">BN174*(1+(BN36-BM36)/BM36)</f>
        <v>6252.32748597297</v>
      </c>
      <c r="BP174" s="51" t="n">
        <f aca="false">BO174*(1+(BO36-BN36)/BN36)</f>
        <v>6150.33846159313</v>
      </c>
      <c r="BQ174" s="51" t="n">
        <f aca="false">BP174*(1+(BP36-BO36)/BO36)</f>
        <v>5933.17914261507</v>
      </c>
      <c r="BR174" s="51" t="n">
        <f aca="false">BQ174*(1+(BQ36-BP36)/BP36)</f>
        <v>5974.55753605857</v>
      </c>
      <c r="BS174" s="51" t="n">
        <f aca="false">BR174*(1+(BR36-BQ36)/BQ36)</f>
        <v>5984.06917865404</v>
      </c>
      <c r="BT174" s="51" t="n">
        <f aca="false">BS174*(1+(BS36-BR36)/BR36)</f>
        <v>6144.10935061949</v>
      </c>
      <c r="BU174" s="51" t="n">
        <f aca="false">BT174*(1+(BT36-BS36)/BS36)</f>
        <v>6475.37458295513</v>
      </c>
      <c r="BV174" s="51" t="n">
        <f aca="false">BU174*(1+(BU36-BT36)/BT36)</f>
        <v>6504.14313933003</v>
      </c>
      <c r="BW174" s="51" t="n">
        <f aca="false">BV174*(1+(BV36-BU36)/BU36)</f>
        <v>6522.90134904319</v>
      </c>
      <c r="BX174" s="51" t="n">
        <f aca="false">BW174*(1+(BW36-BV36)/BV36)</f>
        <v>6465.42109460778</v>
      </c>
      <c r="BY174" s="51" t="n">
        <f aca="false">BX174*(1+(BX36-BW36)/BW36)</f>
        <v>6536.28079588663</v>
      </c>
      <c r="BZ174" s="51" t="n">
        <f aca="false">BY174*(1+(BY36-BX36)/BX36)</f>
        <v>6565.57225131172</v>
      </c>
      <c r="CA174" s="51" t="n">
        <f aca="false">BZ174*(1+(BZ36-BY36)/BY36)</f>
        <v>6588.66003357587</v>
      </c>
      <c r="CB174" s="51" t="n">
        <f aca="false">CA174*(1+(CA36-BZ36)/BZ36)</f>
        <v>6716.22646825256</v>
      </c>
      <c r="CC174" s="51" t="n">
        <f aca="false">CB174*(1+(CB36-CA36)/CA36)</f>
        <v>6845.06569884817</v>
      </c>
      <c r="CD174" s="51" t="n">
        <f aca="false">CC174*(1+(CC36-CB36)/CB36)</f>
        <v>6926.40485598718</v>
      </c>
      <c r="CE174" s="51" t="n">
        <f aca="false">CD174*(1+(CD36-CC36)/CC36)</f>
        <v>6934.15360990594</v>
      </c>
      <c r="CF174" s="51" t="n">
        <f aca="false">CE174*(1+(CE36-CD36)/CD36)</f>
        <v>6941.91103256247</v>
      </c>
      <c r="CG174" s="51" t="n">
        <f aca="false">CF174*(1+(CF36-CE36)/CE36)</f>
        <v>6949.67713365469</v>
      </c>
      <c r="CH174" s="51" t="n">
        <f aca="false">CG174*(1+(CG36-CF36)/CF36)</f>
        <v>7006.95464685637</v>
      </c>
      <c r="CI174" s="51" t="n">
        <f aca="false">CH174*(1+(CH36-CG36)/CG36)</f>
        <v>7089.47442488396</v>
      </c>
      <c r="CJ174" s="51" t="n">
        <f aca="false">CI174*(1+(CI36-CH36)/CH36)</f>
        <v>7097.40560908038</v>
      </c>
      <c r="CK174" s="51" t="n">
        <f aca="false">CJ174*(1+(CJ36-CI36)/CI36)</f>
        <v>7105.34566610417</v>
      </c>
      <c r="CL174" s="51" t="n">
        <f aca="false">CK174*(1+(CK36-CJ36)/CJ36)</f>
        <v>7163.40567790956</v>
      </c>
      <c r="CM174" s="51" t="n">
        <f aca="false">CL174*(1+(CL36-CK36)/CK36)</f>
        <v>7247.01203618546</v>
      </c>
      <c r="CN174" s="51" t="n">
        <f aca="false">CM174*(1+(CM36-CL36)/CL36)</f>
        <v>7255.11946191097</v>
      </c>
      <c r="CO174" s="51" t="n">
        <f aca="false">CN174*(1+(CN36-CM36)/CM36)</f>
        <v>7263.23595762996</v>
      </c>
      <c r="CP174" s="51" t="n">
        <f aca="false">CO174*(1+(CO36-CN36)/CN36)</f>
        <v>7271.36153348926</v>
      </c>
      <c r="CQ174" s="51" t="n">
        <f aca="false">CP174*(1+(CP36-CO36)/CO36)</f>
        <v>7279.49619964709</v>
      </c>
      <c r="CR174" s="51" t="n">
        <f aca="false">CQ174*(1+(CQ36-CP36)/CP36)</f>
        <v>7287.63996627299</v>
      </c>
      <c r="CS174" s="51" t="n">
        <f aca="false">CR174*(1+(CR36-CQ36)/CQ36)</f>
        <v>7295.79284354789</v>
      </c>
      <c r="CT174" s="51" t="n">
        <f aca="false">CS174*(1+(CS36-CR36)/CR36)</f>
        <v>7303.95484166414</v>
      </c>
      <c r="CU174" s="51" t="n">
        <f aca="false">CT174*(1+(CT36-CS36)/CS36)</f>
        <v>7312.12597082546</v>
      </c>
      <c r="CV174" s="51" t="n">
        <f aca="false">CU174*(1+(CU36-CT36)/CT36)</f>
        <v>7320.30624124698</v>
      </c>
      <c r="CW174" s="51" t="n">
        <f aca="false">CV174*(1+(CV36-CU36)/CU36)</f>
        <v>7328.49566315529</v>
      </c>
      <c r="CX174" s="51" t="n">
        <f aca="false">CW174*(1+(CW36-CV36)/CV36)</f>
        <v>7336.69424678839</v>
      </c>
      <c r="CY174" s="51" t="n">
        <f aca="false">CX174*(1+(CX36-CW36)/CW36)</f>
        <v>7344.90200239575</v>
      </c>
      <c r="CZ174" s="51" t="n">
        <f aca="false">CY174*(1+(CY36-CX36)/CX36)</f>
        <v>7353.1189402383</v>
      </c>
      <c r="DA174" s="51" t="n">
        <f aca="false">CZ174*(1+(CZ36-CY36)/CY36)</f>
        <v>7361.34507058846</v>
      </c>
      <c r="DB174" s="51" t="n">
        <f aca="false">DA174*(1+(DA36-CZ36)/CZ36)</f>
        <v>7369.58040373012</v>
      </c>
      <c r="DC174" s="51" t="n">
        <f aca="false">DB174*(1+(DB36-DA36)/DA36)</f>
        <v>7377.8249499587</v>
      </c>
      <c r="DD174" s="51" t="n">
        <f aca="false">DC174*(1+(DC36-DB36)/DB36)</f>
        <v>7386.07871958113</v>
      </c>
      <c r="DE174" s="51" t="n">
        <f aca="false">DD174*(1+(DD36-DC36)/DC36)</f>
        <v>7394.34172291585</v>
      </c>
      <c r="DF174" s="51" t="n">
        <f aca="false">DE174*(1+(DE36-DD36)/DD36)</f>
        <v>7402.61397029287</v>
      </c>
      <c r="DG174" s="51" t="n">
        <f aca="false">DF174*(1+(DF36-DE36)/DE36)</f>
        <v>7410.89547205375</v>
      </c>
      <c r="DH174" s="51" t="n">
        <f aca="false">DG174*(1+(DG36-DF36)/DF36)</f>
        <v>7419.18623855161</v>
      </c>
      <c r="DI174" s="51" t="n">
        <f aca="false">DH174*(1+(DH36-DG36)/DG36)</f>
        <v>7427.48628015116</v>
      </c>
      <c r="DJ174" s="51" t="n">
        <f aca="false">DI174*(1+(DI36-DH36)/DH36)</f>
        <v>7435.7956072287</v>
      </c>
      <c r="DK174" s="51" t="n">
        <f aca="false">DJ174*(1+(DJ36-DI36)/DI36)</f>
        <v>7444.11423017215</v>
      </c>
      <c r="DL174" s="51" t="n">
        <f aca="false">DK174*(1+(DK36-DJ36)/DJ36)</f>
        <v>7452.44215938104</v>
      </c>
      <c r="DM174" s="51" t="n">
        <f aca="false">DL174*(1+(DL36-DK36)/DK36)</f>
        <v>7460.77940526654</v>
      </c>
      <c r="DN174" s="51" t="n">
        <f aca="false">DM174*(1+(DM36-DL36)/DL36)</f>
        <v>7469.12597825146</v>
      </c>
      <c r="DO174" s="51" t="n">
        <f aca="false">DN174*(1+(DN36-DM36)/DM36)</f>
        <v>7477.48188877028</v>
      </c>
      <c r="DP174" s="51" t="n">
        <f aca="false">DO174*(1+(DO36-DN36)/DN36)</f>
        <v>7485.84714726914</v>
      </c>
      <c r="DQ174" s="51" t="n">
        <f aca="false">DP174*(1+(DP36-DO36)/DO36)</f>
        <v>7494.22176420588</v>
      </c>
      <c r="DR174" s="51" t="n">
        <f aca="false">DQ174*(1+(DQ36-DP36)/DP36)</f>
        <v>7502.60575005003</v>
      </c>
      <c r="DS174" s="51" t="n">
        <f aca="false">DR174*(1+(DR36-DQ36)/DQ36)</f>
        <v>7510.99911528285</v>
      </c>
      <c r="DT174" s="51" t="n">
        <f aca="false">DS174*(1+(DS36-DR36)/DR36)</f>
        <v>7519.40187039729</v>
      </c>
      <c r="DU174" s="51" t="n">
        <f aca="false">DT174*(1+(DT36-DS36)/DS36)</f>
        <v>7527.81402589809</v>
      </c>
      <c r="DV174" s="51" t="n">
        <f aca="false">DU174*(1+(DU36-DT36)/DT36)</f>
        <v>7536.23559230169</v>
      </c>
      <c r="DW174" s="51" t="n">
        <f aca="false">DV174*(1+(DV36-DU36)/DU36)</f>
        <v>7544.66658013632</v>
      </c>
      <c r="DX174" s="51" t="n">
        <f aca="false">DW174*(1+(DW36-DV36)/DV36)</f>
        <v>7553.106999942</v>
      </c>
      <c r="DY174" s="51" t="n">
        <f aca="false">DX174*(1+(DX36-DW36)/DW36)</f>
        <v>7561.55686227051</v>
      </c>
      <c r="DZ174" s="51" t="n">
        <f aca="false">DY174*(1+(DY36-DX36)/DX36)</f>
        <v>7570.01617768547</v>
      </c>
      <c r="EA174" s="51" t="n">
        <f aca="false">DZ174*(1+(DZ36-DY36)/DY36)</f>
        <v>7578.48495676228</v>
      </c>
      <c r="EB174" s="51" t="n">
        <f aca="false">EA174*(1+(EA36-DZ36)/DZ36)</f>
        <v>7586.96321008821</v>
      </c>
      <c r="EC174" s="51" t="n">
        <f aca="false">EB174*(1+(EB36-EA36)/EA36)</f>
        <v>7595.45094826235</v>
      </c>
      <c r="ED174" s="51" t="n">
        <f aca="false">EC174*(1+(EC36-EB36)/EB36)</f>
        <v>7603.94818189565</v>
      </c>
      <c r="EE174" s="51" t="n">
        <f aca="false">ED174*(1+(ED36-EC36)/EC36)</f>
        <v>7612.45492161093</v>
      </c>
      <c r="EF174" s="51" t="n">
        <f aca="false">EE174*(1+(EE36-ED36)/ED36)</f>
        <v>7620.9711780429</v>
      </c>
      <c r="EG174" s="51" t="n">
        <f aca="false">EF174*(1+(EF36-EE36)/EE36)</f>
        <v>7629.49696183817</v>
      </c>
      <c r="EH174" s="51" t="n">
        <f aca="false">EG174*(1+(EG36-EF36)/EF36)</f>
        <v>7638.03228365525</v>
      </c>
      <c r="EI174" s="51" t="n">
        <f aca="false">EH174*(1+(EH36-EG36)/EG36)</f>
        <v>7646.57715416459</v>
      </c>
      <c r="EJ174" s="51" t="n">
        <f aca="false">EI174*(1+(EI36-EH36)/EH36)</f>
        <v>7655.13158404855</v>
      </c>
      <c r="EK174" s="51" t="n">
        <f aca="false">EJ174*(1+(EJ36-EI36)/EI36)</f>
        <v>7663.69558400146</v>
      </c>
      <c r="EL174" s="51" t="n">
        <f aca="false">EK174*(1+(EK36-EJ36)/EJ36)</f>
        <v>7672.26916472963</v>
      </c>
      <c r="EM174" s="51" t="n">
        <f aca="false">EL174*(1+(EL36-EK36)/EK36)</f>
        <v>7680.85233695131</v>
      </c>
      <c r="EN174" s="51" t="n">
        <f aca="false">EM174*(1+(EM36-EL36)/EL36)</f>
        <v>7689.44511139676</v>
      </c>
      <c r="EO174" s="51" t="n">
        <f aca="false">EN174*(1+(EN36-EM36)/EM36)</f>
        <v>7698.04749880825</v>
      </c>
      <c r="EP174" s="51" t="n">
        <f aca="false">EO174*(1+(EO36-EN36)/EN36)</f>
        <v>7706.65950994007</v>
      </c>
      <c r="EQ174" s="51" t="n">
        <f aca="false">EP174*(1+(EP36-EO36)/EO36)</f>
        <v>7715.28115555852</v>
      </c>
      <c r="ER174" s="51" t="n">
        <f aca="false">EQ174*(1+(EQ36-EP36)/EP36)</f>
        <v>7723.91244644196</v>
      </c>
      <c r="ES174" s="51" t="n">
        <f aca="false">ER174*(1+(ER36-EQ36)/EQ36)</f>
        <v>7732.55339338081</v>
      </c>
      <c r="ET174" s="51" t="n">
        <f aca="false">ES174*(1+(ES36-ER36)/ER36)</f>
        <v>7741.20400717755</v>
      </c>
      <c r="EU174" s="51" t="n">
        <f aca="false">ET174*(1+(ET36-ES36)/ES36)</f>
        <v>7749.86429864676</v>
      </c>
      <c r="EV174" s="51" t="n">
        <f aca="false">EU174*(1+(EU36-ET36)/ET36)</f>
        <v>7758.5342786151</v>
      </c>
    </row>
    <row r="175" customFormat="false" ht="12.8" hidden="false" customHeight="false" outlineLevel="0" collapsed="false">
      <c r="A175" s="164" t="s">
        <v>324</v>
      </c>
      <c r="B175" s="164" t="n">
        <v>0</v>
      </c>
      <c r="C175" s="164" t="n">
        <v>0</v>
      </c>
      <c r="D175" s="164" t="n">
        <v>0</v>
      </c>
      <c r="E175" s="164" t="n">
        <v>0</v>
      </c>
      <c r="F175" s="164" t="n">
        <v>0</v>
      </c>
      <c r="G175" s="164" t="n">
        <v>0</v>
      </c>
      <c r="H175" s="164" t="n">
        <v>0</v>
      </c>
      <c r="I175" s="164" t="n">
        <v>0</v>
      </c>
      <c r="J175" s="164" t="n">
        <v>0</v>
      </c>
      <c r="K175" s="164" t="n">
        <v>0</v>
      </c>
      <c r="L175" s="164" t="n">
        <v>0</v>
      </c>
      <c r="M175" s="164" t="n">
        <v>0</v>
      </c>
      <c r="N175" s="164" t="n">
        <v>0</v>
      </c>
      <c r="O175" s="164" t="n">
        <v>0</v>
      </c>
      <c r="P175" s="164" t="n">
        <v>0</v>
      </c>
      <c r="Q175" s="164" t="n">
        <v>0</v>
      </c>
      <c r="R175" s="164" t="n">
        <v>0</v>
      </c>
      <c r="S175" s="164" t="n">
        <v>0</v>
      </c>
      <c r="T175" s="164" t="n">
        <v>0</v>
      </c>
      <c r="U175" s="164" t="n">
        <v>0</v>
      </c>
      <c r="V175" s="164" t="n">
        <v>0</v>
      </c>
      <c r="W175" s="164" t="n">
        <v>0</v>
      </c>
      <c r="X175" s="165" t="n">
        <v>0</v>
      </c>
      <c r="Y175" s="164" t="n">
        <v>0</v>
      </c>
      <c r="Z175" s="164" t="n">
        <v>0</v>
      </c>
      <c r="AA175" s="164" t="n">
        <v>0</v>
      </c>
      <c r="AB175" s="164" t="n">
        <v>0</v>
      </c>
      <c r="AC175" s="164" t="n">
        <v>0</v>
      </c>
      <c r="AD175" s="164" t="n">
        <v>0</v>
      </c>
      <c r="AE175" s="164" t="n">
        <v>0</v>
      </c>
      <c r="AF175" s="164" t="n">
        <v>0</v>
      </c>
      <c r="AG175" s="164" t="n">
        <v>0</v>
      </c>
      <c r="AH175" s="164" t="n">
        <v>0</v>
      </c>
      <c r="AI175" s="164" t="n">
        <v>0</v>
      </c>
      <c r="AJ175" s="164" t="n">
        <v>0</v>
      </c>
      <c r="AK175" s="164" t="n">
        <v>0</v>
      </c>
      <c r="AL175" s="164" t="n">
        <v>0</v>
      </c>
      <c r="AM175" s="164" t="n">
        <v>0</v>
      </c>
      <c r="AN175" s="164" t="n">
        <v>0</v>
      </c>
      <c r="AO175" s="164" t="n">
        <v>0</v>
      </c>
      <c r="AP175" s="164" t="n">
        <v>0</v>
      </c>
      <c r="AQ175" s="164" t="n">
        <v>0</v>
      </c>
      <c r="AR175" s="149"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50" t="n">
        <v>119.049651171817</v>
      </c>
      <c r="BJ175" s="51" t="n">
        <v>111.491636231899</v>
      </c>
      <c r="BK175" s="51" t="n">
        <v>104.413451255947</v>
      </c>
      <c r="BL175" s="51" t="n">
        <f aca="false">BK175*(1+(BK36-BJ36)/BJ36)</f>
        <v>96.174621992982</v>
      </c>
      <c r="BM175" s="151" t="n">
        <f aca="false">BL175*(1+(BL36-BK36)/BK36)</f>
        <v>94.650235270952</v>
      </c>
      <c r="BN175" s="51" t="n">
        <f aca="false">BM175*(1+(BM36-BL36)/BL36)</f>
        <v>94.8388153494477</v>
      </c>
      <c r="BO175" s="51" t="n">
        <f aca="false">BN175*(1+(BN36-BM36)/BM36)</f>
        <v>96.2411824414555</v>
      </c>
      <c r="BP175" s="51" t="n">
        <f aca="false">BO175*(1+(BO36-BN36)/BN36)</f>
        <v>94.6712799812298</v>
      </c>
      <c r="BQ175" s="51" t="n">
        <f aca="false">BP175*(1+(BP36-BO36)/BO36)</f>
        <v>91.3285776542135</v>
      </c>
      <c r="BR175" s="51" t="n">
        <f aca="false">BQ175*(1+(BQ36-BP36)/BP36)</f>
        <v>91.9655093442865</v>
      </c>
      <c r="BS175" s="51" t="n">
        <f aca="false">BR175*(1+(BR36-BQ36)/BQ36)</f>
        <v>92.1119206978828</v>
      </c>
      <c r="BT175" s="51" t="n">
        <f aca="false">BS175*(1+(BS36-BR36)/BR36)</f>
        <v>94.5753961672409</v>
      </c>
      <c r="BU175" s="51" t="n">
        <f aca="false">BT175*(1+(BT36-BS36)/BS36)</f>
        <v>99.6745144928967</v>
      </c>
      <c r="BV175" s="51" t="n">
        <f aca="false">BU175*(1+(BU36-BT36)/BT36)</f>
        <v>100.117344765122</v>
      </c>
      <c r="BW175" s="51" t="n">
        <f aca="false">BV175*(1+(BV36-BU36)/BU36)</f>
        <v>100.40608720341</v>
      </c>
      <c r="BX175" s="51" t="n">
        <f aca="false">BW175*(1+(BW36-BV36)/BV36)</f>
        <v>99.5213018708587</v>
      </c>
      <c r="BY175" s="51" t="n">
        <f aca="false">BX175*(1+(BX36-BW36)/BW36)</f>
        <v>100.612035114411</v>
      </c>
      <c r="BZ175" s="51" t="n">
        <f aca="false">BY175*(1+(BY36-BX36)/BX36)</f>
        <v>101.062914296902</v>
      </c>
      <c r="CA175" s="51" t="n">
        <f aca="false">BZ175*(1+(BZ36-BY36)/BY36)</f>
        <v>101.418301226015</v>
      </c>
      <c r="CB175" s="51" t="n">
        <f aca="false">CA175*(1+(CA36-BZ36)/BZ36)</f>
        <v>103.381913103459</v>
      </c>
      <c r="CC175" s="51" t="n">
        <f aca="false">CB175*(1+(CB36-CA36)/CA36)</f>
        <v>105.365116946378</v>
      </c>
      <c r="CD175" s="51" t="n">
        <f aca="false">CC175*(1+(CC36-CB36)/CB36)</f>
        <v>106.61715895464</v>
      </c>
      <c r="CE175" s="51" t="n">
        <f aca="false">CD175*(1+(CD36-CC36)/CC36)</f>
        <v>106.736434415061</v>
      </c>
      <c r="CF175" s="51" t="n">
        <f aca="false">CE175*(1+(CE36-CD36)/CD36)</f>
        <v>106.855843312121</v>
      </c>
      <c r="CG175" s="51" t="n">
        <f aca="false">CF175*(1+(CF36-CE36)/CE36)</f>
        <v>106.975385795101</v>
      </c>
      <c r="CH175" s="51" t="n">
        <f aca="false">CG175*(1+(CG36-CF36)/CF36)</f>
        <v>107.857050360849</v>
      </c>
      <c r="CI175" s="51" t="n">
        <f aca="false">CH175*(1+(CH36-CG36)/CG36)</f>
        <v>109.127265497532</v>
      </c>
      <c r="CJ175" s="51" t="n">
        <f aca="false">CI175*(1+(CI36-CH36)/CH36)</f>
        <v>109.249349081116</v>
      </c>
      <c r="CK175" s="51" t="n">
        <f aca="false">CJ175*(1+(CJ36-CI36)/CI36)</f>
        <v>109.371569242861</v>
      </c>
      <c r="CL175" s="51" t="n">
        <f aca="false">CK175*(1+(CK36-CJ36)/CJ36)</f>
        <v>110.26527869766</v>
      </c>
      <c r="CM175" s="51" t="n">
        <f aca="false">CL175*(1+(CL36-CK36)/CK36)</f>
        <v>111.552219408644</v>
      </c>
      <c r="CN175" s="51" t="n">
        <f aca="false">CM175*(1+(CM36-CL36)/CL36)</f>
        <v>111.677015852868</v>
      </c>
      <c r="CO175" s="51" t="n">
        <f aca="false">CN175*(1+(CN36-CM36)/CM36)</f>
        <v>111.801951910205</v>
      </c>
      <c r="CP175" s="51" t="n">
        <f aca="false">CO175*(1+(CO36-CN36)/CN36)</f>
        <v>111.927027736843</v>
      </c>
      <c r="CQ175" s="51" t="n">
        <f aca="false">CP175*(1+(CP36-CO36)/CO36)</f>
        <v>112.052243489145</v>
      </c>
      <c r="CR175" s="51" t="n">
        <f aca="false">CQ175*(1+(CQ36-CP36)/CP36)</f>
        <v>112.17759932365</v>
      </c>
      <c r="CS175" s="51" t="n">
        <f aca="false">CR175*(1+(CR36-CQ36)/CQ36)</f>
        <v>112.303095397072</v>
      </c>
      <c r="CT175" s="51" t="n">
        <f aca="false">CS175*(1+(CS36-CR36)/CR36)</f>
        <v>112.4287318663</v>
      </c>
      <c r="CU175" s="51" t="n">
        <f aca="false">CT175*(1+(CT36-CS36)/CS36)</f>
        <v>112.554508888398</v>
      </c>
      <c r="CV175" s="51" t="n">
        <f aca="false">CU175*(1+(CU36-CT36)/CT36)</f>
        <v>112.680426620606</v>
      </c>
      <c r="CW175" s="51" t="n">
        <f aca="false">CV175*(1+(CV36-CU36)/CU36)</f>
        <v>112.806485220341</v>
      </c>
      <c r="CX175" s="51" t="n">
        <f aca="false">CW175*(1+(CW36-CV36)/CV36)</f>
        <v>112.932684845195</v>
      </c>
      <c r="CY175" s="51" t="n">
        <f aca="false">CX175*(1+(CX36-CW36)/CW36)</f>
        <v>113.059025652937</v>
      </c>
      <c r="CZ175" s="51" t="n">
        <f aca="false">CY175*(1+(CY36-CX36)/CX36)</f>
        <v>113.185507801511</v>
      </c>
      <c r="DA175" s="51" t="n">
        <f aca="false">CZ175*(1+(CZ36-CY36)/CY36)</f>
        <v>113.31213144904</v>
      </c>
      <c r="DB175" s="51" t="n">
        <f aca="false">DA175*(1+(DA36-CZ36)/CZ36)</f>
        <v>113.438896753821</v>
      </c>
      <c r="DC175" s="51" t="n">
        <f aca="false">DB175*(1+(DB36-DA36)/DA36)</f>
        <v>113.565803874332</v>
      </c>
      <c r="DD175" s="51" t="n">
        <f aca="false">DC175*(1+(DC36-DB36)/DB36)</f>
        <v>113.692852969224</v>
      </c>
      <c r="DE175" s="51" t="n">
        <f aca="false">DD175*(1+(DD36-DC36)/DC36)</f>
        <v>113.820044197328</v>
      </c>
      <c r="DF175" s="51" t="n">
        <f aca="false">DE175*(1+(DE36-DD36)/DD36)</f>
        <v>113.947377717653</v>
      </c>
      <c r="DG175" s="51" t="n">
        <f aca="false">DF175*(1+(DF36-DE36)/DE36)</f>
        <v>114.074853689384</v>
      </c>
      <c r="DH175" s="51" t="n">
        <f aca="false">DG175*(1+(DG36-DF36)/DF36)</f>
        <v>114.202472271886</v>
      </c>
      <c r="DI175" s="51" t="n">
        <f aca="false">DH175*(1+(DH36-DG36)/DG36)</f>
        <v>114.330233624702</v>
      </c>
      <c r="DJ175" s="51" t="n">
        <f aca="false">DI175*(1+(DI36-DH36)/DH36)</f>
        <v>114.458137907552</v>
      </c>
      <c r="DK175" s="51" t="n">
        <f aca="false">DJ175*(1+(DJ36-DI36)/DI36)</f>
        <v>114.586185280336</v>
      </c>
      <c r="DL175" s="51" t="n">
        <f aca="false">DK175*(1+(DK36-DJ36)/DJ36)</f>
        <v>114.714375903132</v>
      </c>
      <c r="DM175" s="51" t="n">
        <f aca="false">DL175*(1+(DL36-DK36)/DK36)</f>
        <v>114.842709936198</v>
      </c>
      <c r="DN175" s="51" t="n">
        <f aca="false">DM175*(1+(DM36-DL36)/DL36)</f>
        <v>114.971187539971</v>
      </c>
      <c r="DO175" s="51" t="n">
        <f aca="false">DN175*(1+(DN36-DM36)/DM36)</f>
        <v>115.099808875067</v>
      </c>
      <c r="DP175" s="51" t="n">
        <f aca="false">DO175*(1+(DO36-DN36)/DN36)</f>
        <v>115.228574102283</v>
      </c>
      <c r="DQ175" s="51" t="n">
        <f aca="false">DP175*(1+(DP36-DO36)/DO36)</f>
        <v>115.357483382594</v>
      </c>
      <c r="DR175" s="51" t="n">
        <f aca="false">DQ175*(1+(DQ36-DP36)/DP36)</f>
        <v>115.486536877157</v>
      </c>
      <c r="DS175" s="51" t="n">
        <f aca="false">DR175*(1+(DR36-DQ36)/DQ36)</f>
        <v>115.615734747307</v>
      </c>
      <c r="DT175" s="51" t="n">
        <f aca="false">DS175*(1+(DS36-DR36)/DR36)</f>
        <v>115.745077154562</v>
      </c>
      <c r="DU175" s="51" t="n">
        <f aca="false">DT175*(1+(DT36-DS36)/DS36)</f>
        <v>115.874564260618</v>
      </c>
      <c r="DV175" s="51" t="n">
        <f aca="false">DU175*(1+(DU36-DT36)/DT36)</f>
        <v>116.004196227356</v>
      </c>
      <c r="DW175" s="51" t="n">
        <f aca="false">DV175*(1+(DV36-DU36)/DU36)</f>
        <v>116.133973216833</v>
      </c>
      <c r="DX175" s="51" t="n">
        <f aca="false">DW175*(1+(DW36-DV36)/DV36)</f>
        <v>116.263895391291</v>
      </c>
      <c r="DY175" s="51" t="n">
        <f aca="false">DX175*(1+(DX36-DW36)/DW36)</f>
        <v>116.393962913152</v>
      </c>
      <c r="DZ175" s="51" t="n">
        <f aca="false">DY175*(1+(DY36-DX36)/DX36)</f>
        <v>116.52417594502</v>
      </c>
      <c r="EA175" s="51" t="n">
        <f aca="false">DZ175*(1+(DZ36-DY36)/DY36)</f>
        <v>116.654534649681</v>
      </c>
      <c r="EB175" s="51" t="n">
        <f aca="false">EA175*(1+(EA36-DZ36)/DZ36)</f>
        <v>116.785039190103</v>
      </c>
      <c r="EC175" s="51" t="n">
        <f aca="false">EB175*(1+(EB36-EA36)/EA36)</f>
        <v>116.915689729437</v>
      </c>
      <c r="ED175" s="51" t="n">
        <f aca="false">EC175*(1+(EC36-EB36)/EB36)</f>
        <v>117.046486431014</v>
      </c>
      <c r="EE175" s="51" t="n">
        <f aca="false">ED175*(1+(ED36-EC36)/EC36)</f>
        <v>117.177429458352</v>
      </c>
      <c r="EF175" s="51" t="n">
        <f aca="false">EE175*(1+(EE36-ED36)/ED36)</f>
        <v>117.308518975148</v>
      </c>
      <c r="EG175" s="51" t="n">
        <f aca="false">EF175*(1+(EF36-EE36)/EE36)</f>
        <v>117.439755145285</v>
      </c>
      <c r="EH175" s="51" t="n">
        <f aca="false">EG175*(1+(EG36-EF36)/EF36)</f>
        <v>117.571138132826</v>
      </c>
      <c r="EI175" s="51" t="n">
        <f aca="false">EH175*(1+(EH36-EG36)/EG36)</f>
        <v>117.702668102021</v>
      </c>
      <c r="EJ175" s="51" t="n">
        <f aca="false">EI175*(1+(EI36-EH36)/EH36)</f>
        <v>117.834345217302</v>
      </c>
      <c r="EK175" s="51" t="n">
        <f aca="false">EJ175*(1+(EJ36-EI36)/EI36)</f>
        <v>117.966169643285</v>
      </c>
      <c r="EL175" s="51" t="n">
        <f aca="false">EK175*(1+(EK36-EJ36)/EJ36)</f>
        <v>118.098141544771</v>
      </c>
      <c r="EM175" s="51" t="n">
        <f aca="false">EL175*(1+(EL36-EK36)/EK36)</f>
        <v>118.230261086744</v>
      </c>
      <c r="EN175" s="51" t="n">
        <f aca="false">EM175*(1+(EM36-EL36)/EL36)</f>
        <v>118.362528434374</v>
      </c>
      <c r="EO175" s="51" t="n">
        <f aca="false">EN175*(1+(EN36-EM36)/EM36)</f>
        <v>118.494943753015</v>
      </c>
      <c r="EP175" s="51" t="n">
        <f aca="false">EO175*(1+(EO36-EN36)/EN36)</f>
        <v>118.627507208206</v>
      </c>
      <c r="EQ175" s="51" t="n">
        <f aca="false">EP175*(1+(EP36-EO36)/EO36)</f>
        <v>118.760218965671</v>
      </c>
      <c r="ER175" s="51" t="n">
        <f aca="false">EQ175*(1+(EQ36-EP36)/EP36)</f>
        <v>118.89307919132</v>
      </c>
      <c r="ES175" s="51" t="n">
        <f aca="false">ER175*(1+(ER36-EQ36)/EQ36)</f>
        <v>119.026088051248</v>
      </c>
      <c r="ET175" s="51" t="n">
        <f aca="false">ES175*(1+(ES36-ER36)/ER36)</f>
        <v>119.159245711737</v>
      </c>
      <c r="EU175" s="51" t="n">
        <f aca="false">ET175*(1+(ET36-ES36)/ES36)</f>
        <v>119.292552339254</v>
      </c>
      <c r="EV175" s="51" t="n">
        <f aca="false">EU175*(1+(EU36-ET36)/ET36)</f>
        <v>119.426008100451</v>
      </c>
    </row>
    <row r="176" customFormat="false" ht="12.8" hidden="false" customHeight="false" outlineLevel="0" collapsed="false">
      <c r="A176" s="164" t="s">
        <v>325</v>
      </c>
      <c r="B176" s="164" t="n">
        <v>0</v>
      </c>
      <c r="C176" s="164" t="n">
        <v>0</v>
      </c>
      <c r="D176" s="164" t="n">
        <v>0</v>
      </c>
      <c r="E176" s="164" t="n">
        <v>0</v>
      </c>
      <c r="F176" s="164" t="n">
        <v>0</v>
      </c>
      <c r="G176" s="164" t="n">
        <v>0</v>
      </c>
      <c r="H176" s="164" t="n">
        <v>0</v>
      </c>
      <c r="I176" s="164" t="n">
        <v>0</v>
      </c>
      <c r="J176" s="164" t="n">
        <v>0</v>
      </c>
      <c r="K176" s="164" t="n">
        <v>0</v>
      </c>
      <c r="L176" s="164" t="n">
        <v>0</v>
      </c>
      <c r="M176" s="164" t="n">
        <v>0</v>
      </c>
      <c r="N176" s="164" t="n">
        <v>0</v>
      </c>
      <c r="O176" s="164" t="n">
        <v>0</v>
      </c>
      <c r="P176" s="164" t="n">
        <v>0</v>
      </c>
      <c r="Q176" s="164" t="n">
        <v>0</v>
      </c>
      <c r="R176" s="164" t="n">
        <v>0</v>
      </c>
      <c r="S176" s="164" t="n">
        <v>0</v>
      </c>
      <c r="T176" s="164" t="n">
        <v>0</v>
      </c>
      <c r="U176" s="164" t="n">
        <v>0</v>
      </c>
      <c r="V176" s="164" t="n">
        <v>0</v>
      </c>
      <c r="W176" s="164" t="n">
        <v>0</v>
      </c>
      <c r="X176" s="165" t="n">
        <v>0</v>
      </c>
      <c r="Y176" s="164" t="n">
        <v>0</v>
      </c>
      <c r="Z176" s="164" t="n">
        <v>0</v>
      </c>
      <c r="AA176" s="164" t="n">
        <v>0</v>
      </c>
      <c r="AB176" s="164" t="n">
        <v>0</v>
      </c>
      <c r="AC176" s="164" t="n">
        <v>0</v>
      </c>
      <c r="AD176" s="164" t="n">
        <v>0</v>
      </c>
      <c r="AE176" s="164" t="n">
        <v>0</v>
      </c>
      <c r="AF176" s="164" t="n">
        <v>0</v>
      </c>
      <c r="AG176" s="164" t="n">
        <v>0</v>
      </c>
      <c r="AH176" s="164" t="n">
        <v>0</v>
      </c>
      <c r="AI176" s="164" t="n">
        <v>0</v>
      </c>
      <c r="AJ176" s="164" t="n">
        <v>0</v>
      </c>
      <c r="AK176" s="164" t="n">
        <v>0</v>
      </c>
      <c r="AL176" s="164" t="n">
        <v>0</v>
      </c>
      <c r="AM176" s="164" t="n">
        <v>0</v>
      </c>
      <c r="AN176" s="164" t="n">
        <v>0</v>
      </c>
      <c r="AO176" s="164" t="n">
        <v>0</v>
      </c>
      <c r="AP176" s="164" t="n">
        <v>0</v>
      </c>
      <c r="AQ176" s="164" t="n">
        <v>0</v>
      </c>
      <c r="AR176" s="149"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50" t="n">
        <v>200.533751161808</v>
      </c>
      <c r="BJ176" s="51" t="n">
        <v>187.802616947467</v>
      </c>
      <c r="BK176" s="51" t="n">
        <v>175.879734598184</v>
      </c>
      <c r="BL176" s="51" t="n">
        <f aca="false">BK176*(1+(BK36-BJ36)/BJ36)</f>
        <v>162.001799459176</v>
      </c>
      <c r="BM176" s="151" t="n">
        <f aca="false">BL176*(1+(BL36-BK36)/BK36)</f>
        <v>159.434038994689</v>
      </c>
      <c r="BN176" s="51" t="n">
        <f aca="false">BM176*(1+(BM36-BL36)/BL36)</f>
        <v>159.75169360487</v>
      </c>
      <c r="BO176" s="51" t="n">
        <f aca="false">BN176*(1+(BN36-BM36)/BM36)</f>
        <v>162.113917523194</v>
      </c>
      <c r="BP176" s="51" t="n">
        <f aca="false">BO176*(1+(BO36-BN36)/BN36)</f>
        <v>159.469487857013</v>
      </c>
      <c r="BQ176" s="51" t="n">
        <f aca="false">BP176*(1+(BP36-BO36)/BO36)</f>
        <v>153.838857023106</v>
      </c>
      <c r="BR176" s="51" t="n">
        <f aca="false">BQ176*(1+(BQ36-BP36)/BP36)</f>
        <v>154.911739637939</v>
      </c>
      <c r="BS176" s="51" t="n">
        <f aca="false">BR176*(1+(BR36-BQ36)/BQ36)</f>
        <v>155.158362938893</v>
      </c>
      <c r="BT176" s="51" t="n">
        <f aca="false">BS176*(1+(BS36-BR36)/BR36)</f>
        <v>159.30797591048</v>
      </c>
      <c r="BU176" s="51" t="n">
        <f aca="false">BT176*(1+(BT36-BS36)/BS36)</f>
        <v>167.897210027477</v>
      </c>
      <c r="BV176" s="51" t="n">
        <f aca="false">BU176*(1+(BU36-BT36)/BT36)</f>
        <v>168.643137585796</v>
      </c>
      <c r="BW176" s="51" t="n">
        <f aca="false">BV176*(1+(BV36-BU36)/BU36)</f>
        <v>169.129511159341</v>
      </c>
      <c r="BX176" s="51" t="n">
        <f aca="false">BW176*(1+(BW36-BV36)/BV36)</f>
        <v>167.639130297548</v>
      </c>
      <c r="BY176" s="51" t="n">
        <f aca="false">BX176*(1+(BX36-BW36)/BW36)</f>
        <v>169.476421097592</v>
      </c>
      <c r="BZ176" s="51" t="n">
        <f aca="false">BY176*(1+(BY36-BX36)/BX36)</f>
        <v>170.235906681092</v>
      </c>
      <c r="CA176" s="51" t="n">
        <f aca="false">BZ176*(1+(BZ36-BY36)/BY36)</f>
        <v>170.834539884192</v>
      </c>
      <c r="CB176" s="51" t="n">
        <f aca="false">CA176*(1+(CA36-BZ36)/BZ36)</f>
        <v>174.142155250838</v>
      </c>
      <c r="CC176" s="51" t="n">
        <f aca="false">CB176*(1+(CB36-CA36)/CA36)</f>
        <v>177.482772396915</v>
      </c>
      <c r="CD176" s="51" t="n">
        <f aca="false">CC176*(1+(CC36-CB36)/CB36)</f>
        <v>179.59178051292</v>
      </c>
      <c r="CE176" s="51" t="n">
        <f aca="false">CD176*(1+(CD36-CC36)/CC36)</f>
        <v>179.792694629545</v>
      </c>
      <c r="CF176" s="51" t="n">
        <f aca="false">CE176*(1+(CE36-CD36)/CD36)</f>
        <v>179.993833514153</v>
      </c>
      <c r="CG176" s="51" t="n">
        <f aca="false">CF176*(1+(CF36-CE36)/CE36)</f>
        <v>180.195197418198</v>
      </c>
      <c r="CH176" s="51" t="n">
        <f aca="false">CG176*(1+(CG36-CF36)/CF36)</f>
        <v>181.680321489504</v>
      </c>
      <c r="CI176" s="51" t="n">
        <f aca="false">CH176*(1+(CH36-CG36)/CG36)</f>
        <v>183.819941418116</v>
      </c>
      <c r="CJ176" s="51" t="n">
        <f aca="false">CI176*(1+(CI36-CH36)/CH36)</f>
        <v>184.025585691159</v>
      </c>
      <c r="CK176" s="51" t="n">
        <f aca="false">CJ176*(1+(CJ36-CI36)/CI36)</f>
        <v>184.231460023937</v>
      </c>
      <c r="CL176" s="51" t="n">
        <f aca="false">CK176*(1+(CK36-CJ36)/CJ36)</f>
        <v>185.736873165896</v>
      </c>
      <c r="CM176" s="51" t="n">
        <f aca="false">CL176*(1+(CL36-CK36)/CK36)</f>
        <v>187.904666567691</v>
      </c>
      <c r="CN176" s="51" t="n">
        <f aca="false">CM176*(1+(CM36-CL36)/CL36)</f>
        <v>188.114880531745</v>
      </c>
      <c r="CO176" s="51" t="n">
        <f aca="false">CN176*(1+(CN36-CM36)/CM36)</f>
        <v>188.32532966777</v>
      </c>
      <c r="CP176" s="51" t="n">
        <f aca="false">CO176*(1+(CO36-CN36)/CN36)</f>
        <v>188.536014238858</v>
      </c>
      <c r="CQ176" s="51" t="n">
        <f aca="false">CP176*(1+(CP36-CO36)/CO36)</f>
        <v>188.746934508397</v>
      </c>
      <c r="CR176" s="51" t="n">
        <f aca="false">CQ176*(1+(CQ36-CP36)/CP36)</f>
        <v>188.958090740069</v>
      </c>
      <c r="CS176" s="51" t="n">
        <f aca="false">CR176*(1+(CR36-CQ36)/CQ36)</f>
        <v>189.169483197852</v>
      </c>
      <c r="CT176" s="51" t="n">
        <f aca="false">CS176*(1+(CS36-CR36)/CR36)</f>
        <v>189.381112146017</v>
      </c>
      <c r="CU176" s="51" t="n">
        <f aca="false">CT176*(1+(CT36-CS36)/CS36)</f>
        <v>189.592977849133</v>
      </c>
      <c r="CV176" s="51" t="n">
        <f aca="false">CU176*(1+(CU36-CT36)/CT36)</f>
        <v>189.805080572065</v>
      </c>
      <c r="CW176" s="51" t="n">
        <f aca="false">CV176*(1+(CV36-CU36)/CU36)</f>
        <v>190.017420579971</v>
      </c>
      <c r="CX176" s="51" t="n">
        <f aca="false">CW176*(1+(CW36-CV36)/CV36)</f>
        <v>190.22999813831</v>
      </c>
      <c r="CY176" s="51" t="n">
        <f aca="false">CX176*(1+(CX36-CW36)/CW36)</f>
        <v>190.442813512835</v>
      </c>
      <c r="CZ176" s="51" t="n">
        <f aca="false">CY176*(1+(CY36-CX36)/CX36)</f>
        <v>190.655866969598</v>
      </c>
      <c r="DA176" s="51" t="n">
        <f aca="false">CZ176*(1+(CZ36-CY36)/CY36)</f>
        <v>190.869158774948</v>
      </c>
      <c r="DB176" s="51" t="n">
        <f aca="false">DA176*(1+(DA36-CZ36)/CZ36)</f>
        <v>191.082689195531</v>
      </c>
      <c r="DC176" s="51" t="n">
        <f aca="false">DB176*(1+(DB36-DA36)/DA36)</f>
        <v>191.296458498293</v>
      </c>
      <c r="DD176" s="51" t="n">
        <f aca="false">DC176*(1+(DC36-DB36)/DB36)</f>
        <v>191.510466950478</v>
      </c>
      <c r="DE176" s="51" t="n">
        <f aca="false">DD176*(1+(DD36-DC36)/DC36)</f>
        <v>191.724714819628</v>
      </c>
      <c r="DF176" s="51" t="n">
        <f aca="false">DE176*(1+(DE36-DD36)/DD36)</f>
        <v>191.939202373586</v>
      </c>
      <c r="DG176" s="51" t="n">
        <f aca="false">DF176*(1+(DF36-DE36)/DE36)</f>
        <v>192.153929880493</v>
      </c>
      <c r="DH176" s="51" t="n">
        <f aca="false">DG176*(1+(DG36-DF36)/DF36)</f>
        <v>192.368897608792</v>
      </c>
      <c r="DI176" s="51" t="n">
        <f aca="false">DH176*(1+(DH36-DG36)/DG36)</f>
        <v>192.584105827224</v>
      </c>
      <c r="DJ176" s="51" t="n">
        <f aca="false">DI176*(1+(DI36-DH36)/DH36)</f>
        <v>192.799554804832</v>
      </c>
      <c r="DK176" s="51" t="n">
        <f aca="false">DJ176*(1+(DJ36-DI36)/DI36)</f>
        <v>193.015244810959</v>
      </c>
      <c r="DL176" s="51" t="n">
        <f aca="false">DK176*(1+(DK36-DJ36)/DJ36)</f>
        <v>193.231176115252</v>
      </c>
      <c r="DM176" s="51" t="n">
        <f aca="false">DL176*(1+(DL36-DK36)/DK36)</f>
        <v>193.447348987655</v>
      </c>
      <c r="DN176" s="51" t="n">
        <f aca="false">DM176*(1+(DM36-DL36)/DL36)</f>
        <v>193.663763698419</v>
      </c>
      <c r="DO176" s="51" t="n">
        <f aca="false">DN176*(1+(DN36-DM36)/DM36)</f>
        <v>193.880420518094</v>
      </c>
      <c r="DP176" s="51" t="n">
        <f aca="false">DO176*(1+(DO36-DN36)/DN36)</f>
        <v>194.097319717535</v>
      </c>
      <c r="DQ176" s="51" t="n">
        <f aca="false">DP176*(1+(DP36-DO36)/DO36)</f>
        <v>194.314461567896</v>
      </c>
      <c r="DR176" s="51" t="n">
        <f aca="false">DQ176*(1+(DQ36-DP36)/DP36)</f>
        <v>194.531846340639</v>
      </c>
      <c r="DS176" s="51" t="n">
        <f aca="false">DR176*(1+(DR36-DQ36)/DQ36)</f>
        <v>194.749474307528</v>
      </c>
      <c r="DT176" s="51" t="n">
        <f aca="false">DS176*(1+(DS36-DR36)/DR36)</f>
        <v>194.96734574063</v>
      </c>
      <c r="DU176" s="51" t="n">
        <f aca="false">DT176*(1+(DT36-DS36)/DS36)</f>
        <v>195.185460912317</v>
      </c>
      <c r="DV176" s="51" t="n">
        <f aca="false">DU176*(1+(DU36-DT36)/DT36)</f>
        <v>195.403820095267</v>
      </c>
      <c r="DW176" s="51" t="n">
        <f aca="false">DV176*(1+(DV36-DU36)/DU36)</f>
        <v>195.62242356246</v>
      </c>
      <c r="DX176" s="51" t="n">
        <f aca="false">DW176*(1+(DW36-DV36)/DV36)</f>
        <v>195.841271587185</v>
      </c>
      <c r="DY176" s="51" t="n">
        <f aca="false">DX176*(1+(DX36-DW36)/DW36)</f>
        <v>196.060364443034</v>
      </c>
      <c r="DZ176" s="51" t="n">
        <f aca="false">DY176*(1+(DY36-DX36)/DX36)</f>
        <v>196.279702403907</v>
      </c>
      <c r="EA176" s="51" t="n">
        <f aca="false">DZ176*(1+(DZ36-DY36)/DY36)</f>
        <v>196.499285744009</v>
      </c>
      <c r="EB176" s="51" t="n">
        <f aca="false">EA176*(1+(EA36-DZ36)/DZ36)</f>
        <v>196.719114737853</v>
      </c>
      <c r="EC176" s="51" t="n">
        <f aca="false">EB176*(1+(EB36-EA36)/EA36)</f>
        <v>196.939189660257</v>
      </c>
      <c r="ED176" s="51" t="n">
        <f aca="false">EC176*(1+(EC36-EB36)/EB36)</f>
        <v>197.159510786348</v>
      </c>
      <c r="EE176" s="51" t="n">
        <f aca="false">ED176*(1+(ED36-EC36)/EC36)</f>
        <v>197.380078391562</v>
      </c>
      <c r="EF176" s="51" t="n">
        <f aca="false">EE176*(1+(EE36-ED36)/ED36)</f>
        <v>197.600892751641</v>
      </c>
      <c r="EG176" s="51" t="n">
        <f aca="false">EF176*(1+(EF36-EE36)/EE36)</f>
        <v>197.821954142637</v>
      </c>
      <c r="EH176" s="51" t="n">
        <f aca="false">EG176*(1+(EG36-EF36)/EF36)</f>
        <v>198.043262840908</v>
      </c>
      <c r="EI176" s="51" t="n">
        <f aca="false">EH176*(1+(EH36-EG36)/EG36)</f>
        <v>198.264819123125</v>
      </c>
      <c r="EJ176" s="51" t="n">
        <f aca="false">EI176*(1+(EI36-EH36)/EH36)</f>
        <v>198.486623266267</v>
      </c>
      <c r="EK176" s="51" t="n">
        <f aca="false">EJ176*(1+(EJ36-EI36)/EI36)</f>
        <v>198.708675547621</v>
      </c>
      <c r="EL176" s="51" t="n">
        <f aca="false">EK176*(1+(EK36-EJ36)/EJ36)</f>
        <v>198.930976244788</v>
      </c>
      <c r="EM176" s="51" t="n">
        <f aca="false">EL176*(1+(EL36-EK36)/EK36)</f>
        <v>199.153525635675</v>
      </c>
      <c r="EN176" s="51" t="n">
        <f aca="false">EM176*(1+(EM36-EL36)/EL36)</f>
        <v>199.376323998504</v>
      </c>
      <c r="EO176" s="51" t="n">
        <f aca="false">EN176*(1+(EN36-EM36)/EM36)</f>
        <v>199.599371611806</v>
      </c>
      <c r="EP176" s="51" t="n">
        <f aca="false">EO176*(1+(EO36-EN36)/EN36)</f>
        <v>199.822668754425</v>
      </c>
      <c r="EQ176" s="51" t="n">
        <f aca="false">EP176*(1+(EP36-EO36)/EO36)</f>
        <v>200.046215705514</v>
      </c>
      <c r="ER176" s="51" t="n">
        <f aca="false">EQ176*(1+(EQ36-EP36)/EP36)</f>
        <v>200.270012744543</v>
      </c>
      <c r="ES176" s="51" t="n">
        <f aca="false">ER176*(1+(ER36-EQ36)/EQ36)</f>
        <v>200.49406015129</v>
      </c>
      <c r="ET176" s="51" t="n">
        <f aca="false">ES176*(1+(ES36-ER36)/ER36)</f>
        <v>200.718358205849</v>
      </c>
      <c r="EU176" s="51" t="n">
        <f aca="false">ET176*(1+(ET36-ES36)/ES36)</f>
        <v>200.942907188626</v>
      </c>
      <c r="EV176" s="51" t="n">
        <f aca="false">EU176*(1+(EU36-ET36)/ET36)</f>
        <v>201.167707380342</v>
      </c>
    </row>
    <row r="177" customFormat="false" ht="12.8" hidden="false" customHeight="false" outlineLevel="0" collapsed="false">
      <c r="A177" s="164" t="s">
        <v>326</v>
      </c>
      <c r="B177" s="164" t="n">
        <v>0</v>
      </c>
      <c r="C177" s="164" t="n">
        <v>0</v>
      </c>
      <c r="D177" s="164" t="n">
        <v>0</v>
      </c>
      <c r="E177" s="164" t="n">
        <v>0</v>
      </c>
      <c r="F177" s="164" t="n">
        <v>0</v>
      </c>
      <c r="G177" s="164" t="n">
        <v>0</v>
      </c>
      <c r="H177" s="164" t="n">
        <v>0</v>
      </c>
      <c r="I177" s="164" t="n">
        <v>0</v>
      </c>
      <c r="J177" s="164" t="n">
        <v>0</v>
      </c>
      <c r="K177" s="164" t="n">
        <v>0</v>
      </c>
      <c r="L177" s="164" t="n">
        <v>0</v>
      </c>
      <c r="M177" s="164" t="n">
        <v>0</v>
      </c>
      <c r="N177" s="164" t="n">
        <v>0</v>
      </c>
      <c r="O177" s="164" t="n">
        <v>0</v>
      </c>
      <c r="P177" s="164" t="n">
        <v>0</v>
      </c>
      <c r="Q177" s="164" t="n">
        <v>0</v>
      </c>
      <c r="R177" s="164" t="n">
        <v>0</v>
      </c>
      <c r="S177" s="164" t="n">
        <v>0</v>
      </c>
      <c r="T177" s="164" t="n">
        <v>0</v>
      </c>
      <c r="U177" s="164" t="n">
        <v>0</v>
      </c>
      <c r="V177" s="164" t="n">
        <v>0</v>
      </c>
      <c r="W177" s="164" t="n">
        <v>0</v>
      </c>
      <c r="X177" s="165" t="n">
        <v>0</v>
      </c>
      <c r="Y177" s="164" t="n">
        <v>0</v>
      </c>
      <c r="Z177" s="164" t="n">
        <v>0</v>
      </c>
      <c r="AA177" s="164" t="n">
        <v>0</v>
      </c>
      <c r="AB177" s="164" t="n">
        <v>0</v>
      </c>
      <c r="AC177" s="164" t="n">
        <v>0</v>
      </c>
      <c r="AD177" s="164" t="n">
        <v>0</v>
      </c>
      <c r="AE177" s="164" t="n">
        <v>0</v>
      </c>
      <c r="AF177" s="164" t="n">
        <v>0</v>
      </c>
      <c r="AG177" s="164" t="n">
        <v>0</v>
      </c>
      <c r="AH177" s="164" t="n">
        <v>0</v>
      </c>
      <c r="AI177" s="164" t="n">
        <v>0</v>
      </c>
      <c r="AJ177" s="164" t="n">
        <v>0</v>
      </c>
      <c r="AK177" s="164" t="n">
        <v>0</v>
      </c>
      <c r="AL177" s="164" t="n">
        <v>0</v>
      </c>
      <c r="AM177" s="164" t="n">
        <v>0</v>
      </c>
      <c r="AN177" s="164" t="n">
        <v>0</v>
      </c>
      <c r="AO177" s="164" t="n">
        <v>0</v>
      </c>
      <c r="AP177" s="164" t="n">
        <v>0</v>
      </c>
      <c r="AQ177" s="164" t="n">
        <v>0</v>
      </c>
      <c r="AR177" s="149"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50" t="n">
        <v>231.470087429195</v>
      </c>
      <c r="BJ177" s="51" t="n">
        <v>216.774921490327</v>
      </c>
      <c r="BK177" s="51" t="n">
        <v>203.012696409474</v>
      </c>
      <c r="BL177" s="51" t="n">
        <f aca="false">BK177*(1+(BK36-BJ36)/BJ36)</f>
        <v>186.993812598883</v>
      </c>
      <c r="BM177" s="151" t="n">
        <f aca="false">BL177*(1+(BL36-BK36)/BK36)</f>
        <v>184.029923798277</v>
      </c>
      <c r="BN177" s="51" t="n">
        <f aca="false">BM177*(1+(BM36-BL36)/BL36)</f>
        <v>184.39658297642</v>
      </c>
      <c r="BO177" s="51" t="n">
        <f aca="false">BN177*(1+(BN36-BM36)/BM36)</f>
        <v>187.123227113549</v>
      </c>
      <c r="BP177" s="51" t="n">
        <f aca="false">BO177*(1+(BO36-BN36)/BN36)</f>
        <v>184.070841355616</v>
      </c>
      <c r="BQ177" s="51" t="n">
        <f aca="false">BP177*(1+(BP36-BO36)/BO36)</f>
        <v>177.571573258076</v>
      </c>
      <c r="BR177" s="51" t="n">
        <f aca="false">BQ177*(1+(BQ36-BP36)/BP36)</f>
        <v>178.809969444343</v>
      </c>
      <c r="BS177" s="51" t="n">
        <f aca="false">BR177*(1+(BR36-BQ36)/BQ36)</f>
        <v>179.09463931514</v>
      </c>
      <c r="BT177" s="51" t="n">
        <f aca="false">BS177*(1+(BS36-BR36)/BR36)</f>
        <v>183.88441296554</v>
      </c>
      <c r="BU177" s="51" t="n">
        <f aca="false">BT177*(1+(BT36-BS36)/BS36)</f>
        <v>193.798707993149</v>
      </c>
      <c r="BV177" s="51" t="n">
        <f aca="false">BU177*(1+(BU36-BT36)/BT36)</f>
        <v>194.659709775341</v>
      </c>
      <c r="BW177" s="51" t="n">
        <f aca="false">BV177*(1+(BV36-BU36)/BU36)</f>
        <v>195.221116186677</v>
      </c>
      <c r="BX177" s="51" t="n">
        <f aca="false">BW177*(1+(BW36-BV36)/BV36)</f>
        <v>193.500814310393</v>
      </c>
      <c r="BY177" s="51" t="n">
        <f aca="false">BX177*(1+(BX36-BW36)/BW36)</f>
        <v>195.621543911545</v>
      </c>
      <c r="BZ177" s="51" t="n">
        <f aca="false">BY177*(1+(BY36-BX36)/BX36)</f>
        <v>196.498195315089</v>
      </c>
      <c r="CA177" s="51" t="n">
        <f aca="false">BZ177*(1+(BZ36-BY36)/BY36)</f>
        <v>197.189179645941</v>
      </c>
      <c r="CB177" s="51" t="n">
        <f aca="false">CA177*(1+(CA36-BZ36)/BZ36)</f>
        <v>201.00706074408</v>
      </c>
      <c r="CC177" s="51" t="n">
        <f aca="false">CB177*(1+(CB36-CA36)/CA36)</f>
        <v>204.863034805254</v>
      </c>
      <c r="CD177" s="51" t="n">
        <f aca="false">CC177*(1+(CC36-CB36)/CB36)</f>
        <v>207.297399545216</v>
      </c>
      <c r="CE177" s="51" t="n">
        <f aca="false">CD177*(1+(CD36-CC36)/CC36)</f>
        <v>207.529308677078</v>
      </c>
      <c r="CF177" s="51" t="n">
        <f aca="false">CE177*(1+(CE36-CD36)/CD36)</f>
        <v>207.761477251873</v>
      </c>
      <c r="CG177" s="51" t="n">
        <f aca="false">CF177*(1+(CF36-CE36)/CE36)</f>
        <v>207.993905559848</v>
      </c>
      <c r="CH177" s="51" t="n">
        <f aca="false">CG177*(1+(CG36-CF36)/CF36)</f>
        <v>209.708139680723</v>
      </c>
      <c r="CI177" s="51" t="n">
        <f aca="false">CH177*(1+(CH36-CG36)/CG36)</f>
        <v>212.177838716779</v>
      </c>
      <c r="CJ177" s="51" t="n">
        <f aca="false">CI177*(1+(CI36-CH36)/CH36)</f>
        <v>212.415207726159</v>
      </c>
      <c r="CK177" s="51" t="n">
        <f aca="false">CJ177*(1+(CJ36-CI36)/CI36)</f>
        <v>212.652842286583</v>
      </c>
      <c r="CL177" s="51" t="n">
        <f aca="false">CK177*(1+(CK36-CJ36)/CJ36)</f>
        <v>214.390495472481</v>
      </c>
      <c r="CM177" s="51" t="n">
        <f aca="false">CL177*(1+(CL36-CK36)/CK36)</f>
        <v>216.892714302652</v>
      </c>
      <c r="CN177" s="51" t="n">
        <f aca="false">CM177*(1+(CM36-CL36)/CL36)</f>
        <v>217.13535796915</v>
      </c>
      <c r="CO177" s="51" t="n">
        <f aca="false">CN177*(1+(CN36-CM36)/CM36)</f>
        <v>217.378273087591</v>
      </c>
      <c r="CP177" s="51" t="n">
        <f aca="false">CO177*(1+(CO36-CN36)/CN36)</f>
        <v>217.621459961657</v>
      </c>
      <c r="CQ177" s="51" t="n">
        <f aca="false">CP177*(1+(CP36-CO36)/CO36)</f>
        <v>217.864918895367</v>
      </c>
      <c r="CR177" s="51" t="n">
        <f aca="false">CQ177*(1+(CQ36-CP36)/CP36)</f>
        <v>218.108650193083</v>
      </c>
      <c r="CS177" s="51" t="n">
        <f aca="false">CR177*(1+(CR36-CQ36)/CQ36)</f>
        <v>218.352654159504</v>
      </c>
      <c r="CT177" s="51" t="n">
        <f aca="false">CS177*(1+(CS36-CR36)/CR36)</f>
        <v>218.596931099673</v>
      </c>
      <c r="CU177" s="51" t="n">
        <f aca="false">CT177*(1+(CT36-CS36)/CS36)</f>
        <v>218.841481318972</v>
      </c>
      <c r="CV177" s="51" t="n">
        <f aca="false">CU177*(1+(CU36-CT36)/CT36)</f>
        <v>219.086305123127</v>
      </c>
      <c r="CW177" s="51" t="n">
        <f aca="false">CV177*(1+(CV36-CU36)/CU36)</f>
        <v>219.331402818203</v>
      </c>
      <c r="CX177" s="51" t="n">
        <f aca="false">CW177*(1+(CW36-CV36)/CV36)</f>
        <v>219.576774710611</v>
      </c>
      <c r="CY177" s="51" t="n">
        <f aca="false">CX177*(1+(CX36-CW36)/CW36)</f>
        <v>219.822421107102</v>
      </c>
      <c r="CZ177" s="51" t="n">
        <f aca="false">CY177*(1+(CY36-CX36)/CX36)</f>
        <v>220.06834231477</v>
      </c>
      <c r="DA177" s="51" t="n">
        <f aca="false">CZ177*(1+(CZ36-CY36)/CY36)</f>
        <v>220.314538641056</v>
      </c>
      <c r="DB177" s="51" t="n">
        <f aca="false">DA177*(1+(DA36-CZ36)/CZ36)</f>
        <v>220.56101039374</v>
      </c>
      <c r="DC177" s="51" t="n">
        <f aca="false">DB177*(1+(DB36-DA36)/DA36)</f>
        <v>220.80775788095</v>
      </c>
      <c r="DD177" s="51" t="n">
        <f aca="false">DC177*(1+(DC36-DB36)/DB36)</f>
        <v>221.054781411158</v>
      </c>
      <c r="DE177" s="51" t="n">
        <f aca="false">DD177*(1+(DD36-DC36)/DC36)</f>
        <v>221.30208129318</v>
      </c>
      <c r="DF177" s="51" t="n">
        <f aca="false">DE177*(1+(DE36-DD36)/DD36)</f>
        <v>221.549657836178</v>
      </c>
      <c r="DG177" s="51" t="n">
        <f aca="false">DF177*(1+(DF36-DE36)/DE36)</f>
        <v>221.79751134966</v>
      </c>
      <c r="DH177" s="51" t="n">
        <f aca="false">DG177*(1+(DG36-DF36)/DF36)</f>
        <v>222.045642143481</v>
      </c>
      <c r="DI177" s="51" t="n">
        <f aca="false">DH177*(1+(DH36-DG36)/DG36)</f>
        <v>222.294050527842</v>
      </c>
      <c r="DJ177" s="51" t="n">
        <f aca="false">DI177*(1+(DI36-DH36)/DH36)</f>
        <v>222.54273681329</v>
      </c>
      <c r="DK177" s="51" t="n">
        <f aca="false">DJ177*(1+(DJ36-DI36)/DI36)</f>
        <v>222.791701310721</v>
      </c>
      <c r="DL177" s="51" t="n">
        <f aca="false">DK177*(1+(DK36-DJ36)/DJ36)</f>
        <v>223.040944331378</v>
      </c>
      <c r="DM177" s="51" t="n">
        <f aca="false">DL177*(1+(DL36-DK36)/DK36)</f>
        <v>223.290466186853</v>
      </c>
      <c r="DN177" s="51" t="n">
        <f aca="false">DM177*(1+(DM36-DL36)/DL36)</f>
        <v>223.540267189084</v>
      </c>
      <c r="DO177" s="51" t="n">
        <f aca="false">DN177*(1+(DN36-DM36)/DM36)</f>
        <v>223.790347650362</v>
      </c>
      <c r="DP177" s="51" t="n">
        <f aca="false">DO177*(1+(DO36-DN36)/DN36)</f>
        <v>224.040707883325</v>
      </c>
      <c r="DQ177" s="51" t="n">
        <f aca="false">DP177*(1+(DP36-DO36)/DO36)</f>
        <v>224.29134820096</v>
      </c>
      <c r="DR177" s="51" t="n">
        <f aca="false">DQ177*(1+(DQ36-DP36)/DP36)</f>
        <v>224.542268916606</v>
      </c>
      <c r="DS177" s="51" t="n">
        <f aca="false">DR177*(1+(DR36-DQ36)/DQ36)</f>
        <v>224.793470343951</v>
      </c>
      <c r="DT177" s="51" t="n">
        <f aca="false">DS177*(1+(DS36-DR36)/DR36)</f>
        <v>225.044952797036</v>
      </c>
      <c r="DU177" s="51" t="n">
        <f aca="false">DT177*(1+(DT36-DS36)/DS36)</f>
        <v>225.29671659025</v>
      </c>
      <c r="DV177" s="51" t="n">
        <f aca="false">DU177*(1+(DU36-DT36)/DT36)</f>
        <v>225.548762038338</v>
      </c>
      <c r="DW177" s="51" t="n">
        <f aca="false">DV177*(1+(DV36-DU36)/DU36)</f>
        <v>225.801089456393</v>
      </c>
      <c r="DX177" s="51" t="n">
        <f aca="false">DW177*(1+(DW36-DV36)/DV36)</f>
        <v>226.053699159864</v>
      </c>
      <c r="DY177" s="51" t="n">
        <f aca="false">DX177*(1+(DX36-DW36)/DW36)</f>
        <v>226.306591464549</v>
      </c>
      <c r="DZ177" s="51" t="n">
        <f aca="false">DY177*(1+(DY36-DX36)/DX36)</f>
        <v>226.559766686604</v>
      </c>
      <c r="EA177" s="51" t="n">
        <f aca="false">DZ177*(1+(DZ36-DY36)/DY36)</f>
        <v>226.813225142534</v>
      </c>
      <c r="EB177" s="51" t="n">
        <f aca="false">EA177*(1+(EA36-DZ36)/DZ36)</f>
        <v>227.066967149202</v>
      </c>
      <c r="EC177" s="51" t="n">
        <f aca="false">EB177*(1+(EB36-EA36)/EA36)</f>
        <v>227.320993023822</v>
      </c>
      <c r="ED177" s="51" t="n">
        <f aca="false">EC177*(1+(EC36-EB36)/EB36)</f>
        <v>227.575303083967</v>
      </c>
      <c r="EE177" s="51" t="n">
        <f aca="false">ED177*(1+(ED36-EC36)/EC36)</f>
        <v>227.829897647561</v>
      </c>
      <c r="EF177" s="51" t="n">
        <f aca="false">EE177*(1+(EE36-ED36)/ED36)</f>
        <v>228.084777032886</v>
      </c>
      <c r="EG177" s="51" t="n">
        <f aca="false">EF177*(1+(EF36-EE36)/EE36)</f>
        <v>228.33994155858</v>
      </c>
      <c r="EH177" s="51" t="n">
        <f aca="false">EG177*(1+(EG36-EF36)/EF36)</f>
        <v>228.595391543638</v>
      </c>
      <c r="EI177" s="51" t="n">
        <f aca="false">EH177*(1+(EH36-EG36)/EG36)</f>
        <v>228.851127307409</v>
      </c>
      <c r="EJ177" s="51" t="n">
        <f aca="false">EI177*(1+(EI36-EH36)/EH36)</f>
        <v>229.107149169603</v>
      </c>
      <c r="EK177" s="51" t="n">
        <f aca="false">EJ177*(1+(EJ36-EI36)/EI36)</f>
        <v>229.363457450284</v>
      </c>
      <c r="EL177" s="51" t="n">
        <f aca="false">EK177*(1+(EK36-EJ36)/EJ36)</f>
        <v>229.620052469879</v>
      </c>
      <c r="EM177" s="51" t="n">
        <f aca="false">EL177*(1+(EL36-EK36)/EK36)</f>
        <v>229.876934549168</v>
      </c>
      <c r="EN177" s="51" t="n">
        <f aca="false">EM177*(1+(EM36-EL36)/EL36)</f>
        <v>230.134104009293</v>
      </c>
      <c r="EO177" s="51" t="n">
        <f aca="false">EN177*(1+(EN36-EM36)/EM36)</f>
        <v>230.391561171754</v>
      </c>
      <c r="EP177" s="51" t="n">
        <f aca="false">EO177*(1+(EO36-EN36)/EN36)</f>
        <v>230.649306358413</v>
      </c>
      <c r="EQ177" s="51" t="n">
        <f aca="false">EP177*(1+(EP36-EO36)/EO36)</f>
        <v>230.907339891489</v>
      </c>
      <c r="ER177" s="51" t="n">
        <f aca="false">EQ177*(1+(EQ36-EP36)/EP36)</f>
        <v>231.165662093563</v>
      </c>
      <c r="ES177" s="51" t="n">
        <f aca="false">ER177*(1+(ER36-EQ36)/EQ36)</f>
        <v>231.424273287577</v>
      </c>
      <c r="ET177" s="51" t="n">
        <f aca="false">ES177*(1+(ES36-ER36)/ER36)</f>
        <v>231.683173796834</v>
      </c>
      <c r="EU177" s="51" t="n">
        <f aca="false">ET177*(1+(ET36-ES36)/ES36)</f>
        <v>231.942363944998</v>
      </c>
      <c r="EV177" s="51" t="n">
        <f aca="false">EU177*(1+(EU36-ET36)/ET36)</f>
        <v>232.201844056097</v>
      </c>
    </row>
    <row r="178" customFormat="false" ht="12.8" hidden="false" customHeight="false" outlineLevel="0" collapsed="false">
      <c r="A178" s="164" t="s">
        <v>327</v>
      </c>
      <c r="B178" s="164" t="n">
        <v>0</v>
      </c>
      <c r="C178" s="164" t="n">
        <v>0</v>
      </c>
      <c r="D178" s="164" t="n">
        <v>0</v>
      </c>
      <c r="E178" s="164" t="n">
        <v>0</v>
      </c>
      <c r="F178" s="164" t="n">
        <v>0</v>
      </c>
      <c r="G178" s="164" t="n">
        <v>0</v>
      </c>
      <c r="H178" s="164" t="n">
        <v>0</v>
      </c>
      <c r="I178" s="164" t="n">
        <v>0</v>
      </c>
      <c r="J178" s="164" t="n">
        <v>0</v>
      </c>
      <c r="K178" s="164" t="n">
        <v>0</v>
      </c>
      <c r="L178" s="164" t="n">
        <v>0</v>
      </c>
      <c r="M178" s="164" t="n">
        <v>0</v>
      </c>
      <c r="N178" s="164" t="n">
        <v>0</v>
      </c>
      <c r="O178" s="164" t="n">
        <v>0</v>
      </c>
      <c r="P178" s="164" t="n">
        <v>0</v>
      </c>
      <c r="Q178" s="164" t="n">
        <v>0</v>
      </c>
      <c r="R178" s="164" t="n">
        <v>0</v>
      </c>
      <c r="S178" s="164" t="n">
        <v>0</v>
      </c>
      <c r="T178" s="164" t="n">
        <v>0</v>
      </c>
      <c r="U178" s="164" t="n">
        <v>0</v>
      </c>
      <c r="V178" s="164" t="n">
        <v>0</v>
      </c>
      <c r="W178" s="164" t="n">
        <v>0</v>
      </c>
      <c r="X178" s="165" t="n">
        <v>0</v>
      </c>
      <c r="Y178" s="164" t="n">
        <v>0</v>
      </c>
      <c r="Z178" s="164" t="n">
        <v>0</v>
      </c>
      <c r="AA178" s="164" t="n">
        <v>0</v>
      </c>
      <c r="AB178" s="164" t="n">
        <v>0</v>
      </c>
      <c r="AC178" s="164" t="n">
        <v>0</v>
      </c>
      <c r="AD178" s="164" t="n">
        <v>0</v>
      </c>
      <c r="AE178" s="164" t="n">
        <v>0</v>
      </c>
      <c r="AF178" s="164" t="n">
        <v>0</v>
      </c>
      <c r="AG178" s="164" t="n">
        <v>0</v>
      </c>
      <c r="AH178" s="164" t="n">
        <v>0</v>
      </c>
      <c r="AI178" s="164" t="n">
        <v>0</v>
      </c>
      <c r="AJ178" s="164" t="n">
        <v>0</v>
      </c>
      <c r="AK178" s="164" t="n">
        <v>0</v>
      </c>
      <c r="AL178" s="164" t="n">
        <v>0</v>
      </c>
      <c r="AM178" s="164" t="n">
        <v>0</v>
      </c>
      <c r="AN178" s="164" t="n">
        <v>0</v>
      </c>
      <c r="AO178" s="164" t="n">
        <v>0</v>
      </c>
      <c r="AP178" s="164" t="n">
        <v>0</v>
      </c>
      <c r="AQ178" s="164" t="n">
        <v>0</v>
      </c>
      <c r="AR178" s="149"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50" t="n">
        <v>11601.1262642658</v>
      </c>
      <c r="BJ178" s="51" t="n">
        <v>10864.614357157</v>
      </c>
      <c r="BK178" s="51" t="n">
        <v>10174.8608230678</v>
      </c>
      <c r="BL178" s="51" t="n">
        <f aca="false">BK178*(1+(BK36-BJ36)/BJ36)</f>
        <v>9372.00505987501</v>
      </c>
      <c r="BM178" s="151" t="n">
        <f aca="false">BL178*(1+(BL36-BK36)/BK36)</f>
        <v>9223.45693173041</v>
      </c>
      <c r="BN178" s="51" t="n">
        <f aca="false">BM178*(1+(BM36-BL36)/BL36)</f>
        <v>9241.83364497585</v>
      </c>
      <c r="BO178" s="51" t="n">
        <f aca="false">BN178*(1+(BN36-BM36)/BM36)</f>
        <v>9378.49122895947</v>
      </c>
      <c r="BP178" s="51" t="n">
        <f aca="false">BO178*(1+(BO36-BN36)/BN36)</f>
        <v>9225.50769238972</v>
      </c>
      <c r="BQ178" s="51" t="n">
        <f aca="false">BP178*(1+(BP36-BO36)/BO36)</f>
        <v>8899.76871392263</v>
      </c>
      <c r="BR178" s="51" t="n">
        <f aca="false">BQ178*(1+(BQ36-BP36)/BP36)</f>
        <v>8961.83630408788</v>
      </c>
      <c r="BS178" s="51" t="n">
        <f aca="false">BR178*(1+(BR36-BQ36)/BQ36)</f>
        <v>8976.10376798108</v>
      </c>
      <c r="BT178" s="51" t="n">
        <f aca="false">BS178*(1+(BS36-BR36)/BR36)</f>
        <v>9216.16402592925</v>
      </c>
      <c r="BU178" s="51" t="n">
        <f aca="false">BT178*(1+(BT36-BS36)/BS36)</f>
        <v>9713.06187443272</v>
      </c>
      <c r="BV178" s="51" t="n">
        <f aca="false">BU178*(1+(BU36-BT36)/BT36)</f>
        <v>9756.21470899507</v>
      </c>
      <c r="BW178" s="51" t="n">
        <f aca="false">BV178*(1+(BV36-BU36)/BU36)</f>
        <v>9784.3520235648</v>
      </c>
      <c r="BX178" s="51" t="n">
        <f aca="false">BW178*(1+(BW36-BV36)/BV36)</f>
        <v>9698.1316419117</v>
      </c>
      <c r="BY178" s="51" t="n">
        <f aca="false">BX178*(1+(BX36-BW36)/BW36)</f>
        <v>9804.42119382997</v>
      </c>
      <c r="BZ178" s="51" t="n">
        <f aca="false">BY178*(1+(BY36-BX36)/BX36)</f>
        <v>9848.35837696761</v>
      </c>
      <c r="CA178" s="51" t="n">
        <f aca="false">BZ178*(1+(BZ36-BY36)/BY36)</f>
        <v>9882.99005036383</v>
      </c>
      <c r="CB178" s="51" t="n">
        <f aca="false">CA178*(1+(CA36-BZ36)/BZ36)</f>
        <v>10074.3397023789</v>
      </c>
      <c r="CC178" s="51" t="n">
        <f aca="false">CB178*(1+(CB36-CA36)/CA36)</f>
        <v>10267.5985482723</v>
      </c>
      <c r="CD178" s="51" t="n">
        <f aca="false">CC178*(1+(CC36-CB36)/CB36)</f>
        <v>10389.6072839808</v>
      </c>
      <c r="CE178" s="51" t="n">
        <f aca="false">CD178*(1+(CD36-CC36)/CC36)</f>
        <v>10401.2304148589</v>
      </c>
      <c r="CF178" s="51" t="n">
        <f aca="false">CE178*(1+(CE36-CD36)/CD36)</f>
        <v>10412.8665488437</v>
      </c>
      <c r="CG178" s="51" t="n">
        <f aca="false">CF178*(1+(CF36-CE36)/CE36)</f>
        <v>10424.5157004821</v>
      </c>
      <c r="CH178" s="51" t="n">
        <f aca="false">CG178*(1+(CG36-CF36)/CF36)</f>
        <v>10510.4319702846</v>
      </c>
      <c r="CI178" s="51" t="n">
        <f aca="false">CH178*(1+(CH36-CG36)/CG36)</f>
        <v>10634.211637326</v>
      </c>
      <c r="CJ178" s="51" t="n">
        <f aca="false">CI178*(1+(CI36-CH36)/CH36)</f>
        <v>10646.1084136206</v>
      </c>
      <c r="CK178" s="51" t="n">
        <f aca="false">CJ178*(1+(CJ36-CI36)/CI36)</f>
        <v>10658.0184991563</v>
      </c>
      <c r="CL178" s="51" t="n">
        <f aca="false">CK178*(1+(CK36-CJ36)/CJ36)</f>
        <v>10745.1085168644</v>
      </c>
      <c r="CM178" s="51" t="n">
        <f aca="false">CL178*(1+(CL36-CK36)/CK36)</f>
        <v>10870.5180542782</v>
      </c>
      <c r="CN178" s="51" t="n">
        <f aca="false">CM178*(1+(CM36-CL36)/CL36)</f>
        <v>10882.6791928665</v>
      </c>
      <c r="CO178" s="51" t="n">
        <f aca="false">CN178*(1+(CN36-CM36)/CM36)</f>
        <v>10894.853936445</v>
      </c>
      <c r="CP178" s="51" t="n">
        <f aca="false">CO178*(1+(CO36-CN36)/CN36)</f>
        <v>10907.0423002339</v>
      </c>
      <c r="CQ178" s="51" t="n">
        <f aca="false">CP178*(1+(CP36-CO36)/CO36)</f>
        <v>10919.2442994707</v>
      </c>
      <c r="CR178" s="51" t="n">
        <f aca="false">CQ178*(1+(CQ36-CP36)/CP36)</f>
        <v>10931.4599494095</v>
      </c>
      <c r="CS178" s="51" t="n">
        <f aca="false">CR178*(1+(CR36-CQ36)/CQ36)</f>
        <v>10943.6892653219</v>
      </c>
      <c r="CT178" s="51" t="n">
        <f aca="false">CS178*(1+(CS36-CR36)/CR36)</f>
        <v>10955.9322624962</v>
      </c>
      <c r="CU178" s="51" t="n">
        <f aca="false">CT178*(1+(CT36-CS36)/CS36)</f>
        <v>10968.1889562382</v>
      </c>
      <c r="CV178" s="51" t="n">
        <f aca="false">CU178*(1+(CU36-CT36)/CT36)</f>
        <v>10980.4593618705</v>
      </c>
      <c r="CW178" s="51" t="n">
        <f aca="false">CV178*(1+(CV36-CU36)/CU36)</f>
        <v>10992.743494733</v>
      </c>
      <c r="CX178" s="51" t="n">
        <f aca="false">CW178*(1+(CW36-CV36)/CV36)</f>
        <v>11005.0413701826</v>
      </c>
      <c r="CY178" s="51" t="n">
        <f aca="false">CX178*(1+(CX36-CW36)/CW36)</f>
        <v>11017.3530035936</v>
      </c>
      <c r="CZ178" s="51" t="n">
        <f aca="false">CY178*(1+(CY36-CX36)/CX36)</f>
        <v>11029.6784103575</v>
      </c>
      <c r="DA178" s="51" t="n">
        <f aca="false">CZ178*(1+(CZ36-CY36)/CY36)</f>
        <v>11042.0176058827</v>
      </c>
      <c r="DB178" s="51" t="n">
        <f aca="false">DA178*(1+(DA36-CZ36)/CZ36)</f>
        <v>11054.3706055952</v>
      </c>
      <c r="DC178" s="51" t="n">
        <f aca="false">DB178*(1+(DB36-DA36)/DA36)</f>
        <v>11066.7374249381</v>
      </c>
      <c r="DD178" s="51" t="n">
        <f aca="false">DC178*(1+(DC36-DB36)/DB36)</f>
        <v>11079.1180793717</v>
      </c>
      <c r="DE178" s="51" t="n">
        <f aca="false">DD178*(1+(DD36-DC36)/DC36)</f>
        <v>11091.5125843738</v>
      </c>
      <c r="DF178" s="51" t="n">
        <f aca="false">DE178*(1+(DE36-DD36)/DD36)</f>
        <v>11103.9209554393</v>
      </c>
      <c r="DG178" s="51" t="n">
        <f aca="false">DF178*(1+(DF36-DE36)/DE36)</f>
        <v>11116.3432080806</v>
      </c>
      <c r="DH178" s="51" t="n">
        <f aca="false">DG178*(1+(DG36-DF36)/DF36)</f>
        <v>11128.7793578274</v>
      </c>
      <c r="DI178" s="51" t="n">
        <f aca="false">DH178*(1+(DH36-DG36)/DG36)</f>
        <v>11141.2294202268</v>
      </c>
      <c r="DJ178" s="51" t="n">
        <f aca="false">DI178*(1+(DI36-DH36)/DH36)</f>
        <v>11153.6934108431</v>
      </c>
      <c r="DK178" s="51" t="n">
        <f aca="false">DJ178*(1+(DJ36-DI36)/DI36)</f>
        <v>11166.1713452583</v>
      </c>
      <c r="DL178" s="51" t="n">
        <f aca="false">DK178*(1+(DK36-DJ36)/DJ36)</f>
        <v>11178.6632390716</v>
      </c>
      <c r="DM178" s="51" t="n">
        <f aca="false">DL178*(1+(DL36-DK36)/DK36)</f>
        <v>11191.1691078998</v>
      </c>
      <c r="DN178" s="51" t="n">
        <f aca="false">DM178*(1+(DM36-DL36)/DL36)</f>
        <v>11203.6889673772</v>
      </c>
      <c r="DO178" s="51" t="n">
        <f aca="false">DN178*(1+(DN36-DM36)/DM36)</f>
        <v>11216.2228331554</v>
      </c>
      <c r="DP178" s="51" t="n">
        <f aca="false">DO178*(1+(DO36-DN36)/DN36)</f>
        <v>11228.7707209037</v>
      </c>
      <c r="DQ178" s="51" t="n">
        <f aca="false">DP178*(1+(DP36-DO36)/DO36)</f>
        <v>11241.3326463088</v>
      </c>
      <c r="DR178" s="51" t="n">
        <f aca="false">DQ178*(1+(DQ36-DP36)/DP36)</f>
        <v>11253.9086250751</v>
      </c>
      <c r="DS178" s="51" t="n">
        <f aca="false">DR178*(1+(DR36-DQ36)/DQ36)</f>
        <v>11266.4986729243</v>
      </c>
      <c r="DT178" s="51" t="n">
        <f aca="false">DS178*(1+(DS36-DR36)/DR36)</f>
        <v>11279.102805596</v>
      </c>
      <c r="DU178" s="51" t="n">
        <f aca="false">DT178*(1+(DT36-DS36)/DS36)</f>
        <v>11291.7210388472</v>
      </c>
      <c r="DV178" s="51" t="n">
        <f aca="false">DU178*(1+(DU36-DT36)/DT36)</f>
        <v>11304.3533884526</v>
      </c>
      <c r="DW178" s="51" t="n">
        <f aca="false">DV178*(1+(DV36-DU36)/DU36)</f>
        <v>11316.9998702045</v>
      </c>
      <c r="DX178" s="51" t="n">
        <f aca="false">DW178*(1+(DW36-DV36)/DV36)</f>
        <v>11329.660499913</v>
      </c>
      <c r="DY178" s="51" t="n">
        <f aca="false">DX178*(1+(DX36-DW36)/DW36)</f>
        <v>11342.3352934058</v>
      </c>
      <c r="DZ178" s="51" t="n">
        <f aca="false">DY178*(1+(DY36-DX36)/DX36)</f>
        <v>11355.0242665282</v>
      </c>
      <c r="EA178" s="51" t="n">
        <f aca="false">DZ178*(1+(DZ36-DY36)/DY36)</f>
        <v>11367.7274351434</v>
      </c>
      <c r="EB178" s="51" t="n">
        <f aca="false">EA178*(1+(EA36-DZ36)/DZ36)</f>
        <v>11380.4448151323</v>
      </c>
      <c r="EC178" s="51" t="n">
        <f aca="false">EB178*(1+(EB36-EA36)/EA36)</f>
        <v>11393.1764223935</v>
      </c>
      <c r="ED178" s="51" t="n">
        <f aca="false">EC178*(1+(EC36-EB36)/EB36)</f>
        <v>11405.9222728435</v>
      </c>
      <c r="EE178" s="51" t="n">
        <f aca="false">ED178*(1+(ED36-EC36)/EC36)</f>
        <v>11418.6823824164</v>
      </c>
      <c r="EF178" s="51" t="n">
        <f aca="false">EE178*(1+(EE36-ED36)/ED36)</f>
        <v>11431.4567670644</v>
      </c>
      <c r="EG178" s="51" t="n">
        <f aca="false">EF178*(1+(EF36-EE36)/EE36)</f>
        <v>11444.2454427573</v>
      </c>
      <c r="EH178" s="51" t="n">
        <f aca="false">EG178*(1+(EG36-EF36)/EF36)</f>
        <v>11457.0484254829</v>
      </c>
      <c r="EI178" s="51" t="n">
        <f aca="false">EH178*(1+(EH36-EG36)/EG36)</f>
        <v>11469.8657312469</v>
      </c>
      <c r="EJ178" s="51" t="n">
        <f aca="false">EI178*(1+(EI36-EH36)/EH36)</f>
        <v>11482.6973760728</v>
      </c>
      <c r="EK178" s="51" t="n">
        <f aca="false">EJ178*(1+(EJ36-EI36)/EI36)</f>
        <v>11495.5433760022</v>
      </c>
      <c r="EL178" s="51" t="n">
        <f aca="false">EK178*(1+(EK36-EJ36)/EJ36)</f>
        <v>11508.4037470945</v>
      </c>
      <c r="EM178" s="51" t="n">
        <f aca="false">EL178*(1+(EL36-EK36)/EK36)</f>
        <v>11521.278505427</v>
      </c>
      <c r="EN178" s="51" t="n">
        <f aca="false">EM178*(1+(EM36-EL36)/EL36)</f>
        <v>11534.1676670952</v>
      </c>
      <c r="EO178" s="51" t="n">
        <f aca="false">EN178*(1+(EN36-EM36)/EM36)</f>
        <v>11547.0712482124</v>
      </c>
      <c r="EP178" s="51" t="n">
        <f aca="false">EO178*(1+(EO36-EN36)/EN36)</f>
        <v>11559.9892649101</v>
      </c>
      <c r="EQ178" s="51" t="n">
        <f aca="false">EP178*(1+(EP36-EO36)/EO36)</f>
        <v>11572.9217333378</v>
      </c>
      <c r="ER178" s="51" t="n">
        <f aca="false">EQ178*(1+(EQ36-EP36)/EP36)</f>
        <v>11585.868669663</v>
      </c>
      <c r="ES178" s="51" t="n">
        <f aca="false">ER178*(1+(ER36-EQ36)/EQ36)</f>
        <v>11598.8300900712</v>
      </c>
      <c r="ET178" s="51" t="n">
        <f aca="false">ES178*(1+(ES36-ER36)/ER36)</f>
        <v>11611.8060107663</v>
      </c>
      <c r="EU178" s="51" t="n">
        <f aca="false">ET178*(1+(ET36-ES36)/ES36)</f>
        <v>11624.7964479702</v>
      </c>
      <c r="EV178" s="51" t="n">
        <f aca="false">EU178*(1+(EU36-ET36)/ET36)</f>
        <v>11637.8014179227</v>
      </c>
    </row>
    <row r="179" customFormat="false" ht="12.8" hidden="false" customHeight="false" outlineLevel="0" collapsed="false">
      <c r="A179" s="164" t="s">
        <v>328</v>
      </c>
      <c r="B179" s="164" t="n">
        <v>0</v>
      </c>
      <c r="C179" s="164" t="n">
        <v>0</v>
      </c>
      <c r="D179" s="164" t="n">
        <v>0</v>
      </c>
      <c r="E179" s="164" t="n">
        <v>0</v>
      </c>
      <c r="F179" s="164" t="n">
        <v>0</v>
      </c>
      <c r="G179" s="164" t="n">
        <v>0</v>
      </c>
      <c r="H179" s="164" t="n">
        <v>0</v>
      </c>
      <c r="I179" s="164" t="n">
        <v>0</v>
      </c>
      <c r="J179" s="164" t="n">
        <v>0</v>
      </c>
      <c r="K179" s="164" t="n">
        <v>0</v>
      </c>
      <c r="L179" s="164" t="n">
        <v>0</v>
      </c>
      <c r="M179" s="164" t="n">
        <v>0</v>
      </c>
      <c r="N179" s="164" t="n">
        <v>0</v>
      </c>
      <c r="O179" s="164" t="n">
        <v>0</v>
      </c>
      <c r="P179" s="164" t="n">
        <v>0</v>
      </c>
      <c r="Q179" s="164" t="n">
        <v>0</v>
      </c>
      <c r="R179" s="164" t="n">
        <v>0</v>
      </c>
      <c r="S179" s="164" t="n">
        <v>0</v>
      </c>
      <c r="T179" s="164" t="n">
        <v>0</v>
      </c>
      <c r="U179" s="164" t="n">
        <v>0</v>
      </c>
      <c r="V179" s="164" t="n">
        <v>0</v>
      </c>
      <c r="W179" s="164" t="n">
        <v>0</v>
      </c>
      <c r="X179" s="165" t="n">
        <v>0</v>
      </c>
      <c r="Y179" s="164" t="n">
        <v>0</v>
      </c>
      <c r="Z179" s="164" t="n">
        <v>0</v>
      </c>
      <c r="AA179" s="164" t="n">
        <v>0</v>
      </c>
      <c r="AB179" s="164" t="n">
        <v>0</v>
      </c>
      <c r="AC179" s="164" t="n">
        <v>0</v>
      </c>
      <c r="AD179" s="164" t="n">
        <v>0</v>
      </c>
      <c r="AE179" s="164" t="n">
        <v>0</v>
      </c>
      <c r="AF179" s="164" t="n">
        <v>0</v>
      </c>
      <c r="AG179" s="164" t="n">
        <v>0</v>
      </c>
      <c r="AH179" s="164" t="n">
        <v>0</v>
      </c>
      <c r="AI179" s="164" t="n">
        <v>0</v>
      </c>
      <c r="AJ179" s="164" t="n">
        <v>0</v>
      </c>
      <c r="AK179" s="164" t="n">
        <v>0</v>
      </c>
      <c r="AL179" s="164" t="n">
        <v>0</v>
      </c>
      <c r="AM179" s="164" t="n">
        <v>0</v>
      </c>
      <c r="AN179" s="164" t="n">
        <v>0</v>
      </c>
      <c r="AO179" s="164" t="n">
        <v>0</v>
      </c>
      <c r="AP179" s="164" t="n">
        <v>0</v>
      </c>
      <c r="AQ179" s="164" t="n">
        <v>0</v>
      </c>
      <c r="AR179" s="149"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50" t="n">
        <v>195.561839975978</v>
      </c>
      <c r="BJ179" s="51" t="n">
        <v>183.146353717365</v>
      </c>
      <c r="BK179" s="51" t="n">
        <v>171.51908002137</v>
      </c>
      <c r="BL179" s="51" t="n">
        <f aca="false">BK179*(1+(BK36-BJ36)/BJ36)</f>
        <v>157.985225918866</v>
      </c>
      <c r="BM179" s="151" t="n">
        <f aca="false">BL179*(1+(BL36-BK36)/BK36)</f>
        <v>155.48112893697</v>
      </c>
      <c r="BN179" s="51" t="n">
        <f aca="false">BM179*(1+(BM36-BL36)/BL36)</f>
        <v>155.790907813014</v>
      </c>
      <c r="BO179" s="51" t="n">
        <f aca="false">BN179*(1+(BN36-BM36)/BM36)</f>
        <v>158.094564196173</v>
      </c>
      <c r="BP179" s="51" t="n">
        <f aca="false">BO179*(1+(BO36-BN36)/BN36)</f>
        <v>155.515698901881</v>
      </c>
      <c r="BQ179" s="51" t="n">
        <f aca="false">BP179*(1+(BP36-BO36)/BO36)</f>
        <v>150.024670485344</v>
      </c>
      <c r="BR179" s="51" t="n">
        <f aca="false">BQ179*(1+(BQ36-BP36)/BP36)</f>
        <v>151.070952704768</v>
      </c>
      <c r="BS179" s="51" t="n">
        <f aca="false">BR179*(1+(BR36-BQ36)/BQ36)</f>
        <v>151.311461378425</v>
      </c>
      <c r="BT179" s="51" t="n">
        <f aca="false">BS179*(1+(BS36-BR36)/BR36)</f>
        <v>155.358191383774</v>
      </c>
      <c r="BU179" s="51" t="n">
        <f aca="false">BT179*(1+(BT36-BS36)/BS36)</f>
        <v>163.734469282995</v>
      </c>
      <c r="BV179" s="51" t="n">
        <f aca="false">BU179*(1+(BU36-BT36)/BT36)</f>
        <v>164.46190276962</v>
      </c>
      <c r="BW179" s="51" t="n">
        <f aca="false">BV179*(1+(BV36-BU36)/BU36)</f>
        <v>164.936217494233</v>
      </c>
      <c r="BX179" s="51" t="n">
        <f aca="false">BW179*(1+(BW36-BV36)/BV36)</f>
        <v>163.482788224056</v>
      </c>
      <c r="BY179" s="51" t="n">
        <f aca="false">BX179*(1+(BX36-BW36)/BW36)</f>
        <v>165.274526359635</v>
      </c>
      <c r="BZ179" s="51" t="n">
        <f aca="false">BY179*(1+(BY36-BX36)/BX36)</f>
        <v>166.015181722057</v>
      </c>
      <c r="CA179" s="51" t="n">
        <f aca="false">BZ179*(1+(BZ36-BY36)/BY36)</f>
        <v>166.598972779626</v>
      </c>
      <c r="CB179" s="51" t="n">
        <f aca="false">CA179*(1+(CA36-BZ36)/BZ36)</f>
        <v>169.82458115371</v>
      </c>
      <c r="CC179" s="51" t="n">
        <f aca="false">CB179*(1+(CB36-CA36)/CA36)</f>
        <v>173.082373081289</v>
      </c>
      <c r="CD179" s="51" t="n">
        <f aca="false">CC179*(1+(CC36-CB36)/CB36)</f>
        <v>175.139091739873</v>
      </c>
      <c r="CE179" s="51" t="n">
        <f aca="false">CD179*(1+(CD36-CC36)/CC36)</f>
        <v>175.335024514763</v>
      </c>
      <c r="CF179" s="51" t="n">
        <f aca="false">CE179*(1+(CE36-CD36)/CD36)</f>
        <v>175.531176484877</v>
      </c>
      <c r="CG179" s="51" t="n">
        <f aca="false">CF179*(1+(CF36-CE36)/CE36)</f>
        <v>175.727547895433</v>
      </c>
      <c r="CH179" s="51" t="n">
        <f aca="false">CG179*(1+(CG36-CF36)/CF36)</f>
        <v>177.175850708773</v>
      </c>
      <c r="CI179" s="51" t="n">
        <f aca="false">CH179*(1+(CH36-CG36)/CG36)</f>
        <v>179.262422209403</v>
      </c>
      <c r="CJ179" s="51" t="n">
        <f aca="false">CI179*(1+(CI36-CH36)/CH36)</f>
        <v>179.462967864106</v>
      </c>
      <c r="CK179" s="51" t="n">
        <f aca="false">CJ179*(1+(CJ36-CI36)/CI36)</f>
        <v>179.663737874584</v>
      </c>
      <c r="CL179" s="51" t="n">
        <f aca="false">CK179*(1+(CK36-CJ36)/CJ36)</f>
        <v>181.131826723767</v>
      </c>
      <c r="CM179" s="51" t="n">
        <f aca="false">CL179*(1+(CL36-CK36)/CK36)</f>
        <v>183.245873181716</v>
      </c>
      <c r="CN179" s="51" t="n">
        <f aca="false">CM179*(1+(CM36-CL36)/CL36)</f>
        <v>183.450875229306</v>
      </c>
      <c r="CO179" s="51" t="n">
        <f aca="false">CN179*(1+(CN36-CM36)/CM36)</f>
        <v>183.656106618156</v>
      </c>
      <c r="CP179" s="51" t="n">
        <f aca="false">CO179*(1+(CO36-CN36)/CN36)</f>
        <v>183.861567604837</v>
      </c>
      <c r="CQ179" s="51" t="n">
        <f aca="false">CP179*(1+(CP36-CO36)/CO36)</f>
        <v>184.067258446206</v>
      </c>
      <c r="CR179" s="51" t="n">
        <f aca="false">CQ179*(1+(CQ36-CP36)/CP36)</f>
        <v>184.273179399407</v>
      </c>
      <c r="CS179" s="51" t="n">
        <f aca="false">CR179*(1+(CR36-CQ36)/CQ36)</f>
        <v>184.479330721873</v>
      </c>
      <c r="CT179" s="51" t="n">
        <f aca="false">CS179*(1+(CS36-CR36)/CR36)</f>
        <v>184.685712671323</v>
      </c>
      <c r="CU179" s="51" t="n">
        <f aca="false">CT179*(1+(CT36-CS36)/CS36)</f>
        <v>184.892325505767</v>
      </c>
      <c r="CV179" s="51" t="n">
        <f aca="false">CU179*(1+(CU36-CT36)/CT36)</f>
        <v>185.099169483502</v>
      </c>
      <c r="CW179" s="51" t="n">
        <f aca="false">CV179*(1+(CV36-CU36)/CU36)</f>
        <v>185.306244863113</v>
      </c>
      <c r="CX179" s="51" t="n">
        <f aca="false">CW179*(1+(CW36-CV36)/CV36)</f>
        <v>185.513551903476</v>
      </c>
      <c r="CY179" s="51" t="n">
        <f aca="false">CX179*(1+(CX36-CW36)/CW36)</f>
        <v>185.721090863757</v>
      </c>
      <c r="CZ179" s="51" t="n">
        <f aca="false">CY179*(1+(CY36-CX36)/CX36)</f>
        <v>185.928862003411</v>
      </c>
      <c r="DA179" s="51" t="n">
        <f aca="false">CZ179*(1+(CZ36-CY36)/CY36)</f>
        <v>186.136865582181</v>
      </c>
      <c r="DB179" s="51" t="n">
        <f aca="false">DA179*(1+(DA36-CZ36)/CZ36)</f>
        <v>186.345101860105</v>
      </c>
      <c r="DC179" s="51" t="n">
        <f aca="false">DB179*(1+(DB36-DA36)/DA36)</f>
        <v>186.55357109751</v>
      </c>
      <c r="DD179" s="51" t="n">
        <f aca="false">DC179*(1+(DC36-DB36)/DB36)</f>
        <v>186.762273555012</v>
      </c>
      <c r="DE179" s="51" t="n">
        <f aca="false">DD179*(1+(DD36-DC36)/DC36)</f>
        <v>186.971209493522</v>
      </c>
      <c r="DF179" s="51" t="n">
        <f aca="false">DE179*(1+(DE36-DD36)/DD36)</f>
        <v>187.180379174241</v>
      </c>
      <c r="DG179" s="51" t="n">
        <f aca="false">DF179*(1+(DF36-DE36)/DE36)</f>
        <v>187.389782858663</v>
      </c>
      <c r="DH179" s="51" t="n">
        <f aca="false">DG179*(1+(DG36-DF36)/DF36)</f>
        <v>187.599420808574</v>
      </c>
      <c r="DI179" s="51" t="n">
        <f aca="false">DH179*(1+(DH36-DG36)/DG36)</f>
        <v>187.809293286053</v>
      </c>
      <c r="DJ179" s="51" t="n">
        <f aca="false">DI179*(1+(DI36-DH36)/DH36)</f>
        <v>188.019400553473</v>
      </c>
      <c r="DK179" s="51" t="n">
        <f aca="false">DJ179*(1+(DJ36-DI36)/DI36)</f>
        <v>188.229742873498</v>
      </c>
      <c r="DL179" s="51" t="n">
        <f aca="false">DK179*(1+(DK36-DJ36)/DJ36)</f>
        <v>188.440320509089</v>
      </c>
      <c r="DM179" s="51" t="n">
        <f aca="false">DL179*(1+(DL36-DK36)/DK36)</f>
        <v>188.651133723499</v>
      </c>
      <c r="DN179" s="51" t="n">
        <f aca="false">DM179*(1+(DM36-DL36)/DL36)</f>
        <v>188.862182780277</v>
      </c>
      <c r="DO179" s="51" t="n">
        <f aca="false">DN179*(1+(DN36-DM36)/DM36)</f>
        <v>189.073467943266</v>
      </c>
      <c r="DP179" s="51" t="n">
        <f aca="false">DO179*(1+(DO36-DN36)/DN36)</f>
        <v>189.284989476604</v>
      </c>
      <c r="DQ179" s="51" t="n">
        <f aca="false">DP179*(1+(DP36-DO36)/DO36)</f>
        <v>189.496747644726</v>
      </c>
      <c r="DR179" s="51" t="n">
        <f aca="false">DQ179*(1+(DQ36-DP36)/DP36)</f>
        <v>189.70874271236</v>
      </c>
      <c r="DS179" s="51" t="n">
        <f aca="false">DR179*(1+(DR36-DQ36)/DQ36)</f>
        <v>189.920974944532</v>
      </c>
      <c r="DT179" s="51" t="n">
        <f aca="false">DS179*(1+(DS36-DR36)/DR36)</f>
        <v>190.133444606565</v>
      </c>
      <c r="DU179" s="51" t="n">
        <f aca="false">DT179*(1+(DT36-DS36)/DS36)</f>
        <v>190.346151964078</v>
      </c>
      <c r="DV179" s="51" t="n">
        <f aca="false">DU179*(1+(DU36-DT36)/DT36)</f>
        <v>190.559097282988</v>
      </c>
      <c r="DW179" s="51" t="n">
        <f aca="false">DV179*(1+(DV36-DU36)/DU36)</f>
        <v>190.772280829507</v>
      </c>
      <c r="DX179" s="51" t="n">
        <f aca="false">DW179*(1+(DW36-DV36)/DV36)</f>
        <v>190.985702870148</v>
      </c>
      <c r="DY179" s="51" t="n">
        <f aca="false">DX179*(1+(DX36-DW36)/DW36)</f>
        <v>191.19936367172</v>
      </c>
      <c r="DZ179" s="51" t="n">
        <f aca="false">DY179*(1+(DY36-DX36)/DX36)</f>
        <v>191.413263501332</v>
      </c>
      <c r="EA179" s="51" t="n">
        <f aca="false">DZ179*(1+(DZ36-DY36)/DY36)</f>
        <v>191.62740262639</v>
      </c>
      <c r="EB179" s="51" t="n">
        <f aca="false">EA179*(1+(EA36-DZ36)/DZ36)</f>
        <v>191.841781314601</v>
      </c>
      <c r="EC179" s="51" t="n">
        <f aca="false">EB179*(1+(EB36-EA36)/EA36)</f>
        <v>192.05639983397</v>
      </c>
      <c r="ED179" s="51" t="n">
        <f aca="false">EC179*(1+(EC36-EB36)/EB36)</f>
        <v>192.271258452803</v>
      </c>
      <c r="EE179" s="51" t="n">
        <f aca="false">ED179*(1+(ED36-EC36)/EC36)</f>
        <v>192.486357439706</v>
      </c>
      <c r="EF179" s="51" t="n">
        <f aca="false">EE179*(1+(EE36-ED36)/ED36)</f>
        <v>192.701697063585</v>
      </c>
      <c r="EG179" s="51" t="n">
        <f aca="false">EF179*(1+(EF36-EE36)/EE36)</f>
        <v>192.917277593646</v>
      </c>
      <c r="EH179" s="51" t="n">
        <f aca="false">EG179*(1+(EG36-EF36)/EF36)</f>
        <v>193.133099299399</v>
      </c>
      <c r="EI179" s="51" t="n">
        <f aca="false">EH179*(1+(EH36-EG36)/EG36)</f>
        <v>193.349162450652</v>
      </c>
      <c r="EJ179" s="51" t="n">
        <f aca="false">EI179*(1+(EI36-EH36)/EH36)</f>
        <v>193.565467317517</v>
      </c>
      <c r="EK179" s="51" t="n">
        <f aca="false">EJ179*(1+(EJ36-EI36)/EI36)</f>
        <v>193.782014170408</v>
      </c>
      <c r="EL179" s="51" t="n">
        <f aca="false">EK179*(1+(EK36-EJ36)/EJ36)</f>
        <v>193.998803280041</v>
      </c>
      <c r="EM179" s="51" t="n">
        <f aca="false">EL179*(1+(EL36-EK36)/EK36)</f>
        <v>194.215834917436</v>
      </c>
      <c r="EN179" s="51" t="n">
        <f aca="false">EM179*(1+(EM36-EL36)/EL36)</f>
        <v>194.433109353914</v>
      </c>
      <c r="EO179" s="51" t="n">
        <f aca="false">EN179*(1+(EN36-EM36)/EM36)</f>
        <v>194.650626861101</v>
      </c>
      <c r="EP179" s="51" t="n">
        <f aca="false">EO179*(1+(EO36-EN36)/EN36)</f>
        <v>194.868387710927</v>
      </c>
      <c r="EQ179" s="51" t="n">
        <f aca="false">EP179*(1+(EP36-EO36)/EO36)</f>
        <v>195.086392175626</v>
      </c>
      <c r="ER179" s="51" t="n">
        <f aca="false">EQ179*(1+(EQ36-EP36)/EP36)</f>
        <v>195.304640527737</v>
      </c>
      <c r="ES179" s="51" t="n">
        <f aca="false">ER179*(1+(ER36-EQ36)/EQ36)</f>
        <v>195.523133040102</v>
      </c>
      <c r="ET179" s="51" t="n">
        <f aca="false">ES179*(1+(ES36-ER36)/ER36)</f>
        <v>195.74186998587</v>
      </c>
      <c r="EU179" s="51" t="n">
        <f aca="false">ET179*(1+(ET36-ES36)/ES36)</f>
        <v>195.960851638496</v>
      </c>
      <c r="EV179" s="51" t="n">
        <f aca="false">EU179*(1+(EU36-ET36)/ET36)</f>
        <v>196.180078271739</v>
      </c>
    </row>
    <row r="180" customFormat="false" ht="12.8" hidden="false" customHeight="false" outlineLevel="0" collapsed="false">
      <c r="A180" s="164" t="s">
        <v>329</v>
      </c>
      <c r="B180" s="164" t="n">
        <v>0</v>
      </c>
      <c r="C180" s="164" t="n">
        <v>0</v>
      </c>
      <c r="D180" s="164" t="n">
        <v>0</v>
      </c>
      <c r="E180" s="164" t="n">
        <v>0</v>
      </c>
      <c r="F180" s="164" t="n">
        <v>0</v>
      </c>
      <c r="G180" s="164" t="n">
        <v>0</v>
      </c>
      <c r="H180" s="164" t="n">
        <v>0</v>
      </c>
      <c r="I180" s="164" t="n">
        <v>0</v>
      </c>
      <c r="J180" s="164" t="n">
        <v>0</v>
      </c>
      <c r="K180" s="164" t="n">
        <v>0</v>
      </c>
      <c r="L180" s="164" t="n">
        <v>0</v>
      </c>
      <c r="M180" s="164" t="n">
        <v>0</v>
      </c>
      <c r="N180" s="164" t="n">
        <v>0</v>
      </c>
      <c r="O180" s="164" t="n">
        <v>0</v>
      </c>
      <c r="P180" s="164" t="n">
        <v>0</v>
      </c>
      <c r="Q180" s="164" t="n">
        <v>0</v>
      </c>
      <c r="R180" s="164" t="n">
        <v>0</v>
      </c>
      <c r="S180" s="164" t="n">
        <v>0</v>
      </c>
      <c r="T180" s="164" t="n">
        <v>0</v>
      </c>
      <c r="U180" s="164" t="n">
        <v>0</v>
      </c>
      <c r="V180" s="164" t="n">
        <v>0</v>
      </c>
      <c r="W180" s="164" t="n">
        <v>0</v>
      </c>
      <c r="X180" s="165" t="n">
        <v>0</v>
      </c>
      <c r="Y180" s="164" t="n">
        <v>0</v>
      </c>
      <c r="Z180" s="164" t="n">
        <v>0</v>
      </c>
      <c r="AA180" s="164" t="n">
        <v>0</v>
      </c>
      <c r="AB180" s="164" t="n">
        <v>0</v>
      </c>
      <c r="AC180" s="164" t="n">
        <v>0</v>
      </c>
      <c r="AD180" s="164" t="n">
        <v>0</v>
      </c>
      <c r="AE180" s="164" t="n">
        <v>0</v>
      </c>
      <c r="AF180" s="164" t="n">
        <v>0</v>
      </c>
      <c r="AG180" s="164" t="n">
        <v>0</v>
      </c>
      <c r="AH180" s="164" t="n">
        <v>0</v>
      </c>
      <c r="AI180" s="164" t="n">
        <v>0</v>
      </c>
      <c r="AJ180" s="164" t="n">
        <v>0</v>
      </c>
      <c r="AK180" s="164" t="n">
        <v>0</v>
      </c>
      <c r="AL180" s="164" t="n">
        <v>0</v>
      </c>
      <c r="AM180" s="164" t="n">
        <v>0</v>
      </c>
      <c r="AN180" s="164" t="n">
        <v>0</v>
      </c>
      <c r="AO180" s="164" t="n">
        <v>0</v>
      </c>
      <c r="AP180" s="164" t="n">
        <v>0</v>
      </c>
      <c r="AQ180" s="164" t="n">
        <v>0</v>
      </c>
      <c r="AR180" s="149"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50" t="n">
        <v>220.587126277989</v>
      </c>
      <c r="BJ180" s="51" t="n">
        <v>206.582878642214</v>
      </c>
      <c r="BK180" s="51" t="n">
        <v>193.467708058003</v>
      </c>
      <c r="BL180" s="51" t="n">
        <f aca="false">BK180*(1+(BK36-BJ36)/BJ36)</f>
        <v>178.201979405094</v>
      </c>
      <c r="BM180" s="151" t="n">
        <f aca="false">BL180*(1+(BL36-BK36)/BK36)</f>
        <v>175.377442894158</v>
      </c>
      <c r="BN180" s="51" t="n">
        <f aca="false">BM180*(1+(BM36-BL36)/BL36)</f>
        <v>175.726862965357</v>
      </c>
      <c r="BO180" s="51" t="n">
        <f aca="false">BN180*(1+(BN36-BM36)/BM36)</f>
        <v>178.325309275514</v>
      </c>
      <c r="BP180" s="51" t="n">
        <f aca="false">BO180*(1+(BO36-BN36)/BN36)</f>
        <v>175.416436642715</v>
      </c>
      <c r="BQ180" s="51" t="n">
        <f aca="false">BP180*(1+(BP36-BO36)/BO36)</f>
        <v>169.222742725417</v>
      </c>
      <c r="BR180" s="51" t="n">
        <f aca="false">BQ180*(1+(BQ36-BP36)/BP36)</f>
        <v>170.402913601734</v>
      </c>
      <c r="BS180" s="51" t="n">
        <f aca="false">BR180*(1+(BR36-BQ36)/BQ36)</f>
        <v>170.674199232782</v>
      </c>
      <c r="BT180" s="51" t="n">
        <f aca="false">BS180*(1+(BS36-BR36)/BR36)</f>
        <v>175.238773501528</v>
      </c>
      <c r="BU180" s="51" t="n">
        <f aca="false">BT180*(1+(BT36-BS36)/BS36)</f>
        <v>184.686931030226</v>
      </c>
      <c r="BV180" s="51" t="n">
        <f aca="false">BU180*(1+(BU36-BT36)/BT36)</f>
        <v>185.507451344377</v>
      </c>
      <c r="BW180" s="51" t="n">
        <f aca="false">BV180*(1+(BV36-BU36)/BU36)</f>
        <v>186.042462275275</v>
      </c>
      <c r="BX180" s="51" t="n">
        <f aca="false">BW180*(1+(BW36-BV36)/BV36)</f>
        <v>184.403043327303</v>
      </c>
      <c r="BY180" s="51" t="n">
        <f aca="false">BX180*(1+(BX36-BW36)/BW36)</f>
        <v>186.424063207351</v>
      </c>
      <c r="BZ180" s="51" t="n">
        <f aca="false">BY180*(1+(BY36-BX36)/BX36)</f>
        <v>187.259497349201</v>
      </c>
      <c r="CA180" s="51" t="n">
        <f aca="false">BZ180*(1+(BZ36-BY36)/BY36)</f>
        <v>187.917993872612</v>
      </c>
      <c r="CB180" s="51" t="n">
        <f aca="false">CA180*(1+(CA36-BZ36)/BZ36)</f>
        <v>191.556370775922</v>
      </c>
      <c r="CC180" s="51" t="n">
        <f aca="false">CB180*(1+(CB36-CA36)/CA36)</f>
        <v>195.231049636607</v>
      </c>
      <c r="CD180" s="51" t="n">
        <f aca="false">CC180*(1+(CC36-CB36)/CB36)</f>
        <v>197.550958564213</v>
      </c>
      <c r="CE180" s="51" t="n">
        <f aca="false">CD180*(1+(CD36-CC36)/CC36)</f>
        <v>197.7719640925</v>
      </c>
      <c r="CF180" s="51" t="n">
        <f aca="false">CE180*(1+(CE36-CD36)/CD36)</f>
        <v>197.993216865569</v>
      </c>
      <c r="CG180" s="51" t="n">
        <f aca="false">CF180*(1+(CF36-CE36)/CE36)</f>
        <v>198.214717160018</v>
      </c>
      <c r="CH180" s="51" t="n">
        <f aca="false">CG180*(1+(CG36-CF36)/CF36)</f>
        <v>199.848353638455</v>
      </c>
      <c r="CI180" s="51" t="n">
        <f aca="false">CH180*(1+(CH36-CG36)/CG36)</f>
        <v>202.201935559929</v>
      </c>
      <c r="CJ180" s="51" t="n">
        <f aca="false">CI180*(1+(CI36-CH36)/CH36)</f>
        <v>202.428144260276</v>
      </c>
      <c r="CK180" s="51" t="n">
        <f aca="false">CJ180*(1+(CJ36-CI36)/CI36)</f>
        <v>202.654606026332</v>
      </c>
      <c r="CL180" s="51" t="n">
        <f aca="false">CK180*(1+(CK36-CJ36)/CJ36)</f>
        <v>204.310560482486</v>
      </c>
      <c r="CM180" s="51" t="n">
        <f aca="false">CL180*(1+(CL36-CK36)/CK36)</f>
        <v>206.695133224461</v>
      </c>
      <c r="CN180" s="51" t="n">
        <f aca="false">CM180*(1+(CM36-CL36)/CL36)</f>
        <v>206.926368584921</v>
      </c>
      <c r="CO180" s="51" t="n">
        <f aca="false">CN180*(1+(CN36-CM36)/CM36)</f>
        <v>207.157862634548</v>
      </c>
      <c r="CP180" s="51" t="n">
        <f aca="false">CO180*(1+(CO36-CN36)/CN36)</f>
        <v>207.389615662744</v>
      </c>
      <c r="CQ180" s="51" t="n">
        <f aca="false">CP180*(1+(CP36-CO36)/CO36)</f>
        <v>207.621627959237</v>
      </c>
      <c r="CR180" s="51" t="n">
        <f aca="false">CQ180*(1+(CQ36-CP36)/CP36)</f>
        <v>207.853899814077</v>
      </c>
      <c r="CS180" s="51" t="n">
        <f aca="false">CR180*(1+(CR36-CQ36)/CQ36)</f>
        <v>208.086431517638</v>
      </c>
      <c r="CT180" s="51" t="n">
        <f aca="false">CS180*(1+(CS36-CR36)/CR36)</f>
        <v>208.31922336062</v>
      </c>
      <c r="CU180" s="51" t="n">
        <f aca="false">CT180*(1+(CT36-CS36)/CS36)</f>
        <v>208.552275634047</v>
      </c>
      <c r="CV180" s="51" t="n">
        <f aca="false">CU180*(1+(CU36-CT36)/CT36)</f>
        <v>208.785588629272</v>
      </c>
      <c r="CW180" s="51" t="n">
        <f aca="false">CV180*(1+(CV36-CU36)/CU36)</f>
        <v>209.019162637969</v>
      </c>
      <c r="CX180" s="51" t="n">
        <f aca="false">CW180*(1+(CW36-CV36)/CV36)</f>
        <v>209.252997952142</v>
      </c>
      <c r="CY180" s="51" t="n">
        <f aca="false">CX180*(1+(CX36-CW36)/CW36)</f>
        <v>209.48709486412</v>
      </c>
      <c r="CZ180" s="51" t="n">
        <f aca="false">CY180*(1+(CY36-CX36)/CX36)</f>
        <v>209.721453666559</v>
      </c>
      <c r="DA180" s="51" t="n">
        <f aca="false">CZ180*(1+(CZ36-CY36)/CY36)</f>
        <v>209.956074652443</v>
      </c>
      <c r="DB180" s="51" t="n">
        <f aca="false">DA180*(1+(DA36-CZ36)/CZ36)</f>
        <v>210.190958115085</v>
      </c>
      <c r="DC180" s="51" t="n">
        <f aca="false">DB180*(1+(DB36-DA36)/DA36)</f>
        <v>210.426104348123</v>
      </c>
      <c r="DD180" s="51" t="n">
        <f aca="false">DC180*(1+(DC36-DB36)/DB36)</f>
        <v>210.661513645526</v>
      </c>
      <c r="DE180" s="51" t="n">
        <f aca="false">DD180*(1+(DD36-DC36)/DC36)</f>
        <v>210.897186301592</v>
      </c>
      <c r="DF180" s="51" t="n">
        <f aca="false">DE180*(1+(DE36-DD36)/DD36)</f>
        <v>211.133122610945</v>
      </c>
      <c r="DG180" s="51" t="n">
        <f aca="false">DF180*(1+(DF36-DE36)/DE36)</f>
        <v>211.369322868543</v>
      </c>
      <c r="DH180" s="51" t="n">
        <f aca="false">DG180*(1+(DG36-DF36)/DF36)</f>
        <v>211.605787369672</v>
      </c>
      <c r="DI180" s="51" t="n">
        <f aca="false">DH180*(1+(DH36-DG36)/DG36)</f>
        <v>211.842516409947</v>
      </c>
      <c r="DJ180" s="51" t="n">
        <f aca="false">DI180*(1+(DI36-DH36)/DH36)</f>
        <v>212.079510285315</v>
      </c>
      <c r="DK180" s="51" t="n">
        <f aca="false">DJ180*(1+(DJ36-DI36)/DI36)</f>
        <v>212.316769292056</v>
      </c>
      <c r="DL180" s="51" t="n">
        <f aca="false">DK180*(1+(DK36-DJ36)/DJ36)</f>
        <v>212.554293726777</v>
      </c>
      <c r="DM180" s="51" t="n">
        <f aca="false">DL180*(1+(DL36-DK36)/DK36)</f>
        <v>212.792083886422</v>
      </c>
      <c r="DN180" s="51" t="n">
        <f aca="false">DM180*(1+(DM36-DL36)/DL36)</f>
        <v>213.030140068262</v>
      </c>
      <c r="DO180" s="51" t="n">
        <f aca="false">DN180*(1+(DN36-DM36)/DM36)</f>
        <v>213.268462569905</v>
      </c>
      <c r="DP180" s="51" t="n">
        <f aca="false">DO180*(1+(DO36-DN36)/DN36)</f>
        <v>213.507051689289</v>
      </c>
      <c r="DQ180" s="51" t="n">
        <f aca="false">DP180*(1+(DP36-DO36)/DO36)</f>
        <v>213.745907724686</v>
      </c>
      <c r="DR180" s="51" t="n">
        <f aca="false">DQ180*(1+(DQ36-DP36)/DP36)</f>
        <v>213.985030974704</v>
      </c>
      <c r="DS180" s="51" t="n">
        <f aca="false">DR180*(1+(DR36-DQ36)/DQ36)</f>
        <v>214.224421738282</v>
      </c>
      <c r="DT180" s="51" t="n">
        <f aca="false">DS180*(1+(DS36-DR36)/DR36)</f>
        <v>214.464080314694</v>
      </c>
      <c r="DU180" s="51" t="n">
        <f aca="false">DT180*(1+(DT36-DS36)/DS36)</f>
        <v>214.70400700355</v>
      </c>
      <c r="DV180" s="51" t="n">
        <f aca="false">DU180*(1+(DU36-DT36)/DT36)</f>
        <v>214.944202104794</v>
      </c>
      <c r="DW180" s="51" t="n">
        <f aca="false">DV180*(1+(DV36-DU36)/DU36)</f>
        <v>215.184665918707</v>
      </c>
      <c r="DX180" s="51" t="n">
        <f aca="false">DW180*(1+(DW36-DV36)/DV36)</f>
        <v>215.425398745904</v>
      </c>
      <c r="DY180" s="51" t="n">
        <f aca="false">DX180*(1+(DX36-DW36)/DW36)</f>
        <v>215.666400887339</v>
      </c>
      <c r="DZ180" s="51" t="n">
        <f aca="false">DY180*(1+(DY36-DX36)/DX36)</f>
        <v>215.907672644299</v>
      </c>
      <c r="EA180" s="51" t="n">
        <f aca="false">DZ180*(1+(DZ36-DY36)/DY36)</f>
        <v>216.149214318411</v>
      </c>
      <c r="EB180" s="51" t="n">
        <f aca="false">EA180*(1+(EA36-DZ36)/DZ36)</f>
        <v>216.391026211639</v>
      </c>
      <c r="EC180" s="51" t="n">
        <f aca="false">EB180*(1+(EB36-EA36)/EA36)</f>
        <v>216.633108626283</v>
      </c>
      <c r="ED180" s="51" t="n">
        <f aca="false">EC180*(1+(EC36-EB36)/EB36)</f>
        <v>216.875461864984</v>
      </c>
      <c r="EE180" s="51" t="n">
        <f aca="false">ED180*(1+(ED36-EC36)/EC36)</f>
        <v>217.118086230719</v>
      </c>
      <c r="EF180" s="51" t="n">
        <f aca="false">EE180*(1+(EE36-ED36)/ED36)</f>
        <v>217.360982026806</v>
      </c>
      <c r="EG180" s="51" t="n">
        <f aca="false">EF180*(1+(EF36-EE36)/EE36)</f>
        <v>217.604149556901</v>
      </c>
      <c r="EH180" s="51" t="n">
        <f aca="false">EG180*(1+(EG36-EF36)/EF36)</f>
        <v>217.847589125</v>
      </c>
      <c r="EI180" s="51" t="n">
        <f aca="false">EH180*(1+(EH36-EG36)/EG36)</f>
        <v>218.091301035439</v>
      </c>
      <c r="EJ180" s="51" t="n">
        <f aca="false">EI180*(1+(EI36-EH36)/EH36)</f>
        <v>218.335285592894</v>
      </c>
      <c r="EK180" s="51" t="n">
        <f aca="false">EJ180*(1+(EJ36-EI36)/EI36)</f>
        <v>218.579543102384</v>
      </c>
      <c r="EL180" s="51" t="n">
        <f aca="false">EK180*(1+(EK36-EJ36)/EJ36)</f>
        <v>218.824073869267</v>
      </c>
      <c r="EM180" s="51" t="n">
        <f aca="false">EL180*(1+(EL36-EK36)/EK36)</f>
        <v>219.068878199243</v>
      </c>
      <c r="EN180" s="51" t="n">
        <f aca="false">EM180*(1+(EM36-EL36)/EL36)</f>
        <v>219.313956398355</v>
      </c>
      <c r="EO180" s="51" t="n">
        <f aca="false">EN180*(1+(EN36-EM36)/EM36)</f>
        <v>219.559308772988</v>
      </c>
      <c r="EP180" s="51" t="n">
        <f aca="false">EO180*(1+(EO36-EN36)/EN36)</f>
        <v>219.804935629868</v>
      </c>
      <c r="EQ180" s="51" t="n">
        <f aca="false">EP180*(1+(EP36-EO36)/EO36)</f>
        <v>220.050837276067</v>
      </c>
      <c r="ER180" s="51" t="n">
        <f aca="false">EQ180*(1+(EQ36-EP36)/EP36)</f>
        <v>220.297014018998</v>
      </c>
      <c r="ES180" s="51" t="n">
        <f aca="false">ER180*(1+(ER36-EQ36)/EQ36)</f>
        <v>220.54346616642</v>
      </c>
      <c r="ET180" s="51" t="n">
        <f aca="false">ES180*(1+(ES36-ER36)/ER36)</f>
        <v>220.790194026435</v>
      </c>
      <c r="EU180" s="51" t="n">
        <f aca="false">ET180*(1+(ET36-ES36)/ES36)</f>
        <v>221.03719790749</v>
      </c>
      <c r="EV180" s="51" t="n">
        <f aca="false">EU180*(1+(EU36-ET36)/ET36)</f>
        <v>221.284478118377</v>
      </c>
    </row>
    <row r="181" customFormat="false" ht="12.8" hidden="false" customHeight="false" outlineLevel="0" collapsed="false">
      <c r="A181" s="164" t="s">
        <v>330</v>
      </c>
      <c r="B181" s="164" t="n">
        <v>0</v>
      </c>
      <c r="C181" s="164" t="n">
        <v>0</v>
      </c>
      <c r="D181" s="164" t="n">
        <v>0</v>
      </c>
      <c r="E181" s="164" t="n">
        <v>0</v>
      </c>
      <c r="F181" s="164" t="n">
        <v>0</v>
      </c>
      <c r="G181" s="164" t="n">
        <v>0</v>
      </c>
      <c r="H181" s="164" t="n">
        <v>0</v>
      </c>
      <c r="I181" s="164" t="n">
        <v>0</v>
      </c>
      <c r="J181" s="164" t="n">
        <v>0</v>
      </c>
      <c r="K181" s="164" t="n">
        <v>0</v>
      </c>
      <c r="L181" s="164" t="n">
        <v>0</v>
      </c>
      <c r="M181" s="164" t="n">
        <v>0</v>
      </c>
      <c r="N181" s="164" t="n">
        <v>0</v>
      </c>
      <c r="O181" s="164" t="n">
        <v>0</v>
      </c>
      <c r="P181" s="164" t="n">
        <v>0</v>
      </c>
      <c r="Q181" s="164" t="n">
        <v>0</v>
      </c>
      <c r="R181" s="164" t="n">
        <v>0</v>
      </c>
      <c r="S181" s="164" t="n">
        <v>0</v>
      </c>
      <c r="T181" s="164" t="n">
        <v>0</v>
      </c>
      <c r="U181" s="164" t="n">
        <v>0</v>
      </c>
      <c r="V181" s="164" t="n">
        <v>0</v>
      </c>
      <c r="W181" s="164" t="n">
        <v>0</v>
      </c>
      <c r="X181" s="165" t="n">
        <v>0</v>
      </c>
      <c r="Y181" s="164" t="n">
        <v>0</v>
      </c>
      <c r="Z181" s="164" t="n">
        <v>0</v>
      </c>
      <c r="AA181" s="164" t="n">
        <v>0</v>
      </c>
      <c r="AB181" s="164" t="n">
        <v>0</v>
      </c>
      <c r="AC181" s="164" t="n">
        <v>0</v>
      </c>
      <c r="AD181" s="164" t="n">
        <v>0</v>
      </c>
      <c r="AE181" s="164" t="n">
        <v>0</v>
      </c>
      <c r="AF181" s="164" t="n">
        <v>0</v>
      </c>
      <c r="AG181" s="164" t="n">
        <v>0</v>
      </c>
      <c r="AH181" s="164" t="n">
        <v>0</v>
      </c>
      <c r="AI181" s="164" t="n">
        <v>0</v>
      </c>
      <c r="AJ181" s="164" t="n">
        <v>0</v>
      </c>
      <c r="AK181" s="164" t="n">
        <v>0</v>
      </c>
      <c r="AL181" s="164" t="n">
        <v>0</v>
      </c>
      <c r="AM181" s="164" t="n">
        <v>0</v>
      </c>
      <c r="AN181" s="164" t="n">
        <v>0</v>
      </c>
      <c r="AO181" s="164" t="n">
        <v>0</v>
      </c>
      <c r="AP181" s="164" t="n">
        <v>0</v>
      </c>
      <c r="AQ181" s="164" t="n">
        <v>0</v>
      </c>
      <c r="AR181" s="149"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50" t="n">
        <v>231.470087429195</v>
      </c>
      <c r="BJ181" s="51" t="n">
        <v>216.774921490327</v>
      </c>
      <c r="BK181" s="51" t="n">
        <v>203.012696409474</v>
      </c>
      <c r="BL181" s="51" t="n">
        <f aca="false">BK181*(1+(BK36-BJ36)/BJ36)</f>
        <v>186.993812598883</v>
      </c>
      <c r="BM181" s="151" t="n">
        <f aca="false">BL181*(1+(BL36-BK36)/BK36)</f>
        <v>184.029923798277</v>
      </c>
      <c r="BN181" s="51" t="n">
        <f aca="false">BM181*(1+(BM36-BL36)/BL36)</f>
        <v>184.39658297642</v>
      </c>
      <c r="BO181" s="51" t="n">
        <f aca="false">BN181*(1+(BN36-BM36)/BM36)</f>
        <v>187.123227113549</v>
      </c>
      <c r="BP181" s="51" t="n">
        <f aca="false">BO181*(1+(BO36-BN36)/BN36)</f>
        <v>184.070841355616</v>
      </c>
      <c r="BQ181" s="51" t="n">
        <f aca="false">BP181*(1+(BP36-BO36)/BO36)</f>
        <v>177.571573258076</v>
      </c>
      <c r="BR181" s="51" t="n">
        <f aca="false">BQ181*(1+(BQ36-BP36)/BP36)</f>
        <v>178.809969444343</v>
      </c>
      <c r="BS181" s="51" t="n">
        <f aca="false">BR181*(1+(BR36-BQ36)/BQ36)</f>
        <v>179.09463931514</v>
      </c>
      <c r="BT181" s="51" t="n">
        <f aca="false">BS181*(1+(BS36-BR36)/BR36)</f>
        <v>183.88441296554</v>
      </c>
      <c r="BU181" s="51" t="n">
        <f aca="false">BT181*(1+(BT36-BS36)/BS36)</f>
        <v>193.798707993149</v>
      </c>
      <c r="BV181" s="51" t="n">
        <f aca="false">BU181*(1+(BU36-BT36)/BT36)</f>
        <v>194.659709775341</v>
      </c>
      <c r="BW181" s="51" t="n">
        <f aca="false">BV181*(1+(BV36-BU36)/BU36)</f>
        <v>195.221116186677</v>
      </c>
      <c r="BX181" s="51" t="n">
        <f aca="false">BW181*(1+(BW36-BV36)/BV36)</f>
        <v>193.500814310393</v>
      </c>
      <c r="BY181" s="51" t="n">
        <f aca="false">BX181*(1+(BX36-BW36)/BW36)</f>
        <v>195.621543911545</v>
      </c>
      <c r="BZ181" s="51" t="n">
        <f aca="false">BY181*(1+(BY36-BX36)/BX36)</f>
        <v>196.498195315089</v>
      </c>
      <c r="CA181" s="51" t="n">
        <f aca="false">BZ181*(1+(BZ36-BY36)/BY36)</f>
        <v>197.189179645941</v>
      </c>
      <c r="CB181" s="51" t="n">
        <f aca="false">CA181*(1+(CA36-BZ36)/BZ36)</f>
        <v>201.00706074408</v>
      </c>
      <c r="CC181" s="51" t="n">
        <f aca="false">CB181*(1+(CB36-CA36)/CA36)</f>
        <v>204.863034805254</v>
      </c>
      <c r="CD181" s="51" t="n">
        <f aca="false">CC181*(1+(CC36-CB36)/CB36)</f>
        <v>207.297399545216</v>
      </c>
      <c r="CE181" s="51" t="n">
        <f aca="false">CD181*(1+(CD36-CC36)/CC36)</f>
        <v>207.529308677078</v>
      </c>
      <c r="CF181" s="51" t="n">
        <f aca="false">CE181*(1+(CE36-CD36)/CD36)</f>
        <v>207.761477251873</v>
      </c>
      <c r="CG181" s="51" t="n">
        <f aca="false">CF181*(1+(CF36-CE36)/CE36)</f>
        <v>207.993905559848</v>
      </c>
      <c r="CH181" s="51" t="n">
        <f aca="false">CG181*(1+(CG36-CF36)/CF36)</f>
        <v>209.708139680723</v>
      </c>
      <c r="CI181" s="51" t="n">
        <f aca="false">CH181*(1+(CH36-CG36)/CG36)</f>
        <v>212.177838716779</v>
      </c>
      <c r="CJ181" s="51" t="n">
        <f aca="false">CI181*(1+(CI36-CH36)/CH36)</f>
        <v>212.415207726159</v>
      </c>
      <c r="CK181" s="51" t="n">
        <f aca="false">CJ181*(1+(CJ36-CI36)/CI36)</f>
        <v>212.652842286583</v>
      </c>
      <c r="CL181" s="51" t="n">
        <f aca="false">CK181*(1+(CK36-CJ36)/CJ36)</f>
        <v>214.390495472481</v>
      </c>
      <c r="CM181" s="51" t="n">
        <f aca="false">CL181*(1+(CL36-CK36)/CK36)</f>
        <v>216.892714302652</v>
      </c>
      <c r="CN181" s="51" t="n">
        <f aca="false">CM181*(1+(CM36-CL36)/CL36)</f>
        <v>217.13535796915</v>
      </c>
      <c r="CO181" s="51" t="n">
        <f aca="false">CN181*(1+(CN36-CM36)/CM36)</f>
        <v>217.378273087591</v>
      </c>
      <c r="CP181" s="51" t="n">
        <f aca="false">CO181*(1+(CO36-CN36)/CN36)</f>
        <v>217.621459961657</v>
      </c>
      <c r="CQ181" s="51" t="n">
        <f aca="false">CP181*(1+(CP36-CO36)/CO36)</f>
        <v>217.864918895367</v>
      </c>
      <c r="CR181" s="51" t="n">
        <f aca="false">CQ181*(1+(CQ36-CP36)/CP36)</f>
        <v>218.108650193083</v>
      </c>
      <c r="CS181" s="51" t="n">
        <f aca="false">CR181*(1+(CR36-CQ36)/CQ36)</f>
        <v>218.352654159504</v>
      </c>
      <c r="CT181" s="51" t="n">
        <f aca="false">CS181*(1+(CS36-CR36)/CR36)</f>
        <v>218.596931099673</v>
      </c>
      <c r="CU181" s="51" t="n">
        <f aca="false">CT181*(1+(CT36-CS36)/CS36)</f>
        <v>218.841481318972</v>
      </c>
      <c r="CV181" s="51" t="n">
        <f aca="false">CU181*(1+(CU36-CT36)/CT36)</f>
        <v>219.086305123127</v>
      </c>
      <c r="CW181" s="51" t="n">
        <f aca="false">CV181*(1+(CV36-CU36)/CU36)</f>
        <v>219.331402818203</v>
      </c>
      <c r="CX181" s="51" t="n">
        <f aca="false">CW181*(1+(CW36-CV36)/CV36)</f>
        <v>219.576774710611</v>
      </c>
      <c r="CY181" s="51" t="n">
        <f aca="false">CX181*(1+(CX36-CW36)/CW36)</f>
        <v>219.822421107102</v>
      </c>
      <c r="CZ181" s="51" t="n">
        <f aca="false">CY181*(1+(CY36-CX36)/CX36)</f>
        <v>220.06834231477</v>
      </c>
      <c r="DA181" s="51" t="n">
        <f aca="false">CZ181*(1+(CZ36-CY36)/CY36)</f>
        <v>220.314538641056</v>
      </c>
      <c r="DB181" s="51" t="n">
        <f aca="false">DA181*(1+(DA36-CZ36)/CZ36)</f>
        <v>220.56101039374</v>
      </c>
      <c r="DC181" s="51" t="n">
        <f aca="false">DB181*(1+(DB36-DA36)/DA36)</f>
        <v>220.80775788095</v>
      </c>
      <c r="DD181" s="51" t="n">
        <f aca="false">DC181*(1+(DC36-DB36)/DB36)</f>
        <v>221.054781411158</v>
      </c>
      <c r="DE181" s="51" t="n">
        <f aca="false">DD181*(1+(DD36-DC36)/DC36)</f>
        <v>221.30208129318</v>
      </c>
      <c r="DF181" s="51" t="n">
        <f aca="false">DE181*(1+(DE36-DD36)/DD36)</f>
        <v>221.549657836178</v>
      </c>
      <c r="DG181" s="51" t="n">
        <f aca="false">DF181*(1+(DF36-DE36)/DE36)</f>
        <v>221.79751134966</v>
      </c>
      <c r="DH181" s="51" t="n">
        <f aca="false">DG181*(1+(DG36-DF36)/DF36)</f>
        <v>222.045642143481</v>
      </c>
      <c r="DI181" s="51" t="n">
        <f aca="false">DH181*(1+(DH36-DG36)/DG36)</f>
        <v>222.294050527842</v>
      </c>
      <c r="DJ181" s="51" t="n">
        <f aca="false">DI181*(1+(DI36-DH36)/DH36)</f>
        <v>222.54273681329</v>
      </c>
      <c r="DK181" s="51" t="n">
        <f aca="false">DJ181*(1+(DJ36-DI36)/DI36)</f>
        <v>222.791701310721</v>
      </c>
      <c r="DL181" s="51" t="n">
        <f aca="false">DK181*(1+(DK36-DJ36)/DJ36)</f>
        <v>223.040944331378</v>
      </c>
      <c r="DM181" s="51" t="n">
        <f aca="false">DL181*(1+(DL36-DK36)/DK36)</f>
        <v>223.290466186853</v>
      </c>
      <c r="DN181" s="51" t="n">
        <f aca="false">DM181*(1+(DM36-DL36)/DL36)</f>
        <v>223.540267189084</v>
      </c>
      <c r="DO181" s="51" t="n">
        <f aca="false">DN181*(1+(DN36-DM36)/DM36)</f>
        <v>223.790347650362</v>
      </c>
      <c r="DP181" s="51" t="n">
        <f aca="false">DO181*(1+(DO36-DN36)/DN36)</f>
        <v>224.040707883325</v>
      </c>
      <c r="DQ181" s="51" t="n">
        <f aca="false">DP181*(1+(DP36-DO36)/DO36)</f>
        <v>224.29134820096</v>
      </c>
      <c r="DR181" s="51" t="n">
        <f aca="false">DQ181*(1+(DQ36-DP36)/DP36)</f>
        <v>224.542268916606</v>
      </c>
      <c r="DS181" s="51" t="n">
        <f aca="false">DR181*(1+(DR36-DQ36)/DQ36)</f>
        <v>224.793470343951</v>
      </c>
      <c r="DT181" s="51" t="n">
        <f aca="false">DS181*(1+(DS36-DR36)/DR36)</f>
        <v>225.044952797036</v>
      </c>
      <c r="DU181" s="51" t="n">
        <f aca="false">DT181*(1+(DT36-DS36)/DS36)</f>
        <v>225.29671659025</v>
      </c>
      <c r="DV181" s="51" t="n">
        <f aca="false">DU181*(1+(DU36-DT36)/DT36)</f>
        <v>225.548762038338</v>
      </c>
      <c r="DW181" s="51" t="n">
        <f aca="false">DV181*(1+(DV36-DU36)/DU36)</f>
        <v>225.801089456393</v>
      </c>
      <c r="DX181" s="51" t="n">
        <f aca="false">DW181*(1+(DW36-DV36)/DV36)</f>
        <v>226.053699159864</v>
      </c>
      <c r="DY181" s="51" t="n">
        <f aca="false">DX181*(1+(DX36-DW36)/DW36)</f>
        <v>226.306591464549</v>
      </c>
      <c r="DZ181" s="51" t="n">
        <f aca="false">DY181*(1+(DY36-DX36)/DX36)</f>
        <v>226.559766686604</v>
      </c>
      <c r="EA181" s="51" t="n">
        <f aca="false">DZ181*(1+(DZ36-DY36)/DY36)</f>
        <v>226.813225142534</v>
      </c>
      <c r="EB181" s="51" t="n">
        <f aca="false">EA181*(1+(EA36-DZ36)/DZ36)</f>
        <v>227.066967149202</v>
      </c>
      <c r="EC181" s="51" t="n">
        <f aca="false">EB181*(1+(EB36-EA36)/EA36)</f>
        <v>227.320993023822</v>
      </c>
      <c r="ED181" s="51" t="n">
        <f aca="false">EC181*(1+(EC36-EB36)/EB36)</f>
        <v>227.575303083967</v>
      </c>
      <c r="EE181" s="51" t="n">
        <f aca="false">ED181*(1+(ED36-EC36)/EC36)</f>
        <v>227.829897647561</v>
      </c>
      <c r="EF181" s="51" t="n">
        <f aca="false">EE181*(1+(EE36-ED36)/ED36)</f>
        <v>228.084777032886</v>
      </c>
      <c r="EG181" s="51" t="n">
        <f aca="false">EF181*(1+(EF36-EE36)/EE36)</f>
        <v>228.33994155858</v>
      </c>
      <c r="EH181" s="51" t="n">
        <f aca="false">EG181*(1+(EG36-EF36)/EF36)</f>
        <v>228.595391543638</v>
      </c>
      <c r="EI181" s="51" t="n">
        <f aca="false">EH181*(1+(EH36-EG36)/EG36)</f>
        <v>228.851127307409</v>
      </c>
      <c r="EJ181" s="51" t="n">
        <f aca="false">EI181*(1+(EI36-EH36)/EH36)</f>
        <v>229.107149169603</v>
      </c>
      <c r="EK181" s="51" t="n">
        <f aca="false">EJ181*(1+(EJ36-EI36)/EI36)</f>
        <v>229.363457450284</v>
      </c>
      <c r="EL181" s="51" t="n">
        <f aca="false">EK181*(1+(EK36-EJ36)/EJ36)</f>
        <v>229.620052469879</v>
      </c>
      <c r="EM181" s="51" t="n">
        <f aca="false">EL181*(1+(EL36-EK36)/EK36)</f>
        <v>229.876934549168</v>
      </c>
      <c r="EN181" s="51" t="n">
        <f aca="false">EM181*(1+(EM36-EL36)/EL36)</f>
        <v>230.134104009293</v>
      </c>
      <c r="EO181" s="51" t="n">
        <f aca="false">EN181*(1+(EN36-EM36)/EM36)</f>
        <v>230.391561171754</v>
      </c>
      <c r="EP181" s="51" t="n">
        <f aca="false">EO181*(1+(EO36-EN36)/EN36)</f>
        <v>230.649306358413</v>
      </c>
      <c r="EQ181" s="51" t="n">
        <f aca="false">EP181*(1+(EP36-EO36)/EO36)</f>
        <v>230.907339891489</v>
      </c>
      <c r="ER181" s="51" t="n">
        <f aca="false">EQ181*(1+(EQ36-EP36)/EP36)</f>
        <v>231.165662093563</v>
      </c>
      <c r="ES181" s="51" t="n">
        <f aca="false">ER181*(1+(ER36-EQ36)/EQ36)</f>
        <v>231.424273287577</v>
      </c>
      <c r="ET181" s="51" t="n">
        <f aca="false">ES181*(1+(ES36-ER36)/ER36)</f>
        <v>231.683173796834</v>
      </c>
      <c r="EU181" s="51" t="n">
        <f aca="false">ET181*(1+(ET36-ES36)/ES36)</f>
        <v>231.942363944998</v>
      </c>
      <c r="EV181" s="51" t="n">
        <f aca="false">EU181*(1+(EU36-ET36)/ET36)</f>
        <v>232.201844056097</v>
      </c>
    </row>
    <row r="182" customFormat="false" ht="12.8" hidden="false" customHeight="false" outlineLevel="0" collapsed="false">
      <c r="A182" s="164" t="s">
        <v>331</v>
      </c>
      <c r="B182" s="164" t="n">
        <v>0</v>
      </c>
      <c r="C182" s="164" t="n">
        <v>0</v>
      </c>
      <c r="D182" s="164" t="n">
        <v>0</v>
      </c>
      <c r="E182" s="164" t="n">
        <v>0</v>
      </c>
      <c r="F182" s="164" t="n">
        <v>0</v>
      </c>
      <c r="G182" s="164" t="n">
        <v>0</v>
      </c>
      <c r="H182" s="164" t="n">
        <v>0</v>
      </c>
      <c r="I182" s="164" t="n">
        <v>0</v>
      </c>
      <c r="J182" s="164" t="n">
        <v>0</v>
      </c>
      <c r="K182" s="164" t="n">
        <v>0</v>
      </c>
      <c r="L182" s="164" t="n">
        <v>0</v>
      </c>
      <c r="M182" s="164" t="n">
        <v>0</v>
      </c>
      <c r="N182" s="164" t="n">
        <v>0</v>
      </c>
      <c r="O182" s="164" t="n">
        <v>0</v>
      </c>
      <c r="P182" s="164" t="n">
        <v>0</v>
      </c>
      <c r="Q182" s="164" t="n">
        <v>0</v>
      </c>
      <c r="R182" s="164" t="n">
        <v>0</v>
      </c>
      <c r="S182" s="164" t="n">
        <v>0</v>
      </c>
      <c r="T182" s="164" t="n">
        <v>0</v>
      </c>
      <c r="U182" s="164" t="n">
        <v>0</v>
      </c>
      <c r="V182" s="164" t="n">
        <v>0</v>
      </c>
      <c r="W182" s="164" t="n">
        <v>0</v>
      </c>
      <c r="X182" s="165" t="n">
        <v>0</v>
      </c>
      <c r="Y182" s="164" t="n">
        <v>0</v>
      </c>
      <c r="Z182" s="164" t="n">
        <v>0</v>
      </c>
      <c r="AA182" s="164" t="n">
        <v>0</v>
      </c>
      <c r="AB182" s="164" t="n">
        <v>0</v>
      </c>
      <c r="AC182" s="164" t="n">
        <v>0</v>
      </c>
      <c r="AD182" s="164" t="n">
        <v>0</v>
      </c>
      <c r="AE182" s="164" t="n">
        <v>0</v>
      </c>
      <c r="AF182" s="164" t="n">
        <v>0</v>
      </c>
      <c r="AG182" s="164" t="n">
        <v>0</v>
      </c>
      <c r="AH182" s="164" t="n">
        <v>0</v>
      </c>
      <c r="AI182" s="164" t="n">
        <v>0</v>
      </c>
      <c r="AJ182" s="164" t="n">
        <v>0</v>
      </c>
      <c r="AK182" s="164" t="n">
        <v>0</v>
      </c>
      <c r="AL182" s="164" t="n">
        <v>0</v>
      </c>
      <c r="AM182" s="164" t="n">
        <v>0</v>
      </c>
      <c r="AN182" s="164" t="n">
        <v>0</v>
      </c>
      <c r="AO182" s="164" t="n">
        <v>0</v>
      </c>
      <c r="AP182" s="164" t="n">
        <v>0</v>
      </c>
      <c r="AQ182" s="164" t="n">
        <v>0</v>
      </c>
      <c r="AR182" s="149"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50" t="n">
        <v>15468.1679927142</v>
      </c>
      <c r="BJ182" s="51" t="n">
        <v>14486.1521394012</v>
      </c>
      <c r="BK182" s="51" t="n">
        <v>13566.4807819983</v>
      </c>
      <c r="BL182" s="51" t="n">
        <f aca="false">BK182*(1+(BK36-BJ36)/BJ36)</f>
        <v>12496.0064559635</v>
      </c>
      <c r="BM182" s="151" t="n">
        <f aca="false">BL182*(1+(BL36-BK36)/BK36)</f>
        <v>12297.9422897091</v>
      </c>
      <c r="BN182" s="51" t="n">
        <f aca="false">BM182*(1+(BM36-BL36)/BL36)</f>
        <v>12322.4445734666</v>
      </c>
      <c r="BO182" s="51" t="n">
        <f aca="false">BN182*(1+(BN36-BM36)/BM36)</f>
        <v>12504.6546812084</v>
      </c>
      <c r="BP182" s="51" t="n">
        <f aca="false">BO182*(1+(BO36-BN36)/BN36)</f>
        <v>12300.6766371912</v>
      </c>
      <c r="BQ182" s="51" t="n">
        <f aca="false">BP182*(1+(BP36-BO36)/BO36)</f>
        <v>11866.3580093332</v>
      </c>
      <c r="BR182" s="51" t="n">
        <f aca="false">BQ182*(1+(BQ36-BP36)/BP36)</f>
        <v>11949.1147942961</v>
      </c>
      <c r="BS182" s="51" t="n">
        <f aca="false">BR182*(1+(BR36-BQ36)/BQ36)</f>
        <v>11968.1380790447</v>
      </c>
      <c r="BT182" s="51" t="n">
        <f aca="false">BS182*(1+(BS36-BR36)/BR36)</f>
        <v>12288.2184155336</v>
      </c>
      <c r="BU182" s="51" t="n">
        <f aca="false">BT182*(1+(BT36-BS36)/BS36)</f>
        <v>12950.7488648008</v>
      </c>
      <c r="BV182" s="51" t="n">
        <f aca="false">BU182*(1+(BU36-BT36)/BT36)</f>
        <v>13008.2859762129</v>
      </c>
      <c r="BW182" s="51" t="n">
        <f aca="false">BV182*(1+(BV36-BU36)/BU36)</f>
        <v>13045.8023947669</v>
      </c>
      <c r="BX182" s="51" t="n">
        <f aca="false">BW182*(1+(BW36-BV36)/BV36)</f>
        <v>12930.841888569</v>
      </c>
      <c r="BY182" s="51" t="n">
        <f aca="false">BX182*(1+(BX36-BW36)/BW36)</f>
        <v>13072.5612878317</v>
      </c>
      <c r="BZ182" s="51" t="n">
        <f aca="false">BY182*(1+(BY36-BX36)/BX36)</f>
        <v>13131.1441973198</v>
      </c>
      <c r="CA182" s="51" t="n">
        <f aca="false">BZ182*(1+(BZ36-BY36)/BY36)</f>
        <v>13177.3197607745</v>
      </c>
      <c r="CB182" s="51" t="n">
        <f aca="false">CA182*(1+(CA36-BZ36)/BZ36)</f>
        <v>13432.4526241959</v>
      </c>
      <c r="CC182" s="51" t="n">
        <f aca="false">CB182*(1+(CB36-CA36)/CA36)</f>
        <v>13690.131079396</v>
      </c>
      <c r="CD182" s="51" t="n">
        <f aca="false">CC182*(1+(CC36-CB36)/CB36)</f>
        <v>13852.8093898917</v>
      </c>
      <c r="CE182" s="51" t="n">
        <f aca="false">CD182*(1+(CD36-CC36)/CC36)</f>
        <v>13868.3068973689</v>
      </c>
      <c r="CF182" s="51" t="n">
        <f aca="false">CE182*(1+(CE36-CD36)/CD36)</f>
        <v>13883.8217423212</v>
      </c>
      <c r="CG182" s="51" t="n">
        <f aca="false">CF182*(1+(CF36-CE36)/CE36)</f>
        <v>13899.3539441446</v>
      </c>
      <c r="CH182" s="51" t="n">
        <f aca="false">CG182*(1+(CG36-CF36)/CF36)</f>
        <v>14013.9089678845</v>
      </c>
      <c r="CI182" s="51" t="n">
        <f aca="false">CH182*(1+(CH36-CG36)/CG36)</f>
        <v>14178.9485201024</v>
      </c>
      <c r="CJ182" s="51" t="n">
        <f aca="false">CI182*(1+(CI36-CH36)/CH36)</f>
        <v>14194.8108881265</v>
      </c>
      <c r="CK182" s="51" t="n">
        <f aca="false">CJ182*(1+(CJ36-CI36)/CI36)</f>
        <v>14210.6910018048</v>
      </c>
      <c r="CL182" s="51" t="n">
        <f aca="false">CK182*(1+(CK36-CJ36)/CJ36)</f>
        <v>14326.8110227158</v>
      </c>
      <c r="CM182" s="51" t="n">
        <f aca="false">CL182*(1+(CL36-CK36)/CK36)</f>
        <v>14494.0237353798</v>
      </c>
      <c r="CN182" s="51" t="n">
        <f aca="false">CM182*(1+(CM36-CL36)/CL36)</f>
        <v>14510.2385864538</v>
      </c>
      <c r="CO182" s="51" t="n">
        <f aca="false">CN182*(1+(CN36-CM36)/CM36)</f>
        <v>14526.4715775144</v>
      </c>
      <c r="CP182" s="51" t="n">
        <f aca="false">CO182*(1+(CO36-CN36)/CN36)</f>
        <v>14542.7227288552</v>
      </c>
      <c r="CQ182" s="51" t="n">
        <f aca="false">CP182*(1+(CP36-CO36)/CO36)</f>
        <v>14558.9920607925</v>
      </c>
      <c r="CR182" s="51" t="n">
        <f aca="false">CQ182*(1+(CQ36-CP36)/CP36)</f>
        <v>14575.2795936656</v>
      </c>
      <c r="CS182" s="51" t="n">
        <f aca="false">CR182*(1+(CR36-CQ36)/CQ36)</f>
        <v>14591.5853478363</v>
      </c>
      <c r="CT182" s="51" t="n">
        <f aca="false">CS182*(1+(CS36-CR36)/CR36)</f>
        <v>14607.9093436893</v>
      </c>
      <c r="CU182" s="51" t="n">
        <f aca="false">CT182*(1+(CT36-CS36)/CS36)</f>
        <v>14624.251601632</v>
      </c>
      <c r="CV182" s="51" t="n">
        <f aca="false">CU182*(1+(CU36-CT36)/CT36)</f>
        <v>14640.6121420946</v>
      </c>
      <c r="CW182" s="51" t="n">
        <f aca="false">CV182*(1+(CV36-CU36)/CU36)</f>
        <v>14656.9909855304</v>
      </c>
      <c r="CX182" s="51" t="n">
        <f aca="false">CW182*(1+(CW36-CV36)/CV36)</f>
        <v>14673.3881524154</v>
      </c>
      <c r="CY182" s="51" t="n">
        <f aca="false">CX182*(1+(CX36-CW36)/CW36)</f>
        <v>14689.8036632484</v>
      </c>
      <c r="CZ182" s="51" t="n">
        <f aca="false">CY182*(1+(CY36-CX36)/CX36)</f>
        <v>14706.2375385515</v>
      </c>
      <c r="DA182" s="51" t="n">
        <f aca="false">CZ182*(1+(CZ36-CY36)/CY36)</f>
        <v>14722.6897988692</v>
      </c>
      <c r="DB182" s="51" t="n">
        <f aca="false">DA182*(1+(DA36-CZ36)/CZ36)</f>
        <v>14739.1604647696</v>
      </c>
      <c r="DC182" s="51" t="n">
        <f aca="false">DB182*(1+(DB36-DA36)/DA36)</f>
        <v>14755.6495568434</v>
      </c>
      <c r="DD182" s="51" t="n">
        <f aca="false">DC182*(1+(DC36-DB36)/DB36)</f>
        <v>14772.1570957045</v>
      </c>
      <c r="DE182" s="51" t="n">
        <f aca="false">DD182*(1+(DD36-DC36)/DC36)</f>
        <v>14788.6831019897</v>
      </c>
      <c r="DF182" s="51" t="n">
        <f aca="false">DE182*(1+(DE36-DD36)/DD36)</f>
        <v>14805.227596359</v>
      </c>
      <c r="DG182" s="51" t="n">
        <f aca="false">DF182*(1+(DF36-DE36)/DE36)</f>
        <v>14821.7905994957</v>
      </c>
      <c r="DH182" s="51" t="n">
        <f aca="false">DG182*(1+(DG36-DF36)/DF36)</f>
        <v>14838.3721321059</v>
      </c>
      <c r="DI182" s="51" t="n">
        <f aca="false">DH182*(1+(DH36-DG36)/DG36)</f>
        <v>14854.972214919</v>
      </c>
      <c r="DJ182" s="51" t="n">
        <f aca="false">DI182*(1+(DI36-DH36)/DH36)</f>
        <v>14871.5908686877</v>
      </c>
      <c r="DK182" s="51" t="n">
        <f aca="false">DJ182*(1+(DJ36-DI36)/DI36)</f>
        <v>14888.2281141878</v>
      </c>
      <c r="DL182" s="51" t="n">
        <f aca="false">DK182*(1+(DK36-DJ36)/DJ36)</f>
        <v>14904.8839722183</v>
      </c>
      <c r="DM182" s="51" t="n">
        <f aca="false">DL182*(1+(DL36-DK36)/DK36)</f>
        <v>14921.5584636016</v>
      </c>
      <c r="DN182" s="51" t="n">
        <f aca="false">DM182*(1+(DM36-DL36)/DL36)</f>
        <v>14938.2516091834</v>
      </c>
      <c r="DO182" s="51" t="n">
        <f aca="false">DN182*(1+(DN36-DM36)/DM36)</f>
        <v>14954.9634298324</v>
      </c>
      <c r="DP182" s="51" t="n">
        <f aca="false">DO182*(1+(DO36-DN36)/DN36)</f>
        <v>14971.6939464412</v>
      </c>
      <c r="DQ182" s="51" t="n">
        <f aca="false">DP182*(1+(DP36-DO36)/DO36)</f>
        <v>14988.4431799252</v>
      </c>
      <c r="DR182" s="51" t="n">
        <f aca="false">DQ182*(1+(DQ36-DP36)/DP36)</f>
        <v>15005.2111512237</v>
      </c>
      <c r="DS182" s="51" t="n">
        <f aca="false">DR182*(1+(DR36-DQ36)/DQ36)</f>
        <v>15021.997881299</v>
      </c>
      <c r="DT182" s="51" t="n">
        <f aca="false">DS182*(1+(DS36-DR36)/DR36)</f>
        <v>15038.8033911372</v>
      </c>
      <c r="DU182" s="51" t="n">
        <f aca="false">DT182*(1+(DT36-DS36)/DS36)</f>
        <v>15055.6277017476</v>
      </c>
      <c r="DV182" s="51" t="n">
        <f aca="false">DU182*(1+(DU36-DT36)/DT36)</f>
        <v>15072.4708341632</v>
      </c>
      <c r="DW182" s="51" t="n">
        <f aca="false">DV182*(1+(DV36-DU36)/DU36)</f>
        <v>15089.3328094404</v>
      </c>
      <c r="DX182" s="51" t="n">
        <f aca="false">DW182*(1+(DW36-DV36)/DV36)</f>
        <v>15106.2136486593</v>
      </c>
      <c r="DY182" s="51" t="n">
        <f aca="false">DX182*(1+(DX36-DW36)/DW36)</f>
        <v>15123.1133729234</v>
      </c>
      <c r="DZ182" s="51" t="n">
        <f aca="false">DY182*(1+(DY36-DX36)/DX36)</f>
        <v>15140.0320033599</v>
      </c>
      <c r="EA182" s="51" t="n">
        <f aca="false">DZ182*(1+(DZ36-DY36)/DY36)</f>
        <v>15156.9695611197</v>
      </c>
      <c r="EB182" s="51" t="n">
        <f aca="false">EA182*(1+(EA36-DZ36)/DZ36)</f>
        <v>15173.9260673774</v>
      </c>
      <c r="EC182" s="51" t="n">
        <f aca="false">EB182*(1+(EB36-EA36)/EA36)</f>
        <v>15190.9015433309</v>
      </c>
      <c r="ED182" s="51" t="n">
        <f aca="false">EC182*(1+(EC36-EB36)/EB36)</f>
        <v>15207.8960102024</v>
      </c>
      <c r="EE182" s="51" t="n">
        <f aca="false">ED182*(1+(ED36-EC36)/EC36)</f>
        <v>15224.9094892374</v>
      </c>
      <c r="EF182" s="51" t="n">
        <f aca="false">EE182*(1+(EE36-ED36)/ED36)</f>
        <v>15241.9420017053</v>
      </c>
      <c r="EG182" s="51" t="n">
        <f aca="false">EF182*(1+(EF36-EE36)/EE36)</f>
        <v>15258.9935688994</v>
      </c>
      <c r="EH182" s="51" t="n">
        <f aca="false">EG182*(1+(EG36-EF36)/EF36)</f>
        <v>15276.0642121367</v>
      </c>
      <c r="EI182" s="51" t="n">
        <f aca="false">EH182*(1+(EH36-EG36)/EG36)</f>
        <v>15293.153952758</v>
      </c>
      <c r="EJ182" s="51" t="n">
        <f aca="false">EI182*(1+(EI36-EH36)/EH36)</f>
        <v>15310.2628121282</v>
      </c>
      <c r="EK182" s="51" t="n">
        <f aca="false">EJ182*(1+(EJ36-EI36)/EI36)</f>
        <v>15327.3908116358</v>
      </c>
      <c r="EL182" s="51" t="n">
        <f aca="false">EK182*(1+(EK36-EJ36)/EJ36)</f>
        <v>15344.5379726934</v>
      </c>
      <c r="EM182" s="51" t="n">
        <f aca="false">EL182*(1+(EL36-EK36)/EK36)</f>
        <v>15361.7043167376</v>
      </c>
      <c r="EN182" s="51" t="n">
        <f aca="false">EM182*(1+(EM36-EL36)/EL36)</f>
        <v>15378.889865229</v>
      </c>
      <c r="EO182" s="51" t="n">
        <f aca="false">EN182*(1+(EN36-EM36)/EM36)</f>
        <v>15396.094639652</v>
      </c>
      <c r="EP182" s="51" t="n">
        <f aca="false">EO182*(1+(EO36-EN36)/EN36)</f>
        <v>15413.3186615151</v>
      </c>
      <c r="EQ182" s="51" t="n">
        <f aca="false">EP182*(1+(EP36-EO36)/EO36)</f>
        <v>15430.5619523511</v>
      </c>
      <c r="ER182" s="51" t="n">
        <f aca="false">EQ182*(1+(EQ36-EP36)/EP36)</f>
        <v>15447.8245337166</v>
      </c>
      <c r="ES182" s="51" t="n">
        <f aca="false">ER182*(1+(ER36-EQ36)/EQ36)</f>
        <v>15465.1064271925</v>
      </c>
      <c r="ET182" s="51" t="n">
        <f aca="false">ES182*(1+(ES36-ER36)/ER36)</f>
        <v>15482.4076543837</v>
      </c>
      <c r="EU182" s="51" t="n">
        <f aca="false">ET182*(1+(ET36-ES36)/ES36)</f>
        <v>15499.7282369194</v>
      </c>
      <c r="EV182" s="51" t="n">
        <f aca="false">EU182*(1+(EU36-ET36)/ET36)</f>
        <v>15517.068196453</v>
      </c>
    </row>
    <row r="183" customFormat="false" ht="12.8" hidden="false" customHeight="false" outlineLevel="0" collapsed="false">
      <c r="A183" s="164" t="s">
        <v>332</v>
      </c>
      <c r="B183" s="164" t="n">
        <v>0</v>
      </c>
      <c r="C183" s="164" t="n">
        <v>0</v>
      </c>
      <c r="D183" s="164" t="n">
        <v>0</v>
      </c>
      <c r="E183" s="164" t="n">
        <v>0</v>
      </c>
      <c r="F183" s="164" t="n">
        <v>0</v>
      </c>
      <c r="G183" s="164" t="n">
        <v>0</v>
      </c>
      <c r="H183" s="164" t="n">
        <v>0</v>
      </c>
      <c r="I183" s="164" t="n">
        <v>0</v>
      </c>
      <c r="J183" s="164" t="n">
        <v>0</v>
      </c>
      <c r="K183" s="164" t="n">
        <v>0</v>
      </c>
      <c r="L183" s="164" t="n">
        <v>0</v>
      </c>
      <c r="M183" s="164" t="n">
        <v>0</v>
      </c>
      <c r="N183" s="164" t="n">
        <v>0</v>
      </c>
      <c r="O183" s="164" t="n">
        <v>0</v>
      </c>
      <c r="P183" s="164" t="n">
        <v>0</v>
      </c>
      <c r="Q183" s="164" t="n">
        <v>0</v>
      </c>
      <c r="R183" s="164" t="n">
        <v>0</v>
      </c>
      <c r="S183" s="164" t="n">
        <v>0</v>
      </c>
      <c r="T183" s="164" t="n">
        <v>0</v>
      </c>
      <c r="U183" s="164" t="n">
        <v>0</v>
      </c>
      <c r="V183" s="164" t="n">
        <v>0</v>
      </c>
      <c r="W183" s="164" t="n">
        <v>0</v>
      </c>
      <c r="X183" s="165" t="n">
        <v>0</v>
      </c>
      <c r="Y183" s="164" t="n">
        <v>0</v>
      </c>
      <c r="Z183" s="164" t="n">
        <v>0</v>
      </c>
      <c r="AA183" s="164" t="n">
        <v>0</v>
      </c>
      <c r="AB183" s="164" t="n">
        <v>0</v>
      </c>
      <c r="AC183" s="164" t="n">
        <v>0</v>
      </c>
      <c r="AD183" s="164" t="n">
        <v>0</v>
      </c>
      <c r="AE183" s="164" t="n">
        <v>0</v>
      </c>
      <c r="AF183" s="164" t="n">
        <v>0</v>
      </c>
      <c r="AG183" s="164" t="n">
        <v>0</v>
      </c>
      <c r="AH183" s="164" t="n">
        <v>0</v>
      </c>
      <c r="AI183" s="164" t="n">
        <v>0</v>
      </c>
      <c r="AJ183" s="164" t="n">
        <v>0</v>
      </c>
      <c r="AK183" s="164" t="n">
        <v>0</v>
      </c>
      <c r="AL183" s="164" t="n">
        <v>0</v>
      </c>
      <c r="AM183" s="164" t="n">
        <v>0</v>
      </c>
      <c r="AN183" s="164" t="n">
        <v>0</v>
      </c>
      <c r="AO183" s="164" t="n">
        <v>0</v>
      </c>
      <c r="AP183" s="164" t="n">
        <v>0</v>
      </c>
      <c r="AQ183" s="164" t="n">
        <v>0</v>
      </c>
      <c r="AR183" s="149"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50" t="n">
        <v>343.338089110369</v>
      </c>
      <c r="BJ183" s="51" t="n">
        <v>321.540844167633</v>
      </c>
      <c r="BK183" s="51" t="n">
        <v>301.1274243878</v>
      </c>
      <c r="BL183" s="51" t="n">
        <f aca="false">BK183*(1+(BK36-BJ36)/BJ36)</f>
        <v>277.366717255862</v>
      </c>
      <c r="BM183" s="151" t="n">
        <f aca="false">BL183*(1+(BL36-BK36)/BK36)</f>
        <v>272.970400096968</v>
      </c>
      <c r="BN183" s="51" t="n">
        <f aca="false">BM183*(1+(BM36-BL36)/BL36)</f>
        <v>273.514263293186</v>
      </c>
      <c r="BO183" s="51" t="n">
        <f aca="false">BN183*(1+(BN36-BM36)/BM36)</f>
        <v>277.558676971529</v>
      </c>
      <c r="BP183" s="51" t="n">
        <f aca="false">BO183*(1+(BO36-BN36)/BN36)</f>
        <v>273.031092846098</v>
      </c>
      <c r="BQ183" s="51" t="n">
        <f aca="false">BP183*(1+(BP36-BO36)/BO36)</f>
        <v>263.390770357743</v>
      </c>
      <c r="BR183" s="51" t="n">
        <f aca="false">BQ183*(1+(BQ36-BP36)/BP36)</f>
        <v>265.227675440714</v>
      </c>
      <c r="BS183" s="51" t="n">
        <f aca="false">BR183*(1+(BR36-BQ36)/BQ36)</f>
        <v>265.64992442568</v>
      </c>
      <c r="BT183" s="51" t="n">
        <f aca="false">BS183*(1+(BS36-BR36)/BR36)</f>
        <v>272.754564816427</v>
      </c>
      <c r="BU183" s="51" t="n">
        <f aca="false">BT183*(1+(BT36-BS36)/BS36)</f>
        <v>287.460374744015</v>
      </c>
      <c r="BV183" s="51" t="n">
        <f aca="false">BU183*(1+(BU36-BT36)/BT36)</f>
        <v>288.737493139318</v>
      </c>
      <c r="BW183" s="51" t="n">
        <f aca="false">BV183*(1+(BV36-BU36)/BU36)</f>
        <v>289.570223651598</v>
      </c>
      <c r="BX183" s="51" t="n">
        <f aca="false">BW183*(1+(BW36-BV36)/BV36)</f>
        <v>287.018510963984</v>
      </c>
      <c r="BY183" s="51" t="n">
        <f aca="false">BX183*(1+(BX36-BW36)/BW36)</f>
        <v>290.164175515574</v>
      </c>
      <c r="BZ183" s="51" t="n">
        <f aca="false">BY183*(1+(BY36-BX36)/BX36)</f>
        <v>291.464506893384</v>
      </c>
      <c r="CA183" s="51" t="n">
        <f aca="false">BZ183*(1+(BZ36-BY36)/BY36)</f>
        <v>292.489439498693</v>
      </c>
      <c r="CB183" s="51" t="n">
        <f aca="false">CA183*(1+(CA36-BZ36)/BZ36)</f>
        <v>298.152477929465</v>
      </c>
      <c r="CC183" s="51" t="n">
        <f aca="false">CB183*(1+(CB36-CA36)/CA36)</f>
        <v>303.872019406839</v>
      </c>
      <c r="CD183" s="51" t="n">
        <f aca="false">CC183*(1+(CC36-CB36)/CB36)</f>
        <v>307.482896938787</v>
      </c>
      <c r="CE183" s="51" t="n">
        <f aca="false">CD183*(1+(CD36-CC36)/CC36)</f>
        <v>307.826886259676</v>
      </c>
      <c r="CF183" s="51" t="n">
        <f aca="false">CE183*(1+(CE36-CD36)/CD36)</f>
        <v>308.171260410595</v>
      </c>
      <c r="CG183" s="51" t="n">
        <f aca="false">CF183*(1+(CF36-CE36)/CE36)</f>
        <v>308.516019822066</v>
      </c>
      <c r="CH183" s="51" t="n">
        <f aca="false">CG183*(1+(CG36-CF36)/CF36)</f>
        <v>311.058732247182</v>
      </c>
      <c r="CI183" s="51" t="n">
        <f aca="false">CH183*(1+(CH36-CG36)/CG36)</f>
        <v>314.722020912836</v>
      </c>
      <c r="CJ183" s="51" t="n">
        <f aca="false">CI183*(1+(CI36-CH36)/CH36)</f>
        <v>315.074108834864</v>
      </c>
      <c r="CK183" s="51" t="n">
        <f aca="false">CJ183*(1+(CJ36-CI36)/CI36)</f>
        <v>315.426590647044</v>
      </c>
      <c r="CL183" s="51" t="n">
        <f aca="false">CK183*(1+(CK36-CJ36)/CJ36)</f>
        <v>318.004040420398</v>
      </c>
      <c r="CM183" s="51" t="n">
        <f aca="false">CL183*(1+(CL36-CK36)/CK36)</f>
        <v>321.715565487108</v>
      </c>
      <c r="CN183" s="51" t="n">
        <f aca="false">CM183*(1+(CM36-CL36)/CL36)</f>
        <v>322.075477274049</v>
      </c>
      <c r="CO183" s="51" t="n">
        <f aca="false">CN183*(1+(CN36-CM36)/CM36)</f>
        <v>322.435791703909</v>
      </c>
      <c r="CP183" s="51" t="n">
        <f aca="false">CO183*(1+(CO36-CN36)/CN36)</f>
        <v>322.796509227136</v>
      </c>
      <c r="CQ183" s="51" t="n">
        <f aca="false">CP183*(1+(CP36-CO36)/CO36)</f>
        <v>323.15763029468</v>
      </c>
      <c r="CR183" s="51" t="n">
        <f aca="false">CQ183*(1+(CQ36-CP36)/CP36)</f>
        <v>323.519155357997</v>
      </c>
      <c r="CS183" s="51" t="n">
        <f aca="false">CR183*(1+(CR36-CQ36)/CQ36)</f>
        <v>323.881084869049</v>
      </c>
      <c r="CT183" s="51" t="n">
        <f aca="false">CS183*(1+(CS36-CR36)/CR36)</f>
        <v>324.243419280302</v>
      </c>
      <c r="CU183" s="51" t="n">
        <f aca="false">CT183*(1+(CT36-CS36)/CS36)</f>
        <v>324.606159044728</v>
      </c>
      <c r="CV183" s="51" t="n">
        <f aca="false">CU183*(1+(CU36-CT36)/CT36)</f>
        <v>324.969304615808</v>
      </c>
      <c r="CW183" s="51" t="n">
        <f aca="false">CV183*(1+(CV36-CU36)/CU36)</f>
        <v>325.332856447526</v>
      </c>
      <c r="CX183" s="51" t="n">
        <f aca="false">CW183*(1+(CW36-CV36)/CV36)</f>
        <v>325.696814994379</v>
      </c>
      <c r="CY183" s="51" t="n">
        <f aca="false">CX183*(1+(CX36-CW36)/CW36)</f>
        <v>326.06118071137</v>
      </c>
      <c r="CZ183" s="51" t="n">
        <f aca="false">CY183*(1+(CY36-CX36)/CX36)</f>
        <v>326.425954054009</v>
      </c>
      <c r="DA183" s="51" t="n">
        <f aca="false">CZ183*(1+(CZ36-CY36)/CY36)</f>
        <v>326.79113547832</v>
      </c>
      <c r="DB183" s="51" t="n">
        <f aca="false">DA183*(1+(DA36-CZ36)/CZ36)</f>
        <v>327.156725440834</v>
      </c>
      <c r="DC183" s="51" t="n">
        <f aca="false">DB183*(1+(DB36-DA36)/DA36)</f>
        <v>327.522724398593</v>
      </c>
      <c r="DD183" s="51" t="n">
        <f aca="false">DC183*(1+(DC36-DB36)/DB36)</f>
        <v>327.889132809152</v>
      </c>
      <c r="DE183" s="51" t="n">
        <f aca="false">DD183*(1+(DD36-DC36)/DC36)</f>
        <v>328.255951130576</v>
      </c>
      <c r="DF183" s="51" t="n">
        <f aca="false">DE183*(1+(DE36-DD36)/DD36)</f>
        <v>328.623179821443</v>
      </c>
      <c r="DG183" s="51" t="n">
        <f aca="false">DF183*(1+(DF36-DE36)/DE36)</f>
        <v>328.990819340845</v>
      </c>
      <c r="DH183" s="51" t="n">
        <f aca="false">DG183*(1+(DG36-DF36)/DF36)</f>
        <v>329.358870148386</v>
      </c>
      <c r="DI183" s="51" t="n">
        <f aca="false">DH183*(1+(DH36-DG36)/DG36)</f>
        <v>329.727332704186</v>
      </c>
      <c r="DJ183" s="51" t="n">
        <f aca="false">DI183*(1+(DI36-DH36)/DH36)</f>
        <v>330.096207468878</v>
      </c>
      <c r="DK183" s="51" t="n">
        <f aca="false">DJ183*(1+(DJ36-DI36)/DI36)</f>
        <v>330.465494903612</v>
      </c>
      <c r="DL183" s="51" t="n">
        <f aca="false">DK183*(1+(DK36-DJ36)/DJ36)</f>
        <v>330.835195470052</v>
      </c>
      <c r="DM183" s="51" t="n">
        <f aca="false">DL183*(1+(DL36-DK36)/DK36)</f>
        <v>331.20530963038</v>
      </c>
      <c r="DN183" s="51" t="n">
        <f aca="false">DM183*(1+(DM36-DL36)/DL36)</f>
        <v>331.575837847294</v>
      </c>
      <c r="DO183" s="51" t="n">
        <f aca="false">DN183*(1+(DN36-DM36)/DM36)</f>
        <v>331.94678058401</v>
      </c>
      <c r="DP183" s="51" t="n">
        <f aca="false">DO183*(1+(DO36-DN36)/DN36)</f>
        <v>332.318138304264</v>
      </c>
      <c r="DQ183" s="51" t="n">
        <f aca="false">DP183*(1+(DP36-DO36)/DO36)</f>
        <v>332.689911472307</v>
      </c>
      <c r="DR183" s="51" t="n">
        <f aca="false">DQ183*(1+(DQ36-DP36)/DP36)</f>
        <v>333.062100552913</v>
      </c>
      <c r="DS183" s="51" t="n">
        <f aca="false">DR183*(1+(DR36-DQ36)/DQ36)</f>
        <v>333.434706011374</v>
      </c>
      <c r="DT183" s="51" t="n">
        <f aca="false">DS183*(1+(DS36-DR36)/DR36)</f>
        <v>333.807728313503</v>
      </c>
      <c r="DU183" s="51" t="n">
        <f aca="false">DT183*(1+(DT36-DS36)/DS36)</f>
        <v>334.181167925634</v>
      </c>
      <c r="DV183" s="51" t="n">
        <f aca="false">DU183*(1+(DU36-DT36)/DT36)</f>
        <v>334.555025314623</v>
      </c>
      <c r="DW183" s="51" t="n">
        <f aca="false">DV183*(1+(DV36-DU36)/DU36)</f>
        <v>334.929300947848</v>
      </c>
      <c r="DX183" s="51" t="n">
        <f aca="false">DW183*(1+(DW36-DV36)/DV36)</f>
        <v>335.303995293211</v>
      </c>
      <c r="DY183" s="51" t="n">
        <f aca="false">DX183*(1+(DX36-DW36)/DW36)</f>
        <v>335.679108819135</v>
      </c>
      <c r="DZ183" s="51" t="n">
        <f aca="false">DY183*(1+(DY36-DX36)/DX36)</f>
        <v>336.054641994569</v>
      </c>
      <c r="EA183" s="51" t="n">
        <f aca="false">DZ183*(1+(DZ36-DY36)/DY36)</f>
        <v>336.430595288986</v>
      </c>
      <c r="EB183" s="51" t="n">
        <f aca="false">EA183*(1+(EA36-DZ36)/DZ36)</f>
        <v>336.806969172384</v>
      </c>
      <c r="EC183" s="51" t="n">
        <f aca="false">EB183*(1+(EB36-EA36)/EA36)</f>
        <v>337.183764115288</v>
      </c>
      <c r="ED183" s="51" t="n">
        <f aca="false">EC183*(1+(EC36-EB36)/EB36)</f>
        <v>337.560980588748</v>
      </c>
      <c r="EE183" s="51" t="n">
        <f aca="false">ED183*(1+(ED36-EC36)/EC36)</f>
        <v>337.938619064342</v>
      </c>
      <c r="EF183" s="51" t="n">
        <f aca="false">EE183*(1+(EE36-ED36)/ED36)</f>
        <v>338.316680014174</v>
      </c>
      <c r="EG183" s="51" t="n">
        <f aca="false">EF183*(1+(EF36-EE36)/EE36)</f>
        <v>338.695163910878</v>
      </c>
      <c r="EH183" s="51" t="n">
        <f aca="false">EG183*(1+(EG36-EF36)/EF36)</f>
        <v>339.074071227615</v>
      </c>
      <c r="EI183" s="51" t="n">
        <f aca="false">EH183*(1+(EH36-EG36)/EG36)</f>
        <v>339.453402438078</v>
      </c>
      <c r="EJ183" s="51" t="n">
        <f aca="false">EI183*(1+(EI36-EH36)/EH36)</f>
        <v>339.833158016487</v>
      </c>
      <c r="EK183" s="51" t="n">
        <f aca="false">EJ183*(1+(EJ36-EI36)/EI36)</f>
        <v>340.213338437594</v>
      </c>
      <c r="EL183" s="51" t="n">
        <f aca="false">EK183*(1+(EK36-EJ36)/EJ36)</f>
        <v>340.593944176682</v>
      </c>
      <c r="EM183" s="51" t="n">
        <f aca="false">EL183*(1+(EL36-EK36)/EK36)</f>
        <v>340.974975709565</v>
      </c>
      <c r="EN183" s="51" t="n">
        <f aca="false">EM183*(1+(EM36-EL36)/EL36)</f>
        <v>341.356433512591</v>
      </c>
      <c r="EO183" s="51" t="n">
        <f aca="false">EN183*(1+(EN36-EM36)/EM36)</f>
        <v>341.738318062638</v>
      </c>
      <c r="EP183" s="51" t="n">
        <f aca="false">EO183*(1+(EO36-EN36)/EN36)</f>
        <v>342.120629837121</v>
      </c>
      <c r="EQ183" s="51" t="n">
        <f aca="false">EP183*(1+(EP36-EO36)/EO36)</f>
        <v>342.503369313987</v>
      </c>
      <c r="ER183" s="51" t="n">
        <f aca="false">EQ183*(1+(EQ36-EP36)/EP36)</f>
        <v>342.886536971717</v>
      </c>
      <c r="ES183" s="51" t="n">
        <f aca="false">ER183*(1+(ER36-EQ36)/EQ36)</f>
        <v>343.27013328933</v>
      </c>
      <c r="ET183" s="51" t="n">
        <f aca="false">ES183*(1+(ES36-ER36)/ER36)</f>
        <v>343.654158746378</v>
      </c>
      <c r="EU183" s="51" t="n">
        <f aca="false">ET183*(1+(ET36-ES36)/ES36)</f>
        <v>344.038613822951</v>
      </c>
      <c r="EV183" s="51" t="n">
        <f aca="false">EU183*(1+(EU36-ET36)/ET36)</f>
        <v>344.423498999676</v>
      </c>
    </row>
    <row r="184" customFormat="false" ht="12.8" hidden="false" customHeight="false" outlineLevel="0" collapsed="false">
      <c r="A184" s="164" t="s">
        <v>333</v>
      </c>
      <c r="B184" s="164" t="n">
        <v>0</v>
      </c>
      <c r="C184" s="164" t="n">
        <v>0</v>
      </c>
      <c r="D184" s="164" t="n">
        <v>0</v>
      </c>
      <c r="E184" s="164" t="n">
        <v>0</v>
      </c>
      <c r="F184" s="164" t="n">
        <v>0</v>
      </c>
      <c r="G184" s="164" t="n">
        <v>0</v>
      </c>
      <c r="H184" s="164" t="n">
        <v>0</v>
      </c>
      <c r="I184" s="164" t="n">
        <v>0</v>
      </c>
      <c r="J184" s="164" t="n">
        <v>0</v>
      </c>
      <c r="K184" s="164" t="n">
        <v>0</v>
      </c>
      <c r="L184" s="164" t="n">
        <v>0</v>
      </c>
      <c r="M184" s="164" t="n">
        <v>0</v>
      </c>
      <c r="N184" s="164" t="n">
        <v>0</v>
      </c>
      <c r="O184" s="164" t="n">
        <v>0</v>
      </c>
      <c r="P184" s="164" t="n">
        <v>0</v>
      </c>
      <c r="Q184" s="164" t="n">
        <v>0</v>
      </c>
      <c r="R184" s="164" t="n">
        <v>0</v>
      </c>
      <c r="S184" s="164" t="n">
        <v>0</v>
      </c>
      <c r="T184" s="164" t="n">
        <v>0</v>
      </c>
      <c r="U184" s="164" t="n">
        <v>0</v>
      </c>
      <c r="V184" s="164" t="n">
        <v>0</v>
      </c>
      <c r="W184" s="164" t="n">
        <v>0</v>
      </c>
      <c r="X184" s="165" t="n">
        <v>0</v>
      </c>
      <c r="Y184" s="164" t="n">
        <v>0</v>
      </c>
      <c r="Z184" s="164" t="n">
        <v>0</v>
      </c>
      <c r="AA184" s="164" t="n">
        <v>0</v>
      </c>
      <c r="AB184" s="164" t="n">
        <v>0</v>
      </c>
      <c r="AC184" s="164" t="n">
        <v>0</v>
      </c>
      <c r="AD184" s="164" t="n">
        <v>0</v>
      </c>
      <c r="AE184" s="164" t="n">
        <v>0</v>
      </c>
      <c r="AF184" s="164" t="n">
        <v>0</v>
      </c>
      <c r="AG184" s="164" t="n">
        <v>0</v>
      </c>
      <c r="AH184" s="164" t="n">
        <v>0</v>
      </c>
      <c r="AI184" s="164" t="n">
        <v>0</v>
      </c>
      <c r="AJ184" s="164" t="n">
        <v>0</v>
      </c>
      <c r="AK184" s="164" t="n">
        <v>0</v>
      </c>
      <c r="AL184" s="164" t="n">
        <v>0</v>
      </c>
      <c r="AM184" s="164" t="n">
        <v>0</v>
      </c>
      <c r="AN184" s="164" t="n">
        <v>0</v>
      </c>
      <c r="AO184" s="164" t="n">
        <v>0</v>
      </c>
      <c r="AP184" s="164" t="n">
        <v>0</v>
      </c>
      <c r="AQ184" s="164" t="n">
        <v>0</v>
      </c>
      <c r="AR184" s="149"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50" t="n">
        <v>242.645838905788</v>
      </c>
      <c r="BJ184" s="51" t="n">
        <v>227.241166506435</v>
      </c>
      <c r="BK184" s="51" t="n">
        <v>212.814478863803</v>
      </c>
      <c r="BL184" s="51" t="n">
        <f aca="false">BK184*(1+(BK36-BJ36)/BJ36)</f>
        <v>196.022177345603</v>
      </c>
      <c r="BM184" s="151" t="n">
        <f aca="false">BL184*(1+(BL36-BK36)/BK36)</f>
        <v>192.915187183574</v>
      </c>
      <c r="BN184" s="51" t="n">
        <f aca="false">BM184*(1+(BM36-BL36)/BL36)</f>
        <v>193.299549261893</v>
      </c>
      <c r="BO184" s="51" t="n">
        <f aca="false">BN184*(1+(BN36-BM36)/BM36)</f>
        <v>196.157840203065</v>
      </c>
      <c r="BP184" s="51" t="n">
        <f aca="false">BO184*(1+(BO36-BN36)/BN36)</f>
        <v>192.958080306986</v>
      </c>
      <c r="BQ184" s="51" t="n">
        <f aca="false">BP184*(1+(BP36-BO36)/BO36)</f>
        <v>186.145016997959</v>
      </c>
      <c r="BR184" s="51" t="n">
        <f aca="false">BQ184*(1+(BQ36-BP36)/BP36)</f>
        <v>187.443204961907</v>
      </c>
      <c r="BS184" s="51" t="n">
        <f aca="false">BR184*(1+(BR36-BQ36)/BQ36)</f>
        <v>187.74161915606</v>
      </c>
      <c r="BT184" s="51" t="n">
        <f aca="false">BS184*(1+(BS36-BR36)/BR36)</f>
        <v>192.762650851681</v>
      </c>
      <c r="BU184" s="51" t="n">
        <f aca="false">BT184*(1+(BT36-BS36)/BS36)</f>
        <v>203.155624133248</v>
      </c>
      <c r="BV184" s="51" t="n">
        <f aca="false">BU184*(1+(BU36-BT36)/BT36)</f>
        <v>204.058196478814</v>
      </c>
      <c r="BW184" s="51" t="n">
        <f aca="false">BV184*(1+(BV36-BU36)/BU36)</f>
        <v>204.646708502802</v>
      </c>
      <c r="BX184" s="51" t="n">
        <f aca="false">BW184*(1+(BW36-BV36)/BV36)</f>
        <v>202.843347660033</v>
      </c>
      <c r="BY184" s="51" t="n">
        <f aca="false">BX184*(1+(BX36-BW36)/BW36)</f>
        <v>205.066469528086</v>
      </c>
      <c r="BZ184" s="51" t="n">
        <f aca="false">BY184*(1+(BY36-BX36)/BX36)</f>
        <v>205.985447084121</v>
      </c>
      <c r="CA184" s="51" t="n">
        <f aca="false">BZ184*(1+(BZ36-BY36)/BY36)</f>
        <v>206.709793259873</v>
      </c>
      <c r="CB184" s="51" t="n">
        <f aca="false">CA184*(1+(CA36-BZ36)/BZ36)</f>
        <v>210.712007853514</v>
      </c>
      <c r="CC184" s="51" t="n">
        <f aca="false">CB184*(1+(CB36-CA36)/CA36)</f>
        <v>214.754154600267</v>
      </c>
      <c r="CD184" s="51" t="n">
        <f aca="false">CC184*(1+(CC36-CB36)/CB36)</f>
        <v>217.306054420634</v>
      </c>
      <c r="CE184" s="51" t="n">
        <f aca="false">CD184*(1+(CD36-CC36)/CC36)</f>
        <v>217.54916050175</v>
      </c>
      <c r="CF184" s="51" t="n">
        <f aca="false">CE184*(1+(CE36-CD36)/CD36)</f>
        <v>217.792538552125</v>
      </c>
      <c r="CG184" s="51" t="n">
        <f aca="false">CF184*(1+(CF36-CE36)/CE36)</f>
        <v>218.03618887602</v>
      </c>
      <c r="CH184" s="51" t="n">
        <f aca="false">CG184*(1+(CG36-CF36)/CF36)</f>
        <v>219.833189002301</v>
      </c>
      <c r="CI184" s="51" t="n">
        <f aca="false">CH184*(1+(CH36-CG36)/CG36)</f>
        <v>222.422129115921</v>
      </c>
      <c r="CJ184" s="51" t="n">
        <f aca="false">CI184*(1+(CI36-CH36)/CH36)</f>
        <v>222.670958686303</v>
      </c>
      <c r="CK184" s="51" t="n">
        <f aca="false">CJ184*(1+(CJ36-CI36)/CI36)</f>
        <v>222.920066628965</v>
      </c>
      <c r="CL184" s="51" t="n">
        <f aca="false">CK184*(1+(CK36-CJ36)/CJ36)</f>
        <v>224.741616530735</v>
      </c>
      <c r="CM184" s="51" t="n">
        <f aca="false">CL184*(1+(CL36-CK36)/CK36)</f>
        <v>227.364646546907</v>
      </c>
      <c r="CN184" s="51" t="n">
        <f aca="false">CM184*(1+(CM36-CL36)/CL36)</f>
        <v>227.619005443412</v>
      </c>
      <c r="CO184" s="51" t="n">
        <f aca="false">CN184*(1+(CN36-CM36)/CM36)</f>
        <v>227.873648898002</v>
      </c>
      <c r="CP184" s="51" t="n">
        <f aca="false">CO184*(1+(CO36-CN36)/CN36)</f>
        <v>228.128577229018</v>
      </c>
      <c r="CQ184" s="51" t="n">
        <f aca="false">CP184*(1+(CP36-CO36)/CO36)</f>
        <v>228.383790755161</v>
      </c>
      <c r="CR184" s="51" t="n">
        <f aca="false">CQ184*(1+(CQ36-CP36)/CP36)</f>
        <v>228.639289795484</v>
      </c>
      <c r="CS184" s="51" t="n">
        <f aca="false">CR184*(1+(CR36-CQ36)/CQ36)</f>
        <v>228.895074669401</v>
      </c>
      <c r="CT184" s="51" t="n">
        <f aca="false">CS184*(1+(CS36-CR36)/CR36)</f>
        <v>229.151145696681</v>
      </c>
      <c r="CU184" s="51" t="n">
        <f aca="false">CT184*(1+(CT36-CS36)/CS36)</f>
        <v>229.407503197452</v>
      </c>
      <c r="CV184" s="51" t="n">
        <f aca="false">CU184*(1+(CU36-CT36)/CT36)</f>
        <v>229.664147492199</v>
      </c>
      <c r="CW184" s="51" t="n">
        <f aca="false">CV184*(1+(CV36-CU36)/CU36)</f>
        <v>229.921078901765</v>
      </c>
      <c r="CX184" s="51" t="n">
        <f aca="false">CW184*(1+(CW36-CV36)/CV36)</f>
        <v>230.178297747356</v>
      </c>
      <c r="CY184" s="51" t="n">
        <f aca="false">CX184*(1+(CX36-CW36)/CW36)</f>
        <v>230.435804350531</v>
      </c>
      <c r="CZ184" s="51" t="n">
        <f aca="false">CY184*(1+(CY36-CX36)/CX36)</f>
        <v>230.693599033214</v>
      </c>
      <c r="DA184" s="51" t="n">
        <f aca="false">CZ184*(1+(CZ36-CY36)/CY36)</f>
        <v>230.951682117687</v>
      </c>
      <c r="DB184" s="51" t="n">
        <f aca="false">DA184*(1+(DA36-CZ36)/CZ36)</f>
        <v>231.210053926593</v>
      </c>
      <c r="DC184" s="51" t="n">
        <f aca="false">DB184*(1+(DB36-DA36)/DA36)</f>
        <v>231.468714782935</v>
      </c>
      <c r="DD184" s="51" t="n">
        <f aca="false">DC184*(1+(DC36-DB36)/DB36)</f>
        <v>231.727665010079</v>
      </c>
      <c r="DE184" s="51" t="n">
        <f aca="false">DD184*(1+(DD36-DC36)/DC36)</f>
        <v>231.98690493175</v>
      </c>
      <c r="DF184" s="51" t="n">
        <f aca="false">DE184*(1+(DE36-DD36)/DD36)</f>
        <v>232.246434872039</v>
      </c>
      <c r="DG184" s="51" t="n">
        <f aca="false">DF184*(1+(DF36-DE36)/DE36)</f>
        <v>232.506255155397</v>
      </c>
      <c r="DH184" s="51" t="n">
        <f aca="false">DG184*(1+(DG36-DF36)/DF36)</f>
        <v>232.766366106639</v>
      </c>
      <c r="DI184" s="51" t="n">
        <f aca="false">DH184*(1+(DH36-DG36)/DG36)</f>
        <v>233.026768050941</v>
      </c>
      <c r="DJ184" s="51" t="n">
        <f aca="false">DI184*(1+(DI36-DH36)/DH36)</f>
        <v>233.287461313847</v>
      </c>
      <c r="DK184" s="51" t="n">
        <f aca="false">DJ184*(1+(DJ36-DI36)/DI36)</f>
        <v>233.548446221261</v>
      </c>
      <c r="DL184" s="51" t="n">
        <f aca="false">DK184*(1+(DK36-DJ36)/DJ36)</f>
        <v>233.809723099455</v>
      </c>
      <c r="DM184" s="51" t="n">
        <f aca="false">DL184*(1+(DL36-DK36)/DK36)</f>
        <v>234.071292275063</v>
      </c>
      <c r="DN184" s="51" t="n">
        <f aca="false">DM184*(1+(DM36-DL36)/DL36)</f>
        <v>234.333154075088</v>
      </c>
      <c r="DO184" s="51" t="n">
        <f aca="false">DN184*(1+(DN36-DM36)/DM36)</f>
        <v>234.595308826895</v>
      </c>
      <c r="DP184" s="51" t="n">
        <f aca="false">DO184*(1+(DO36-DN36)/DN36)</f>
        <v>234.857756858217</v>
      </c>
      <c r="DQ184" s="51" t="n">
        <f aca="false">DP184*(1+(DP36-DO36)/DO36)</f>
        <v>235.120498497155</v>
      </c>
      <c r="DR184" s="51" t="n">
        <f aca="false">DQ184*(1+(DQ36-DP36)/DP36)</f>
        <v>235.383534072174</v>
      </c>
      <c r="DS184" s="51" t="n">
        <f aca="false">DR184*(1+(DR36-DQ36)/DQ36)</f>
        <v>235.646863912109</v>
      </c>
      <c r="DT184" s="51" t="n">
        <f aca="false">DS184*(1+(DS36-DR36)/DR36)</f>
        <v>235.910488346163</v>
      </c>
      <c r="DU184" s="51" t="n">
        <f aca="false">DT184*(1+(DT36-DS36)/DS36)</f>
        <v>236.174407703904</v>
      </c>
      <c r="DV184" s="51" t="n">
        <f aca="false">DU184*(1+(DU36-DT36)/DT36)</f>
        <v>236.438622315273</v>
      </c>
      <c r="DW184" s="51" t="n">
        <f aca="false">DV184*(1+(DV36-DU36)/DU36)</f>
        <v>236.703132510577</v>
      </c>
      <c r="DX184" s="51" t="n">
        <f aca="false">DW184*(1+(DW36-DV36)/DV36)</f>
        <v>236.967938620494</v>
      </c>
      <c r="DY184" s="51" t="n">
        <f aca="false">DX184*(1+(DX36-DW36)/DW36)</f>
        <v>237.233040976072</v>
      </c>
      <c r="DZ184" s="51" t="n">
        <f aca="false">DY184*(1+(DY36-DX36)/DX36)</f>
        <v>237.498439908728</v>
      </c>
      <c r="EA184" s="51" t="n">
        <f aca="false">DZ184*(1+(DZ36-DY36)/DY36)</f>
        <v>237.764135750252</v>
      </c>
      <c r="EB184" s="51" t="n">
        <f aca="false">EA184*(1+(EA36-DZ36)/DZ36)</f>
        <v>238.030128832802</v>
      </c>
      <c r="EC184" s="51" t="n">
        <f aca="false">EB184*(1+(EB36-EA36)/EA36)</f>
        <v>238.296419488911</v>
      </c>
      <c r="ED184" s="51" t="n">
        <f aca="false">EC184*(1+(EC36-EB36)/EB36)</f>
        <v>238.563008051482</v>
      </c>
      <c r="EE184" s="51" t="n">
        <f aca="false">ED184*(1+(ED36-EC36)/EC36)</f>
        <v>238.829894853791</v>
      </c>
      <c r="EF184" s="51" t="n">
        <f aca="false">EE184*(1+(EE36-ED36)/ED36)</f>
        <v>239.097080229486</v>
      </c>
      <c r="EG184" s="51" t="n">
        <f aca="false">EF184*(1+(EF36-EE36)/EE36)</f>
        <v>239.364564512591</v>
      </c>
      <c r="EH184" s="51" t="n">
        <f aca="false">EG184*(1+(EG36-EF36)/EF36)</f>
        <v>239.632348037499</v>
      </c>
      <c r="EI184" s="51" t="n">
        <f aca="false">EH184*(1+(EH36-EG36)/EG36)</f>
        <v>239.900431138982</v>
      </c>
      <c r="EJ184" s="51" t="n">
        <f aca="false">EI184*(1+(EI36-EH36)/EH36)</f>
        <v>240.168814152183</v>
      </c>
      <c r="EK184" s="51" t="n">
        <f aca="false">EJ184*(1+(EJ36-EI36)/EI36)</f>
        <v>240.437497412622</v>
      </c>
      <c r="EL184" s="51" t="n">
        <f aca="false">EK184*(1+(EK36-EJ36)/EJ36)</f>
        <v>240.706481256193</v>
      </c>
      <c r="EM184" s="51" t="n">
        <f aca="false">EL184*(1+(EL36-EK36)/EK36)</f>
        <v>240.975766019167</v>
      </c>
      <c r="EN184" s="51" t="n">
        <f aca="false">EM184*(1+(EM36-EL36)/EL36)</f>
        <v>241.245352038191</v>
      </c>
      <c r="EO184" s="51" t="n">
        <f aca="false">EN184*(1+(EN36-EM36)/EM36)</f>
        <v>241.515239650286</v>
      </c>
      <c r="EP184" s="51" t="n">
        <f aca="false">EO184*(1+(EO36-EN36)/EN36)</f>
        <v>241.785429192854</v>
      </c>
      <c r="EQ184" s="51" t="n">
        <f aca="false">EP184*(1+(EP36-EO36)/EO36)</f>
        <v>242.055921003673</v>
      </c>
      <c r="ER184" s="51" t="n">
        <f aca="false">EQ184*(1+(EQ36-EP36)/EP36)</f>
        <v>242.326715420897</v>
      </c>
      <c r="ES184" s="51" t="n">
        <f aca="false">ER184*(1+(ER36-EQ36)/EQ36)</f>
        <v>242.597812783061</v>
      </c>
      <c r="ET184" s="51" t="n">
        <f aca="false">ES184*(1+(ES36-ER36)/ER36)</f>
        <v>242.869213429078</v>
      </c>
      <c r="EU184" s="51" t="n">
        <f aca="false">ET184*(1+(ET36-ES36)/ES36)</f>
        <v>243.140917698238</v>
      </c>
      <c r="EV184" s="51" t="n">
        <f aca="false">EU184*(1+(EU36-ET36)/ET36)</f>
        <v>243.412925930214</v>
      </c>
    </row>
    <row r="185" customFormat="false" ht="12.8" hidden="false" customHeight="false" outlineLevel="0" collapsed="false">
      <c r="A185" s="164" t="s">
        <v>334</v>
      </c>
      <c r="B185" s="164" t="n">
        <v>0</v>
      </c>
      <c r="C185" s="164" t="n">
        <v>0</v>
      </c>
      <c r="D185" s="164" t="n">
        <v>0</v>
      </c>
      <c r="E185" s="164" t="n">
        <v>0</v>
      </c>
      <c r="F185" s="164" t="n">
        <v>0</v>
      </c>
      <c r="G185" s="164" t="n">
        <v>0</v>
      </c>
      <c r="H185" s="164" t="n">
        <v>0</v>
      </c>
      <c r="I185" s="164" t="n">
        <v>0</v>
      </c>
      <c r="J185" s="164" t="n">
        <v>0</v>
      </c>
      <c r="K185" s="164" t="n">
        <v>0</v>
      </c>
      <c r="L185" s="164" t="n">
        <v>0</v>
      </c>
      <c r="M185" s="164" t="n">
        <v>0</v>
      </c>
      <c r="N185" s="164" t="n">
        <v>0</v>
      </c>
      <c r="O185" s="164" t="n">
        <v>0</v>
      </c>
      <c r="P185" s="164" t="n">
        <v>0</v>
      </c>
      <c r="Q185" s="164" t="n">
        <v>0</v>
      </c>
      <c r="R185" s="164" t="n">
        <v>0</v>
      </c>
      <c r="S185" s="164" t="n">
        <v>0</v>
      </c>
      <c r="T185" s="164" t="n">
        <v>0</v>
      </c>
      <c r="U185" s="164" t="n">
        <v>0</v>
      </c>
      <c r="V185" s="164" t="n">
        <v>0</v>
      </c>
      <c r="W185" s="164" t="n">
        <v>0</v>
      </c>
      <c r="X185" s="165" t="n">
        <v>0</v>
      </c>
      <c r="Y185" s="164" t="n">
        <v>0</v>
      </c>
      <c r="Z185" s="164" t="n">
        <v>0</v>
      </c>
      <c r="AA185" s="164" t="n">
        <v>0</v>
      </c>
      <c r="AB185" s="164" t="n">
        <v>0</v>
      </c>
      <c r="AC185" s="164" t="n">
        <v>0</v>
      </c>
      <c r="AD185" s="164" t="n">
        <v>0</v>
      </c>
      <c r="AE185" s="164" t="n">
        <v>0</v>
      </c>
      <c r="AF185" s="164" t="n">
        <v>0</v>
      </c>
      <c r="AG185" s="164" t="n">
        <v>0</v>
      </c>
      <c r="AH185" s="164" t="n">
        <v>0</v>
      </c>
      <c r="AI185" s="164" t="n">
        <v>0</v>
      </c>
      <c r="AJ185" s="164" t="n">
        <v>0</v>
      </c>
      <c r="AK185" s="164" t="n">
        <v>0</v>
      </c>
      <c r="AL185" s="164" t="n">
        <v>0</v>
      </c>
      <c r="AM185" s="164" t="n">
        <v>0</v>
      </c>
      <c r="AN185" s="164" t="n">
        <v>0</v>
      </c>
      <c r="AO185" s="164" t="n">
        <v>0</v>
      </c>
      <c r="AP185" s="164" t="n">
        <v>0</v>
      </c>
      <c r="AQ185" s="164" t="n">
        <v>0</v>
      </c>
      <c r="AR185" s="149"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50" t="n">
        <v>231.470087429195</v>
      </c>
      <c r="BJ185" s="51" t="n">
        <v>216.774921490327</v>
      </c>
      <c r="BK185" s="51" t="n">
        <v>203.012696409474</v>
      </c>
      <c r="BL185" s="51" t="n">
        <f aca="false">BK185*(1+(BK36-BJ36)/BJ36)</f>
        <v>186.993812598883</v>
      </c>
      <c r="BM185" s="151" t="n">
        <f aca="false">BL185*(1+(BL36-BK36)/BK36)</f>
        <v>184.029923798277</v>
      </c>
      <c r="BN185" s="51" t="n">
        <f aca="false">BM185*(1+(BM36-BL36)/BL36)</f>
        <v>184.39658297642</v>
      </c>
      <c r="BO185" s="51" t="n">
        <f aca="false">BN185*(1+(BN36-BM36)/BM36)</f>
        <v>187.123227113549</v>
      </c>
      <c r="BP185" s="51" t="n">
        <f aca="false">BO185*(1+(BO36-BN36)/BN36)</f>
        <v>184.070841355616</v>
      </c>
      <c r="BQ185" s="51" t="n">
        <f aca="false">BP185*(1+(BP36-BO36)/BO36)</f>
        <v>177.571573258076</v>
      </c>
      <c r="BR185" s="51" t="n">
        <f aca="false">BQ185*(1+(BQ36-BP36)/BP36)</f>
        <v>178.809969444343</v>
      </c>
      <c r="BS185" s="51" t="n">
        <f aca="false">BR185*(1+(BR36-BQ36)/BQ36)</f>
        <v>179.09463931514</v>
      </c>
      <c r="BT185" s="51" t="n">
        <f aca="false">BS185*(1+(BS36-BR36)/BR36)</f>
        <v>183.88441296554</v>
      </c>
      <c r="BU185" s="51" t="n">
        <f aca="false">BT185*(1+(BT36-BS36)/BS36)</f>
        <v>193.798707993149</v>
      </c>
      <c r="BV185" s="51" t="n">
        <f aca="false">BU185*(1+(BU36-BT36)/BT36)</f>
        <v>194.659709775341</v>
      </c>
      <c r="BW185" s="51" t="n">
        <f aca="false">BV185*(1+(BV36-BU36)/BU36)</f>
        <v>195.221116186677</v>
      </c>
      <c r="BX185" s="51" t="n">
        <f aca="false">BW185*(1+(BW36-BV36)/BV36)</f>
        <v>193.500814310393</v>
      </c>
      <c r="BY185" s="51" t="n">
        <f aca="false">BX185*(1+(BX36-BW36)/BW36)</f>
        <v>195.621543911545</v>
      </c>
      <c r="BZ185" s="51" t="n">
        <f aca="false">BY185*(1+(BY36-BX36)/BX36)</f>
        <v>196.498195315089</v>
      </c>
      <c r="CA185" s="51" t="n">
        <f aca="false">BZ185*(1+(BZ36-BY36)/BY36)</f>
        <v>197.189179645941</v>
      </c>
      <c r="CB185" s="51" t="n">
        <f aca="false">CA185*(1+(CA36-BZ36)/BZ36)</f>
        <v>201.00706074408</v>
      </c>
      <c r="CC185" s="51" t="n">
        <f aca="false">CB185*(1+(CB36-CA36)/CA36)</f>
        <v>204.863034805254</v>
      </c>
      <c r="CD185" s="51" t="n">
        <f aca="false">CC185*(1+(CC36-CB36)/CB36)</f>
        <v>207.297399545216</v>
      </c>
      <c r="CE185" s="51" t="n">
        <f aca="false">CD185*(1+(CD36-CC36)/CC36)</f>
        <v>207.529308677078</v>
      </c>
      <c r="CF185" s="51" t="n">
        <f aca="false">CE185*(1+(CE36-CD36)/CD36)</f>
        <v>207.761477251873</v>
      </c>
      <c r="CG185" s="51" t="n">
        <f aca="false">CF185*(1+(CF36-CE36)/CE36)</f>
        <v>207.993905559848</v>
      </c>
      <c r="CH185" s="51" t="n">
        <f aca="false">CG185*(1+(CG36-CF36)/CF36)</f>
        <v>209.708139680723</v>
      </c>
      <c r="CI185" s="51" t="n">
        <f aca="false">CH185*(1+(CH36-CG36)/CG36)</f>
        <v>212.177838716779</v>
      </c>
      <c r="CJ185" s="51" t="n">
        <f aca="false">CI185*(1+(CI36-CH36)/CH36)</f>
        <v>212.415207726159</v>
      </c>
      <c r="CK185" s="51" t="n">
        <f aca="false">CJ185*(1+(CJ36-CI36)/CI36)</f>
        <v>212.652842286583</v>
      </c>
      <c r="CL185" s="51" t="n">
        <f aca="false">CK185*(1+(CK36-CJ36)/CJ36)</f>
        <v>214.390495472481</v>
      </c>
      <c r="CM185" s="51" t="n">
        <f aca="false">CL185*(1+(CL36-CK36)/CK36)</f>
        <v>216.892714302652</v>
      </c>
      <c r="CN185" s="51" t="n">
        <f aca="false">CM185*(1+(CM36-CL36)/CL36)</f>
        <v>217.13535796915</v>
      </c>
      <c r="CO185" s="51" t="n">
        <f aca="false">CN185*(1+(CN36-CM36)/CM36)</f>
        <v>217.378273087591</v>
      </c>
      <c r="CP185" s="51" t="n">
        <f aca="false">CO185*(1+(CO36-CN36)/CN36)</f>
        <v>217.621459961657</v>
      </c>
      <c r="CQ185" s="51" t="n">
        <f aca="false">CP185*(1+(CP36-CO36)/CO36)</f>
        <v>217.864918895367</v>
      </c>
      <c r="CR185" s="51" t="n">
        <f aca="false">CQ185*(1+(CQ36-CP36)/CP36)</f>
        <v>218.108650193083</v>
      </c>
      <c r="CS185" s="51" t="n">
        <f aca="false">CR185*(1+(CR36-CQ36)/CQ36)</f>
        <v>218.352654159504</v>
      </c>
      <c r="CT185" s="51" t="n">
        <f aca="false">CS185*(1+(CS36-CR36)/CR36)</f>
        <v>218.596931099673</v>
      </c>
      <c r="CU185" s="51" t="n">
        <f aca="false">CT185*(1+(CT36-CS36)/CS36)</f>
        <v>218.841481318972</v>
      </c>
      <c r="CV185" s="51" t="n">
        <f aca="false">CU185*(1+(CU36-CT36)/CT36)</f>
        <v>219.086305123127</v>
      </c>
      <c r="CW185" s="51" t="n">
        <f aca="false">CV185*(1+(CV36-CU36)/CU36)</f>
        <v>219.331402818203</v>
      </c>
      <c r="CX185" s="51" t="n">
        <f aca="false">CW185*(1+(CW36-CV36)/CV36)</f>
        <v>219.576774710611</v>
      </c>
      <c r="CY185" s="51" t="n">
        <f aca="false">CX185*(1+(CX36-CW36)/CW36)</f>
        <v>219.822421107102</v>
      </c>
      <c r="CZ185" s="51" t="n">
        <f aca="false">CY185*(1+(CY36-CX36)/CX36)</f>
        <v>220.06834231477</v>
      </c>
      <c r="DA185" s="51" t="n">
        <f aca="false">CZ185*(1+(CZ36-CY36)/CY36)</f>
        <v>220.314538641056</v>
      </c>
      <c r="DB185" s="51" t="n">
        <f aca="false">DA185*(1+(DA36-CZ36)/CZ36)</f>
        <v>220.56101039374</v>
      </c>
      <c r="DC185" s="51" t="n">
        <f aca="false">DB185*(1+(DB36-DA36)/DA36)</f>
        <v>220.80775788095</v>
      </c>
      <c r="DD185" s="51" t="n">
        <f aca="false">DC185*(1+(DC36-DB36)/DB36)</f>
        <v>221.054781411158</v>
      </c>
      <c r="DE185" s="51" t="n">
        <f aca="false">DD185*(1+(DD36-DC36)/DC36)</f>
        <v>221.30208129318</v>
      </c>
      <c r="DF185" s="51" t="n">
        <f aca="false">DE185*(1+(DE36-DD36)/DD36)</f>
        <v>221.549657836178</v>
      </c>
      <c r="DG185" s="51" t="n">
        <f aca="false">DF185*(1+(DF36-DE36)/DE36)</f>
        <v>221.79751134966</v>
      </c>
      <c r="DH185" s="51" t="n">
        <f aca="false">DG185*(1+(DG36-DF36)/DF36)</f>
        <v>222.045642143481</v>
      </c>
      <c r="DI185" s="51" t="n">
        <f aca="false">DH185*(1+(DH36-DG36)/DG36)</f>
        <v>222.294050527842</v>
      </c>
      <c r="DJ185" s="51" t="n">
        <f aca="false">DI185*(1+(DI36-DH36)/DH36)</f>
        <v>222.54273681329</v>
      </c>
      <c r="DK185" s="51" t="n">
        <f aca="false">DJ185*(1+(DJ36-DI36)/DI36)</f>
        <v>222.791701310721</v>
      </c>
      <c r="DL185" s="51" t="n">
        <f aca="false">DK185*(1+(DK36-DJ36)/DJ36)</f>
        <v>223.040944331378</v>
      </c>
      <c r="DM185" s="51" t="n">
        <f aca="false">DL185*(1+(DL36-DK36)/DK36)</f>
        <v>223.290466186853</v>
      </c>
      <c r="DN185" s="51" t="n">
        <f aca="false">DM185*(1+(DM36-DL36)/DL36)</f>
        <v>223.540267189084</v>
      </c>
      <c r="DO185" s="51" t="n">
        <f aca="false">DN185*(1+(DN36-DM36)/DM36)</f>
        <v>223.790347650362</v>
      </c>
      <c r="DP185" s="51" t="n">
        <f aca="false">DO185*(1+(DO36-DN36)/DN36)</f>
        <v>224.040707883325</v>
      </c>
      <c r="DQ185" s="51" t="n">
        <f aca="false">DP185*(1+(DP36-DO36)/DO36)</f>
        <v>224.29134820096</v>
      </c>
      <c r="DR185" s="51" t="n">
        <f aca="false">DQ185*(1+(DQ36-DP36)/DP36)</f>
        <v>224.542268916606</v>
      </c>
      <c r="DS185" s="51" t="n">
        <f aca="false">DR185*(1+(DR36-DQ36)/DQ36)</f>
        <v>224.793470343951</v>
      </c>
      <c r="DT185" s="51" t="n">
        <f aca="false">DS185*(1+(DS36-DR36)/DR36)</f>
        <v>225.044952797036</v>
      </c>
      <c r="DU185" s="51" t="n">
        <f aca="false">DT185*(1+(DT36-DS36)/DS36)</f>
        <v>225.29671659025</v>
      </c>
      <c r="DV185" s="51" t="n">
        <f aca="false">DU185*(1+(DU36-DT36)/DT36)</f>
        <v>225.548762038338</v>
      </c>
      <c r="DW185" s="51" t="n">
        <f aca="false">DV185*(1+(DV36-DU36)/DU36)</f>
        <v>225.801089456393</v>
      </c>
      <c r="DX185" s="51" t="n">
        <f aca="false">DW185*(1+(DW36-DV36)/DV36)</f>
        <v>226.053699159864</v>
      </c>
      <c r="DY185" s="51" t="n">
        <f aca="false">DX185*(1+(DX36-DW36)/DW36)</f>
        <v>226.306591464549</v>
      </c>
      <c r="DZ185" s="51" t="n">
        <f aca="false">DY185*(1+(DY36-DX36)/DX36)</f>
        <v>226.559766686604</v>
      </c>
      <c r="EA185" s="51" t="n">
        <f aca="false">DZ185*(1+(DZ36-DY36)/DY36)</f>
        <v>226.813225142534</v>
      </c>
      <c r="EB185" s="51" t="n">
        <f aca="false">EA185*(1+(EA36-DZ36)/DZ36)</f>
        <v>227.066967149202</v>
      </c>
      <c r="EC185" s="51" t="n">
        <f aca="false">EB185*(1+(EB36-EA36)/EA36)</f>
        <v>227.320993023822</v>
      </c>
      <c r="ED185" s="51" t="n">
        <f aca="false">EC185*(1+(EC36-EB36)/EB36)</f>
        <v>227.575303083967</v>
      </c>
      <c r="EE185" s="51" t="n">
        <f aca="false">ED185*(1+(ED36-EC36)/EC36)</f>
        <v>227.829897647561</v>
      </c>
      <c r="EF185" s="51" t="n">
        <f aca="false">EE185*(1+(EE36-ED36)/ED36)</f>
        <v>228.084777032886</v>
      </c>
      <c r="EG185" s="51" t="n">
        <f aca="false">EF185*(1+(EF36-EE36)/EE36)</f>
        <v>228.33994155858</v>
      </c>
      <c r="EH185" s="51" t="n">
        <f aca="false">EG185*(1+(EG36-EF36)/EF36)</f>
        <v>228.595391543638</v>
      </c>
      <c r="EI185" s="51" t="n">
        <f aca="false">EH185*(1+(EH36-EG36)/EG36)</f>
        <v>228.851127307409</v>
      </c>
      <c r="EJ185" s="51" t="n">
        <f aca="false">EI185*(1+(EI36-EH36)/EH36)</f>
        <v>229.107149169603</v>
      </c>
      <c r="EK185" s="51" t="n">
        <f aca="false">EJ185*(1+(EJ36-EI36)/EI36)</f>
        <v>229.363457450284</v>
      </c>
      <c r="EL185" s="51" t="n">
        <f aca="false">EK185*(1+(EK36-EJ36)/EJ36)</f>
        <v>229.620052469879</v>
      </c>
      <c r="EM185" s="51" t="n">
        <f aca="false">EL185*(1+(EL36-EK36)/EK36)</f>
        <v>229.876934549168</v>
      </c>
      <c r="EN185" s="51" t="n">
        <f aca="false">EM185*(1+(EM36-EL36)/EL36)</f>
        <v>230.134104009293</v>
      </c>
      <c r="EO185" s="51" t="n">
        <f aca="false">EN185*(1+(EN36-EM36)/EM36)</f>
        <v>230.391561171754</v>
      </c>
      <c r="EP185" s="51" t="n">
        <f aca="false">EO185*(1+(EO36-EN36)/EN36)</f>
        <v>230.649306358413</v>
      </c>
      <c r="EQ185" s="51" t="n">
        <f aca="false">EP185*(1+(EP36-EO36)/EO36)</f>
        <v>230.907339891489</v>
      </c>
      <c r="ER185" s="51" t="n">
        <f aca="false">EQ185*(1+(EQ36-EP36)/EP36)</f>
        <v>231.165662093563</v>
      </c>
      <c r="ES185" s="51" t="n">
        <f aca="false">ER185*(1+(ER36-EQ36)/EQ36)</f>
        <v>231.424273287577</v>
      </c>
      <c r="ET185" s="51" t="n">
        <f aca="false">ES185*(1+(ES36-ER36)/ER36)</f>
        <v>231.683173796834</v>
      </c>
      <c r="EU185" s="51" t="n">
        <f aca="false">ET185*(1+(ET36-ES36)/ES36)</f>
        <v>231.942363944998</v>
      </c>
      <c r="EV185" s="51" t="n">
        <f aca="false">EU185*(1+(EU36-ET36)/ET36)</f>
        <v>232.201844056097</v>
      </c>
    </row>
    <row r="186" customFormat="false" ht="12.8" hidden="false" customHeight="false" outlineLevel="0" collapsed="false">
      <c r="A186" s="164" t="s">
        <v>335</v>
      </c>
      <c r="B186" s="164" t="n">
        <v>0</v>
      </c>
      <c r="C186" s="164" t="n">
        <v>0</v>
      </c>
      <c r="D186" s="164" t="n">
        <v>0</v>
      </c>
      <c r="E186" s="164" t="n">
        <v>0</v>
      </c>
      <c r="F186" s="164" t="n">
        <v>0</v>
      </c>
      <c r="G186" s="164" t="n">
        <v>0</v>
      </c>
      <c r="H186" s="164" t="n">
        <v>0</v>
      </c>
      <c r="I186" s="164" t="n">
        <v>0</v>
      </c>
      <c r="J186" s="164" t="n">
        <v>0</v>
      </c>
      <c r="K186" s="164" t="n">
        <v>0</v>
      </c>
      <c r="L186" s="164" t="n">
        <v>0</v>
      </c>
      <c r="M186" s="164" t="n">
        <v>0</v>
      </c>
      <c r="N186" s="164" t="n">
        <v>0</v>
      </c>
      <c r="O186" s="164" t="n">
        <v>0</v>
      </c>
      <c r="P186" s="164" t="n">
        <v>0</v>
      </c>
      <c r="Q186" s="164" t="n">
        <v>0</v>
      </c>
      <c r="R186" s="164" t="n">
        <v>0</v>
      </c>
      <c r="S186" s="164" t="n">
        <v>0</v>
      </c>
      <c r="T186" s="164" t="n">
        <v>0</v>
      </c>
      <c r="U186" s="164" t="n">
        <v>0</v>
      </c>
      <c r="V186" s="164" t="n">
        <v>0</v>
      </c>
      <c r="W186" s="164" t="n">
        <v>0</v>
      </c>
      <c r="X186" s="165" t="n">
        <v>0</v>
      </c>
      <c r="Y186" s="164" t="n">
        <v>0</v>
      </c>
      <c r="Z186" s="164" t="n">
        <v>0</v>
      </c>
      <c r="AA186" s="164" t="n">
        <v>0</v>
      </c>
      <c r="AB186" s="164" t="n">
        <v>0</v>
      </c>
      <c r="AC186" s="164" t="n">
        <v>0</v>
      </c>
      <c r="AD186" s="164" t="n">
        <v>0</v>
      </c>
      <c r="AE186" s="164" t="n">
        <v>0</v>
      </c>
      <c r="AF186" s="164" t="n">
        <v>0</v>
      </c>
      <c r="AG186" s="164" t="n">
        <v>0</v>
      </c>
      <c r="AH186" s="164" t="n">
        <v>0</v>
      </c>
      <c r="AI186" s="164" t="n">
        <v>0</v>
      </c>
      <c r="AJ186" s="164" t="n">
        <v>0</v>
      </c>
      <c r="AK186" s="164" t="n">
        <v>0</v>
      </c>
      <c r="AL186" s="164" t="n">
        <v>0</v>
      </c>
      <c r="AM186" s="164" t="n">
        <v>0</v>
      </c>
      <c r="AN186" s="164" t="n">
        <v>0</v>
      </c>
      <c r="AO186" s="164" t="n">
        <v>0</v>
      </c>
      <c r="AP186" s="164" t="n">
        <v>0</v>
      </c>
      <c r="AQ186" s="164" t="n">
        <v>0</v>
      </c>
      <c r="AR186" s="149"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50" t="n">
        <v>19335.2100808028</v>
      </c>
      <c r="BJ186" s="51" t="n">
        <v>18107.6902584535</v>
      </c>
      <c r="BK186" s="51" t="n">
        <v>16958.1010563542</v>
      </c>
      <c r="BL186" s="51" t="n">
        <f aca="false">BK186*(1+(BK36-BJ36)/BJ36)</f>
        <v>15620.0081425885</v>
      </c>
      <c r="BM186" s="151" t="n">
        <f aca="false">BL186*(1+(BL36-BK36)/BK36)</f>
        <v>15372.4279336192</v>
      </c>
      <c r="BN186" s="51" t="n">
        <f aca="false">BM186*(1+(BM36-BL36)/BL36)</f>
        <v>15403.0557884586</v>
      </c>
      <c r="BO186" s="51" t="n">
        <f aca="false">BN186*(1+(BN36-BM36)/BM36)</f>
        <v>15630.8184241948</v>
      </c>
      <c r="BP186" s="51" t="n">
        <f aca="false">BO186*(1+(BO36-BN36)/BN36)</f>
        <v>15375.8458679878</v>
      </c>
      <c r="BQ186" s="51" t="n">
        <f aca="false">BP186*(1+(BP36-BO36)/BO36)</f>
        <v>14832.9475806407</v>
      </c>
      <c r="BR186" s="51" t="n">
        <f aca="false">BQ186*(1+(BQ36-BP36)/BP36)</f>
        <v>14936.3935623253</v>
      </c>
      <c r="BS186" s="51" t="n">
        <f aca="false">BR186*(1+(BR36-BQ36)/BQ36)</f>
        <v>14960.1726683717</v>
      </c>
      <c r="BT186" s="51" t="n">
        <f aca="false">BS186*(1+(BS36-BR36)/BR36)</f>
        <v>15360.2730908433</v>
      </c>
      <c r="BU186" s="51" t="n">
        <f aca="false">BT186*(1+(BT36-BS36)/BS36)</f>
        <v>16188.4361562784</v>
      </c>
      <c r="BV186" s="51" t="n">
        <f aca="false">BU186*(1+(BU36-BT36)/BT36)</f>
        <v>16260.3575458779</v>
      </c>
      <c r="BW186" s="51" t="n">
        <f aca="false">BV186*(1+(BV36-BU36)/BU36)</f>
        <v>16307.2530692885</v>
      </c>
      <c r="BX186" s="51" t="n">
        <f aca="false">BW186*(1+(BW36-BV36)/BV36)</f>
        <v>16163.5524358729</v>
      </c>
      <c r="BY186" s="51" t="n">
        <f aca="false">BX186*(1+(BX36-BW36)/BW36)</f>
        <v>16340.701685775</v>
      </c>
      <c r="BZ186" s="51" t="n">
        <f aca="false">BY186*(1+(BY36-BX36)/BX36)</f>
        <v>16413.9303229756</v>
      </c>
      <c r="CA186" s="51" t="n">
        <f aca="false">BZ186*(1+(BZ36-BY36)/BY36)</f>
        <v>16471.6497775624</v>
      </c>
      <c r="CB186" s="51" t="n">
        <f aca="false">CA186*(1+(CA36-BZ36)/BZ36)</f>
        <v>16790.5658583222</v>
      </c>
      <c r="CC186" s="51" t="n">
        <f aca="false">CB186*(1+(CB36-CA36)/CA36)</f>
        <v>17112.6639288201</v>
      </c>
      <c r="CD186" s="51" t="n">
        <f aca="false">CC186*(1+(CC36-CB36)/CB36)</f>
        <v>17316.0118178853</v>
      </c>
      <c r="CE186" s="51" t="n">
        <f aca="false">CD186*(1+(CD36-CC36)/CC36)</f>
        <v>17335.3837023219</v>
      </c>
      <c r="CF186" s="51" t="n">
        <f aca="false">CE186*(1+(CE36-CD36)/CD36)</f>
        <v>17354.7772586025</v>
      </c>
      <c r="CG186" s="51" t="n">
        <f aca="false">CF186*(1+(CF36-CE36)/CE36)</f>
        <v>17374.1925109719</v>
      </c>
      <c r="CH186" s="51" t="n">
        <f aca="false">CG186*(1+(CG36-CF36)/CF36)</f>
        <v>17517.3862913126</v>
      </c>
      <c r="CI186" s="51" t="n">
        <f aca="false">CH186*(1+(CH36-CG36)/CG36)</f>
        <v>17723.6857325444</v>
      </c>
      <c r="CJ186" s="51" t="n">
        <f aca="false">CI186*(1+(CI36-CH36)/CH36)</f>
        <v>17743.5136926666</v>
      </c>
      <c r="CK186" s="51" t="n">
        <f aca="false">CJ186*(1+(CJ36-CI36)/CI36)</f>
        <v>17763.3638348569</v>
      </c>
      <c r="CL186" s="51" t="n">
        <f aca="false">CK186*(1+(CK36-CJ36)/CJ36)</f>
        <v>17908.5138616705</v>
      </c>
      <c r="CM186" s="51" t="n">
        <f aca="false">CL186*(1+(CL36-CK36)/CK36)</f>
        <v>18117.5297534725</v>
      </c>
      <c r="CN186" s="51" t="n">
        <f aca="false">CM186*(1+(CM36-CL36)/CL36)</f>
        <v>18137.7983174093</v>
      </c>
      <c r="CO186" s="51" t="n">
        <f aca="false">CN186*(1+(CN36-CM36)/CM36)</f>
        <v>18158.0895563293</v>
      </c>
      <c r="CP186" s="51" t="n">
        <f aca="false">CO186*(1+(CO36-CN36)/CN36)</f>
        <v>18178.4034955998</v>
      </c>
      <c r="CQ186" s="51" t="n">
        <f aca="false">CP186*(1+(CP36-CO36)/CO36)</f>
        <v>18198.7401606161</v>
      </c>
      <c r="CR186" s="51" t="n">
        <f aca="false">CQ186*(1+(CQ36-CP36)/CP36)</f>
        <v>18219.0995768021</v>
      </c>
      <c r="CS186" s="51" t="n">
        <f aca="false">CR186*(1+(CR36-CQ36)/CQ36)</f>
        <v>18239.4817696103</v>
      </c>
      <c r="CT186" s="51" t="n">
        <f aca="false">CS186*(1+(CS36-CR36)/CR36)</f>
        <v>18259.8867645213</v>
      </c>
      <c r="CU186" s="51" t="n">
        <f aca="false">CT186*(1+(CT36-CS36)/CS36)</f>
        <v>18280.3145870447</v>
      </c>
      <c r="CV186" s="51" t="n">
        <f aca="false">CU186*(1+(CU36-CT36)/CT36)</f>
        <v>18300.7652627181</v>
      </c>
      <c r="CW186" s="51" t="n">
        <f aca="false">CV186*(1+(CV36-CU36)/CU36)</f>
        <v>18321.238817108</v>
      </c>
      <c r="CX186" s="51" t="n">
        <f aca="false">CW186*(1+(CW36-CV36)/CV36)</f>
        <v>18341.7352758096</v>
      </c>
      <c r="CY186" s="51" t="n">
        <f aca="false">CX186*(1+(CX36-CW36)/CW36)</f>
        <v>18362.2546644463</v>
      </c>
      <c r="CZ186" s="51" t="n">
        <f aca="false">CY186*(1+(CY36-CX36)/CX36)</f>
        <v>18382.7970086706</v>
      </c>
      <c r="DA186" s="51" t="n">
        <f aca="false">CZ186*(1+(CZ36-CY36)/CY36)</f>
        <v>18403.3623341634</v>
      </c>
      <c r="DB186" s="51" t="n">
        <f aca="false">DA186*(1+(DA36-CZ36)/CZ36)</f>
        <v>18423.9506666347</v>
      </c>
      <c r="DC186" s="51" t="n">
        <f aca="false">DB186*(1+(DB36-DA36)/DA36)</f>
        <v>18444.5620318227</v>
      </c>
      <c r="DD186" s="51" t="n">
        <f aca="false">DC186*(1+(DC36-DB36)/DB36)</f>
        <v>18465.196455495</v>
      </c>
      <c r="DE186" s="51" t="n">
        <f aca="false">DD186*(1+(DD36-DC36)/DC36)</f>
        <v>18485.8539634476</v>
      </c>
      <c r="DF186" s="51" t="n">
        <f aca="false">DE186*(1+(DE36-DD36)/DD36)</f>
        <v>18506.5345815054</v>
      </c>
      <c r="DG186" s="51" t="n">
        <f aca="false">DF186*(1+(DF36-DE36)/DE36)</f>
        <v>18527.2383355225</v>
      </c>
      <c r="DH186" s="51" t="n">
        <f aca="false">DG186*(1+(DG36-DF36)/DF36)</f>
        <v>18547.9652513817</v>
      </c>
      <c r="DI186" s="51" t="n">
        <f aca="false">DH186*(1+(DH36-DG36)/DG36)</f>
        <v>18568.7153549946</v>
      </c>
      <c r="DJ186" s="51" t="n">
        <f aca="false">DI186*(1+(DI36-DH36)/DH36)</f>
        <v>18589.4886723021</v>
      </c>
      <c r="DK186" s="51" t="n">
        <f aca="false">DJ186*(1+(DJ36-DI36)/DI36)</f>
        <v>18610.2852292739</v>
      </c>
      <c r="DL186" s="51" t="n">
        <f aca="false">DK186*(1+(DK36-DJ36)/DJ36)</f>
        <v>18631.1050519088</v>
      </c>
      <c r="DM186" s="51" t="n">
        <f aca="false">DL186*(1+(DL36-DK36)/DK36)</f>
        <v>18651.9481662349</v>
      </c>
      <c r="DN186" s="51" t="n">
        <f aca="false">DM186*(1+(DM36-DL36)/DL36)</f>
        <v>18672.8145983091</v>
      </c>
      <c r="DO186" s="51" t="n">
        <f aca="false">DN186*(1+(DN36-DM36)/DM36)</f>
        <v>18693.7043742175</v>
      </c>
      <c r="DP186" s="51" t="n">
        <f aca="false">DO186*(1+(DO36-DN36)/DN36)</f>
        <v>18714.6175200757</v>
      </c>
      <c r="DQ186" s="51" t="n">
        <f aca="false">DP186*(1+(DP36-DO36)/DO36)</f>
        <v>18735.5540620281</v>
      </c>
      <c r="DR186" s="51" t="n">
        <f aca="false">DQ186*(1+(DQ36-DP36)/DP36)</f>
        <v>18756.5140262487</v>
      </c>
      <c r="DS186" s="51" t="n">
        <f aca="false">DR186*(1+(DR36-DQ36)/DQ36)</f>
        <v>18777.4974389404</v>
      </c>
      <c r="DT186" s="51" t="n">
        <f aca="false">DS186*(1+(DS36-DR36)/DR36)</f>
        <v>18798.5043263358</v>
      </c>
      <c r="DU186" s="51" t="n">
        <f aca="false">DT186*(1+(DT36-DS36)/DS36)</f>
        <v>18819.5347146966</v>
      </c>
      <c r="DV186" s="51" t="n">
        <f aca="false">DU186*(1+(DU36-DT36)/DT36)</f>
        <v>18840.588630314</v>
      </c>
      <c r="DW186" s="51" t="n">
        <f aca="false">DV186*(1+(DV36-DU36)/DU36)</f>
        <v>18861.6660995085</v>
      </c>
      <c r="DX186" s="51" t="n">
        <f aca="false">DW186*(1+(DW36-DV36)/DV36)</f>
        <v>18882.7671486302</v>
      </c>
      <c r="DY186" s="51" t="n">
        <f aca="false">DX186*(1+(DX36-DW36)/DW36)</f>
        <v>18903.8918040586</v>
      </c>
      <c r="DZ186" s="51" t="n">
        <f aca="false">DY186*(1+(DY36-DX36)/DX36)</f>
        <v>18925.0400922026</v>
      </c>
      <c r="EA186" s="51" t="n">
        <f aca="false">DZ186*(1+(DZ36-DY36)/DY36)</f>
        <v>18946.2120395008</v>
      </c>
      <c r="EB186" s="51" t="n">
        <f aca="false">EA186*(1+(EA36-DZ36)/DZ36)</f>
        <v>18967.4076724214</v>
      </c>
      <c r="EC186" s="51" t="n">
        <f aca="false">EB186*(1+(EB36-EA36)/EA36)</f>
        <v>18988.6270174621</v>
      </c>
      <c r="ED186" s="51" t="n">
        <f aca="false">EC186*(1+(EC36-EB36)/EB36)</f>
        <v>19009.8701011502</v>
      </c>
      <c r="EE186" s="51" t="n">
        <f aca="false">ED186*(1+(ED36-EC36)/EC36)</f>
        <v>19031.1369500428</v>
      </c>
      <c r="EF186" s="51" t="n">
        <f aca="false">EE186*(1+(EE36-ED36)/ED36)</f>
        <v>19052.4275907268</v>
      </c>
      <c r="EG186" s="51" t="n">
        <f aca="false">EF186*(1+(EF36-EE36)/EE36)</f>
        <v>19073.7420498185</v>
      </c>
      <c r="EH186" s="51" t="n">
        <f aca="false">EG186*(1+(EG36-EF36)/EF36)</f>
        <v>19095.0803539643</v>
      </c>
      <c r="EI186" s="51" t="n">
        <f aca="false">EH186*(1+(EH36-EG36)/EG36)</f>
        <v>19116.4425298403</v>
      </c>
      <c r="EJ186" s="51" t="n">
        <f aca="false">EI186*(1+(EI36-EH36)/EH36)</f>
        <v>19137.8286041524</v>
      </c>
      <c r="EK186" s="51" t="n">
        <f aca="false">EJ186*(1+(EJ36-EI36)/EI36)</f>
        <v>19159.2386036364</v>
      </c>
      <c r="EL186" s="51" t="n">
        <f aca="false">EK186*(1+(EK36-EJ36)/EJ36)</f>
        <v>19180.6725550582</v>
      </c>
      <c r="EM186" s="51" t="n">
        <f aca="false">EL186*(1+(EL36-EK36)/EK36)</f>
        <v>19202.1304852133</v>
      </c>
      <c r="EN186" s="51" t="n">
        <f aca="false">EM186*(1+(EM36-EL36)/EL36)</f>
        <v>19223.6124209273</v>
      </c>
      <c r="EO186" s="51" t="n">
        <f aca="false">EN186*(1+(EN36-EM36)/EM36)</f>
        <v>19245.118389056</v>
      </c>
      <c r="EP186" s="51" t="n">
        <f aca="false">EO186*(1+(EO36-EN36)/EN36)</f>
        <v>19266.6484164851</v>
      </c>
      <c r="EQ186" s="51" t="n">
        <f aca="false">EP186*(1+(EP36-EO36)/EO36)</f>
        <v>19288.2025301303</v>
      </c>
      <c r="ER186" s="51" t="n">
        <f aca="false">EQ186*(1+(EQ36-EP36)/EP36)</f>
        <v>19309.7807569376</v>
      </c>
      <c r="ES186" s="51" t="n">
        <f aca="false">ER186*(1+(ER36-EQ36)/EQ36)</f>
        <v>19331.3831238829</v>
      </c>
      <c r="ET186" s="51" t="n">
        <f aca="false">ES186*(1+(ES36-ER36)/ER36)</f>
        <v>19353.0096579725</v>
      </c>
      <c r="EU186" s="51" t="n">
        <f aca="false">ET186*(1+(ET36-ES36)/ES36)</f>
        <v>19374.6603862428</v>
      </c>
      <c r="EV186" s="51" t="n">
        <f aca="false">EU186*(1+(EU36-ET36)/ET36)</f>
        <v>19396.3353357605</v>
      </c>
    </row>
    <row r="187" customFormat="false" ht="12.8" hidden="false" customHeight="false" outlineLevel="0" collapsed="false">
      <c r="A187" s="164" t="s">
        <v>336</v>
      </c>
      <c r="B187" s="164" t="n">
        <v>0</v>
      </c>
      <c r="C187" s="164" t="n">
        <v>0</v>
      </c>
      <c r="D187" s="164" t="n">
        <v>0</v>
      </c>
      <c r="E187" s="164" t="n">
        <v>0</v>
      </c>
      <c r="F187" s="164" t="n">
        <v>0</v>
      </c>
      <c r="G187" s="164" t="n">
        <v>0</v>
      </c>
      <c r="H187" s="164" t="n">
        <v>0</v>
      </c>
      <c r="I187" s="164" t="n">
        <v>0</v>
      </c>
      <c r="J187" s="164" t="n">
        <v>0</v>
      </c>
      <c r="K187" s="164" t="n">
        <v>0</v>
      </c>
      <c r="L187" s="164" t="n">
        <v>0</v>
      </c>
      <c r="M187" s="164" t="n">
        <v>0</v>
      </c>
      <c r="N187" s="164" t="n">
        <v>0</v>
      </c>
      <c r="O187" s="164" t="n">
        <v>0</v>
      </c>
      <c r="P187" s="164" t="n">
        <v>0</v>
      </c>
      <c r="Q187" s="164" t="n">
        <v>0</v>
      </c>
      <c r="R187" s="164" t="n">
        <v>0</v>
      </c>
      <c r="S187" s="164" t="n">
        <v>0</v>
      </c>
      <c r="T187" s="164" t="n">
        <v>0</v>
      </c>
      <c r="U187" s="164" t="n">
        <v>0</v>
      </c>
      <c r="V187" s="164" t="n">
        <v>0</v>
      </c>
      <c r="W187" s="164" t="n">
        <v>0</v>
      </c>
      <c r="X187" s="165" t="n">
        <v>0</v>
      </c>
      <c r="Y187" s="164" t="n">
        <v>0</v>
      </c>
      <c r="Z187" s="164" t="n">
        <v>0</v>
      </c>
      <c r="AA187" s="164" t="n">
        <v>0</v>
      </c>
      <c r="AB187" s="164" t="n">
        <v>0</v>
      </c>
      <c r="AC187" s="164" t="n">
        <v>0</v>
      </c>
      <c r="AD187" s="164" t="n">
        <v>0</v>
      </c>
      <c r="AE187" s="164" t="n">
        <v>0</v>
      </c>
      <c r="AF187" s="164" t="n">
        <v>0</v>
      </c>
      <c r="AG187" s="164" t="n">
        <v>0</v>
      </c>
      <c r="AH187" s="164" t="n">
        <v>0</v>
      </c>
      <c r="AI187" s="164" t="n">
        <v>0</v>
      </c>
      <c r="AJ187" s="164" t="n">
        <v>0</v>
      </c>
      <c r="AK187" s="164" t="n">
        <v>0</v>
      </c>
      <c r="AL187" s="164" t="n">
        <v>0</v>
      </c>
      <c r="AM187" s="164" t="n">
        <v>0</v>
      </c>
      <c r="AN187" s="164" t="n">
        <v>0</v>
      </c>
      <c r="AO187" s="164" t="n">
        <v>0</v>
      </c>
      <c r="AP187" s="164" t="n">
        <v>0</v>
      </c>
      <c r="AQ187" s="164" t="n">
        <v>0</v>
      </c>
      <c r="AR187" s="149"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50" t="n">
        <v>461.835305705983</v>
      </c>
      <c r="BJ187" s="51" t="n">
        <v>432.515117818409</v>
      </c>
      <c r="BK187" s="51" t="n">
        <v>405.056358468546</v>
      </c>
      <c r="BL187" s="51" t="n">
        <f aca="false">BK187*(1+(BK36-BJ36)/BJ36)</f>
        <v>373.095053299921</v>
      </c>
      <c r="BM187" s="151" t="n">
        <f aca="false">BL187*(1+(BL36-BK36)/BK36)</f>
        <v>367.181423139285</v>
      </c>
      <c r="BN187" s="51" t="n">
        <f aca="false">BM187*(1+(BM36-BL36)/BL36)</f>
        <v>367.912991332428</v>
      </c>
      <c r="BO187" s="51" t="n">
        <f aca="false">BN187*(1+(BN36-BM36)/BM36)</f>
        <v>373.353264598871</v>
      </c>
      <c r="BP187" s="51" t="n">
        <f aca="false">BO187*(1+(BO36-BN36)/BN36)</f>
        <v>367.263062943425</v>
      </c>
      <c r="BQ187" s="51" t="n">
        <f aca="false">BP187*(1+(BP36-BO36)/BO36)</f>
        <v>354.295549507761</v>
      </c>
      <c r="BR187" s="51" t="n">
        <f aca="false">BQ187*(1+(BQ36-BP36)/BP36)</f>
        <v>356.766430681315</v>
      </c>
      <c r="BS187" s="51" t="n">
        <f aca="false">BR187*(1+(BR36-BQ36)/BQ36)</f>
        <v>357.334411616844</v>
      </c>
      <c r="BT187" s="51" t="n">
        <f aca="false">BS187*(1+(BS36-BR36)/BR36)</f>
        <v>366.891096036257</v>
      </c>
      <c r="BU187" s="51" t="n">
        <f aca="false">BT187*(1+(BT36-BS36)/BS36)</f>
        <v>386.672362487525</v>
      </c>
      <c r="BV187" s="51" t="n">
        <f aca="false">BU187*(1+(BU36-BT36)/BT36)</f>
        <v>388.390256258199</v>
      </c>
      <c r="BW187" s="51" t="n">
        <f aca="false">BV187*(1+(BV36-BU36)/BU36)</f>
        <v>389.510389336664</v>
      </c>
      <c r="BX187" s="51" t="n">
        <f aca="false">BW187*(1+(BW36-BV36)/BV36)</f>
        <v>386.077997048899</v>
      </c>
      <c r="BY187" s="51" t="n">
        <f aca="false">BX187*(1+(BX36-BW36)/BW36)</f>
        <v>390.309333436879</v>
      </c>
      <c r="BZ187" s="51" t="n">
        <f aca="false">BY187*(1+(BY36-BX36)/BX36)</f>
        <v>392.058451750394</v>
      </c>
      <c r="CA187" s="51" t="n">
        <f aca="false">BZ187*(1+(BZ36-BY36)/BY36)</f>
        <v>393.437122157535</v>
      </c>
      <c r="CB187" s="51" t="n">
        <f aca="false">CA187*(1+(CA36-BZ36)/BZ36)</f>
        <v>401.054660577688</v>
      </c>
      <c r="CC187" s="51" t="n">
        <f aca="false">CB187*(1+(CB36-CA36)/CA36)</f>
        <v>408.748203095926</v>
      </c>
      <c r="CD187" s="51" t="n">
        <f aca="false">CC187*(1+(CC36-CB36)/CB36)</f>
        <v>413.605312696423</v>
      </c>
      <c r="CE187" s="51" t="n">
        <f aca="false">CD187*(1+(CD36-CC36)/CC36)</f>
        <v>414.068023995317</v>
      </c>
      <c r="CF187" s="51" t="n">
        <f aca="false">CE187*(1+(CE36-CD36)/CD36)</f>
        <v>414.531252941687</v>
      </c>
      <c r="CG187" s="51" t="n">
        <f aca="false">CF187*(1+(CF36-CE36)/CE36)</f>
        <v>414.995000114638</v>
      </c>
      <c r="CH187" s="51" t="n">
        <f aca="false">CG187*(1+(CG36-CF36)/CF36)</f>
        <v>418.415285854617</v>
      </c>
      <c r="CI187" s="51" t="n">
        <f aca="false">CH187*(1+(CH36-CG36)/CG36)</f>
        <v>423.342895387178</v>
      </c>
      <c r="CJ187" s="51" t="n">
        <f aca="false">CI187*(1+(CI36-CH36)/CH36)</f>
        <v>423.816500379641</v>
      </c>
      <c r="CK187" s="51" t="n">
        <f aca="false">CJ187*(1+(CJ36-CI36)/CI36)</f>
        <v>424.290635206645</v>
      </c>
      <c r="CL187" s="51" t="n">
        <f aca="false">CK187*(1+(CK36-CJ36)/CJ36)</f>
        <v>427.757647291156</v>
      </c>
      <c r="CM187" s="51" t="n">
        <f aca="false">CL187*(1+(CL36-CK36)/CK36)</f>
        <v>432.750141186199</v>
      </c>
      <c r="CN187" s="51" t="n">
        <f aca="false">CM187*(1+(CM36-CL36)/CL36)</f>
        <v>433.234270315536</v>
      </c>
      <c r="CO187" s="51" t="n">
        <f aca="false">CN187*(1+(CN36-CM36)/CM36)</f>
        <v>433.718941053047</v>
      </c>
      <c r="CP187" s="51" t="n">
        <f aca="false">CO187*(1+(CO36-CN36)/CN36)</f>
        <v>434.204154004644</v>
      </c>
      <c r="CQ187" s="51" t="n">
        <f aca="false">CP187*(1+(CP36-CO36)/CO36)</f>
        <v>434.689909776915</v>
      </c>
      <c r="CR187" s="51" t="n">
        <f aca="false">CQ187*(1+(CQ36-CP36)/CP36)</f>
        <v>435.17620897713</v>
      </c>
      <c r="CS187" s="51" t="n">
        <f aca="false">CR187*(1+(CR36-CQ36)/CQ36)</f>
        <v>435.663052213236</v>
      </c>
      <c r="CT187" s="51" t="n">
        <f aca="false">CS187*(1+(CS36-CR36)/CR36)</f>
        <v>436.150440093859</v>
      </c>
      <c r="CU187" s="51" t="n">
        <f aca="false">CT187*(1+(CT36-CS36)/CS36)</f>
        <v>436.638373228309</v>
      </c>
      <c r="CV187" s="51" t="n">
        <f aca="false">CU187*(1+(CU36-CT36)/CT36)</f>
        <v>437.126852226574</v>
      </c>
      <c r="CW187" s="51" t="n">
        <f aca="false">CV187*(1+(CV36-CU36)/CU36)</f>
        <v>437.615877699329</v>
      </c>
      <c r="CX187" s="51" t="n">
        <f aca="false">CW187*(1+(CW36-CV36)/CV36)</f>
        <v>438.105450257927</v>
      </c>
      <c r="CY187" s="51" t="n">
        <f aca="false">CX187*(1+(CX36-CW36)/CW36)</f>
        <v>438.59557051441</v>
      </c>
      <c r="CZ187" s="51" t="n">
        <f aca="false">CY187*(1+(CY36-CX36)/CX36)</f>
        <v>439.0862390815</v>
      </c>
      <c r="DA187" s="51" t="n">
        <f aca="false">CZ187*(1+(CZ36-CY36)/CY36)</f>
        <v>439.577456572609</v>
      </c>
      <c r="DB187" s="51" t="n">
        <f aca="false">DA187*(1+(DA36-CZ36)/CZ36)</f>
        <v>440.069223601831</v>
      </c>
      <c r="DC187" s="51" t="n">
        <f aca="false">DB187*(1+(DB36-DA36)/DA36)</f>
        <v>440.561540783949</v>
      </c>
      <c r="DD187" s="51" t="n">
        <f aca="false">DC187*(1+(DC36-DB36)/DB36)</f>
        <v>441.054408734435</v>
      </c>
      <c r="DE187" s="51" t="n">
        <f aca="false">DD187*(1+(DD36-DC36)/DC36)</f>
        <v>441.547828069448</v>
      </c>
      <c r="DF187" s="51" t="n">
        <f aca="false">DE187*(1+(DE36-DD36)/DD36)</f>
        <v>442.041799405836</v>
      </c>
      <c r="DG187" s="51" t="n">
        <f aca="false">DF187*(1+(DF36-DE36)/DE36)</f>
        <v>442.536323361137</v>
      </c>
      <c r="DH187" s="51" t="n">
        <f aca="false">DG187*(1+(DG36-DF36)/DF36)</f>
        <v>443.031400553582</v>
      </c>
      <c r="DI187" s="51" t="n">
        <f aca="false">DH187*(1+(DH36-DG36)/DG36)</f>
        <v>443.527031602092</v>
      </c>
      <c r="DJ187" s="51" t="n">
        <f aca="false">DI187*(1+(DI36-DH36)/DH36)</f>
        <v>444.02321712628</v>
      </c>
      <c r="DK187" s="51" t="n">
        <f aca="false">DJ187*(1+(DJ36-DI36)/DI36)</f>
        <v>444.519957746453</v>
      </c>
      <c r="DL187" s="51" t="n">
        <f aca="false">DK187*(1+(DK36-DJ36)/DJ36)</f>
        <v>445.017254083611</v>
      </c>
      <c r="DM187" s="51" t="n">
        <f aca="false">DL187*(1+(DL36-DK36)/DK36)</f>
        <v>445.51510675945</v>
      </c>
      <c r="DN187" s="51" t="n">
        <f aca="false">DM187*(1+(DM36-DL36)/DL36)</f>
        <v>446.013516396361</v>
      </c>
      <c r="DO187" s="51" t="n">
        <f aca="false">DN187*(1+(DN36-DM36)/DM36)</f>
        <v>446.512483617431</v>
      </c>
      <c r="DP187" s="51" t="n">
        <f aca="false">DO187*(1+(DO36-DN36)/DN36)</f>
        <v>447.012009046444</v>
      </c>
      <c r="DQ187" s="51" t="n">
        <f aca="false">DP187*(1+(DP36-DO36)/DO36)</f>
        <v>447.512093307883</v>
      </c>
      <c r="DR187" s="51" t="n">
        <f aca="false">DQ187*(1+(DQ36-DP36)/DP36)</f>
        <v>448.012737026928</v>
      </c>
      <c r="DS187" s="51" t="n">
        <f aca="false">DR187*(1+(DR36-DQ36)/DQ36)</f>
        <v>448.51394082946</v>
      </c>
      <c r="DT187" s="51" t="n">
        <f aca="false">DS187*(1+(DS36-DR36)/DR36)</f>
        <v>449.015705342058</v>
      </c>
      <c r="DU187" s="51" t="n">
        <f aca="false">DT187*(1+(DT36-DS36)/DS36)</f>
        <v>449.518031192005</v>
      </c>
      <c r="DV187" s="51" t="n">
        <f aca="false">DU187*(1+(DU36-DT36)/DT36)</f>
        <v>450.020919007282</v>
      </c>
      <c r="DW187" s="51" t="n">
        <f aca="false">DV187*(1+(DV36-DU36)/DU36)</f>
        <v>450.524369416576</v>
      </c>
      <c r="DX187" s="51" t="n">
        <f aca="false">DW187*(1+(DW36-DV36)/DV36)</f>
        <v>451.028383049276</v>
      </c>
      <c r="DY187" s="51" t="n">
        <f aca="false">DX187*(1+(DX36-DW36)/DW36)</f>
        <v>451.532960535474</v>
      </c>
      <c r="DZ187" s="51" t="n">
        <f aca="false">DY187*(1+(DY36-DX36)/DX36)</f>
        <v>452.03810250597</v>
      </c>
      <c r="EA187" s="51" t="n">
        <f aca="false">DZ187*(1+(DZ36-DY36)/DY36)</f>
        <v>452.543809592265</v>
      </c>
      <c r="EB187" s="51" t="n">
        <f aca="false">EA187*(1+(EA36-DZ36)/DZ36)</f>
        <v>453.050082426571</v>
      </c>
      <c r="EC187" s="51" t="n">
        <f aca="false">EB187*(1+(EB36-EA36)/EA36)</f>
        <v>453.556921641805</v>
      </c>
      <c r="ED187" s="51" t="n">
        <f aca="false">EC187*(1+(EC36-EB36)/EB36)</f>
        <v>454.064327871592</v>
      </c>
      <c r="EE187" s="51" t="n">
        <f aca="false">ED187*(1+(ED36-EC36)/EC36)</f>
        <v>454.572301750266</v>
      </c>
      <c r="EF187" s="51" t="n">
        <f aca="false">EE187*(1+(EE36-ED36)/ED36)</f>
        <v>455.080843912872</v>
      </c>
      <c r="EG187" s="51" t="n">
        <f aca="false">EF187*(1+(EF36-EE36)/EE36)</f>
        <v>455.589954995164</v>
      </c>
      <c r="EH187" s="51" t="n">
        <f aca="false">EG187*(1+(EG36-EF36)/EF36)</f>
        <v>456.099635633608</v>
      </c>
      <c r="EI187" s="51" t="n">
        <f aca="false">EH187*(1+(EH36-EG36)/EG36)</f>
        <v>456.609886465381</v>
      </c>
      <c r="EJ187" s="51" t="n">
        <f aca="false">EI187*(1+(EI36-EH36)/EH36)</f>
        <v>457.120708128373</v>
      </c>
      <c r="EK187" s="51" t="n">
        <f aca="false">EJ187*(1+(EJ36-EI36)/EI36)</f>
        <v>457.63210126119</v>
      </c>
      <c r="EL187" s="51" t="n">
        <f aca="false">EK187*(1+(EK36-EJ36)/EJ36)</f>
        <v>458.144066503149</v>
      </c>
      <c r="EM187" s="51" t="n">
        <f aca="false">EL187*(1+(EL36-EK36)/EK36)</f>
        <v>458.656604494284</v>
      </c>
      <c r="EN187" s="51" t="n">
        <f aca="false">EM187*(1+(EM36-EL36)/EL36)</f>
        <v>459.169715875344</v>
      </c>
      <c r="EO187" s="51" t="n">
        <f aca="false">EN187*(1+(EN36-EM36)/EM36)</f>
        <v>459.683401287798</v>
      </c>
      <c r="EP187" s="51" t="n">
        <f aca="false">EO187*(1+(EO36-EN36)/EN36)</f>
        <v>460.197661373828</v>
      </c>
      <c r="EQ187" s="51" t="n">
        <f aca="false">EP187*(1+(EP36-EO36)/EO36)</f>
        <v>460.712496776338</v>
      </c>
      <c r="ER187" s="51" t="n">
        <f aca="false">EQ187*(1+(EQ36-EP36)/EP36)</f>
        <v>461.227908138949</v>
      </c>
      <c r="ES187" s="51" t="n">
        <f aca="false">ER187*(1+(ER36-EQ36)/EQ36)</f>
        <v>461.743896106003</v>
      </c>
      <c r="ET187" s="51" t="n">
        <f aca="false">ES187*(1+(ES36-ER36)/ER36)</f>
        <v>462.260461322563</v>
      </c>
      <c r="EU187" s="51" t="n">
        <f aca="false">ET187*(1+(ET36-ES36)/ES36)</f>
        <v>462.777604434414</v>
      </c>
      <c r="EV187" s="51" t="n">
        <f aca="false">EU187*(1+(EU36-ET36)/ET36)</f>
        <v>463.295326088062</v>
      </c>
    </row>
    <row r="188" customFormat="false" ht="12.8" hidden="false" customHeight="false" outlineLevel="0" collapsed="false">
      <c r="A188" s="164" t="s">
        <v>337</v>
      </c>
      <c r="B188" s="164" t="n">
        <v>0</v>
      </c>
      <c r="C188" s="164" t="n">
        <v>0</v>
      </c>
      <c r="D188" s="164" t="n">
        <v>0</v>
      </c>
      <c r="E188" s="164" t="n">
        <v>0</v>
      </c>
      <c r="F188" s="164" t="n">
        <v>0</v>
      </c>
      <c r="G188" s="164" t="n">
        <v>0</v>
      </c>
      <c r="H188" s="164" t="n">
        <v>0</v>
      </c>
      <c r="I188" s="164" t="n">
        <v>0</v>
      </c>
      <c r="J188" s="164" t="n">
        <v>0</v>
      </c>
      <c r="K188" s="164" t="n">
        <v>0</v>
      </c>
      <c r="L188" s="164" t="n">
        <v>0</v>
      </c>
      <c r="M188" s="164" t="n">
        <v>0</v>
      </c>
      <c r="N188" s="164" t="n">
        <v>0</v>
      </c>
      <c r="O188" s="164" t="n">
        <v>0</v>
      </c>
      <c r="P188" s="164" t="n">
        <v>0</v>
      </c>
      <c r="Q188" s="164" t="n">
        <v>0</v>
      </c>
      <c r="R188" s="164" t="n">
        <v>0</v>
      </c>
      <c r="S188" s="164" t="n">
        <v>0</v>
      </c>
      <c r="T188" s="164" t="n">
        <v>0</v>
      </c>
      <c r="U188" s="164" t="n">
        <v>0</v>
      </c>
      <c r="V188" s="164" t="n">
        <v>0</v>
      </c>
      <c r="W188" s="164" t="n">
        <v>0</v>
      </c>
      <c r="X188" s="165" t="n">
        <v>0</v>
      </c>
      <c r="Y188" s="164" t="n">
        <v>0</v>
      </c>
      <c r="Z188" s="164" t="n">
        <v>0</v>
      </c>
      <c r="AA188" s="164" t="n">
        <v>0</v>
      </c>
      <c r="AB188" s="164" t="n">
        <v>0</v>
      </c>
      <c r="AC188" s="164" t="n">
        <v>0</v>
      </c>
      <c r="AD188" s="164" t="n">
        <v>0</v>
      </c>
      <c r="AE188" s="164" t="n">
        <v>0</v>
      </c>
      <c r="AF188" s="164" t="n">
        <v>0</v>
      </c>
      <c r="AG188" s="164" t="n">
        <v>0</v>
      </c>
      <c r="AH188" s="164" t="n">
        <v>0</v>
      </c>
      <c r="AI188" s="164" t="n">
        <v>0</v>
      </c>
      <c r="AJ188" s="164" t="n">
        <v>0</v>
      </c>
      <c r="AK188" s="164" t="n">
        <v>0</v>
      </c>
      <c r="AL188" s="164" t="n">
        <v>0</v>
      </c>
      <c r="AM188" s="164" t="n">
        <v>0</v>
      </c>
      <c r="AN188" s="164" t="n">
        <v>0</v>
      </c>
      <c r="AO188" s="164" t="n">
        <v>0</v>
      </c>
      <c r="AP188" s="164" t="n">
        <v>0</v>
      </c>
      <c r="AQ188" s="164" t="n">
        <v>0</v>
      </c>
      <c r="AR188" s="149"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50" t="n">
        <v>266.908765492638</v>
      </c>
      <c r="BJ188" s="51" t="n">
        <v>249.963731069335</v>
      </c>
      <c r="BK188" s="51" t="n">
        <v>234.094473198658</v>
      </c>
      <c r="BL188" s="51" t="n">
        <f aca="false">BK188*(1+(BK36-BJ36)/BJ36)</f>
        <v>215.623056222317</v>
      </c>
      <c r="BM188" s="151" t="n">
        <f aca="false">BL188*(1+(BL36-BK36)/BK36)</f>
        <v>212.205388265246</v>
      </c>
      <c r="BN188" s="51" t="n">
        <f aca="false">BM188*(1+(BM36-BL36)/BL36)</f>
        <v>212.628183926152</v>
      </c>
      <c r="BO188" s="51" t="n">
        <f aca="false">BN188*(1+(BN36-BM36)/BM36)</f>
        <v>215.772284438929</v>
      </c>
      <c r="BP188" s="51" t="n">
        <f aca="false">BO188*(1+(BO36-BN36)/BN36)</f>
        <v>212.252570408033</v>
      </c>
      <c r="BQ188" s="51" t="n">
        <f aca="false">BP188*(1+(BP36-BO36)/BO36)</f>
        <v>204.758247302242</v>
      </c>
      <c r="BR188" s="51" t="n">
        <f aca="false">BQ188*(1+(BQ36-BP36)/BP36)</f>
        <v>206.186245195787</v>
      </c>
      <c r="BS188" s="51" t="n">
        <f aca="false">BR188*(1+(BR36-BQ36)/BQ36)</f>
        <v>206.514498771146</v>
      </c>
      <c r="BT188" s="51" t="n">
        <f aca="false">BS188*(1+(BS36-BR36)/BR36)</f>
        <v>212.037599342007</v>
      </c>
      <c r="BU188" s="51" t="n">
        <f aca="false">BT188*(1+(BT36-BS36)/BS36)</f>
        <v>223.469798966325</v>
      </c>
      <c r="BV188" s="51" t="n">
        <f aca="false">BU188*(1+(BU36-BT36)/BT36)</f>
        <v>224.462622381757</v>
      </c>
      <c r="BW188" s="51" t="n">
        <f aca="false">BV188*(1+(BV36-BU36)/BU36)</f>
        <v>225.109981588528</v>
      </c>
      <c r="BX188" s="51" t="n">
        <f aca="false">BW188*(1+(BW36-BV36)/BV36)</f>
        <v>223.126296978679</v>
      </c>
      <c r="BY188" s="51" t="n">
        <f aca="false">BX188*(1+(BX36-BW36)/BW36)</f>
        <v>225.571715849316</v>
      </c>
      <c r="BZ188" s="51" t="n">
        <f aca="false">BY188*(1+(BY36-BX36)/BX36)</f>
        <v>226.582584884214</v>
      </c>
      <c r="CA188" s="51" t="n">
        <f aca="false">BZ188*(1+(BZ36-BY36)/BY36)</f>
        <v>227.379360730159</v>
      </c>
      <c r="CB188" s="51" t="n">
        <f aca="false">CA188*(1+(CA36-BZ36)/BZ36)</f>
        <v>231.7817694475</v>
      </c>
      <c r="CC188" s="51" t="n">
        <f aca="false">CB188*(1+(CB36-CA36)/CA36)</f>
        <v>236.228103260523</v>
      </c>
      <c r="CD188" s="51" t="n">
        <f aca="false">CC188*(1+(CC36-CB36)/CB36)</f>
        <v>239.035175633106</v>
      </c>
      <c r="CE188" s="51" t="n">
        <f aca="false">CD188*(1+(CD36-CC36)/CC36)</f>
        <v>239.302590661887</v>
      </c>
      <c r="CF188" s="51" t="n">
        <f aca="false">CE188*(1+(CE36-CD36)/CD36)</f>
        <v>239.570304854995</v>
      </c>
      <c r="CG188" s="51" t="n">
        <f aca="false">CF188*(1+(CF36-CE36)/CE36)</f>
        <v>239.838318547114</v>
      </c>
      <c r="CH188" s="51" t="n">
        <f aca="false">CG188*(1+(CG36-CF36)/CF36)</f>
        <v>241.815006412271</v>
      </c>
      <c r="CI188" s="51" t="n">
        <f aca="false">CH188*(1+(CH36-CG36)/CG36)</f>
        <v>244.662822854444</v>
      </c>
      <c r="CJ188" s="51" t="n">
        <f aca="false">CI188*(1+(CI36-CH36)/CH36)</f>
        <v>244.936533682325</v>
      </c>
      <c r="CK188" s="51" t="n">
        <f aca="false">CJ188*(1+(CJ36-CI36)/CI36)</f>
        <v>245.210550717812</v>
      </c>
      <c r="CL188" s="51" t="n">
        <f aca="false">CK188*(1+(CK36-CJ36)/CJ36)</f>
        <v>247.214243168328</v>
      </c>
      <c r="CM188" s="51" t="n">
        <f aca="false">CL188*(1+(CL36-CK36)/CK36)</f>
        <v>250.099558270469</v>
      </c>
      <c r="CN188" s="51" t="n">
        <f aca="false">CM188*(1+(CM36-CL36)/CL36)</f>
        <v>250.37935131932</v>
      </c>
      <c r="CO188" s="51" t="n">
        <f aca="false">CN188*(1+(CN36-CM36)/CM36)</f>
        <v>250.659457380119</v>
      </c>
      <c r="CP188" s="51" t="n">
        <f aca="false">CO188*(1+(CO36-CN36)/CN36)</f>
        <v>250.939876803043</v>
      </c>
      <c r="CQ188" s="51" t="n">
        <f aca="false">CP188*(1+(CP36-CO36)/CO36)</f>
        <v>251.220609938656</v>
      </c>
      <c r="CR188" s="51" t="n">
        <f aca="false">CQ188*(1+(CQ36-CP36)/CP36)</f>
        <v>251.501657137919</v>
      </c>
      <c r="CS188" s="51" t="n">
        <f aca="false">CR188*(1+(CR36-CQ36)/CQ36)</f>
        <v>251.783018752183</v>
      </c>
      <c r="CT188" s="51" t="n">
        <f aca="false">CS188*(1+(CS36-CR36)/CR36)</f>
        <v>252.064695133191</v>
      </c>
      <c r="CU188" s="51" t="n">
        <f aca="false">CT188*(1+(CT36-CS36)/CS36)</f>
        <v>252.346686633083</v>
      </c>
      <c r="CV188" s="51" t="n">
        <f aca="false">CU188*(1+(CU36-CT36)/CT36)</f>
        <v>252.628993604389</v>
      </c>
      <c r="CW188" s="51" t="n">
        <f aca="false">CV188*(1+(CV36-CU36)/CU36)</f>
        <v>252.911616400037</v>
      </c>
      <c r="CX188" s="51" t="n">
        <f aca="false">CW188*(1+(CW36-CV36)/CV36)</f>
        <v>253.194555373347</v>
      </c>
      <c r="CY188" s="51" t="n">
        <f aca="false">CX188*(1+(CX36-CW36)/CW36)</f>
        <v>253.477810878035</v>
      </c>
      <c r="CZ188" s="51" t="n">
        <f aca="false">CY188*(1+(CY36-CX36)/CX36)</f>
        <v>253.761383268214</v>
      </c>
      <c r="DA188" s="51" t="n">
        <f aca="false">CZ188*(1+(CZ36-CY36)/CY36)</f>
        <v>254.045272898392</v>
      </c>
      <c r="DB188" s="51" t="n">
        <f aca="false">DA188*(1+(DA36-CZ36)/CZ36)</f>
        <v>254.329480123474</v>
      </c>
      <c r="DC188" s="51" t="n">
        <f aca="false">DB188*(1+(DB36-DA36)/DA36)</f>
        <v>254.614005298762</v>
      </c>
      <c r="DD188" s="51" t="n">
        <f aca="false">DC188*(1+(DC36-DB36)/DB36)</f>
        <v>254.898848779955</v>
      </c>
      <c r="DE188" s="51" t="n">
        <f aca="false">DD188*(1+(DD36-DC36)/DC36)</f>
        <v>255.184010923151</v>
      </c>
      <c r="DF188" s="51" t="n">
        <f aca="false">DE188*(1+(DE36-DD36)/DD36)</f>
        <v>255.469492084844</v>
      </c>
      <c r="DG188" s="51" t="n">
        <f aca="false">DF188*(1+(DF36-DE36)/DE36)</f>
        <v>255.75529262193</v>
      </c>
      <c r="DH188" s="51" t="n">
        <f aca="false">DG188*(1+(DG36-DF36)/DF36)</f>
        <v>256.041412891703</v>
      </c>
      <c r="DI188" s="51" t="n">
        <f aca="false">DH188*(1+(DH36-DG36)/DG36)</f>
        <v>256.327853251855</v>
      </c>
      <c r="DJ188" s="51" t="n">
        <f aca="false">DI188*(1+(DI36-DH36)/DH36)</f>
        <v>256.614614060481</v>
      </c>
      <c r="DK188" s="51" t="n">
        <f aca="false">DJ188*(1+(DJ36-DI36)/DI36)</f>
        <v>256.901695676075</v>
      </c>
      <c r="DL188" s="51" t="n">
        <f aca="false">DK188*(1+(DK36-DJ36)/DJ36)</f>
        <v>257.189098457532</v>
      </c>
      <c r="DM188" s="51" t="n">
        <f aca="false">DL188*(1+(DL36-DK36)/DK36)</f>
        <v>257.476822764149</v>
      </c>
      <c r="DN188" s="51" t="n">
        <f aca="false">DM188*(1+(DM36-DL36)/DL36)</f>
        <v>257.764868955624</v>
      </c>
      <c r="DO188" s="51" t="n">
        <f aca="false">DN188*(1+(DN36-DM36)/DM36)</f>
        <v>258.05323739206</v>
      </c>
      <c r="DP188" s="51" t="n">
        <f aca="false">DO188*(1+(DO36-DN36)/DN36)</f>
        <v>258.341928433959</v>
      </c>
      <c r="DQ188" s="51" t="n">
        <f aca="false">DP188*(1+(DP36-DO36)/DO36)</f>
        <v>258.630942442229</v>
      </c>
      <c r="DR188" s="51" t="n">
        <f aca="false">DQ188*(1+(DQ36-DP36)/DP36)</f>
        <v>258.920279778182</v>
      </c>
      <c r="DS188" s="51" t="n">
        <f aca="false">DR188*(1+(DR36-DQ36)/DQ36)</f>
        <v>259.209940803533</v>
      </c>
      <c r="DT188" s="51" t="n">
        <f aca="false">DS188*(1+(DS36-DR36)/DR36)</f>
        <v>259.499925880401</v>
      </c>
      <c r="DU188" s="51" t="n">
        <f aca="false">DT188*(1+(DT36-DS36)/DS36)</f>
        <v>259.790235371312</v>
      </c>
      <c r="DV188" s="51" t="n">
        <f aca="false">DU188*(1+(DU36-DT36)/DT36)</f>
        <v>260.080869639197</v>
      </c>
      <c r="DW188" s="51" t="n">
        <f aca="false">DV188*(1+(DV36-DU36)/DU36)</f>
        <v>260.371829047391</v>
      </c>
      <c r="DX188" s="51" t="n">
        <f aca="false">DW188*(1+(DW36-DV36)/DV36)</f>
        <v>260.663113959638</v>
      </c>
      <c r="DY188" s="51" t="n">
        <f aca="false">DX188*(1+(DX36-DW36)/DW36)</f>
        <v>260.954724740089</v>
      </c>
      <c r="DZ188" s="51" t="n">
        <f aca="false">DY188*(1+(DY36-DX36)/DX36)</f>
        <v>261.2466617533</v>
      </c>
      <c r="EA188" s="51" t="n">
        <f aca="false">DZ188*(1+(DZ36-DY36)/DY36)</f>
        <v>261.538925364238</v>
      </c>
      <c r="EB188" s="51" t="n">
        <f aca="false">EA188*(1+(EA36-DZ36)/DZ36)</f>
        <v>261.831515938275</v>
      </c>
      <c r="EC188" s="51" t="n">
        <f aca="false">EB188*(1+(EB36-EA36)/EA36)</f>
        <v>262.124433841194</v>
      </c>
      <c r="ED188" s="51" t="n">
        <f aca="false">EC188*(1+(EC36-EB36)/EB36)</f>
        <v>262.417679439186</v>
      </c>
      <c r="EE188" s="51" t="n">
        <f aca="false">ED188*(1+(ED36-EC36)/EC36)</f>
        <v>262.711253098853</v>
      </c>
      <c r="EF188" s="51" t="n">
        <f aca="false">EE188*(1+(EE36-ED36)/ED36)</f>
        <v>263.005155187206</v>
      </c>
      <c r="EG188" s="51" t="n">
        <f aca="false">EF188*(1+(EF36-EE36)/EE36)</f>
        <v>263.299386071667</v>
      </c>
      <c r="EH188" s="51" t="n">
        <f aca="false">EG188*(1+(EG36-EF36)/EF36)</f>
        <v>263.593946120069</v>
      </c>
      <c r="EI188" s="51" t="n">
        <f aca="false">EH188*(1+(EH36-EG36)/EG36)</f>
        <v>263.888835700656</v>
      </c>
      <c r="EJ188" s="51" t="n">
        <f aca="false">EI188*(1+(EI36-EH36)/EH36)</f>
        <v>264.184055182086</v>
      </c>
      <c r="EK188" s="51" t="n">
        <f aca="false">EJ188*(1+(EJ36-EI36)/EI36)</f>
        <v>264.479604933426</v>
      </c>
      <c r="EL188" s="51" t="n">
        <f aca="false">EK188*(1+(EK36-EJ36)/EJ36)</f>
        <v>264.775485324158</v>
      </c>
      <c r="EM188" s="51" t="n">
        <f aca="false">EL188*(1+(EL36-EK36)/EK36)</f>
        <v>265.071696724178</v>
      </c>
      <c r="EN188" s="51" t="n">
        <f aca="false">EM188*(1+(EM36-EL36)/EL36)</f>
        <v>265.368239503795</v>
      </c>
      <c r="EO188" s="51" t="n">
        <f aca="false">EN188*(1+(EN36-EM36)/EM36)</f>
        <v>265.665114033731</v>
      </c>
      <c r="EP188" s="51" t="n">
        <f aca="false">EO188*(1+(EO36-EN36)/EN36)</f>
        <v>265.962320685125</v>
      </c>
      <c r="EQ188" s="51" t="n">
        <f aca="false">EP188*(1+(EP36-EO36)/EO36)</f>
        <v>266.25985982953</v>
      </c>
      <c r="ER188" s="51" t="n">
        <f aca="false">EQ188*(1+(EQ36-EP36)/EP36)</f>
        <v>266.557731838915</v>
      </c>
      <c r="ES188" s="51" t="n">
        <f aca="false">ER188*(1+(ER36-EQ36)/EQ36)</f>
        <v>266.855937085664</v>
      </c>
      <c r="ET188" s="51" t="n">
        <f aca="false">ES188*(1+(ES36-ER36)/ER36)</f>
        <v>267.154475942579</v>
      </c>
      <c r="EU188" s="51" t="n">
        <f aca="false">ET188*(1+(ET36-ES36)/ES36)</f>
        <v>267.453348782879</v>
      </c>
      <c r="EV188" s="51" t="n">
        <f aca="false">EU188*(1+(EU36-ET36)/ET36)</f>
        <v>267.7525559802</v>
      </c>
    </row>
    <row r="189" customFormat="false" ht="12.8" hidden="false" customHeight="false" outlineLevel="0" collapsed="false">
      <c r="A189" s="164" t="s">
        <v>338</v>
      </c>
      <c r="B189" s="164" t="n">
        <v>0</v>
      </c>
      <c r="C189" s="164" t="n">
        <v>0</v>
      </c>
      <c r="D189" s="164" t="n">
        <v>0</v>
      </c>
      <c r="E189" s="164" t="n">
        <v>0</v>
      </c>
      <c r="F189" s="164" t="n">
        <v>0</v>
      </c>
      <c r="G189" s="164" t="n">
        <v>0</v>
      </c>
      <c r="H189" s="164" t="n">
        <v>0</v>
      </c>
      <c r="I189" s="164" t="n">
        <v>0</v>
      </c>
      <c r="J189" s="164" t="n">
        <v>0</v>
      </c>
      <c r="K189" s="164" t="n">
        <v>0</v>
      </c>
      <c r="L189" s="164" t="n">
        <v>0</v>
      </c>
      <c r="M189" s="164" t="n">
        <v>0</v>
      </c>
      <c r="N189" s="164" t="n">
        <v>0</v>
      </c>
      <c r="O189" s="164" t="n">
        <v>0</v>
      </c>
      <c r="P189" s="164" t="n">
        <v>0</v>
      </c>
      <c r="Q189" s="164" t="n">
        <v>0</v>
      </c>
      <c r="R189" s="164" t="n">
        <v>0</v>
      </c>
      <c r="S189" s="164" t="n">
        <v>0</v>
      </c>
      <c r="T189" s="164" t="n">
        <v>0</v>
      </c>
      <c r="U189" s="164" t="n">
        <v>0</v>
      </c>
      <c r="V189" s="164" t="n">
        <v>0</v>
      </c>
      <c r="W189" s="164" t="n">
        <v>0</v>
      </c>
      <c r="X189" s="165" t="n">
        <v>0</v>
      </c>
      <c r="Y189" s="164" t="n">
        <v>0</v>
      </c>
      <c r="Z189" s="164" t="n">
        <v>0</v>
      </c>
      <c r="AA189" s="164" t="n">
        <v>0</v>
      </c>
      <c r="AB189" s="164" t="n">
        <v>0</v>
      </c>
      <c r="AC189" s="164" t="n">
        <v>0</v>
      </c>
      <c r="AD189" s="164" t="n">
        <v>0</v>
      </c>
      <c r="AE189" s="164" t="n">
        <v>0</v>
      </c>
      <c r="AF189" s="164" t="n">
        <v>0</v>
      </c>
      <c r="AG189" s="164" t="n">
        <v>0</v>
      </c>
      <c r="AH189" s="164" t="n">
        <v>0</v>
      </c>
      <c r="AI189" s="164" t="n">
        <v>0</v>
      </c>
      <c r="AJ189" s="164" t="n">
        <v>0</v>
      </c>
      <c r="AK189" s="164" t="n">
        <v>0</v>
      </c>
      <c r="AL189" s="164" t="n">
        <v>0</v>
      </c>
      <c r="AM189" s="164" t="n">
        <v>0</v>
      </c>
      <c r="AN189" s="164" t="n">
        <v>0</v>
      </c>
      <c r="AO189" s="164" t="n">
        <v>0</v>
      </c>
      <c r="AP189" s="164" t="n">
        <v>0</v>
      </c>
      <c r="AQ189" s="164" t="n">
        <v>0</v>
      </c>
      <c r="AR189" s="149"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50" t="n">
        <v>231.470087429195</v>
      </c>
      <c r="BJ189" s="51" t="n">
        <v>216.774921490327</v>
      </c>
      <c r="BK189" s="51" t="n">
        <v>203.012696409474</v>
      </c>
      <c r="BL189" s="51" t="n">
        <f aca="false">BK189*(1+(BK36-BJ36)/BJ36)</f>
        <v>186.993812598883</v>
      </c>
      <c r="BM189" s="151" t="n">
        <f aca="false">BL189*(1+(BL36-BK36)/BK36)</f>
        <v>184.029923798277</v>
      </c>
      <c r="BN189" s="51" t="n">
        <f aca="false">BM189*(1+(BM36-BL36)/BL36)</f>
        <v>184.39658297642</v>
      </c>
      <c r="BO189" s="51" t="n">
        <f aca="false">BN189*(1+(BN36-BM36)/BM36)</f>
        <v>187.123227113549</v>
      </c>
      <c r="BP189" s="51" t="n">
        <f aca="false">BO189*(1+(BO36-BN36)/BN36)</f>
        <v>184.070841355616</v>
      </c>
      <c r="BQ189" s="51" t="n">
        <f aca="false">BP189*(1+(BP36-BO36)/BO36)</f>
        <v>177.571573258076</v>
      </c>
      <c r="BR189" s="51" t="n">
        <f aca="false">BQ189*(1+(BQ36-BP36)/BP36)</f>
        <v>178.809969444343</v>
      </c>
      <c r="BS189" s="51" t="n">
        <f aca="false">BR189*(1+(BR36-BQ36)/BQ36)</f>
        <v>179.09463931514</v>
      </c>
      <c r="BT189" s="51" t="n">
        <f aca="false">BS189*(1+(BS36-BR36)/BR36)</f>
        <v>183.88441296554</v>
      </c>
      <c r="BU189" s="51" t="n">
        <f aca="false">BT189*(1+(BT36-BS36)/BS36)</f>
        <v>193.798707993149</v>
      </c>
      <c r="BV189" s="51" t="n">
        <f aca="false">BU189*(1+(BU36-BT36)/BT36)</f>
        <v>194.659709775341</v>
      </c>
      <c r="BW189" s="51" t="n">
        <f aca="false">BV189*(1+(BV36-BU36)/BU36)</f>
        <v>195.221116186677</v>
      </c>
      <c r="BX189" s="51" t="n">
        <f aca="false">BW189*(1+(BW36-BV36)/BV36)</f>
        <v>193.500814310393</v>
      </c>
      <c r="BY189" s="51" t="n">
        <f aca="false">BX189*(1+(BX36-BW36)/BW36)</f>
        <v>195.621543911545</v>
      </c>
      <c r="BZ189" s="51" t="n">
        <f aca="false">BY189*(1+(BY36-BX36)/BX36)</f>
        <v>196.498195315089</v>
      </c>
      <c r="CA189" s="51" t="n">
        <f aca="false">BZ189*(1+(BZ36-BY36)/BY36)</f>
        <v>197.189179645941</v>
      </c>
      <c r="CB189" s="51" t="n">
        <f aca="false">CA189*(1+(CA36-BZ36)/BZ36)</f>
        <v>201.00706074408</v>
      </c>
      <c r="CC189" s="51" t="n">
        <f aca="false">CB189*(1+(CB36-CA36)/CA36)</f>
        <v>204.863034805254</v>
      </c>
      <c r="CD189" s="51" t="n">
        <f aca="false">CC189*(1+(CC36-CB36)/CB36)</f>
        <v>207.297399545216</v>
      </c>
      <c r="CE189" s="51" t="n">
        <f aca="false">CD189*(1+(CD36-CC36)/CC36)</f>
        <v>207.529308677078</v>
      </c>
      <c r="CF189" s="51" t="n">
        <f aca="false">CE189*(1+(CE36-CD36)/CD36)</f>
        <v>207.761477251873</v>
      </c>
      <c r="CG189" s="51" t="n">
        <f aca="false">CF189*(1+(CF36-CE36)/CE36)</f>
        <v>207.993905559848</v>
      </c>
      <c r="CH189" s="51" t="n">
        <f aca="false">CG189*(1+(CG36-CF36)/CF36)</f>
        <v>209.708139680723</v>
      </c>
      <c r="CI189" s="51" t="n">
        <f aca="false">CH189*(1+(CH36-CG36)/CG36)</f>
        <v>212.177838716779</v>
      </c>
      <c r="CJ189" s="51" t="n">
        <f aca="false">CI189*(1+(CI36-CH36)/CH36)</f>
        <v>212.415207726159</v>
      </c>
      <c r="CK189" s="51" t="n">
        <f aca="false">CJ189*(1+(CJ36-CI36)/CI36)</f>
        <v>212.652842286583</v>
      </c>
      <c r="CL189" s="51" t="n">
        <f aca="false">CK189*(1+(CK36-CJ36)/CJ36)</f>
        <v>214.390495472481</v>
      </c>
      <c r="CM189" s="51" t="n">
        <f aca="false">CL189*(1+(CL36-CK36)/CK36)</f>
        <v>216.892714302652</v>
      </c>
      <c r="CN189" s="51" t="n">
        <f aca="false">CM189*(1+(CM36-CL36)/CL36)</f>
        <v>217.13535796915</v>
      </c>
      <c r="CO189" s="51" t="n">
        <f aca="false">CN189*(1+(CN36-CM36)/CM36)</f>
        <v>217.378273087591</v>
      </c>
      <c r="CP189" s="51" t="n">
        <f aca="false">CO189*(1+(CO36-CN36)/CN36)</f>
        <v>217.621459961657</v>
      </c>
      <c r="CQ189" s="51" t="n">
        <f aca="false">CP189*(1+(CP36-CO36)/CO36)</f>
        <v>217.864918895367</v>
      </c>
      <c r="CR189" s="51" t="n">
        <f aca="false">CQ189*(1+(CQ36-CP36)/CP36)</f>
        <v>218.108650193083</v>
      </c>
      <c r="CS189" s="51" t="n">
        <f aca="false">CR189*(1+(CR36-CQ36)/CQ36)</f>
        <v>218.352654159504</v>
      </c>
      <c r="CT189" s="51" t="n">
        <f aca="false">CS189*(1+(CS36-CR36)/CR36)</f>
        <v>218.596931099673</v>
      </c>
      <c r="CU189" s="51" t="n">
        <f aca="false">CT189*(1+(CT36-CS36)/CS36)</f>
        <v>218.841481318972</v>
      </c>
      <c r="CV189" s="51" t="n">
        <f aca="false">CU189*(1+(CU36-CT36)/CT36)</f>
        <v>219.086305123127</v>
      </c>
      <c r="CW189" s="51" t="n">
        <f aca="false">CV189*(1+(CV36-CU36)/CU36)</f>
        <v>219.331402818203</v>
      </c>
      <c r="CX189" s="51" t="n">
        <f aca="false">CW189*(1+(CW36-CV36)/CV36)</f>
        <v>219.576774710611</v>
      </c>
      <c r="CY189" s="51" t="n">
        <f aca="false">CX189*(1+(CX36-CW36)/CW36)</f>
        <v>219.822421107102</v>
      </c>
      <c r="CZ189" s="51" t="n">
        <f aca="false">CY189*(1+(CY36-CX36)/CX36)</f>
        <v>220.06834231477</v>
      </c>
      <c r="DA189" s="51" t="n">
        <f aca="false">CZ189*(1+(CZ36-CY36)/CY36)</f>
        <v>220.314538641056</v>
      </c>
      <c r="DB189" s="51" t="n">
        <f aca="false">DA189*(1+(DA36-CZ36)/CZ36)</f>
        <v>220.56101039374</v>
      </c>
      <c r="DC189" s="51" t="n">
        <f aca="false">DB189*(1+(DB36-DA36)/DA36)</f>
        <v>220.80775788095</v>
      </c>
      <c r="DD189" s="51" t="n">
        <f aca="false">DC189*(1+(DC36-DB36)/DB36)</f>
        <v>221.054781411158</v>
      </c>
      <c r="DE189" s="51" t="n">
        <f aca="false">DD189*(1+(DD36-DC36)/DC36)</f>
        <v>221.30208129318</v>
      </c>
      <c r="DF189" s="51" t="n">
        <f aca="false">DE189*(1+(DE36-DD36)/DD36)</f>
        <v>221.549657836178</v>
      </c>
      <c r="DG189" s="51" t="n">
        <f aca="false">DF189*(1+(DF36-DE36)/DE36)</f>
        <v>221.79751134966</v>
      </c>
      <c r="DH189" s="51" t="n">
        <f aca="false">DG189*(1+(DG36-DF36)/DF36)</f>
        <v>222.045642143481</v>
      </c>
      <c r="DI189" s="51" t="n">
        <f aca="false">DH189*(1+(DH36-DG36)/DG36)</f>
        <v>222.294050527842</v>
      </c>
      <c r="DJ189" s="51" t="n">
        <f aca="false">DI189*(1+(DI36-DH36)/DH36)</f>
        <v>222.54273681329</v>
      </c>
      <c r="DK189" s="51" t="n">
        <f aca="false">DJ189*(1+(DJ36-DI36)/DI36)</f>
        <v>222.791701310721</v>
      </c>
      <c r="DL189" s="51" t="n">
        <f aca="false">DK189*(1+(DK36-DJ36)/DJ36)</f>
        <v>223.040944331378</v>
      </c>
      <c r="DM189" s="51" t="n">
        <f aca="false">DL189*(1+(DL36-DK36)/DK36)</f>
        <v>223.290466186853</v>
      </c>
      <c r="DN189" s="51" t="n">
        <f aca="false">DM189*(1+(DM36-DL36)/DL36)</f>
        <v>223.540267189084</v>
      </c>
      <c r="DO189" s="51" t="n">
        <f aca="false">DN189*(1+(DN36-DM36)/DM36)</f>
        <v>223.790347650362</v>
      </c>
      <c r="DP189" s="51" t="n">
        <f aca="false">DO189*(1+(DO36-DN36)/DN36)</f>
        <v>224.040707883325</v>
      </c>
      <c r="DQ189" s="51" t="n">
        <f aca="false">DP189*(1+(DP36-DO36)/DO36)</f>
        <v>224.29134820096</v>
      </c>
      <c r="DR189" s="51" t="n">
        <f aca="false">DQ189*(1+(DQ36-DP36)/DP36)</f>
        <v>224.542268916606</v>
      </c>
      <c r="DS189" s="51" t="n">
        <f aca="false">DR189*(1+(DR36-DQ36)/DQ36)</f>
        <v>224.793470343951</v>
      </c>
      <c r="DT189" s="51" t="n">
        <f aca="false">DS189*(1+(DS36-DR36)/DR36)</f>
        <v>225.044952797036</v>
      </c>
      <c r="DU189" s="51" t="n">
        <f aca="false">DT189*(1+(DT36-DS36)/DS36)</f>
        <v>225.29671659025</v>
      </c>
      <c r="DV189" s="51" t="n">
        <f aca="false">DU189*(1+(DU36-DT36)/DT36)</f>
        <v>225.548762038338</v>
      </c>
      <c r="DW189" s="51" t="n">
        <f aca="false">DV189*(1+(DV36-DU36)/DU36)</f>
        <v>225.801089456393</v>
      </c>
      <c r="DX189" s="51" t="n">
        <f aca="false">DW189*(1+(DW36-DV36)/DV36)</f>
        <v>226.053699159864</v>
      </c>
      <c r="DY189" s="51" t="n">
        <f aca="false">DX189*(1+(DX36-DW36)/DW36)</f>
        <v>226.306591464549</v>
      </c>
      <c r="DZ189" s="51" t="n">
        <f aca="false">DY189*(1+(DY36-DX36)/DX36)</f>
        <v>226.559766686604</v>
      </c>
      <c r="EA189" s="51" t="n">
        <f aca="false">DZ189*(1+(DZ36-DY36)/DY36)</f>
        <v>226.813225142534</v>
      </c>
      <c r="EB189" s="51" t="n">
        <f aca="false">EA189*(1+(EA36-DZ36)/DZ36)</f>
        <v>227.066967149202</v>
      </c>
      <c r="EC189" s="51" t="n">
        <f aca="false">EB189*(1+(EB36-EA36)/EA36)</f>
        <v>227.320993023822</v>
      </c>
      <c r="ED189" s="51" t="n">
        <f aca="false">EC189*(1+(EC36-EB36)/EB36)</f>
        <v>227.575303083967</v>
      </c>
      <c r="EE189" s="51" t="n">
        <f aca="false">ED189*(1+(ED36-EC36)/EC36)</f>
        <v>227.829897647561</v>
      </c>
      <c r="EF189" s="51" t="n">
        <f aca="false">EE189*(1+(EE36-ED36)/ED36)</f>
        <v>228.084777032886</v>
      </c>
      <c r="EG189" s="51" t="n">
        <f aca="false">EF189*(1+(EF36-EE36)/EE36)</f>
        <v>228.33994155858</v>
      </c>
      <c r="EH189" s="51" t="n">
        <f aca="false">EG189*(1+(EG36-EF36)/EF36)</f>
        <v>228.595391543638</v>
      </c>
      <c r="EI189" s="51" t="n">
        <f aca="false">EH189*(1+(EH36-EG36)/EG36)</f>
        <v>228.851127307409</v>
      </c>
      <c r="EJ189" s="51" t="n">
        <f aca="false">EI189*(1+(EI36-EH36)/EH36)</f>
        <v>229.107149169603</v>
      </c>
      <c r="EK189" s="51" t="n">
        <f aca="false">EJ189*(1+(EJ36-EI36)/EI36)</f>
        <v>229.363457450284</v>
      </c>
      <c r="EL189" s="51" t="n">
        <f aca="false">EK189*(1+(EK36-EJ36)/EJ36)</f>
        <v>229.620052469879</v>
      </c>
      <c r="EM189" s="51" t="n">
        <f aca="false">EL189*(1+(EL36-EK36)/EK36)</f>
        <v>229.876934549168</v>
      </c>
      <c r="EN189" s="51" t="n">
        <f aca="false">EM189*(1+(EM36-EL36)/EL36)</f>
        <v>230.134104009293</v>
      </c>
      <c r="EO189" s="51" t="n">
        <f aca="false">EN189*(1+(EN36-EM36)/EM36)</f>
        <v>230.391561171754</v>
      </c>
      <c r="EP189" s="51" t="n">
        <f aca="false">EO189*(1+(EO36-EN36)/EN36)</f>
        <v>230.649306358413</v>
      </c>
      <c r="EQ189" s="51" t="n">
        <f aca="false">EP189*(1+(EP36-EO36)/EO36)</f>
        <v>230.907339891489</v>
      </c>
      <c r="ER189" s="51" t="n">
        <f aca="false">EQ189*(1+(EQ36-EP36)/EP36)</f>
        <v>231.165662093563</v>
      </c>
      <c r="ES189" s="51" t="n">
        <f aca="false">ER189*(1+(ER36-EQ36)/EQ36)</f>
        <v>231.424273287577</v>
      </c>
      <c r="ET189" s="51" t="n">
        <f aca="false">ES189*(1+(ES36-ER36)/ER36)</f>
        <v>231.683173796834</v>
      </c>
      <c r="EU189" s="51" t="n">
        <f aca="false">ET189*(1+(ET36-ES36)/ES36)</f>
        <v>231.942363944998</v>
      </c>
      <c r="EV189" s="51" t="n">
        <f aca="false">EU189*(1+(EU36-ET36)/ET36)</f>
        <v>232.201844056097</v>
      </c>
    </row>
    <row r="190" customFormat="false" ht="12.8" hidden="false" customHeight="false" outlineLevel="0" collapsed="false">
      <c r="A190" s="164" t="s">
        <v>339</v>
      </c>
      <c r="B190" s="164" t="n">
        <v>0</v>
      </c>
      <c r="C190" s="164" t="n">
        <v>0</v>
      </c>
      <c r="D190" s="164" t="n">
        <v>0</v>
      </c>
      <c r="E190" s="164" t="n">
        <v>0</v>
      </c>
      <c r="F190" s="164" t="n">
        <v>0</v>
      </c>
      <c r="G190" s="164" t="n">
        <v>0</v>
      </c>
      <c r="H190" s="164" t="n">
        <v>0</v>
      </c>
      <c r="I190" s="164" t="n">
        <v>0</v>
      </c>
      <c r="J190" s="164" t="n">
        <v>0</v>
      </c>
      <c r="K190" s="164" t="n">
        <v>0</v>
      </c>
      <c r="L190" s="164" t="n">
        <v>0</v>
      </c>
      <c r="M190" s="164" t="n">
        <v>0</v>
      </c>
      <c r="N190" s="164" t="n">
        <v>0</v>
      </c>
      <c r="O190" s="164" t="n">
        <v>0</v>
      </c>
      <c r="P190" s="164" t="n">
        <v>0</v>
      </c>
      <c r="Q190" s="164" t="n">
        <v>0</v>
      </c>
      <c r="R190" s="164" t="n">
        <v>0</v>
      </c>
      <c r="S190" s="164" t="n">
        <v>0</v>
      </c>
      <c r="T190" s="164" t="n">
        <v>0</v>
      </c>
      <c r="U190" s="164" t="n">
        <v>0</v>
      </c>
      <c r="V190" s="164" t="n">
        <v>0</v>
      </c>
      <c r="W190" s="164" t="n">
        <v>0</v>
      </c>
      <c r="X190" s="165" t="n">
        <v>0</v>
      </c>
      <c r="Y190" s="164" t="n">
        <v>0</v>
      </c>
      <c r="Z190" s="164" t="n">
        <v>0</v>
      </c>
      <c r="AA190" s="164" t="n">
        <v>0</v>
      </c>
      <c r="AB190" s="164" t="n">
        <v>0</v>
      </c>
      <c r="AC190" s="164" t="n">
        <v>0</v>
      </c>
      <c r="AD190" s="164" t="n">
        <v>0</v>
      </c>
      <c r="AE190" s="164" t="n">
        <v>0</v>
      </c>
      <c r="AF190" s="164" t="n">
        <v>0</v>
      </c>
      <c r="AG190" s="164" t="n">
        <v>0</v>
      </c>
      <c r="AH190" s="164" t="n">
        <v>0</v>
      </c>
      <c r="AI190" s="164" t="n">
        <v>0</v>
      </c>
      <c r="AJ190" s="164" t="n">
        <v>0</v>
      </c>
      <c r="AK190" s="164" t="n">
        <v>0</v>
      </c>
      <c r="AL190" s="164" t="n">
        <v>0</v>
      </c>
      <c r="AM190" s="164" t="n">
        <v>0</v>
      </c>
      <c r="AN190" s="164" t="n">
        <v>0</v>
      </c>
      <c r="AO190" s="164" t="n">
        <v>0</v>
      </c>
      <c r="AP190" s="164" t="n">
        <v>0</v>
      </c>
      <c r="AQ190" s="164" t="n">
        <v>0</v>
      </c>
      <c r="AR190" s="149"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50" t="n">
        <v>23202.2521688914</v>
      </c>
      <c r="BJ190" s="51" t="n">
        <v>21729.2283775058</v>
      </c>
      <c r="BK190" s="51" t="n">
        <v>20349.7213307102</v>
      </c>
      <c r="BL190" s="51" t="n">
        <f aca="false">BK190*(1+(BK36-BJ36)/BJ36)</f>
        <v>18744.0098292135</v>
      </c>
      <c r="BM190" s="151" t="n">
        <f aca="false">BL190*(1+(BL36-BK36)/BK36)</f>
        <v>18446.9135775294</v>
      </c>
      <c r="BN190" s="51" t="n">
        <f aca="false">BM190*(1+(BM36-BL36)/BL36)</f>
        <v>18483.6670034506</v>
      </c>
      <c r="BO190" s="51" t="n">
        <f aca="false">BN190*(1+(BN36-BM36)/BM36)</f>
        <v>18756.9821671814</v>
      </c>
      <c r="BP190" s="51" t="n">
        <f aca="false">BO190*(1+(BO36-BN36)/BN36)</f>
        <v>18451.0150987844</v>
      </c>
      <c r="BQ190" s="51" t="n">
        <f aca="false">BP190*(1+(BP36-BO36)/BO36)</f>
        <v>17799.5371519483</v>
      </c>
      <c r="BR190" s="51" t="n">
        <f aca="false">BQ190*(1+(BQ36-BP36)/BP36)</f>
        <v>17923.6723303547</v>
      </c>
      <c r="BS190" s="51" t="n">
        <f aca="false">BR190*(1+(BR36-BQ36)/BQ36)</f>
        <v>17952.2072576988</v>
      </c>
      <c r="BT190" s="51" t="n">
        <f aca="false">BS190*(1+(BS36-BR36)/BR36)</f>
        <v>18432.3277661532</v>
      </c>
      <c r="BU190" s="51" t="n">
        <f aca="false">BT190*(1+(BT36-BS36)/BS36)</f>
        <v>19426.123447756</v>
      </c>
      <c r="BV190" s="51" t="n">
        <f aca="false">BU190*(1+(BU36-BT36)/BT36)</f>
        <v>19512.429115543</v>
      </c>
      <c r="BW190" s="51" t="n">
        <f aca="false">BV190*(1+(BV36-BU36)/BU36)</f>
        <v>19568.7037438102</v>
      </c>
      <c r="BX190" s="51" t="n">
        <f aca="false">BW190*(1+(BW36-BV36)/BV36)</f>
        <v>19396.2629831768</v>
      </c>
      <c r="BY190" s="51" t="n">
        <f aca="false">BX190*(1+(BX36-BW36)/BW36)</f>
        <v>19608.8420837183</v>
      </c>
      <c r="BZ190" s="51" t="n">
        <f aca="false">BY190*(1+(BY36-BX36)/BX36)</f>
        <v>19696.7164486315</v>
      </c>
      <c r="CA190" s="51" t="n">
        <f aca="false">BZ190*(1+(BZ36-BY36)/BY36)</f>
        <v>19765.9797943504</v>
      </c>
      <c r="CB190" s="51" t="n">
        <f aca="false">CA190*(1+(CA36-BZ36)/BZ36)</f>
        <v>20148.6790924485</v>
      </c>
      <c r="CC190" s="51" t="n">
        <f aca="false">CB190*(1+(CB36-CA36)/CA36)</f>
        <v>20535.1967782443</v>
      </c>
      <c r="CD190" s="51" t="n">
        <f aca="false">CC190*(1+(CC36-CB36)/CB36)</f>
        <v>20779.214245879</v>
      </c>
      <c r="CE190" s="51" t="n">
        <f aca="false">CD190*(1+(CD36-CC36)/CC36)</f>
        <v>20802.4605072749</v>
      </c>
      <c r="CF190" s="51" t="n">
        <f aca="false">CE190*(1+(CE36-CD36)/CD36)</f>
        <v>20825.7327748838</v>
      </c>
      <c r="CG190" s="51" t="n">
        <f aca="false">CF190*(1+(CF36-CE36)/CE36)</f>
        <v>20849.0310777993</v>
      </c>
      <c r="CH190" s="51" t="n">
        <f aca="false">CG190*(1+(CG36-CF36)/CF36)</f>
        <v>21020.8636147409</v>
      </c>
      <c r="CI190" s="51" t="n">
        <f aca="false">CH190*(1+(CH36-CG36)/CG36)</f>
        <v>21268.4229449865</v>
      </c>
      <c r="CJ190" s="51" t="n">
        <f aca="false">CI190*(1+(CI36-CH36)/CH36)</f>
        <v>21292.2164972069</v>
      </c>
      <c r="CK190" s="51" t="n">
        <f aca="false">CJ190*(1+(CJ36-CI36)/CI36)</f>
        <v>21316.0366679091</v>
      </c>
      <c r="CL190" s="51" t="n">
        <f aca="false">CK190*(1+(CK36-CJ36)/CJ36)</f>
        <v>21490.2167006254</v>
      </c>
      <c r="CM190" s="51" t="n">
        <f aca="false">CL190*(1+(CL36-CK36)/CK36)</f>
        <v>21741.0357715653</v>
      </c>
      <c r="CN190" s="51" t="n">
        <f aca="false">CM190*(1+(CM36-CL36)/CL36)</f>
        <v>21765.3580483649</v>
      </c>
      <c r="CO190" s="51" t="n">
        <f aca="false">CN190*(1+(CN36-CM36)/CM36)</f>
        <v>21789.7075351444</v>
      </c>
      <c r="CP190" s="51" t="n">
        <f aca="false">CO190*(1+(CO36-CN36)/CN36)</f>
        <v>21814.0842623445</v>
      </c>
      <c r="CQ190" s="51" t="n">
        <f aca="false">CP190*(1+(CP36-CO36)/CO36)</f>
        <v>21838.4882604397</v>
      </c>
      <c r="CR190" s="51" t="n">
        <f aca="false">CQ190*(1+(CQ36-CP36)/CP36)</f>
        <v>21862.9195599387</v>
      </c>
      <c r="CS190" s="51" t="n">
        <f aca="false">CR190*(1+(CR36-CQ36)/CQ36)</f>
        <v>21887.3781913843</v>
      </c>
      <c r="CT190" s="51" t="n">
        <f aca="false">CS190*(1+(CS36-CR36)/CR36)</f>
        <v>21911.8641853535</v>
      </c>
      <c r="CU190" s="51" t="n">
        <f aca="false">CT190*(1+(CT36-CS36)/CS36)</f>
        <v>21936.3775724575</v>
      </c>
      <c r="CV190" s="51" t="n">
        <f aca="false">CU190*(1+(CU36-CT36)/CT36)</f>
        <v>21960.9183833417</v>
      </c>
      <c r="CW190" s="51" t="n">
        <f aca="false">CV190*(1+(CV36-CU36)/CU36)</f>
        <v>21985.4866486858</v>
      </c>
      <c r="CX190" s="51" t="n">
        <f aca="false">CW190*(1+(CW36-CV36)/CV36)</f>
        <v>22010.0823992038</v>
      </c>
      <c r="CY190" s="51" t="n">
        <f aca="false">CX190*(1+(CX36-CW36)/CW36)</f>
        <v>22034.7056656443</v>
      </c>
      <c r="CZ190" s="51" t="n">
        <f aca="false">CY190*(1+(CY36-CX36)/CX36)</f>
        <v>22059.3564787898</v>
      </c>
      <c r="DA190" s="51" t="n">
        <f aca="false">CZ190*(1+(CZ36-CY36)/CY36)</f>
        <v>22084.0348694578</v>
      </c>
      <c r="DB190" s="51" t="n">
        <f aca="false">DA190*(1+(DA36-CZ36)/CZ36)</f>
        <v>22108.7408684998</v>
      </c>
      <c r="DC190" s="51" t="n">
        <f aca="false">DB190*(1+(DB36-DA36)/DA36)</f>
        <v>22133.4745068022</v>
      </c>
      <c r="DD190" s="51" t="n">
        <f aca="false">DC190*(1+(DC36-DB36)/DB36)</f>
        <v>22158.2358152856</v>
      </c>
      <c r="DE190" s="51" t="n">
        <f aca="false">DD190*(1+(DD36-DC36)/DC36)</f>
        <v>22183.0248249056</v>
      </c>
      <c r="DF190" s="51" t="n">
        <f aca="false">DE190*(1+(DE36-DD36)/DD36)</f>
        <v>22207.841566652</v>
      </c>
      <c r="DG190" s="51" t="n">
        <f aca="false">DF190*(1+(DF36-DE36)/DE36)</f>
        <v>22232.6860715495</v>
      </c>
      <c r="DH190" s="51" t="n">
        <f aca="false">DG190*(1+(DG36-DF36)/DF36)</f>
        <v>22257.5583706576</v>
      </c>
      <c r="DI190" s="51" t="n">
        <f aca="false">DH190*(1+(DH36-DG36)/DG36)</f>
        <v>22282.4584950703</v>
      </c>
      <c r="DJ190" s="51" t="n">
        <f aca="false">DI190*(1+(DI36-DH36)/DH36)</f>
        <v>22307.3864759165</v>
      </c>
      <c r="DK190" s="51" t="n">
        <f aca="false">DJ190*(1+(DJ36-DI36)/DI36)</f>
        <v>22332.34234436</v>
      </c>
      <c r="DL190" s="51" t="n">
        <f aca="false">DK190*(1+(DK36-DJ36)/DJ36)</f>
        <v>22357.3261315995</v>
      </c>
      <c r="DM190" s="51" t="n">
        <f aca="false">DL190*(1+(DL36-DK36)/DK36)</f>
        <v>22382.3378688683</v>
      </c>
      <c r="DN190" s="51" t="n">
        <f aca="false">DM190*(1+(DM36-DL36)/DL36)</f>
        <v>22407.3775874349</v>
      </c>
      <c r="DO190" s="51" t="n">
        <f aca="false">DN190*(1+(DN36-DM36)/DM36)</f>
        <v>22432.4453186028</v>
      </c>
      <c r="DP190" s="51" t="n">
        <f aca="false">DO190*(1+(DO36-DN36)/DN36)</f>
        <v>22457.5410937104</v>
      </c>
      <c r="DQ190" s="51" t="n">
        <f aca="false">DP190*(1+(DP36-DO36)/DO36)</f>
        <v>22482.6649441312</v>
      </c>
      <c r="DR190" s="51" t="n">
        <f aca="false">DQ190*(1+(DQ36-DP36)/DP36)</f>
        <v>22507.8169012738</v>
      </c>
      <c r="DS190" s="51" t="n">
        <f aca="false">DR190*(1+(DR36-DQ36)/DQ36)</f>
        <v>22532.9969965819</v>
      </c>
      <c r="DT190" s="51" t="n">
        <f aca="false">DS190*(1+(DS36-DR36)/DR36)</f>
        <v>22558.2052615345</v>
      </c>
      <c r="DU190" s="51" t="n">
        <f aca="false">DT190*(1+(DT36-DS36)/DS36)</f>
        <v>22583.4417276457</v>
      </c>
      <c r="DV190" s="51" t="n">
        <f aca="false">DU190*(1+(DU36-DT36)/DT36)</f>
        <v>22608.7064264649</v>
      </c>
      <c r="DW190" s="51" t="n">
        <f aca="false">DV190*(1+(DV36-DU36)/DU36)</f>
        <v>22633.9993895768</v>
      </c>
      <c r="DX190" s="51" t="n">
        <f aca="false">DW190*(1+(DW36-DV36)/DV36)</f>
        <v>22659.3206486013</v>
      </c>
      <c r="DY190" s="51" t="n">
        <f aca="false">DX190*(1+(DX36-DW36)/DW36)</f>
        <v>22684.6702351939</v>
      </c>
      <c r="DZ190" s="51" t="n">
        <f aca="false">DY190*(1+(DY36-DX36)/DX36)</f>
        <v>22710.0481810454</v>
      </c>
      <c r="EA190" s="51" t="n">
        <f aca="false">DZ190*(1+(DZ36-DY36)/DY36)</f>
        <v>22735.4545178821</v>
      </c>
      <c r="EB190" s="51" t="n">
        <f aca="false">EA190*(1+(EA36-DZ36)/DZ36)</f>
        <v>22760.8892774656</v>
      </c>
      <c r="EC190" s="51" t="n">
        <f aca="false">EB190*(1+(EB36-EA36)/EA36)</f>
        <v>22786.3524915934</v>
      </c>
      <c r="ED190" s="51" t="n">
        <f aca="false">EC190*(1+(EC36-EB36)/EB36)</f>
        <v>22811.8441920981</v>
      </c>
      <c r="EE190" s="51" t="n">
        <f aca="false">ED190*(1+(ED36-EC36)/EC36)</f>
        <v>22837.3644108484</v>
      </c>
      <c r="EF190" s="51" t="n">
        <f aca="false">EE190*(1+(EE36-ED36)/ED36)</f>
        <v>22862.9131797483</v>
      </c>
      <c r="EG190" s="51" t="n">
        <f aca="false">EF190*(1+(EF36-EE36)/EE36)</f>
        <v>22888.4905307377</v>
      </c>
      <c r="EH190" s="51" t="n">
        <f aca="false">EG190*(1+(EG36-EF36)/EF36)</f>
        <v>22914.096495792</v>
      </c>
      <c r="EI190" s="51" t="n">
        <f aca="false">EH190*(1+(EH36-EG36)/EG36)</f>
        <v>22939.7311069227</v>
      </c>
      <c r="EJ190" s="51" t="n">
        <f aca="false">EI190*(1+(EI36-EH36)/EH36)</f>
        <v>22965.3943961768</v>
      </c>
      <c r="EK190" s="51" t="n">
        <f aca="false">EJ190*(1+(EJ36-EI36)/EI36)</f>
        <v>22991.0863956373</v>
      </c>
      <c r="EL190" s="51" t="n">
        <f aca="false">EK190*(1+(EK36-EJ36)/EJ36)</f>
        <v>23016.8071374231</v>
      </c>
      <c r="EM190" s="51" t="n">
        <f aca="false">EL190*(1+(EL36-EK36)/EK36)</f>
        <v>23042.556653689</v>
      </c>
      <c r="EN190" s="51" t="n">
        <f aca="false">EM190*(1+(EM36-EL36)/EL36)</f>
        <v>23068.3349766258</v>
      </c>
      <c r="EO190" s="51" t="n">
        <f aca="false">EN190*(1+(EN36-EM36)/EM36)</f>
        <v>23094.1421384603</v>
      </c>
      <c r="EP190" s="51" t="n">
        <f aca="false">EO190*(1+(EO36-EN36)/EN36)</f>
        <v>23119.9781714553</v>
      </c>
      <c r="EQ190" s="51" t="n">
        <f aca="false">EP190*(1+(EP36-EO36)/EO36)</f>
        <v>23145.8431079097</v>
      </c>
      <c r="ER190" s="51" t="n">
        <f aca="false">EQ190*(1+(EQ36-EP36)/EP36)</f>
        <v>23171.7369801587</v>
      </c>
      <c r="ES190" s="51" t="n">
        <f aca="false">ER190*(1+(ER36-EQ36)/EQ36)</f>
        <v>23197.6598205734</v>
      </c>
      <c r="ET190" s="51" t="n">
        <f aca="false">ES190*(1+(ES36-ER36)/ER36)</f>
        <v>23223.6116615614</v>
      </c>
      <c r="EU190" s="51" t="n">
        <f aca="false">ET190*(1+(ET36-ES36)/ES36)</f>
        <v>23249.5925355663</v>
      </c>
      <c r="EV190" s="51" t="n">
        <f aca="false">EU190*(1+(EU36-ET36)/ET36)</f>
        <v>23275.6024750681</v>
      </c>
    </row>
    <row r="191" customFormat="false" ht="12.8" hidden="false" customHeight="false" outlineLevel="0" collapsed="false">
      <c r="A191" s="164" t="s">
        <v>340</v>
      </c>
      <c r="B191" s="164" t="n">
        <v>0</v>
      </c>
      <c r="C191" s="164" t="n">
        <v>0</v>
      </c>
      <c r="D191" s="164" t="n">
        <v>0</v>
      </c>
      <c r="E191" s="164" t="n">
        <v>0</v>
      </c>
      <c r="F191" s="164" t="n">
        <v>0</v>
      </c>
      <c r="G191" s="164" t="n">
        <v>0</v>
      </c>
      <c r="H191" s="164" t="n">
        <v>0</v>
      </c>
      <c r="I191" s="164" t="n">
        <v>0</v>
      </c>
      <c r="J191" s="164" t="n">
        <v>0</v>
      </c>
      <c r="K191" s="164" t="n">
        <v>0</v>
      </c>
      <c r="L191" s="164" t="n">
        <v>0</v>
      </c>
      <c r="M191" s="164" t="n">
        <v>0</v>
      </c>
      <c r="N191" s="164" t="n">
        <v>0</v>
      </c>
      <c r="O191" s="164" t="n">
        <v>0</v>
      </c>
      <c r="P191" s="164" t="n">
        <v>0</v>
      </c>
      <c r="Q191" s="164" t="n">
        <v>0</v>
      </c>
      <c r="R191" s="164" t="n">
        <v>0</v>
      </c>
      <c r="S191" s="164" t="n">
        <v>0</v>
      </c>
      <c r="T191" s="164" t="n">
        <v>0</v>
      </c>
      <c r="U191" s="164" t="n">
        <v>0</v>
      </c>
      <c r="V191" s="164" t="n">
        <v>0</v>
      </c>
      <c r="W191" s="164" t="n">
        <v>0</v>
      </c>
      <c r="X191" s="165" t="n">
        <v>0</v>
      </c>
      <c r="Y191" s="164" t="n">
        <v>0</v>
      </c>
      <c r="Z191" s="164" t="n">
        <v>0</v>
      </c>
      <c r="AA191" s="164" t="n">
        <v>0</v>
      </c>
      <c r="AB191" s="164" t="n">
        <v>0</v>
      </c>
      <c r="AC191" s="164" t="n">
        <v>0</v>
      </c>
      <c r="AD191" s="164" t="n">
        <v>0</v>
      </c>
      <c r="AE191" s="164" t="n">
        <v>0</v>
      </c>
      <c r="AF191" s="164" t="n">
        <v>0</v>
      </c>
      <c r="AG191" s="164" t="n">
        <v>0</v>
      </c>
      <c r="AH191" s="164" t="n">
        <v>0</v>
      </c>
      <c r="AI191" s="164" t="n">
        <v>0</v>
      </c>
      <c r="AJ191" s="164" t="n">
        <v>0</v>
      </c>
      <c r="AK191" s="164" t="n">
        <v>0</v>
      </c>
      <c r="AL191" s="164" t="n">
        <v>0</v>
      </c>
      <c r="AM191" s="164" t="n">
        <v>0</v>
      </c>
      <c r="AN191" s="164" t="n">
        <v>0</v>
      </c>
      <c r="AO191" s="164" t="n">
        <v>0</v>
      </c>
      <c r="AP191" s="164" t="n">
        <v>0</v>
      </c>
      <c r="AQ191" s="164" t="n">
        <v>0</v>
      </c>
      <c r="AR191" s="149"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50" t="n">
        <v>582.54226060641</v>
      </c>
      <c r="BJ191" s="51" t="n">
        <v>545.558841793675</v>
      </c>
      <c r="BK191" s="51" t="n">
        <v>510.923361250098</v>
      </c>
      <c r="BL191" s="51" t="n">
        <f aca="false">BK191*(1+(BK36-BJ36)/BJ36)</f>
        <v>470.608533139673</v>
      </c>
      <c r="BM191" s="151" t="n">
        <f aca="false">BL191*(1+(BL36-BK36)/BK36)</f>
        <v>463.149295096143</v>
      </c>
      <c r="BN191" s="51" t="n">
        <f aca="false">BM191*(1+(BM36-BL36)/BL36)</f>
        <v>464.072068612495</v>
      </c>
      <c r="BO191" s="51" t="n">
        <f aca="false">BN191*(1+(BN36-BM36)/BM36)</f>
        <v>470.934231482668</v>
      </c>
      <c r="BP191" s="51" t="n">
        <f aca="false">BO191*(1+(BO36-BN36)/BN36)</f>
        <v>463.252272576366</v>
      </c>
      <c r="BQ191" s="51" t="n">
        <f aca="false">BP191*(1+(BP36-BO36)/BO36)</f>
        <v>446.895522674562</v>
      </c>
      <c r="BR191" s="51" t="n">
        <f aca="false">BQ191*(1+(BQ36-BP36)/BP36)</f>
        <v>450.01220233666</v>
      </c>
      <c r="BS191" s="51" t="n">
        <f aca="false">BR191*(1+(BR36-BQ36)/BQ36)</f>
        <v>450.728632834883</v>
      </c>
      <c r="BT191" s="51" t="n">
        <f aca="false">BS191*(1+(BS36-BR36)/BR36)</f>
        <v>462.783087045734</v>
      </c>
      <c r="BU191" s="51" t="n">
        <f aca="false">BT191*(1+(BT36-BS36)/BS36)</f>
        <v>487.734457228583</v>
      </c>
      <c r="BV191" s="51" t="n">
        <f aca="false">BU191*(1+(BU36-BT36)/BT36)</f>
        <v>489.901345962046</v>
      </c>
      <c r="BW191" s="51" t="n">
        <f aca="false">BV191*(1+(BV36-BU36)/BU36)</f>
        <v>491.314241095111</v>
      </c>
      <c r="BX191" s="51" t="n">
        <f aca="false">BW191*(1+(BW36-BV36)/BV36)</f>
        <v>486.984746277589</v>
      </c>
      <c r="BY191" s="51" t="n">
        <f aca="false">BX191*(1+(BX36-BW36)/BW36)</f>
        <v>492.322000130609</v>
      </c>
      <c r="BZ191" s="51" t="n">
        <f aca="false">BY191*(1+(BY36-BX36)/BX36)</f>
        <v>494.528274366974</v>
      </c>
      <c r="CA191" s="51" t="n">
        <f aca="false">BZ191*(1+(BZ36-BY36)/BY36)</f>
        <v>496.267279085073</v>
      </c>
      <c r="CB191" s="51" t="n">
        <f aca="false">CA191*(1+(CA36-BZ36)/BZ36)</f>
        <v>505.875765046857</v>
      </c>
      <c r="CC191" s="51" t="n">
        <f aca="false">CB191*(1+(CB36-CA36)/CA36)</f>
        <v>515.58011981418</v>
      </c>
      <c r="CD191" s="51" t="n">
        <f aca="false">CC191*(1+(CC36-CB36)/CB36)</f>
        <v>521.706701242079</v>
      </c>
      <c r="CE191" s="51" t="n">
        <f aca="false">CD191*(1+(CD36-CC36)/CC36)</f>
        <v>522.290348448639</v>
      </c>
      <c r="CF191" s="51" t="n">
        <f aca="false">CE191*(1+(CE36-CD36)/CD36)</f>
        <v>522.8746485969</v>
      </c>
      <c r="CG191" s="51" t="n">
        <f aca="false">CF191*(1+(CF36-CE36)/CE36)</f>
        <v>523.459602417328</v>
      </c>
      <c r="CH191" s="51" t="n">
        <f aca="false">CG191*(1+(CG36-CF36)/CF36)</f>
        <v>527.773826475711</v>
      </c>
      <c r="CI191" s="51" t="n">
        <f aca="false">CH191*(1+(CH36-CG36)/CG36)</f>
        <v>533.989333954282</v>
      </c>
      <c r="CJ191" s="51" t="n">
        <f aca="false">CI191*(1+(CI36-CH36)/CH36)</f>
        <v>534.586722069774</v>
      </c>
      <c r="CK191" s="51" t="n">
        <f aca="false">CJ191*(1+(CJ36-CI36)/CI36)</f>
        <v>535.184778499291</v>
      </c>
      <c r="CL191" s="51" t="n">
        <f aca="false">CK191*(1+(CK36-CJ36)/CJ36)</f>
        <v>539.557941469527</v>
      </c>
      <c r="CM191" s="51" t="n">
        <f aca="false">CL191*(1+(CL36-CK36)/CK36)</f>
        <v>545.855291723502</v>
      </c>
      <c r="CN191" s="51" t="n">
        <f aca="false">CM191*(1+(CM36-CL36)/CL36)</f>
        <v>546.465954602551</v>
      </c>
      <c r="CO191" s="51" t="n">
        <f aca="false">CN191*(1+(CN36-CM36)/CM36)</f>
        <v>547.077300646457</v>
      </c>
      <c r="CP191" s="51" t="n">
        <f aca="false">CO191*(1+(CO36-CN36)/CN36)</f>
        <v>547.689330619494</v>
      </c>
      <c r="CQ191" s="51" t="n">
        <f aca="false">CP191*(1+(CP36-CO36)/CO36)</f>
        <v>548.302045286791</v>
      </c>
      <c r="CR191" s="51" t="n">
        <f aca="false">CQ191*(1+(CQ36-CP36)/CP36)</f>
        <v>548.915445414335</v>
      </c>
      <c r="CS191" s="51" t="n">
        <f aca="false">CR191*(1+(CR36-CQ36)/CQ36)</f>
        <v>549.529531768968</v>
      </c>
      <c r="CT191" s="51" t="n">
        <f aca="false">CS191*(1+(CS36-CR36)/CR36)</f>
        <v>550.144305118391</v>
      </c>
      <c r="CU191" s="51" t="n">
        <f aca="false">CT191*(1+(CT36-CS36)/CS36)</f>
        <v>550.759766231162</v>
      </c>
      <c r="CV191" s="51" t="n">
        <f aca="false">CU191*(1+(CU36-CT36)/CT36)</f>
        <v>551.375915876702</v>
      </c>
      <c r="CW191" s="51" t="n">
        <f aca="false">CV191*(1+(CV36-CU36)/CU36)</f>
        <v>551.99275482529</v>
      </c>
      <c r="CX191" s="51" t="n">
        <f aca="false">CW191*(1+(CW36-CV36)/CV36)</f>
        <v>552.610283848068</v>
      </c>
      <c r="CY191" s="51" t="n">
        <f aca="false">CX191*(1+(CX36-CW36)/CW36)</f>
        <v>553.22850371704</v>
      </c>
      <c r="CZ191" s="51" t="n">
        <f aca="false">CY191*(1+(CY36-CX36)/CX36)</f>
        <v>553.847415205075</v>
      </c>
      <c r="DA191" s="51" t="n">
        <f aca="false">CZ191*(1+(CZ36-CY36)/CY36)</f>
        <v>554.467019085904</v>
      </c>
      <c r="DB191" s="51" t="n">
        <f aca="false">DA191*(1+(DA36-CZ36)/CZ36)</f>
        <v>555.087316134128</v>
      </c>
      <c r="DC191" s="51" t="n">
        <f aca="false">DB191*(1+(DB36-DA36)/DA36)</f>
        <v>555.708307125209</v>
      </c>
      <c r="DD191" s="51" t="n">
        <f aca="false">DC191*(1+(DC36-DB36)/DB36)</f>
        <v>556.329992835481</v>
      </c>
      <c r="DE191" s="51" t="n">
        <f aca="false">DD191*(1+(DD36-DC36)/DC36)</f>
        <v>556.952374042145</v>
      </c>
      <c r="DF191" s="51" t="n">
        <f aca="false">DE191*(1+(DE36-DD36)/DD36)</f>
        <v>557.57545152327</v>
      </c>
      <c r="DG191" s="51" t="n">
        <f aca="false">DF191*(1+(DF36-DE36)/DE36)</f>
        <v>558.199226057798</v>
      </c>
      <c r="DH191" s="51" t="n">
        <f aca="false">DG191*(1+(DG36-DF36)/DF36)</f>
        <v>558.823698425542</v>
      </c>
      <c r="DI191" s="51" t="n">
        <f aca="false">DH191*(1+(DH36-DG36)/DG36)</f>
        <v>559.448869407185</v>
      </c>
      <c r="DJ191" s="51" t="n">
        <f aca="false">DI191*(1+(DI36-DH36)/DH36)</f>
        <v>560.074739784285</v>
      </c>
      <c r="DK191" s="51" t="n">
        <f aca="false">DJ191*(1+(DJ36-DI36)/DI36)</f>
        <v>560.701310339276</v>
      </c>
      <c r="DL191" s="51" t="n">
        <f aca="false">DK191*(1+(DK36-DJ36)/DJ36)</f>
        <v>561.328581855464</v>
      </c>
      <c r="DM191" s="51" t="n">
        <f aca="false">DL191*(1+(DL36-DK36)/DK36)</f>
        <v>561.956555117033</v>
      </c>
      <c r="DN191" s="51" t="n">
        <f aca="false">DM191*(1+(DM36-DL36)/DL36)</f>
        <v>562.585230909046</v>
      </c>
      <c r="DO191" s="51" t="n">
        <f aca="false">DN191*(1+(DN36-DM36)/DM36)</f>
        <v>563.214610017441</v>
      </c>
      <c r="DP191" s="51" t="n">
        <f aca="false">DO191*(1+(DO36-DN36)/DN36)</f>
        <v>563.844693229038</v>
      </c>
      <c r="DQ191" s="51" t="n">
        <f aca="false">DP191*(1+(DP36-DO36)/DO36)</f>
        <v>564.475481331535</v>
      </c>
      <c r="DR191" s="51" t="n">
        <f aca="false">DQ191*(1+(DQ36-DP36)/DP36)</f>
        <v>565.106975113512</v>
      </c>
      <c r="DS191" s="51" t="n">
        <f aca="false">DR191*(1+(DR36-DQ36)/DQ36)</f>
        <v>565.739175364433</v>
      </c>
      <c r="DT191" s="51" t="n">
        <f aca="false">DS191*(1+(DS36-DR36)/DR36)</f>
        <v>566.372082874642</v>
      </c>
      <c r="DU191" s="51" t="n">
        <f aca="false">DT191*(1+(DT36-DS36)/DS36)</f>
        <v>567.00569843537</v>
      </c>
      <c r="DV191" s="51" t="n">
        <f aca="false">DU191*(1+(DU36-DT36)/DT36)</f>
        <v>567.640022838731</v>
      </c>
      <c r="DW191" s="51" t="n">
        <f aca="false">DV191*(1+(DV36-DU36)/DU36)</f>
        <v>568.275056877727</v>
      </c>
      <c r="DX191" s="51" t="n">
        <f aca="false">DW191*(1+(DW36-DV36)/DV36)</f>
        <v>568.910801346246</v>
      </c>
      <c r="DY191" s="51" t="n">
        <f aca="false">DX191*(1+(DX36-DW36)/DW36)</f>
        <v>569.547257039064</v>
      </c>
      <c r="DZ191" s="51" t="n">
        <f aca="false">DY191*(1+(DY36-DX36)/DX36)</f>
        <v>570.184424751848</v>
      </c>
      <c r="EA191" s="51" t="n">
        <f aca="false">DZ191*(1+(DZ36-DY36)/DY36)</f>
        <v>570.822305281153</v>
      </c>
      <c r="EB191" s="51" t="n">
        <f aca="false">EA191*(1+(EA36-DZ36)/DZ36)</f>
        <v>571.460899424425</v>
      </c>
      <c r="EC191" s="51" t="n">
        <f aca="false">EB191*(1+(EB36-EA36)/EA36)</f>
        <v>572.100207980004</v>
      </c>
      <c r="ED191" s="51" t="n">
        <f aca="false">EC191*(1+(EC36-EB36)/EB36)</f>
        <v>572.740231747121</v>
      </c>
      <c r="EE191" s="51" t="n">
        <f aca="false">ED191*(1+(ED36-EC36)/EC36)</f>
        <v>573.380971525904</v>
      </c>
      <c r="EF191" s="51" t="n">
        <f aca="false">EE191*(1+(EE36-ED36)/ED36)</f>
        <v>574.022428117373</v>
      </c>
      <c r="EG191" s="51" t="n">
        <f aca="false">EF191*(1+(EF36-EE36)/EE36)</f>
        <v>574.664602323446</v>
      </c>
      <c r="EH191" s="51" t="n">
        <f aca="false">EG191*(1+(EG36-EF36)/EF36)</f>
        <v>575.307494946937</v>
      </c>
      <c r="EI191" s="51" t="n">
        <f aca="false">EH191*(1+(EH36-EG36)/EG36)</f>
        <v>575.95110679156</v>
      </c>
      <c r="EJ191" s="51" t="n">
        <f aca="false">EI191*(1+(EI36-EH36)/EH36)</f>
        <v>576.595438661925</v>
      </c>
      <c r="EK191" s="51" t="n">
        <f aca="false">EJ191*(1+(EJ36-EI36)/EI36)</f>
        <v>577.240491363546</v>
      </c>
      <c r="EL191" s="51" t="n">
        <f aca="false">EK191*(1+(EK36-EJ36)/EJ36)</f>
        <v>577.886265702835</v>
      </c>
      <c r="EM191" s="51" t="n">
        <f aca="false">EL191*(1+(EL36-EK36)/EK36)</f>
        <v>578.532762487107</v>
      </c>
      <c r="EN191" s="51" t="n">
        <f aca="false">EM191*(1+(EM36-EL36)/EL36)</f>
        <v>579.179982524582</v>
      </c>
      <c r="EO191" s="51" t="n">
        <f aca="false">EN191*(1+(EN36-EM36)/EM36)</f>
        <v>579.827926624381</v>
      </c>
      <c r="EP191" s="51" t="n">
        <f aca="false">EO191*(1+(EO36-EN36)/EN36)</f>
        <v>580.476595596533</v>
      </c>
      <c r="EQ191" s="51" t="n">
        <f aca="false">EP191*(1+(EP36-EO36)/EO36)</f>
        <v>581.125990251971</v>
      </c>
      <c r="ER191" s="51" t="n">
        <f aca="false">EQ191*(1+(EQ36-EP36)/EP36)</f>
        <v>581.776111402537</v>
      </c>
      <c r="ES191" s="51" t="n">
        <f aca="false">ER191*(1+(ER36-EQ36)/EQ36)</f>
        <v>582.426959860981</v>
      </c>
      <c r="ET191" s="51" t="n">
        <f aca="false">ES191*(1+(ES36-ER36)/ER36)</f>
        <v>583.07853644096</v>
      </c>
      <c r="EU191" s="51" t="n">
        <f aca="false">ET191*(1+(ET36-ES36)/ES36)</f>
        <v>583.730841957044</v>
      </c>
      <c r="EV191" s="51" t="n">
        <f aca="false">EU191*(1+(EU36-ET36)/ET36)</f>
        <v>584.383877224714</v>
      </c>
    </row>
    <row r="192" customFormat="false" ht="12.8" hidden="false" customHeight="false" outlineLevel="0" collapsed="false">
      <c r="A192" s="164" t="s">
        <v>341</v>
      </c>
      <c r="B192" s="164" t="n">
        <v>0</v>
      </c>
      <c r="C192" s="164" t="n">
        <v>0</v>
      </c>
      <c r="D192" s="164" t="n">
        <v>0</v>
      </c>
      <c r="E192" s="164" t="n">
        <v>0</v>
      </c>
      <c r="F192" s="164" t="n">
        <v>0</v>
      </c>
      <c r="G192" s="164" t="n">
        <v>0</v>
      </c>
      <c r="H192" s="164" t="n">
        <v>0</v>
      </c>
      <c r="I192" s="164" t="n">
        <v>0</v>
      </c>
      <c r="J192" s="164" t="n">
        <v>0</v>
      </c>
      <c r="K192" s="164" t="n">
        <v>0</v>
      </c>
      <c r="L192" s="164" t="n">
        <v>0</v>
      </c>
      <c r="M192" s="164" t="n">
        <v>0</v>
      </c>
      <c r="N192" s="164" t="n">
        <v>0</v>
      </c>
      <c r="O192" s="164" t="n">
        <v>0</v>
      </c>
      <c r="P192" s="164" t="n">
        <v>0</v>
      </c>
      <c r="Q192" s="164" t="n">
        <v>0</v>
      </c>
      <c r="R192" s="164" t="n">
        <v>0</v>
      </c>
      <c r="S192" s="164" t="n">
        <v>0</v>
      </c>
      <c r="T192" s="164" t="n">
        <v>0</v>
      </c>
      <c r="U192" s="164" t="n">
        <v>0</v>
      </c>
      <c r="V192" s="164" t="n">
        <v>0</v>
      </c>
      <c r="W192" s="164" t="n">
        <v>0</v>
      </c>
      <c r="X192" s="165" t="n">
        <v>0</v>
      </c>
      <c r="Y192" s="164" t="n">
        <v>0</v>
      </c>
      <c r="Z192" s="164" t="n">
        <v>0</v>
      </c>
      <c r="AA192" s="164" t="n">
        <v>0</v>
      </c>
      <c r="AB192" s="164" t="n">
        <v>0</v>
      </c>
      <c r="AC192" s="164" t="n">
        <v>0</v>
      </c>
      <c r="AD192" s="164" t="n">
        <v>0</v>
      </c>
      <c r="AE192" s="164" t="n">
        <v>0</v>
      </c>
      <c r="AF192" s="164" t="n">
        <v>0</v>
      </c>
      <c r="AG192" s="164" t="n">
        <v>0</v>
      </c>
      <c r="AH192" s="164" t="n">
        <v>0</v>
      </c>
      <c r="AI192" s="164" t="n">
        <v>0</v>
      </c>
      <c r="AJ192" s="164" t="n">
        <v>0</v>
      </c>
      <c r="AK192" s="164" t="n">
        <v>0</v>
      </c>
      <c r="AL192" s="164" t="n">
        <v>0</v>
      </c>
      <c r="AM192" s="164" t="n">
        <v>0</v>
      </c>
      <c r="AN192" s="164" t="n">
        <v>0</v>
      </c>
      <c r="AO192" s="164" t="n">
        <v>0</v>
      </c>
      <c r="AP192" s="164" t="n">
        <v>0</v>
      </c>
      <c r="AQ192" s="164" t="n">
        <v>0</v>
      </c>
      <c r="AR192" s="149"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50" t="n">
        <v>293.602404214783</v>
      </c>
      <c r="BJ192" s="51" t="n">
        <v>274.962690989175</v>
      </c>
      <c r="BK192" s="51" t="n">
        <v>257.5063431044</v>
      </c>
      <c r="BL192" s="51" t="n">
        <f aca="false">BK192*(1+(BK36-BJ36)/BJ36)</f>
        <v>237.187593274293</v>
      </c>
      <c r="BM192" s="151" t="n">
        <f aca="false">BL192*(1+(BL36-BK36)/BK36)</f>
        <v>233.428123152914</v>
      </c>
      <c r="BN192" s="51" t="n">
        <f aca="false">BM192*(1+(BM36-BL36)/BL36)</f>
        <v>233.893202755318</v>
      </c>
      <c r="BO192" s="51" t="n">
        <f aca="false">BN192*(1+(BN36-BM36)/BM36)</f>
        <v>237.351745856893</v>
      </c>
      <c r="BP192" s="51" t="n">
        <f aca="false">BO192*(1+(BO36-BN36)/BN36)</f>
        <v>233.480023998256</v>
      </c>
      <c r="BQ192" s="51" t="n">
        <f aca="false">BP192*(1+(BP36-BO36)/BO36)</f>
        <v>225.236191024988</v>
      </c>
      <c r="BR192" s="51" t="n">
        <f aca="false">BQ192*(1+(BQ36-BP36)/BP36)</f>
        <v>226.807003485884</v>
      </c>
      <c r="BS192" s="51" t="n">
        <f aca="false">BR192*(1+(BR36-BQ36)/BQ36)</f>
        <v>227.168085815795</v>
      </c>
      <c r="BT192" s="51" t="n">
        <f aca="false">BS192*(1+(BS36-BR36)/BR36)</f>
        <v>233.243553600945</v>
      </c>
      <c r="BU192" s="51" t="n">
        <f aca="false">BT192*(1+(BT36-BS36)/BS36)</f>
        <v>245.819091496705</v>
      </c>
      <c r="BV192" s="51" t="n">
        <f aca="false">BU192*(1+(BU36-BT36)/BT36)</f>
        <v>246.911207528164</v>
      </c>
      <c r="BW192" s="51" t="n">
        <f aca="false">BV192*(1+(BV36-BU36)/BU36)</f>
        <v>247.623309354973</v>
      </c>
      <c r="BX192" s="51" t="n">
        <f aca="false">BW192*(1+(BW36-BV36)/BV36)</f>
        <v>245.441235755477</v>
      </c>
      <c r="BY192" s="51" t="n">
        <f aca="false">BX192*(1+(BX36-BW36)/BW36)</f>
        <v>248.131221820213</v>
      </c>
      <c r="BZ192" s="51" t="n">
        <f aca="false">BY192*(1+(BY36-BX36)/BX36)</f>
        <v>249.243188219835</v>
      </c>
      <c r="CA192" s="51" t="n">
        <f aca="false">BZ192*(1+(BZ36-BY36)/BY36)</f>
        <v>250.119649896011</v>
      </c>
      <c r="CB192" s="51" t="n">
        <f aca="false">CA192*(1+(CA36-BZ36)/BZ36)</f>
        <v>254.962345044527</v>
      </c>
      <c r="CC192" s="51" t="n">
        <f aca="false">CB192*(1+(CB36-CA36)/CA36)</f>
        <v>259.853358252862</v>
      </c>
      <c r="CD192" s="51" t="n">
        <f aca="false">CC192*(1+(CC36-CB36)/CB36)</f>
        <v>262.941166912402</v>
      </c>
      <c r="CE192" s="51" t="n">
        <f aca="false">CD192*(1+(CD36-CC36)/CC36)</f>
        <v>263.235326211473</v>
      </c>
      <c r="CF192" s="51" t="n">
        <f aca="false">CE192*(1+(CE36-CD36)/CD36)</f>
        <v>263.5298145944</v>
      </c>
      <c r="CG192" s="51" t="n">
        <f aca="false">CF192*(1+(CF36-CE36)/CE36)</f>
        <v>263.824632429338</v>
      </c>
      <c r="CH192" s="51" t="n">
        <f aca="false">CG192*(1+(CG36-CF36)/CF36)</f>
        <v>265.999009537265</v>
      </c>
      <c r="CI192" s="51" t="n">
        <f aca="false">CH192*(1+(CH36-CG36)/CG36)</f>
        <v>269.131637095005</v>
      </c>
      <c r="CJ192" s="51" t="n">
        <f aca="false">CI192*(1+(CI36-CH36)/CH36)</f>
        <v>269.432721838239</v>
      </c>
      <c r="CK192" s="51" t="n">
        <f aca="false">CJ192*(1+(CJ36-CI36)/CI36)</f>
        <v>269.734143413009</v>
      </c>
      <c r="CL192" s="51" t="n">
        <f aca="false">CK192*(1+(CK36-CJ36)/CJ36)</f>
        <v>271.938225844295</v>
      </c>
      <c r="CM192" s="51" t="n">
        <f aca="false">CL192*(1+(CL36-CK36)/CK36)</f>
        <v>275.112102316064</v>
      </c>
      <c r="CN192" s="51" t="n">
        <f aca="false">CM192*(1+(CM36-CL36)/CL36)</f>
        <v>275.419877565309</v>
      </c>
      <c r="CO192" s="51" t="n">
        <f aca="false">CN192*(1+(CN36-CM36)/CM36)</f>
        <v>275.727997130937</v>
      </c>
      <c r="CP192" s="51" t="n">
        <f aca="false">CO192*(1+(CO36-CN36)/CN36)</f>
        <v>276.036461398144</v>
      </c>
      <c r="CQ192" s="51" t="n">
        <f aca="false">CP192*(1+(CP36-CO36)/CO36)</f>
        <v>276.345270752557</v>
      </c>
      <c r="CR192" s="51" t="n">
        <f aca="false">CQ192*(1+(CQ36-CP36)/CP36)</f>
        <v>276.654425580234</v>
      </c>
      <c r="CS192" s="51" t="n">
        <f aca="false">CR192*(1+(CR36-CQ36)/CQ36)</f>
        <v>276.963926267666</v>
      </c>
      <c r="CT192" s="51" t="n">
        <f aca="false">CS192*(1+(CS36-CR36)/CR36)</f>
        <v>277.273773201774</v>
      </c>
      <c r="CU192" s="51" t="n">
        <f aca="false">CT192*(1+(CT36-CS36)/CS36)</f>
        <v>277.583966769915</v>
      </c>
      <c r="CV192" s="51" t="n">
        <f aca="false">CU192*(1+(CU36-CT36)/CT36)</f>
        <v>277.894507359878</v>
      </c>
      <c r="CW192" s="51" t="n">
        <f aca="false">CV192*(1+(CV36-CU36)/CU36)</f>
        <v>278.205395359883</v>
      </c>
      <c r="CX192" s="51" t="n">
        <f aca="false">CW192*(1+(CW36-CV36)/CV36)</f>
        <v>278.51663115859</v>
      </c>
      <c r="CY192" s="51" t="n">
        <f aca="false">CX192*(1+(CX36-CW36)/CW36)</f>
        <v>278.828215145088</v>
      </c>
      <c r="CZ192" s="51" t="n">
        <f aca="false">CY192*(1+(CY36-CX36)/CX36)</f>
        <v>279.140147708906</v>
      </c>
      <c r="DA192" s="51" t="n">
        <f aca="false">CZ192*(1+(CZ36-CY36)/CY36)</f>
        <v>279.452429240006</v>
      </c>
      <c r="DB192" s="51" t="n">
        <f aca="false">DA192*(1+(DA36-CZ36)/CZ36)</f>
        <v>279.765060128786</v>
      </c>
      <c r="DC192" s="51" t="n">
        <f aca="false">DB192*(1+(DB36-DA36)/DA36)</f>
        <v>280.078040766084</v>
      </c>
      <c r="DD192" s="51" t="n">
        <f aca="false">DC192*(1+(DC36-DB36)/DB36)</f>
        <v>280.391371543171</v>
      </c>
      <c r="DE192" s="51" t="n">
        <f aca="false">DD192*(1+(DD36-DC36)/DC36)</f>
        <v>280.705052851758</v>
      </c>
      <c r="DF192" s="51" t="n">
        <f aca="false">DE192*(1+(DE36-DD36)/DD36)</f>
        <v>281.019085083995</v>
      </c>
      <c r="DG192" s="51" t="n">
        <f aca="false">DF192*(1+(DF36-DE36)/DE36)</f>
        <v>281.333468632469</v>
      </c>
      <c r="DH192" s="51" t="n">
        <f aca="false">DG192*(1+(DG36-DF36)/DF36)</f>
        <v>281.648203890207</v>
      </c>
      <c r="DI192" s="51" t="n">
        <f aca="false">DH192*(1+(DH36-DG36)/DG36)</f>
        <v>281.963291250675</v>
      </c>
      <c r="DJ192" s="51" t="n">
        <f aca="false">DI192*(1+(DI36-DH36)/DH36)</f>
        <v>282.27873110778</v>
      </c>
      <c r="DK192" s="51" t="n">
        <f aca="false">DJ192*(1+(DJ36-DI36)/DI36)</f>
        <v>282.59452385587</v>
      </c>
      <c r="DL192" s="51" t="n">
        <f aca="false">DK192*(1+(DK36-DJ36)/DJ36)</f>
        <v>282.910669889733</v>
      </c>
      <c r="DM192" s="51" t="n">
        <f aca="false">DL192*(1+(DL36-DK36)/DK36)</f>
        <v>283.227169604599</v>
      </c>
      <c r="DN192" s="51" t="n">
        <f aca="false">DM192*(1+(DM36-DL36)/DL36)</f>
        <v>283.544023396141</v>
      </c>
      <c r="DO192" s="51" t="n">
        <f aca="false">DN192*(1+(DN36-DM36)/DM36)</f>
        <v>283.861231660474</v>
      </c>
      <c r="DP192" s="51" t="n">
        <f aca="false">DO192*(1+(DO36-DN36)/DN36)</f>
        <v>284.178794794156</v>
      </c>
      <c r="DQ192" s="51" t="n">
        <f aca="false">DP192*(1+(DP36-DO36)/DO36)</f>
        <v>284.496713194188</v>
      </c>
      <c r="DR192" s="51" t="n">
        <f aca="false">DQ192*(1+(DQ36-DP36)/DP36)</f>
        <v>284.814987258017</v>
      </c>
      <c r="DS192" s="51" t="n">
        <f aca="false">DR192*(1+(DR36-DQ36)/DQ36)</f>
        <v>285.133617383533</v>
      </c>
      <c r="DT192" s="51" t="n">
        <f aca="false">DS192*(1+(DS36-DR36)/DR36)</f>
        <v>285.452603969072</v>
      </c>
      <c r="DU192" s="51" t="n">
        <f aca="false">DT192*(1+(DT36-DS36)/DS36)</f>
        <v>285.771947413415</v>
      </c>
      <c r="DV192" s="51" t="n">
        <f aca="false">DU192*(1+(DU36-DT36)/DT36)</f>
        <v>286.09164811579</v>
      </c>
      <c r="DW192" s="51" t="n">
        <f aca="false">DV192*(1+(DV36-DU36)/DU36)</f>
        <v>286.411706475871</v>
      </c>
      <c r="DX192" s="51" t="n">
        <f aca="false">DW192*(1+(DW36-DV36)/DV36)</f>
        <v>286.732122893779</v>
      </c>
      <c r="DY192" s="51" t="n">
        <f aca="false">DX192*(1+(DX36-DW36)/DW36)</f>
        <v>287.052897770082</v>
      </c>
      <c r="DZ192" s="51" t="n">
        <f aca="false">DY192*(1+(DY36-DX36)/DX36)</f>
        <v>287.374031505799</v>
      </c>
      <c r="EA192" s="51" t="n">
        <f aca="false">DZ192*(1+(DZ36-DY36)/DY36)</f>
        <v>287.695524502394</v>
      </c>
      <c r="EB192" s="51" t="n">
        <f aca="false">EA192*(1+(EA36-DZ36)/DZ36)</f>
        <v>288.017377161782</v>
      </c>
      <c r="EC192" s="51" t="n">
        <f aca="false">EB192*(1+(EB36-EA36)/EA36)</f>
        <v>288.339589886328</v>
      </c>
      <c r="ED192" s="51" t="n">
        <f aca="false">EC192*(1+(EC36-EB36)/EB36)</f>
        <v>288.662163078846</v>
      </c>
      <c r="EE192" s="51" t="n">
        <f aca="false">ED192*(1+(ED36-EC36)/EC36)</f>
        <v>288.985097142601</v>
      </c>
      <c r="EF192" s="51" t="n">
        <f aca="false">EE192*(1+(EE36-ED36)/ED36)</f>
        <v>289.308392481309</v>
      </c>
      <c r="EG192" s="51" t="n">
        <f aca="false">EF192*(1+(EF36-EE36)/EE36)</f>
        <v>289.632049499139</v>
      </c>
      <c r="EH192" s="51" t="n">
        <f aca="false">EG192*(1+(EG36-EF36)/EF36)</f>
        <v>289.95606860071</v>
      </c>
      <c r="EI192" s="51" t="n">
        <f aca="false">EH192*(1+(EH36-EG36)/EG36)</f>
        <v>290.280450191096</v>
      </c>
      <c r="EJ192" s="51" t="n">
        <f aca="false">EI192*(1+(EI36-EH36)/EH36)</f>
        <v>290.605194675822</v>
      </c>
      <c r="EK192" s="51" t="n">
        <f aca="false">EJ192*(1+(EJ36-EI36)/EI36)</f>
        <v>290.930302460867</v>
      </c>
      <c r="EL192" s="51" t="n">
        <f aca="false">EK192*(1+(EK36-EJ36)/EJ36)</f>
        <v>291.255773952666</v>
      </c>
      <c r="EM192" s="51" t="n">
        <f aca="false">EL192*(1+(EL36-EK36)/EK36)</f>
        <v>291.581609558107</v>
      </c>
      <c r="EN192" s="51" t="n">
        <f aca="false">EM192*(1+(EM36-EL36)/EL36)</f>
        <v>291.907809684533</v>
      </c>
      <c r="EO192" s="51" t="n">
        <f aca="false">EN192*(1+(EN36-EM36)/EM36)</f>
        <v>292.234374739744</v>
      </c>
      <c r="EP192" s="51" t="n">
        <f aca="false">EO192*(1+(EO36-EN36)/EN36)</f>
        <v>292.561305131996</v>
      </c>
      <c r="EQ192" s="51" t="n">
        <f aca="false">EP192*(1+(EP36-EO36)/EO36)</f>
        <v>292.88860127</v>
      </c>
      <c r="ER192" s="51" t="n">
        <f aca="false">EQ192*(1+(EQ36-EP36)/EP36)</f>
        <v>293.216263562927</v>
      </c>
      <c r="ES192" s="51" t="n">
        <f aca="false">ER192*(1+(ER36-EQ36)/EQ36)</f>
        <v>293.544292420404</v>
      </c>
      <c r="ET192" s="51" t="n">
        <f aca="false">ES192*(1+(ES36-ER36)/ER36)</f>
        <v>293.872688252515</v>
      </c>
      <c r="EU192" s="51" t="n">
        <f aca="false">ET192*(1+(ET36-ES36)/ES36)</f>
        <v>294.201451469806</v>
      </c>
      <c r="EV192" s="51" t="n">
        <f aca="false">EU192*(1+(EU36-ET36)/ET36)</f>
        <v>294.53058248328</v>
      </c>
    </row>
    <row r="193" customFormat="false" ht="12.8" hidden="false" customHeight="false" outlineLevel="0" collapsed="false">
      <c r="A193" s="164" t="s">
        <v>342</v>
      </c>
      <c r="B193" s="164" t="n">
        <v>0</v>
      </c>
      <c r="C193" s="164" t="n">
        <v>0</v>
      </c>
      <c r="D193" s="164" t="n">
        <v>0</v>
      </c>
      <c r="E193" s="164" t="n">
        <v>0</v>
      </c>
      <c r="F193" s="164" t="n">
        <v>0</v>
      </c>
      <c r="G193" s="164" t="n">
        <v>0</v>
      </c>
      <c r="H193" s="164" t="n">
        <v>0</v>
      </c>
      <c r="I193" s="164" t="n">
        <v>0</v>
      </c>
      <c r="J193" s="164" t="n">
        <v>0</v>
      </c>
      <c r="K193" s="164" t="n">
        <v>0</v>
      </c>
      <c r="L193" s="164" t="n">
        <v>0</v>
      </c>
      <c r="M193" s="164" t="n">
        <v>0</v>
      </c>
      <c r="N193" s="164" t="n">
        <v>0</v>
      </c>
      <c r="O193" s="164" t="n">
        <v>0</v>
      </c>
      <c r="P193" s="164" t="n">
        <v>0</v>
      </c>
      <c r="Q193" s="164" t="n">
        <v>0</v>
      </c>
      <c r="R193" s="164" t="n">
        <v>0</v>
      </c>
      <c r="S193" s="164" t="n">
        <v>0</v>
      </c>
      <c r="T193" s="164" t="n">
        <v>0</v>
      </c>
      <c r="U193" s="164" t="n">
        <v>0</v>
      </c>
      <c r="V193" s="164" t="n">
        <v>0</v>
      </c>
      <c r="W193" s="164" t="n">
        <v>0</v>
      </c>
      <c r="X193" s="165" t="n">
        <v>0</v>
      </c>
      <c r="Y193" s="164" t="n">
        <v>0</v>
      </c>
      <c r="Z193" s="164" t="n">
        <v>0</v>
      </c>
      <c r="AA193" s="164" t="n">
        <v>0</v>
      </c>
      <c r="AB193" s="164" t="n">
        <v>0</v>
      </c>
      <c r="AC193" s="164" t="n">
        <v>0</v>
      </c>
      <c r="AD193" s="164" t="n">
        <v>0</v>
      </c>
      <c r="AE193" s="164" t="n">
        <v>0</v>
      </c>
      <c r="AF193" s="164" t="n">
        <v>0</v>
      </c>
      <c r="AG193" s="164" t="n">
        <v>0</v>
      </c>
      <c r="AH193" s="164" t="n">
        <v>0</v>
      </c>
      <c r="AI193" s="164" t="n">
        <v>0</v>
      </c>
      <c r="AJ193" s="164" t="n">
        <v>0</v>
      </c>
      <c r="AK193" s="164" t="n">
        <v>0</v>
      </c>
      <c r="AL193" s="164" t="n">
        <v>0</v>
      </c>
      <c r="AM193" s="164" t="n">
        <v>0</v>
      </c>
      <c r="AN193" s="164" t="n">
        <v>0</v>
      </c>
      <c r="AO193" s="164" t="n">
        <v>0</v>
      </c>
      <c r="AP193" s="164" t="n">
        <v>0</v>
      </c>
      <c r="AQ193" s="164" t="n">
        <v>0</v>
      </c>
      <c r="AR193" s="149"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50" t="n">
        <v>231.470087429195</v>
      </c>
      <c r="BJ193" s="51" t="n">
        <v>216.774921490327</v>
      </c>
      <c r="BK193" s="51" t="n">
        <v>203.012696409474</v>
      </c>
      <c r="BL193" s="51" t="n">
        <f aca="false">BK193*(1+(BK36-BJ36)/BJ36)</f>
        <v>186.993812598883</v>
      </c>
      <c r="BM193" s="151" t="n">
        <f aca="false">BL193*(1+(BL36-BK36)/BK36)</f>
        <v>184.029923798277</v>
      </c>
      <c r="BN193" s="51" t="n">
        <f aca="false">BM193*(1+(BM36-BL36)/BL36)</f>
        <v>184.39658297642</v>
      </c>
      <c r="BO193" s="51" t="n">
        <f aca="false">BN193*(1+(BN36-BM36)/BM36)</f>
        <v>187.123227113549</v>
      </c>
      <c r="BP193" s="51" t="n">
        <f aca="false">BO193*(1+(BO36-BN36)/BN36)</f>
        <v>184.070841355616</v>
      </c>
      <c r="BQ193" s="51" t="n">
        <f aca="false">BP193*(1+(BP36-BO36)/BO36)</f>
        <v>177.571573258076</v>
      </c>
      <c r="BR193" s="51" t="n">
        <f aca="false">BQ193*(1+(BQ36-BP36)/BP36)</f>
        <v>178.809969444343</v>
      </c>
      <c r="BS193" s="51" t="n">
        <f aca="false">BR193*(1+(BR36-BQ36)/BQ36)</f>
        <v>179.09463931514</v>
      </c>
      <c r="BT193" s="51" t="n">
        <f aca="false">BS193*(1+(BS36-BR36)/BR36)</f>
        <v>183.88441296554</v>
      </c>
      <c r="BU193" s="51" t="n">
        <f aca="false">BT193*(1+(BT36-BS36)/BS36)</f>
        <v>193.798707993149</v>
      </c>
      <c r="BV193" s="51" t="n">
        <f aca="false">BU193*(1+(BU36-BT36)/BT36)</f>
        <v>194.659709775341</v>
      </c>
      <c r="BW193" s="51" t="n">
        <f aca="false">BV193*(1+(BV36-BU36)/BU36)</f>
        <v>195.221116186677</v>
      </c>
      <c r="BX193" s="51" t="n">
        <f aca="false">BW193*(1+(BW36-BV36)/BV36)</f>
        <v>193.500814310393</v>
      </c>
      <c r="BY193" s="51" t="n">
        <f aca="false">BX193*(1+(BX36-BW36)/BW36)</f>
        <v>195.621543911545</v>
      </c>
      <c r="BZ193" s="51" t="n">
        <f aca="false">BY193*(1+(BY36-BX36)/BX36)</f>
        <v>196.498195315089</v>
      </c>
      <c r="CA193" s="51" t="n">
        <f aca="false">BZ193*(1+(BZ36-BY36)/BY36)</f>
        <v>197.189179645941</v>
      </c>
      <c r="CB193" s="51" t="n">
        <f aca="false">CA193*(1+(CA36-BZ36)/BZ36)</f>
        <v>201.00706074408</v>
      </c>
      <c r="CC193" s="51" t="n">
        <f aca="false">CB193*(1+(CB36-CA36)/CA36)</f>
        <v>204.863034805254</v>
      </c>
      <c r="CD193" s="51" t="n">
        <f aca="false">CC193*(1+(CC36-CB36)/CB36)</f>
        <v>207.297399545216</v>
      </c>
      <c r="CE193" s="51" t="n">
        <f aca="false">CD193*(1+(CD36-CC36)/CC36)</f>
        <v>207.529308677078</v>
      </c>
      <c r="CF193" s="51" t="n">
        <f aca="false">CE193*(1+(CE36-CD36)/CD36)</f>
        <v>207.761477251873</v>
      </c>
      <c r="CG193" s="51" t="n">
        <f aca="false">CF193*(1+(CF36-CE36)/CE36)</f>
        <v>207.993905559848</v>
      </c>
      <c r="CH193" s="51" t="n">
        <f aca="false">CG193*(1+(CG36-CF36)/CF36)</f>
        <v>209.708139680723</v>
      </c>
      <c r="CI193" s="51" t="n">
        <f aca="false">CH193*(1+(CH36-CG36)/CG36)</f>
        <v>212.177838716779</v>
      </c>
      <c r="CJ193" s="51" t="n">
        <f aca="false">CI193*(1+(CI36-CH36)/CH36)</f>
        <v>212.415207726159</v>
      </c>
      <c r="CK193" s="51" t="n">
        <f aca="false">CJ193*(1+(CJ36-CI36)/CI36)</f>
        <v>212.652842286583</v>
      </c>
      <c r="CL193" s="51" t="n">
        <f aca="false">CK193*(1+(CK36-CJ36)/CJ36)</f>
        <v>214.390495472481</v>
      </c>
      <c r="CM193" s="51" t="n">
        <f aca="false">CL193*(1+(CL36-CK36)/CK36)</f>
        <v>216.892714302652</v>
      </c>
      <c r="CN193" s="51" t="n">
        <f aca="false">CM193*(1+(CM36-CL36)/CL36)</f>
        <v>217.13535796915</v>
      </c>
      <c r="CO193" s="51" t="n">
        <f aca="false">CN193*(1+(CN36-CM36)/CM36)</f>
        <v>217.378273087591</v>
      </c>
      <c r="CP193" s="51" t="n">
        <f aca="false">CO193*(1+(CO36-CN36)/CN36)</f>
        <v>217.621459961657</v>
      </c>
      <c r="CQ193" s="51" t="n">
        <f aca="false">CP193*(1+(CP36-CO36)/CO36)</f>
        <v>217.864918895367</v>
      </c>
      <c r="CR193" s="51" t="n">
        <f aca="false">CQ193*(1+(CQ36-CP36)/CP36)</f>
        <v>218.108650193083</v>
      </c>
      <c r="CS193" s="51" t="n">
        <f aca="false">CR193*(1+(CR36-CQ36)/CQ36)</f>
        <v>218.352654159504</v>
      </c>
      <c r="CT193" s="51" t="n">
        <f aca="false">CS193*(1+(CS36-CR36)/CR36)</f>
        <v>218.596931099673</v>
      </c>
      <c r="CU193" s="51" t="n">
        <f aca="false">CT193*(1+(CT36-CS36)/CS36)</f>
        <v>218.841481318972</v>
      </c>
      <c r="CV193" s="51" t="n">
        <f aca="false">CU193*(1+(CU36-CT36)/CT36)</f>
        <v>219.086305123127</v>
      </c>
      <c r="CW193" s="51" t="n">
        <f aca="false">CV193*(1+(CV36-CU36)/CU36)</f>
        <v>219.331402818203</v>
      </c>
      <c r="CX193" s="51" t="n">
        <f aca="false">CW193*(1+(CW36-CV36)/CV36)</f>
        <v>219.576774710611</v>
      </c>
      <c r="CY193" s="51" t="n">
        <f aca="false">CX193*(1+(CX36-CW36)/CW36)</f>
        <v>219.822421107102</v>
      </c>
      <c r="CZ193" s="51" t="n">
        <f aca="false">CY193*(1+(CY36-CX36)/CX36)</f>
        <v>220.06834231477</v>
      </c>
      <c r="DA193" s="51" t="n">
        <f aca="false">CZ193*(1+(CZ36-CY36)/CY36)</f>
        <v>220.314538641056</v>
      </c>
      <c r="DB193" s="51" t="n">
        <f aca="false">DA193*(1+(DA36-CZ36)/CZ36)</f>
        <v>220.56101039374</v>
      </c>
      <c r="DC193" s="51" t="n">
        <f aca="false">DB193*(1+(DB36-DA36)/DA36)</f>
        <v>220.80775788095</v>
      </c>
      <c r="DD193" s="51" t="n">
        <f aca="false">DC193*(1+(DC36-DB36)/DB36)</f>
        <v>221.054781411158</v>
      </c>
      <c r="DE193" s="51" t="n">
        <f aca="false">DD193*(1+(DD36-DC36)/DC36)</f>
        <v>221.30208129318</v>
      </c>
      <c r="DF193" s="51" t="n">
        <f aca="false">DE193*(1+(DE36-DD36)/DD36)</f>
        <v>221.549657836178</v>
      </c>
      <c r="DG193" s="51" t="n">
        <f aca="false">DF193*(1+(DF36-DE36)/DE36)</f>
        <v>221.79751134966</v>
      </c>
      <c r="DH193" s="51" t="n">
        <f aca="false">DG193*(1+(DG36-DF36)/DF36)</f>
        <v>222.045642143481</v>
      </c>
      <c r="DI193" s="51" t="n">
        <f aca="false">DH193*(1+(DH36-DG36)/DG36)</f>
        <v>222.294050527842</v>
      </c>
      <c r="DJ193" s="51" t="n">
        <f aca="false">DI193*(1+(DI36-DH36)/DH36)</f>
        <v>222.54273681329</v>
      </c>
      <c r="DK193" s="51" t="n">
        <f aca="false">DJ193*(1+(DJ36-DI36)/DI36)</f>
        <v>222.791701310721</v>
      </c>
      <c r="DL193" s="51" t="n">
        <f aca="false">DK193*(1+(DK36-DJ36)/DJ36)</f>
        <v>223.040944331378</v>
      </c>
      <c r="DM193" s="51" t="n">
        <f aca="false">DL193*(1+(DL36-DK36)/DK36)</f>
        <v>223.290466186853</v>
      </c>
      <c r="DN193" s="51" t="n">
        <f aca="false">DM193*(1+(DM36-DL36)/DL36)</f>
        <v>223.540267189084</v>
      </c>
      <c r="DO193" s="51" t="n">
        <f aca="false">DN193*(1+(DN36-DM36)/DM36)</f>
        <v>223.790347650362</v>
      </c>
      <c r="DP193" s="51" t="n">
        <f aca="false">DO193*(1+(DO36-DN36)/DN36)</f>
        <v>224.040707883325</v>
      </c>
      <c r="DQ193" s="51" t="n">
        <f aca="false">DP193*(1+(DP36-DO36)/DO36)</f>
        <v>224.29134820096</v>
      </c>
      <c r="DR193" s="51" t="n">
        <f aca="false">DQ193*(1+(DQ36-DP36)/DP36)</f>
        <v>224.542268916606</v>
      </c>
      <c r="DS193" s="51" t="n">
        <f aca="false">DR193*(1+(DR36-DQ36)/DQ36)</f>
        <v>224.793470343951</v>
      </c>
      <c r="DT193" s="51" t="n">
        <f aca="false">DS193*(1+(DS36-DR36)/DR36)</f>
        <v>225.044952797036</v>
      </c>
      <c r="DU193" s="51" t="n">
        <f aca="false">DT193*(1+(DT36-DS36)/DS36)</f>
        <v>225.29671659025</v>
      </c>
      <c r="DV193" s="51" t="n">
        <f aca="false">DU193*(1+(DU36-DT36)/DT36)</f>
        <v>225.548762038338</v>
      </c>
      <c r="DW193" s="51" t="n">
        <f aca="false">DV193*(1+(DV36-DU36)/DU36)</f>
        <v>225.801089456393</v>
      </c>
      <c r="DX193" s="51" t="n">
        <f aca="false">DW193*(1+(DW36-DV36)/DV36)</f>
        <v>226.053699159864</v>
      </c>
      <c r="DY193" s="51" t="n">
        <f aca="false">DX193*(1+(DX36-DW36)/DW36)</f>
        <v>226.306591464549</v>
      </c>
      <c r="DZ193" s="51" t="n">
        <f aca="false">DY193*(1+(DY36-DX36)/DX36)</f>
        <v>226.559766686604</v>
      </c>
      <c r="EA193" s="51" t="n">
        <f aca="false">DZ193*(1+(DZ36-DY36)/DY36)</f>
        <v>226.813225142534</v>
      </c>
      <c r="EB193" s="51" t="n">
        <f aca="false">EA193*(1+(EA36-DZ36)/DZ36)</f>
        <v>227.066967149202</v>
      </c>
      <c r="EC193" s="51" t="n">
        <f aca="false">EB193*(1+(EB36-EA36)/EA36)</f>
        <v>227.320993023822</v>
      </c>
      <c r="ED193" s="51" t="n">
        <f aca="false">EC193*(1+(EC36-EB36)/EB36)</f>
        <v>227.575303083967</v>
      </c>
      <c r="EE193" s="51" t="n">
        <f aca="false">ED193*(1+(ED36-EC36)/EC36)</f>
        <v>227.829897647561</v>
      </c>
      <c r="EF193" s="51" t="n">
        <f aca="false">EE193*(1+(EE36-ED36)/ED36)</f>
        <v>228.084777032886</v>
      </c>
      <c r="EG193" s="51" t="n">
        <f aca="false">EF193*(1+(EF36-EE36)/EE36)</f>
        <v>228.33994155858</v>
      </c>
      <c r="EH193" s="51" t="n">
        <f aca="false">EG193*(1+(EG36-EF36)/EF36)</f>
        <v>228.595391543638</v>
      </c>
      <c r="EI193" s="51" t="n">
        <f aca="false">EH193*(1+(EH36-EG36)/EG36)</f>
        <v>228.851127307409</v>
      </c>
      <c r="EJ193" s="51" t="n">
        <f aca="false">EI193*(1+(EI36-EH36)/EH36)</f>
        <v>229.107149169603</v>
      </c>
      <c r="EK193" s="51" t="n">
        <f aca="false">EJ193*(1+(EJ36-EI36)/EI36)</f>
        <v>229.363457450284</v>
      </c>
      <c r="EL193" s="51" t="n">
        <f aca="false">EK193*(1+(EK36-EJ36)/EJ36)</f>
        <v>229.620052469879</v>
      </c>
      <c r="EM193" s="51" t="n">
        <f aca="false">EL193*(1+(EL36-EK36)/EK36)</f>
        <v>229.876934549168</v>
      </c>
      <c r="EN193" s="51" t="n">
        <f aca="false">EM193*(1+(EM36-EL36)/EL36)</f>
        <v>230.134104009293</v>
      </c>
      <c r="EO193" s="51" t="n">
        <f aca="false">EN193*(1+(EN36-EM36)/EM36)</f>
        <v>230.391561171754</v>
      </c>
      <c r="EP193" s="51" t="n">
        <f aca="false">EO193*(1+(EO36-EN36)/EN36)</f>
        <v>230.649306358413</v>
      </c>
      <c r="EQ193" s="51" t="n">
        <f aca="false">EP193*(1+(EP36-EO36)/EO36)</f>
        <v>230.907339891489</v>
      </c>
      <c r="ER193" s="51" t="n">
        <f aca="false">EQ193*(1+(EQ36-EP36)/EP36)</f>
        <v>231.165662093563</v>
      </c>
      <c r="ES193" s="51" t="n">
        <f aca="false">ER193*(1+(ER36-EQ36)/EQ36)</f>
        <v>231.424273287577</v>
      </c>
      <c r="ET193" s="51" t="n">
        <f aca="false">ES193*(1+(ES36-ER36)/ER36)</f>
        <v>231.683173796834</v>
      </c>
      <c r="EU193" s="51" t="n">
        <f aca="false">ET193*(1+(ET36-ES36)/ES36)</f>
        <v>231.942363944998</v>
      </c>
      <c r="EV193" s="51" t="n">
        <f aca="false">EU193*(1+(EU36-ET36)/ET36)</f>
        <v>232.201844056097</v>
      </c>
    </row>
    <row r="194" customFormat="false" ht="12.8" hidden="false" customHeight="false" outlineLevel="0" collapsed="false">
      <c r="A194" s="164" t="s">
        <v>343</v>
      </c>
      <c r="B194" s="164" t="n">
        <v>0</v>
      </c>
      <c r="C194" s="164" t="n">
        <v>0</v>
      </c>
      <c r="D194" s="164" t="n">
        <v>0</v>
      </c>
      <c r="E194" s="164" t="n">
        <v>0</v>
      </c>
      <c r="F194" s="164" t="n">
        <v>0</v>
      </c>
      <c r="G194" s="164" t="n">
        <v>0</v>
      </c>
      <c r="H194" s="164" t="n">
        <v>0</v>
      </c>
      <c r="I194" s="164" t="n">
        <v>0</v>
      </c>
      <c r="J194" s="164" t="n">
        <v>0</v>
      </c>
      <c r="K194" s="164" t="n">
        <v>0</v>
      </c>
      <c r="L194" s="164" t="n">
        <v>0</v>
      </c>
      <c r="M194" s="164" t="n">
        <v>0</v>
      </c>
      <c r="N194" s="164" t="n">
        <v>0</v>
      </c>
      <c r="O194" s="164" t="n">
        <v>0</v>
      </c>
      <c r="P194" s="164" t="n">
        <v>0</v>
      </c>
      <c r="Q194" s="164" t="n">
        <v>0</v>
      </c>
      <c r="R194" s="164" t="n">
        <v>0</v>
      </c>
      <c r="S194" s="164" t="n">
        <v>0</v>
      </c>
      <c r="T194" s="164" t="n">
        <v>0</v>
      </c>
      <c r="U194" s="164" t="n">
        <v>0</v>
      </c>
      <c r="V194" s="164" t="n">
        <v>0</v>
      </c>
      <c r="W194" s="164" t="n">
        <v>0</v>
      </c>
      <c r="X194" s="165" t="n">
        <v>0</v>
      </c>
      <c r="Y194" s="164" t="n">
        <v>0</v>
      </c>
      <c r="Z194" s="164" t="n">
        <v>0</v>
      </c>
      <c r="AA194" s="164" t="n">
        <v>0</v>
      </c>
      <c r="AB194" s="164" t="n">
        <v>0</v>
      </c>
      <c r="AC194" s="164" t="n">
        <v>0</v>
      </c>
      <c r="AD194" s="164" t="n">
        <v>0</v>
      </c>
      <c r="AE194" s="164" t="n">
        <v>0</v>
      </c>
      <c r="AF194" s="164" t="n">
        <v>0</v>
      </c>
      <c r="AG194" s="164" t="n">
        <v>0</v>
      </c>
      <c r="AH194" s="164" t="n">
        <v>0</v>
      </c>
      <c r="AI194" s="164" t="n">
        <v>0</v>
      </c>
      <c r="AJ194" s="164" t="n">
        <v>0</v>
      </c>
      <c r="AK194" s="164" t="n">
        <v>0</v>
      </c>
      <c r="AL194" s="164" t="n">
        <v>0</v>
      </c>
      <c r="AM194" s="164" t="n">
        <v>0</v>
      </c>
      <c r="AN194" s="164" t="n">
        <v>0</v>
      </c>
      <c r="AO194" s="164" t="n">
        <v>0</v>
      </c>
      <c r="AP194" s="164" t="n">
        <v>0</v>
      </c>
      <c r="AQ194" s="164" t="n">
        <v>0</v>
      </c>
      <c r="AR194" s="149"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50" t="n">
        <v>32225.3501346713</v>
      </c>
      <c r="BJ194" s="51" t="n">
        <v>30179.4837640892</v>
      </c>
      <c r="BK194" s="51" t="n">
        <v>28263.5017605903</v>
      </c>
      <c r="BL194" s="51" t="n">
        <f aca="false">BK194*(1+(BK36-BJ36)/BJ36)</f>
        <v>26033.3469043141</v>
      </c>
      <c r="BM194" s="151" t="n">
        <f aca="false">BL194*(1+(BL36-BK36)/BK36)</f>
        <v>25620.7132226986</v>
      </c>
      <c r="BN194" s="51" t="n">
        <f aca="false">BM194*(1+(BM36-BL36)/BL36)</f>
        <v>25671.7596474309</v>
      </c>
      <c r="BO194" s="51" t="n">
        <f aca="false">BN194*(1+(BN36-BM36)/BM36)</f>
        <v>26051.3640403247</v>
      </c>
      <c r="BP194" s="51" t="n">
        <f aca="false">BO194*(1+(BO36-BN36)/BN36)</f>
        <v>25626.4097799796</v>
      </c>
      <c r="BQ194" s="51" t="n">
        <f aca="false">BP194*(1+(BP36-BO36)/BO36)</f>
        <v>24721.5793010678</v>
      </c>
      <c r="BR194" s="51" t="n">
        <f aca="false">BQ194*(1+(BQ36-BP36)/BP36)</f>
        <v>24893.9892705422</v>
      </c>
      <c r="BS194" s="51" t="n">
        <f aca="false">BR194*(1+(BR36-BQ36)/BQ36)</f>
        <v>24933.6211139528</v>
      </c>
      <c r="BT194" s="51" t="n">
        <f aca="false">BS194*(1+(BS36-BR36)/BR36)</f>
        <v>25600.4551514055</v>
      </c>
      <c r="BU194" s="51" t="n">
        <f aca="false">BT194*(1+(BT36-BS36)/BS36)</f>
        <v>26980.7269271306</v>
      </c>
      <c r="BV194" s="51" t="n">
        <f aca="false">BU194*(1+(BU36-BT36)/BT36)</f>
        <v>27100.5959097964</v>
      </c>
      <c r="BW194" s="51" t="n">
        <f aca="false">BV194*(1+(BV36-BU36)/BU36)</f>
        <v>27178.7551154808</v>
      </c>
      <c r="BX194" s="51" t="n">
        <f aca="false">BW194*(1+(BW36-BV36)/BV36)</f>
        <v>26939.2540597881</v>
      </c>
      <c r="BY194" s="51" t="n">
        <f aca="false">BX194*(1+(BX36-BW36)/BW36)</f>
        <v>27234.5028096249</v>
      </c>
      <c r="BZ194" s="51" t="n">
        <f aca="false">BY194*(1+(BY36-BX36)/BX36)</f>
        <v>27356.5505382927</v>
      </c>
      <c r="CA194" s="51" t="n">
        <f aca="false">BZ194*(1+(BZ36-BY36)/BY36)</f>
        <v>27452.7496292706</v>
      </c>
      <c r="CB194" s="51" t="n">
        <f aca="false">CA194*(1+(CA36-BZ36)/BZ36)</f>
        <v>27984.2764305369</v>
      </c>
      <c r="CC194" s="51" t="n">
        <f aca="false">CB194*(1+(CB36-CA36)/CA36)</f>
        <v>28521.1065480335</v>
      </c>
      <c r="CD194" s="51" t="n">
        <f aca="false">CC194*(1+(CC36-CB36)/CB36)</f>
        <v>28860.0196964754</v>
      </c>
      <c r="CE194" s="51" t="n">
        <f aca="false">CD194*(1+(CD36-CC36)/CC36)</f>
        <v>28892.3061705364</v>
      </c>
      <c r="CF194" s="51" t="n">
        <f aca="false">CE194*(1+(CE36-CD36)/CD36)</f>
        <v>28924.6287643374</v>
      </c>
      <c r="CG194" s="51" t="n">
        <f aca="false">CF194*(1+(CF36-CE36)/CE36)</f>
        <v>28956.9875182864</v>
      </c>
      <c r="CH194" s="51" t="n">
        <f aca="false">CG194*(1+(CG36-CF36)/CF36)</f>
        <v>29195.6438188544</v>
      </c>
      <c r="CI194" s="51" t="n">
        <f aca="false">CH194*(1+(CH36-CG36)/CG36)</f>
        <v>29539.4762209073</v>
      </c>
      <c r="CJ194" s="51" t="n">
        <f aca="false">CI194*(1+(CI36-CH36)/CH36)</f>
        <v>29572.522821111</v>
      </c>
      <c r="CK194" s="51" t="n">
        <f aca="false">CJ194*(1+(CJ36-CI36)/CI36)</f>
        <v>29605.6063914281</v>
      </c>
      <c r="CL194" s="51" t="n">
        <f aca="false">CK194*(1+(CK36-CJ36)/CJ36)</f>
        <v>29847.5231027842</v>
      </c>
      <c r="CM194" s="51" t="n">
        <f aca="false">CL194*(1+(CL36-CK36)/CK36)</f>
        <v>30195.8829224542</v>
      </c>
      <c r="CN194" s="51" t="n">
        <f aca="false">CM194*(1+(CM36-CL36)/CL36)</f>
        <v>30229.6638623488</v>
      </c>
      <c r="CO194" s="51" t="n">
        <f aca="false">CN194*(1+(CN36-CM36)/CM36)</f>
        <v>30263.4825938822</v>
      </c>
      <c r="CP194" s="51" t="n">
        <f aca="false">CO194*(1+(CO36-CN36)/CN36)</f>
        <v>30297.3391593329</v>
      </c>
      <c r="CQ194" s="51" t="n">
        <f aca="false">CP194*(1+(CP36-CO36)/CO36)</f>
        <v>30331.2336010267</v>
      </c>
      <c r="CR194" s="51" t="n">
        <f aca="false">CQ194*(1+(CQ36-CP36)/CP36)</f>
        <v>30365.1659613368</v>
      </c>
      <c r="CS194" s="51" t="n">
        <f aca="false">CR194*(1+(CR36-CQ36)/CQ36)</f>
        <v>30399.1362826837</v>
      </c>
      <c r="CT194" s="51" t="n">
        <f aca="false">CS194*(1+(CS36-CR36)/CR36)</f>
        <v>30433.1446075356</v>
      </c>
      <c r="CU194" s="51" t="n">
        <f aca="false">CT194*(1+(CT36-CS36)/CS36)</f>
        <v>30467.1909784078</v>
      </c>
      <c r="CV194" s="51" t="n">
        <f aca="false">CU194*(1+(CU36-CT36)/CT36)</f>
        <v>30501.2754378635</v>
      </c>
      <c r="CW194" s="51" t="n">
        <f aca="false">CV194*(1+(CV36-CU36)/CU36)</f>
        <v>30535.3980285134</v>
      </c>
      <c r="CX194" s="51" t="n">
        <f aca="false">CW194*(1+(CW36-CV36)/CV36)</f>
        <v>30569.5587930159</v>
      </c>
      <c r="CY194" s="51" t="n">
        <f aca="false">CX194*(1+(CX36-CW36)/CW36)</f>
        <v>30603.7577740771</v>
      </c>
      <c r="CZ194" s="51" t="n">
        <f aca="false">CY194*(1+(CY36-CX36)/CX36)</f>
        <v>30637.9950144509</v>
      </c>
      <c r="DA194" s="51" t="n">
        <f aca="false">CZ194*(1+(CZ36-CY36)/CY36)</f>
        <v>30672.2705569391</v>
      </c>
      <c r="DB194" s="51" t="n">
        <f aca="false">DA194*(1+(DA36-CZ36)/CZ36)</f>
        <v>30706.5844443911</v>
      </c>
      <c r="DC194" s="51" t="n">
        <f aca="false">DB194*(1+(DB36-DA36)/DA36)</f>
        <v>30740.9367197045</v>
      </c>
      <c r="DD194" s="51" t="n">
        <f aca="false">DC194*(1+(DC36-DB36)/DB36)</f>
        <v>30775.327425825</v>
      </c>
      <c r="DE194" s="51" t="n">
        <f aca="false">DD194*(1+(DD36-DC36)/DC36)</f>
        <v>30809.7566057459</v>
      </c>
      <c r="DF194" s="51" t="n">
        <f aca="false">DE194*(1+(DE36-DD36)/DD36)</f>
        <v>30844.224302509</v>
      </c>
      <c r="DG194" s="51" t="n">
        <f aca="false">DF194*(1+(DF36-DE36)/DE36)</f>
        <v>30878.7305592042</v>
      </c>
      <c r="DH194" s="51" t="n">
        <f aca="false">DG194*(1+(DG36-DF36)/DF36)</f>
        <v>30913.2754189694</v>
      </c>
      <c r="DI194" s="51" t="n">
        <f aca="false">DH194*(1+(DH36-DG36)/DG36)</f>
        <v>30947.8589249909</v>
      </c>
      <c r="DJ194" s="51" t="n">
        <f aca="false">DI194*(1+(DI36-DH36)/DH36)</f>
        <v>30982.4811205034</v>
      </c>
      <c r="DK194" s="51" t="n">
        <f aca="false">DJ194*(1+(DJ36-DI36)/DI36)</f>
        <v>31017.1420487897</v>
      </c>
      <c r="DL194" s="51" t="n">
        <f aca="false">DK194*(1+(DK36-DJ36)/DJ36)</f>
        <v>31051.8417531814</v>
      </c>
      <c r="DM194" s="51" t="n">
        <f aca="false">DL194*(1+(DL36-DK36)/DK36)</f>
        <v>31086.5802770581</v>
      </c>
      <c r="DN194" s="51" t="n">
        <f aca="false">DM194*(1+(DM36-DL36)/DL36)</f>
        <v>31121.3576638484</v>
      </c>
      <c r="DO194" s="51" t="n">
        <f aca="false">DN194*(1+(DN36-DM36)/DM36)</f>
        <v>31156.1739570292</v>
      </c>
      <c r="DP194" s="51" t="n">
        <f aca="false">DO194*(1+(DO36-DN36)/DN36)</f>
        <v>31191.0292001262</v>
      </c>
      <c r="DQ194" s="51" t="n">
        <f aca="false">DP194*(1+(DP36-DO36)/DO36)</f>
        <v>31225.9234367135</v>
      </c>
      <c r="DR194" s="51" t="n">
        <f aca="false">DQ194*(1+(DQ36-DP36)/DP36)</f>
        <v>31260.8567104144</v>
      </c>
      <c r="DS194" s="51" t="n">
        <f aca="false">DR194*(1+(DR36-DQ36)/DQ36)</f>
        <v>31295.8290649006</v>
      </c>
      <c r="DT194" s="51" t="n">
        <f aca="false">DS194*(1+(DS36-DR36)/DR36)</f>
        <v>31330.840543893</v>
      </c>
      <c r="DU194" s="51" t="n">
        <f aca="false">DT194*(1+(DT36-DS36)/DS36)</f>
        <v>31365.891191161</v>
      </c>
      <c r="DV194" s="51" t="n">
        <f aca="false">DU194*(1+(DU36-DT36)/DT36)</f>
        <v>31400.9810505233</v>
      </c>
      <c r="DW194" s="51" t="n">
        <f aca="false">DV194*(1+(DV36-DU36)/DU36)</f>
        <v>31436.1101658475</v>
      </c>
      <c r="DX194" s="51" t="n">
        <f aca="false">DW194*(1+(DW36-DV36)/DV36)</f>
        <v>31471.2785810504</v>
      </c>
      <c r="DY194" s="51" t="n">
        <f aca="false">DX194*(1+(DX36-DW36)/DW36)</f>
        <v>31506.4863400976</v>
      </c>
      <c r="DZ194" s="51" t="n">
        <f aca="false">DY194*(1+(DY36-DX36)/DX36)</f>
        <v>31541.7334870043</v>
      </c>
      <c r="EA194" s="51" t="n">
        <f aca="false">DZ194*(1+(DZ36-DY36)/DY36)</f>
        <v>31577.0200658347</v>
      </c>
      <c r="EB194" s="51" t="n">
        <f aca="false">EA194*(1+(EA36-DZ36)/DZ36)</f>
        <v>31612.3461207024</v>
      </c>
      <c r="EC194" s="51" t="n">
        <f aca="false">EB194*(1+(EB36-EA36)/EA36)</f>
        <v>31647.7116957701</v>
      </c>
      <c r="ED194" s="51" t="n">
        <f aca="false">EC194*(1+(EC36-EB36)/EB36)</f>
        <v>31683.1168352503</v>
      </c>
      <c r="EE194" s="51" t="n">
        <f aca="false">ED194*(1+(ED36-EC36)/EC36)</f>
        <v>31718.5615834047</v>
      </c>
      <c r="EF194" s="51" t="n">
        <f aca="false">EE194*(1+(EE36-ED36)/ED36)</f>
        <v>31754.0459845446</v>
      </c>
      <c r="EG194" s="51" t="n">
        <f aca="false">EF194*(1+(EF36-EE36)/EE36)</f>
        <v>31789.5700830308</v>
      </c>
      <c r="EH194" s="51" t="n">
        <f aca="false">EG194*(1+(EG36-EF36)/EF36)</f>
        <v>31825.1339232738</v>
      </c>
      <c r="EI194" s="51" t="n">
        <f aca="false">EH194*(1+(EH36-EG36)/EG36)</f>
        <v>31860.7375497338</v>
      </c>
      <c r="EJ194" s="51" t="n">
        <f aca="false">EI194*(1+(EI36-EH36)/EH36)</f>
        <v>31896.3810069206</v>
      </c>
      <c r="EK194" s="51" t="n">
        <f aca="false">EJ194*(1+(EJ36-EI36)/EI36)</f>
        <v>31932.0643393941</v>
      </c>
      <c r="EL194" s="51" t="n">
        <f aca="false">EK194*(1+(EK36-EJ36)/EJ36)</f>
        <v>31967.7875917636</v>
      </c>
      <c r="EM194" s="51" t="n">
        <f aca="false">EL194*(1+(EL36-EK36)/EK36)</f>
        <v>32003.5508086887</v>
      </c>
      <c r="EN194" s="51" t="n">
        <f aca="false">EM194*(1+(EM36-EL36)/EL36)</f>
        <v>32039.3540348789</v>
      </c>
      <c r="EO194" s="51" t="n">
        <f aca="false">EN194*(1+(EN36-EM36)/EM36)</f>
        <v>32075.1973150934</v>
      </c>
      <c r="EP194" s="51" t="n">
        <f aca="false">EO194*(1+(EO36-EN36)/EN36)</f>
        <v>32111.0806941418</v>
      </c>
      <c r="EQ194" s="51" t="n">
        <f aca="false">EP194*(1+(EP36-EO36)/EO36)</f>
        <v>32147.0042168839</v>
      </c>
      <c r="ER194" s="51" t="n">
        <f aca="false">EQ194*(1+(EQ36-EP36)/EP36)</f>
        <v>32182.9679282293</v>
      </c>
      <c r="ES194" s="51" t="n">
        <f aca="false">ER194*(1+(ER36-EQ36)/EQ36)</f>
        <v>32218.9718731381</v>
      </c>
      <c r="ET194" s="51" t="n">
        <f aca="false">ES194*(1+(ES36-ER36)/ER36)</f>
        <v>32255.0160966208</v>
      </c>
      <c r="EU194" s="51" t="n">
        <f aca="false">ET194*(1+(ET36-ES36)/ES36)</f>
        <v>32291.1006437379</v>
      </c>
      <c r="EV194" s="51" t="n">
        <f aca="false">EU194*(1+(EU36-ET36)/ET36)</f>
        <v>32327.2255596008</v>
      </c>
    </row>
    <row r="195" customFormat="false" ht="12.8" hidden="false" customHeight="false" outlineLevel="0" collapsed="false">
      <c r="A195" s="164" t="s">
        <v>344</v>
      </c>
      <c r="B195" s="164" t="n">
        <v>0</v>
      </c>
      <c r="C195" s="164" t="n">
        <v>0</v>
      </c>
      <c r="D195" s="164" t="n">
        <v>0</v>
      </c>
      <c r="E195" s="164" t="n">
        <v>0</v>
      </c>
      <c r="F195" s="164" t="n">
        <v>0</v>
      </c>
      <c r="G195" s="164" t="n">
        <v>0</v>
      </c>
      <c r="H195" s="164" t="n">
        <v>0</v>
      </c>
      <c r="I195" s="164" t="n">
        <v>0</v>
      </c>
      <c r="J195" s="164" t="n">
        <v>0</v>
      </c>
      <c r="K195" s="164" t="n">
        <v>0</v>
      </c>
      <c r="L195" s="164" t="n">
        <v>0</v>
      </c>
      <c r="M195" s="164" t="n">
        <v>0</v>
      </c>
      <c r="N195" s="164" t="n">
        <v>0</v>
      </c>
      <c r="O195" s="164" t="n">
        <v>0</v>
      </c>
      <c r="P195" s="164" t="n">
        <v>0</v>
      </c>
      <c r="Q195" s="164" t="n">
        <v>0</v>
      </c>
      <c r="R195" s="164" t="n">
        <v>0</v>
      </c>
      <c r="S195" s="164" t="n">
        <v>0</v>
      </c>
      <c r="T195" s="164" t="n">
        <v>0</v>
      </c>
      <c r="U195" s="164" t="n">
        <v>0</v>
      </c>
      <c r="V195" s="164" t="n">
        <v>0</v>
      </c>
      <c r="W195" s="164" t="n">
        <v>0</v>
      </c>
      <c r="X195" s="165" t="n">
        <v>0</v>
      </c>
      <c r="Y195" s="164" t="n">
        <v>0</v>
      </c>
      <c r="Z195" s="164" t="n">
        <v>0</v>
      </c>
      <c r="AA195" s="164" t="n">
        <v>0</v>
      </c>
      <c r="AB195" s="164" t="n">
        <v>0</v>
      </c>
      <c r="AC195" s="164" t="n">
        <v>0</v>
      </c>
      <c r="AD195" s="164" t="n">
        <v>0</v>
      </c>
      <c r="AE195" s="164" t="n">
        <v>0</v>
      </c>
      <c r="AF195" s="164" t="n">
        <v>0</v>
      </c>
      <c r="AG195" s="164" t="n">
        <v>0</v>
      </c>
      <c r="AH195" s="164" t="n">
        <v>0</v>
      </c>
      <c r="AI195" s="164" t="n">
        <v>0</v>
      </c>
      <c r="AJ195" s="164" t="n">
        <v>0</v>
      </c>
      <c r="AK195" s="164" t="n">
        <v>0</v>
      </c>
      <c r="AL195" s="164" t="n">
        <v>0</v>
      </c>
      <c r="AM195" s="164" t="n">
        <v>0</v>
      </c>
      <c r="AN195" s="164" t="n">
        <v>0</v>
      </c>
      <c r="AO195" s="164" t="n">
        <v>0</v>
      </c>
      <c r="AP195" s="164" t="n">
        <v>0</v>
      </c>
      <c r="AQ195" s="164" t="n">
        <v>0</v>
      </c>
      <c r="AR195" s="149"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50" t="n">
        <v>1372.79992186527</v>
      </c>
      <c r="BJ195" s="51" t="n">
        <v>1285.64601408941</v>
      </c>
      <c r="BK195" s="51" t="n">
        <v>1204.025180376</v>
      </c>
      <c r="BL195" s="51" t="n">
        <f aca="false">BK195*(1+(BK36-BJ36)/BJ36)</f>
        <v>1109.02058307453</v>
      </c>
      <c r="BM195" s="151" t="n">
        <f aca="false">BL195*(1+(BL36-BK36)/BK36)</f>
        <v>1091.44238815924</v>
      </c>
      <c r="BN195" s="51" t="n">
        <f aca="false">BM195*(1+(BM36-BL36)/BL36)</f>
        <v>1093.61696586254</v>
      </c>
      <c r="BO195" s="51" t="n">
        <f aca="false">BN195*(1+(BN36-BM36)/BM36)</f>
        <v>1109.788113072</v>
      </c>
      <c r="BP195" s="51" t="n">
        <f aca="false">BO195*(1+(BO36-BN36)/BN36)</f>
        <v>1091.68506150049</v>
      </c>
      <c r="BQ195" s="51" t="n">
        <f aca="false">BP195*(1+(BP36-BO36)/BO36)</f>
        <v>1053.13928292678</v>
      </c>
      <c r="BR195" s="51" t="n">
        <f aca="false">BQ195*(1+(BQ36-BP36)/BP36)</f>
        <v>1060.48394765917</v>
      </c>
      <c r="BS195" s="51" t="n">
        <f aca="false">BR195*(1+(BR36-BQ36)/BQ36)</f>
        <v>1062.172264196</v>
      </c>
      <c r="BT195" s="51" t="n">
        <f aca="false">BS195*(1+(BS36-BR36)/BR36)</f>
        <v>1090.5793943183</v>
      </c>
      <c r="BU195" s="51" t="n">
        <f aca="false">BT195*(1+(BT36-BS36)/BS36)</f>
        <v>1149.37897222667</v>
      </c>
      <c r="BV195" s="51" t="n">
        <f aca="false">BU195*(1+(BU36-BT36)/BT36)</f>
        <v>1154.48539091103</v>
      </c>
      <c r="BW195" s="51" t="n">
        <f aca="false">BV195*(1+(BV36-BU36)/BU36)</f>
        <v>1157.81497308805</v>
      </c>
      <c r="BX195" s="51" t="n">
        <f aca="false">BW195*(1+(BW36-BV36)/BV36)</f>
        <v>1147.61222806999</v>
      </c>
      <c r="BY195" s="51" t="n">
        <f aca="false">BX195*(1+(BX36-BW36)/BW36)</f>
        <v>1160.18982486919</v>
      </c>
      <c r="BZ195" s="51" t="n">
        <f aca="false">BY195*(1+(BY36-BX36)/BX36)</f>
        <v>1165.38905813365</v>
      </c>
      <c r="CA195" s="51" t="n">
        <f aca="false">BZ195*(1+(BZ36-BY36)/BY36)</f>
        <v>1169.4871394276</v>
      </c>
      <c r="CB195" s="51" t="n">
        <f aca="false">CA195*(1+(CA36-BZ36)/BZ36)</f>
        <v>1192.13018126262</v>
      </c>
      <c r="CC195" s="51" t="n">
        <f aca="false">CB195*(1+(CB36-CA36)/CA36)</f>
        <v>1214.99914437007</v>
      </c>
      <c r="CD195" s="51" t="n">
        <f aca="false">CC195*(1+(CC36-CB36)/CB36)</f>
        <v>1229.43684455815</v>
      </c>
      <c r="CE195" s="51" t="n">
        <f aca="false">CD195*(1+(CD36-CC36)/CC36)</f>
        <v>1230.81224835928</v>
      </c>
      <c r="CF195" s="51" t="n">
        <f aca="false">CE195*(1+(CE36-CD36)/CD36)</f>
        <v>1232.18919086135</v>
      </c>
      <c r="CG195" s="51" t="n">
        <f aca="false">CF195*(1+(CF36-CE36)/CE36)</f>
        <v>1233.56767378574</v>
      </c>
      <c r="CH195" s="51" t="n">
        <f aca="false">CG195*(1+(CG36-CF36)/CF36)</f>
        <v>1243.73443223531</v>
      </c>
      <c r="CI195" s="51" t="n">
        <f aca="false">CH195*(1+(CH36-CG36)/CG36)</f>
        <v>1258.38169262815</v>
      </c>
      <c r="CJ195" s="51" t="n">
        <f aca="false">CI195*(1+(CI36-CH36)/CH36)</f>
        <v>1259.78947780312</v>
      </c>
      <c r="CK195" s="51" t="n">
        <f aca="false">CJ195*(1+(CJ36-CI36)/CI36)</f>
        <v>1261.19883790492</v>
      </c>
      <c r="CL195" s="51" t="n">
        <f aca="false">CK195*(1+(CK36-CJ36)/CJ36)</f>
        <v>1271.50448985469</v>
      </c>
      <c r="CM195" s="51" t="n">
        <f aca="false">CL195*(1+(CL36-CK36)/CK36)</f>
        <v>1286.34461823888</v>
      </c>
      <c r="CN195" s="51" t="n">
        <f aca="false">CM195*(1+(CM36-CL36)/CL36)</f>
        <v>1287.78368628482</v>
      </c>
      <c r="CO195" s="51" t="n">
        <f aca="false">CN195*(1+(CN36-CM36)/CM36)</f>
        <v>1289.22436425457</v>
      </c>
      <c r="CP195" s="51" t="n">
        <f aca="false">CO195*(1+(CO36-CN36)/CN36)</f>
        <v>1290.66665394921</v>
      </c>
      <c r="CQ195" s="51" t="n">
        <f aca="false">CP195*(1+(CP36-CO36)/CO36)</f>
        <v>1292.11055717181</v>
      </c>
      <c r="CR195" s="51" t="n">
        <f aca="false">CQ195*(1+(CQ36-CP36)/CP36)</f>
        <v>1293.55607572747</v>
      </c>
      <c r="CS195" s="51" t="n">
        <f aca="false">CR195*(1+(CR36-CQ36)/CQ36)</f>
        <v>1295.00321142331</v>
      </c>
      <c r="CT195" s="51" t="n">
        <f aca="false">CS195*(1+(CS36-CR36)/CR36)</f>
        <v>1296.45196606847</v>
      </c>
      <c r="CU195" s="51" t="n">
        <f aca="false">CT195*(1+(CT36-CS36)/CS36)</f>
        <v>1297.9023414741</v>
      </c>
      <c r="CV195" s="51" t="n">
        <f aca="false">CU195*(1+(CU36-CT36)/CT36)</f>
        <v>1299.35433945339</v>
      </c>
      <c r="CW195" s="51" t="n">
        <f aca="false">CV195*(1+(CV36-CU36)/CU36)</f>
        <v>1300.80796182157</v>
      </c>
      <c r="CX195" s="51" t="n">
        <f aca="false">CW195*(1+(CW36-CV36)/CV36)</f>
        <v>1302.26321039587</v>
      </c>
      <c r="CY195" s="51" t="n">
        <f aca="false">CX195*(1+(CX36-CW36)/CW36)</f>
        <v>1303.72008699558</v>
      </c>
      <c r="CZ195" s="51" t="n">
        <f aca="false">CY195*(1+(CY36-CX36)/CX36)</f>
        <v>1305.17859344202</v>
      </c>
      <c r="DA195" s="51" t="n">
        <f aca="false">CZ195*(1+(CZ36-CY36)/CY36)</f>
        <v>1306.63873155853</v>
      </c>
      <c r="DB195" s="51" t="n">
        <f aca="false">DA195*(1+(DA36-CZ36)/CZ36)</f>
        <v>1308.10050317051</v>
      </c>
      <c r="DC195" s="51" t="n">
        <f aca="false">DB195*(1+(DB36-DA36)/DA36)</f>
        <v>1309.5639101054</v>
      </c>
      <c r="DD195" s="51" t="n">
        <f aca="false">DC195*(1+(DC36-DB36)/DB36)</f>
        <v>1311.02895419267</v>
      </c>
      <c r="DE195" s="51" t="n">
        <f aca="false">DD195*(1+(DD36-DC36)/DC36)</f>
        <v>1312.49563726385</v>
      </c>
      <c r="DF195" s="51" t="n">
        <f aca="false">DE195*(1+(DE36-DD36)/DD36)</f>
        <v>1313.96396115251</v>
      </c>
      <c r="DG195" s="51" t="n">
        <f aca="false">DF195*(1+(DF36-DE36)/DE36)</f>
        <v>1315.43392769429</v>
      </c>
      <c r="DH195" s="51" t="n">
        <f aca="false">DG195*(1+(DG36-DF36)/DF36)</f>
        <v>1316.90553872686</v>
      </c>
      <c r="DI195" s="51" t="n">
        <f aca="false">DH195*(1+(DH36-DG36)/DG36)</f>
        <v>1318.37879608995</v>
      </c>
      <c r="DJ195" s="51" t="n">
        <f aca="false">DI195*(1+(DI36-DH36)/DH36)</f>
        <v>1319.85370162536</v>
      </c>
      <c r="DK195" s="51" t="n">
        <f aca="false">DJ195*(1+(DJ36-DI36)/DI36)</f>
        <v>1321.33025717695</v>
      </c>
      <c r="DL195" s="51" t="n">
        <f aca="false">DK195*(1+(DK36-DJ36)/DJ36)</f>
        <v>1322.80846459064</v>
      </c>
      <c r="DM195" s="51" t="n">
        <f aca="false">DL195*(1+(DL36-DK36)/DK36)</f>
        <v>1324.28832571439</v>
      </c>
      <c r="DN195" s="51" t="n">
        <f aca="false">DM195*(1+(DM36-DL36)/DL36)</f>
        <v>1325.76984239827</v>
      </c>
      <c r="DO195" s="51" t="n">
        <f aca="false">DN195*(1+(DN36-DM36)/DM36)</f>
        <v>1327.2530164944</v>
      </c>
      <c r="DP195" s="51" t="n">
        <f aca="false">DO195*(1+(DO36-DN36)/DN36)</f>
        <v>1328.73784985695</v>
      </c>
      <c r="DQ195" s="51" t="n">
        <f aca="false">DP195*(1+(DP36-DO36)/DO36)</f>
        <v>1330.22434434221</v>
      </c>
      <c r="DR195" s="51" t="n">
        <f aca="false">DQ195*(1+(DQ36-DP36)/DP36)</f>
        <v>1331.71250180851</v>
      </c>
      <c r="DS195" s="51" t="n">
        <f aca="false">DR195*(1+(DR36-DQ36)/DQ36)</f>
        <v>1333.20232411628</v>
      </c>
      <c r="DT195" s="51" t="n">
        <f aca="false">DS195*(1+(DS36-DR36)/DR36)</f>
        <v>1334.69381312801</v>
      </c>
      <c r="DU195" s="51" t="n">
        <f aca="false">DT195*(1+(DT36-DS36)/DS36)</f>
        <v>1336.18697070829</v>
      </c>
      <c r="DV195" s="51" t="n">
        <f aca="false">DU195*(1+(DU36-DT36)/DT36)</f>
        <v>1337.6817987238</v>
      </c>
      <c r="DW195" s="51" t="n">
        <f aca="false">DV195*(1+(DV36-DU36)/DU36)</f>
        <v>1339.17829904329</v>
      </c>
      <c r="DX195" s="51" t="n">
        <f aca="false">DW195*(1+(DW36-DV36)/DV36)</f>
        <v>1340.67647353762</v>
      </c>
      <c r="DY195" s="51" t="n">
        <f aca="false">DX195*(1+(DX36-DW36)/DW36)</f>
        <v>1342.17632407973</v>
      </c>
      <c r="DZ195" s="51" t="n">
        <f aca="false">DY195*(1+(DY36-DX36)/DX36)</f>
        <v>1343.67785254466</v>
      </c>
      <c r="EA195" s="51" t="n">
        <f aca="false">DZ195*(1+(DZ36-DY36)/DY36)</f>
        <v>1345.18106080954</v>
      </c>
      <c r="EB195" s="51" t="n">
        <f aca="false">EA195*(1+(EA36-DZ36)/DZ36)</f>
        <v>1346.68595075362</v>
      </c>
      <c r="EC195" s="51" t="n">
        <f aca="false">EB195*(1+(EB36-EA36)/EA36)</f>
        <v>1348.19252425823</v>
      </c>
      <c r="ED195" s="51" t="n">
        <f aca="false">EC195*(1+(EC36-EB36)/EB36)</f>
        <v>1349.70078320682</v>
      </c>
      <c r="EE195" s="51" t="n">
        <f aca="false">ED195*(1+(ED36-EC36)/EC36)</f>
        <v>1351.21072948494</v>
      </c>
      <c r="EF195" s="51" t="n">
        <f aca="false">EE195*(1+(EE36-ED36)/ED36)</f>
        <v>1352.72236498025</v>
      </c>
      <c r="EG195" s="51" t="n">
        <f aca="false">EF195*(1+(EF36-EE36)/EE36)</f>
        <v>1354.23569158251</v>
      </c>
      <c r="EH195" s="51" t="n">
        <f aca="false">EG195*(1+(EG36-EF36)/EF36)</f>
        <v>1355.75071118363</v>
      </c>
      <c r="EI195" s="51" t="n">
        <f aca="false">EH195*(1+(EH36-EG36)/EG36)</f>
        <v>1357.2674256776</v>
      </c>
      <c r="EJ195" s="51" t="n">
        <f aca="false">EI195*(1+(EI36-EH36)/EH36)</f>
        <v>1358.78583696053</v>
      </c>
      <c r="EK195" s="51" t="n">
        <f aca="false">EJ195*(1+(EJ36-EI36)/EI36)</f>
        <v>1360.30594693069</v>
      </c>
      <c r="EL195" s="51" t="n">
        <f aca="false">EK195*(1+(EK36-EJ36)/EJ36)</f>
        <v>1361.82775748842</v>
      </c>
      <c r="EM195" s="51" t="n">
        <f aca="false">EL195*(1+(EL36-EK36)/EK36)</f>
        <v>1363.35127053624</v>
      </c>
      <c r="EN195" s="51" t="n">
        <f aca="false">EM195*(1+(EM36-EL36)/EL36)</f>
        <v>1364.87648797874</v>
      </c>
      <c r="EO195" s="51" t="n">
        <f aca="false">EN195*(1+(EN36-EM36)/EM36)</f>
        <v>1366.4034117227</v>
      </c>
      <c r="EP195" s="51" t="n">
        <f aca="false">EO195*(1+(EO36-EN36)/EN36)</f>
        <v>1367.93204367699</v>
      </c>
      <c r="EQ195" s="51" t="n">
        <f aca="false">EP195*(1+(EP36-EO36)/EO36)</f>
        <v>1369.46238575263</v>
      </c>
      <c r="ER195" s="51" t="n">
        <f aca="false">EQ195*(1+(EQ36-EP36)/EP36)</f>
        <v>1370.99443986278</v>
      </c>
      <c r="ES195" s="51" t="n">
        <f aca="false">ER195*(1+(ER36-EQ36)/EQ36)</f>
        <v>1372.52820792274</v>
      </c>
      <c r="ET195" s="51" t="n">
        <f aca="false">ES195*(1+(ES36-ER36)/ER36)</f>
        <v>1374.06369184996</v>
      </c>
      <c r="EU195" s="51" t="n">
        <f aca="false">ET195*(1+(ET36-ES36)/ES36)</f>
        <v>1375.60089356401</v>
      </c>
      <c r="EV195" s="51" t="n">
        <f aca="false">EU195*(1+(EU36-ET36)/ET36)</f>
        <v>1377.13981498664</v>
      </c>
    </row>
    <row r="196" customFormat="false" ht="12.8" hidden="false" customHeight="false" outlineLevel="0" collapsed="false">
      <c r="A196" s="164" t="s">
        <v>345</v>
      </c>
      <c r="B196" s="164" t="n">
        <v>0</v>
      </c>
      <c r="C196" s="164" t="n">
        <v>0</v>
      </c>
      <c r="D196" s="164" t="n">
        <v>0</v>
      </c>
      <c r="E196" s="164" t="n">
        <v>0</v>
      </c>
      <c r="F196" s="164" t="n">
        <v>0</v>
      </c>
      <c r="G196" s="164" t="n">
        <v>0</v>
      </c>
      <c r="H196" s="164" t="n">
        <v>0</v>
      </c>
      <c r="I196" s="164" t="n">
        <v>0</v>
      </c>
      <c r="J196" s="164" t="n">
        <v>0</v>
      </c>
      <c r="K196" s="164" t="n">
        <v>0</v>
      </c>
      <c r="L196" s="164" t="n">
        <v>0</v>
      </c>
      <c r="M196" s="164" t="n">
        <v>0</v>
      </c>
      <c r="N196" s="164" t="n">
        <v>0</v>
      </c>
      <c r="O196" s="164" t="n">
        <v>0</v>
      </c>
      <c r="P196" s="164" t="n">
        <v>0</v>
      </c>
      <c r="Q196" s="164" t="n">
        <v>0</v>
      </c>
      <c r="R196" s="164" t="n">
        <v>0</v>
      </c>
      <c r="S196" s="164" t="n">
        <v>0</v>
      </c>
      <c r="T196" s="164" t="n">
        <v>0</v>
      </c>
      <c r="U196" s="164" t="n">
        <v>0</v>
      </c>
      <c r="V196" s="164" t="n">
        <v>0</v>
      </c>
      <c r="W196" s="164" t="n">
        <v>0</v>
      </c>
      <c r="X196" s="165" t="n">
        <v>0</v>
      </c>
      <c r="Y196" s="164" t="n">
        <v>0</v>
      </c>
      <c r="Z196" s="164" t="n">
        <v>0</v>
      </c>
      <c r="AA196" s="164" t="n">
        <v>0</v>
      </c>
      <c r="AB196" s="164" t="n">
        <v>0</v>
      </c>
      <c r="AC196" s="164" t="n">
        <v>0</v>
      </c>
      <c r="AD196" s="164" t="n">
        <v>0</v>
      </c>
      <c r="AE196" s="164" t="n">
        <v>0</v>
      </c>
      <c r="AF196" s="164" t="n">
        <v>0</v>
      </c>
      <c r="AG196" s="164" t="n">
        <v>0</v>
      </c>
      <c r="AH196" s="164" t="n">
        <v>0</v>
      </c>
      <c r="AI196" s="164" t="n">
        <v>0</v>
      </c>
      <c r="AJ196" s="164" t="n">
        <v>0</v>
      </c>
      <c r="AK196" s="164" t="n">
        <v>0</v>
      </c>
      <c r="AL196" s="164" t="n">
        <v>0</v>
      </c>
      <c r="AM196" s="164" t="n">
        <v>0</v>
      </c>
      <c r="AN196" s="164" t="n">
        <v>0</v>
      </c>
      <c r="AO196" s="164" t="n">
        <v>0</v>
      </c>
      <c r="AP196" s="164" t="n">
        <v>0</v>
      </c>
      <c r="AQ196" s="164" t="n">
        <v>0</v>
      </c>
      <c r="AR196" s="149"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50" t="n">
        <v>322.958777594228</v>
      </c>
      <c r="BJ196" s="51" t="n">
        <v>302.455338550024</v>
      </c>
      <c r="BK196" s="51" t="n">
        <v>283.253585794613</v>
      </c>
      <c r="BL196" s="51" t="n">
        <f aca="false">BK196*(1+(BK36-BJ36)/BJ36)</f>
        <v>260.90322860008</v>
      </c>
      <c r="BM196" s="151" t="n">
        <f aca="false">BL196*(1+(BL36-BK36)/BK36)</f>
        <v>256.767860982604</v>
      </c>
      <c r="BN196" s="51" t="n">
        <f aca="false">BM196*(1+(BM36-BL36)/BL36)</f>
        <v>257.279442419678</v>
      </c>
      <c r="BO196" s="51" t="n">
        <f aca="false">BN196*(1+(BN36-BM36)/BM36)</f>
        <v>261.083794278883</v>
      </c>
      <c r="BP196" s="51" t="n">
        <f aca="false">BO196*(1+(BO36-BN36)/BN36)</f>
        <v>256.824951228894</v>
      </c>
      <c r="BQ196" s="51" t="n">
        <f aca="false">BP196*(1+(BP36-BO36)/BO36)</f>
        <v>247.756843537957</v>
      </c>
      <c r="BR196" s="51" t="n">
        <f aca="false">BQ196*(1+(BQ36-BP36)/BP36)</f>
        <v>249.484716555746</v>
      </c>
      <c r="BS196" s="51" t="n">
        <f aca="false">BR196*(1+(BR36-BQ36)/BQ36)</f>
        <v>249.881902362827</v>
      </c>
      <c r="BT196" s="51" t="n">
        <f aca="false">BS196*(1+(BS36-BR36)/BR36)</f>
        <v>256.564836906407</v>
      </c>
      <c r="BU196" s="51" t="n">
        <f aca="false">BT196*(1+(BT36-BS36)/BS36)</f>
        <v>270.397762959129</v>
      </c>
      <c r="BV196" s="51" t="n">
        <f aca="false">BU196*(1+(BU36-BT36)/BT36)</f>
        <v>271.599076209456</v>
      </c>
      <c r="BW196" s="51" t="n">
        <f aca="false">BV196*(1+(BV36-BU36)/BU36)</f>
        <v>272.382378839841</v>
      </c>
      <c r="BX196" s="51" t="n">
        <f aca="false">BW196*(1+(BW36-BV36)/BV36)</f>
        <v>269.982126620523</v>
      </c>
      <c r="BY196" s="51" t="n">
        <f aca="false">BX196*(1+(BX36-BW36)/BW36)</f>
        <v>272.941075861882</v>
      </c>
      <c r="BZ196" s="51" t="n">
        <f aca="false">BY196*(1+(BY36-BX36)/BX36)</f>
        <v>274.164224255739</v>
      </c>
      <c r="CA196" s="51" t="n">
        <f aca="false">BZ196*(1+(BZ36-BY36)/BY36)</f>
        <v>275.128320555642</v>
      </c>
      <c r="CB196" s="51" t="n">
        <f aca="false">CA196*(1+(CA36-BZ36)/BZ36)</f>
        <v>280.455221435792</v>
      </c>
      <c r="CC196" s="51" t="n">
        <f aca="false">CB196*(1+(CB36-CA36)/CA36)</f>
        <v>285.835271545346</v>
      </c>
      <c r="CD196" s="51" t="n">
        <f aca="false">CC196*(1+(CC36-CB36)/CB36)</f>
        <v>289.231820401263</v>
      </c>
      <c r="CE196" s="51" t="n">
        <f aca="false">CD196*(1+(CD36-CC36)/CC36)</f>
        <v>289.555391755864</v>
      </c>
      <c r="CF196" s="51" t="n">
        <f aca="false">CE196*(1+(CE36-CD36)/CD36)</f>
        <v>289.879325098372</v>
      </c>
      <c r="CG196" s="51" t="n">
        <f aca="false">CF196*(1+(CF36-CE36)/CE36)</f>
        <v>290.203620833754</v>
      </c>
      <c r="CH196" s="51" t="n">
        <f aca="false">CG196*(1+(CG36-CF36)/CF36)</f>
        <v>292.595407013717</v>
      </c>
      <c r="CI196" s="51" t="n">
        <f aca="false">CH196*(1+(CH36-CG36)/CG36)</f>
        <v>296.041256067342</v>
      </c>
      <c r="CJ196" s="51" t="n">
        <f aca="false">CI196*(1+(CI36-CH36)/CH36)</f>
        <v>296.372445319308</v>
      </c>
      <c r="CK196" s="51" t="n">
        <f aca="false">CJ196*(1+(CJ36-CI36)/CI36)</f>
        <v>296.704005081527</v>
      </c>
      <c r="CL196" s="51" t="n">
        <f aca="false">CK196*(1+(CK36-CJ36)/CJ36)</f>
        <v>299.128466725936</v>
      </c>
      <c r="CM196" s="51" t="n">
        <f aca="false">CL196*(1+(CL36-CK36)/CK36)</f>
        <v>302.619689041703</v>
      </c>
      <c r="CN196" s="51" t="n">
        <f aca="false">CM196*(1+(CM36-CL36)/CL36)</f>
        <v>302.958237762159</v>
      </c>
      <c r="CO196" s="51" t="n">
        <f aca="false">CN196*(1+(CN36-CM36)/CM36)</f>
        <v>303.297165226102</v>
      </c>
      <c r="CP196" s="51" t="n">
        <f aca="false">CO196*(1+(CO36-CN36)/CN36)</f>
        <v>303.636471857242</v>
      </c>
      <c r="CQ196" s="51" t="n">
        <f aca="false">CP196*(1+(CP36-CO36)/CO36)</f>
        <v>303.976158079764</v>
      </c>
      <c r="CR196" s="51" t="n">
        <f aca="false">CQ196*(1+(CQ36-CP36)/CP36)</f>
        <v>304.316224318325</v>
      </c>
      <c r="CS196" s="51" t="n">
        <f aca="false">CR196*(1+(CR36-CQ36)/CQ36)</f>
        <v>304.656670998062</v>
      </c>
      <c r="CT196" s="51" t="n">
        <f aca="false">CS196*(1+(CS36-CR36)/CR36)</f>
        <v>304.997498544582</v>
      </c>
      <c r="CU196" s="51" t="n">
        <f aca="false">CT196*(1+(CT36-CS36)/CS36)</f>
        <v>305.338707383973</v>
      </c>
      <c r="CV196" s="51" t="n">
        <f aca="false">CU196*(1+(CU36-CT36)/CT36)</f>
        <v>305.680297942796</v>
      </c>
      <c r="CW196" s="51" t="n">
        <f aca="false">CV196*(1+(CV36-CU36)/CU36)</f>
        <v>306.022270648091</v>
      </c>
      <c r="CX196" s="51" t="n">
        <f aca="false">CW196*(1+(CW36-CV36)/CV36)</f>
        <v>306.364625927376</v>
      </c>
      <c r="CY196" s="51" t="n">
        <f aca="false">CX196*(1+(CX36-CW36)/CW36)</f>
        <v>306.707364208647</v>
      </c>
      <c r="CZ196" s="51" t="n">
        <f aca="false">CY196*(1+(CY36-CX36)/CX36)</f>
        <v>307.050485920378</v>
      </c>
      <c r="DA196" s="51" t="n">
        <f aca="false">CZ196*(1+(CZ36-CY36)/CY36)</f>
        <v>307.393991491522</v>
      </c>
      <c r="DB196" s="51" t="n">
        <f aca="false">DA196*(1+(DA36-CZ36)/CZ36)</f>
        <v>307.737881351514</v>
      </c>
      <c r="DC196" s="51" t="n">
        <f aca="false">DB196*(1+(DB36-DA36)/DA36)</f>
        <v>308.082155930268</v>
      </c>
      <c r="DD196" s="51" t="n">
        <f aca="false">DC196*(1+(DC36-DB36)/DB36)</f>
        <v>308.426815658179</v>
      </c>
      <c r="DE196" s="51" t="n">
        <f aca="false">DD196*(1+(DD36-DC36)/DC36)</f>
        <v>308.771860966124</v>
      </c>
      <c r="DF196" s="51" t="n">
        <f aca="false">DE196*(1+(DE36-DD36)/DD36)</f>
        <v>309.117292285461</v>
      </c>
      <c r="DG196" s="51" t="n">
        <f aca="false">DF196*(1+(DF36-DE36)/DE36)</f>
        <v>309.463110048032</v>
      </c>
      <c r="DH196" s="51" t="n">
        <f aca="false">DG196*(1+(DG36-DF36)/DF36)</f>
        <v>309.80931468616</v>
      </c>
      <c r="DI196" s="51" t="n">
        <f aca="false">DH196*(1+(DH36-DG36)/DG36)</f>
        <v>310.155906632654</v>
      </c>
      <c r="DJ196" s="51" t="n">
        <f aca="false">DI196*(1+(DI36-DH36)/DH36)</f>
        <v>310.502886320807</v>
      </c>
      <c r="DK196" s="51" t="n">
        <f aca="false">DJ196*(1+(DJ36-DI36)/DI36)</f>
        <v>310.850254184394</v>
      </c>
      <c r="DL196" s="51" t="n">
        <f aca="false">DK196*(1+(DK36-DJ36)/DJ36)</f>
        <v>311.198010657679</v>
      </c>
      <c r="DM196" s="51" t="n">
        <f aca="false">DL196*(1+(DL36-DK36)/DK36)</f>
        <v>311.546156175409</v>
      </c>
      <c r="DN196" s="51" t="n">
        <f aca="false">DM196*(1+(DM36-DL36)/DL36)</f>
        <v>311.894691172819</v>
      </c>
      <c r="DO196" s="51" t="n">
        <f aca="false">DN196*(1+(DN36-DM36)/DM36)</f>
        <v>312.243616085629</v>
      </c>
      <c r="DP196" s="51" t="n">
        <f aca="false">DO196*(1+(DO36-DN36)/DN36)</f>
        <v>312.59293135005</v>
      </c>
      <c r="DQ196" s="51" t="n">
        <f aca="false">DP196*(1+(DP36-DO36)/DO36)</f>
        <v>312.942637402777</v>
      </c>
      <c r="DR196" s="51" t="n">
        <f aca="false">DQ196*(1+(DQ36-DP36)/DP36)</f>
        <v>313.292734680996</v>
      </c>
      <c r="DS196" s="51" t="n">
        <f aca="false">DR196*(1+(DR36-DQ36)/DQ36)</f>
        <v>313.643223622381</v>
      </c>
      <c r="DT196" s="51" t="n">
        <f aca="false">DS196*(1+(DS36-DR36)/DR36)</f>
        <v>313.994104665096</v>
      </c>
      <c r="DU196" s="51" t="n">
        <f aca="false">DT196*(1+(DT36-DS36)/DS36)</f>
        <v>314.345378247796</v>
      </c>
      <c r="DV196" s="51" t="n">
        <f aca="false">DU196*(1+(DU36-DT36)/DT36)</f>
        <v>314.697044809626</v>
      </c>
      <c r="DW196" s="51" t="n">
        <f aca="false">DV196*(1+(DV36-DU36)/DU36)</f>
        <v>315.049104790221</v>
      </c>
      <c r="DX196" s="51" t="n">
        <f aca="false">DW196*(1+(DW36-DV36)/DV36)</f>
        <v>315.401558629709</v>
      </c>
      <c r="DY196" s="51" t="n">
        <f aca="false">DX196*(1+(DX36-DW36)/DW36)</f>
        <v>315.754406768712</v>
      </c>
      <c r="DZ196" s="51" t="n">
        <f aca="false">DY196*(1+(DY36-DX36)/DX36)</f>
        <v>316.107649648343</v>
      </c>
      <c r="EA196" s="51" t="n">
        <f aca="false">DZ196*(1+(DZ36-DY36)/DY36)</f>
        <v>316.461287710208</v>
      </c>
      <c r="EB196" s="51" t="n">
        <f aca="false">EA196*(1+(EA36-DZ36)/DZ36)</f>
        <v>316.815321396408</v>
      </c>
      <c r="EC196" s="51" t="n">
        <f aca="false">EB196*(1+(EB36-EA36)/EA36)</f>
        <v>317.16975114954</v>
      </c>
      <c r="ED196" s="51" t="n">
        <f aca="false">EC196*(1+(EC36-EB36)/EB36)</f>
        <v>317.524577412693</v>
      </c>
      <c r="EE196" s="51" t="n">
        <f aca="false">ED196*(1+(ED36-EC36)/EC36)</f>
        <v>317.879800629453</v>
      </c>
      <c r="EF196" s="51" t="n">
        <f aca="false">EE196*(1+(EE36-ED36)/ED36)</f>
        <v>318.235421243904</v>
      </c>
      <c r="EG196" s="51" t="n">
        <f aca="false">EF196*(1+(EF36-EE36)/EE36)</f>
        <v>318.591439700625</v>
      </c>
      <c r="EH196" s="51" t="n">
        <f aca="false">EG196*(1+(EG36-EF36)/EF36)</f>
        <v>318.947856444693</v>
      </c>
      <c r="EI196" s="51" t="n">
        <f aca="false">EH196*(1+(EH36-EG36)/EG36)</f>
        <v>319.304671921682</v>
      </c>
      <c r="EJ196" s="51" t="n">
        <f aca="false">EI196*(1+(EI36-EH36)/EH36)</f>
        <v>319.661886577665</v>
      </c>
      <c r="EK196" s="51" t="n">
        <f aca="false">EJ196*(1+(EJ36-EI36)/EI36)</f>
        <v>320.019500859215</v>
      </c>
      <c r="EL196" s="51" t="n">
        <f aca="false">EK196*(1+(EK36-EJ36)/EJ36)</f>
        <v>320.377515213404</v>
      </c>
      <c r="EM196" s="51" t="n">
        <f aca="false">EL196*(1+(EL36-EK36)/EK36)</f>
        <v>320.735930087802</v>
      </c>
      <c r="EN196" s="51" t="n">
        <f aca="false">EM196*(1+(EM36-EL36)/EL36)</f>
        <v>321.094745930484</v>
      </c>
      <c r="EO196" s="51" t="n">
        <f aca="false">EN196*(1+(EN36-EM36)/EM36)</f>
        <v>321.453963190023</v>
      </c>
      <c r="EP196" s="51" t="n">
        <f aca="false">EO196*(1+(EO36-EN36)/EN36)</f>
        <v>321.813582315494</v>
      </c>
      <c r="EQ196" s="51" t="n">
        <f aca="false">EP196*(1+(EP36-EO36)/EO36)</f>
        <v>322.173603756477</v>
      </c>
      <c r="ER196" s="51" t="n">
        <f aca="false">EQ196*(1+(EQ36-EP36)/EP36)</f>
        <v>322.534027963051</v>
      </c>
      <c r="ES196" s="51" t="n">
        <f aca="false">ER196*(1+(ER36-EQ36)/EQ36)</f>
        <v>322.894855385801</v>
      </c>
      <c r="ET196" s="51" t="n">
        <f aca="false">ES196*(1+(ES36-ER36)/ER36)</f>
        <v>323.256086475817</v>
      </c>
      <c r="EU196" s="51" t="n">
        <f aca="false">ET196*(1+(ET36-ES36)/ES36)</f>
        <v>323.617721684692</v>
      </c>
      <c r="EV196" s="51" t="n">
        <f aca="false">EU196*(1+(EU36-ET36)/ET36)</f>
        <v>323.979761464523</v>
      </c>
    </row>
    <row r="197" customFormat="false" ht="12.8" hidden="false" customHeight="false" outlineLevel="0" collapsed="false">
      <c r="A197" s="164" t="s">
        <v>346</v>
      </c>
      <c r="B197" s="164" t="n">
        <v>0</v>
      </c>
      <c r="C197" s="164" t="n">
        <v>0</v>
      </c>
      <c r="D197" s="164" t="n">
        <v>0</v>
      </c>
      <c r="E197" s="164" t="n">
        <v>0</v>
      </c>
      <c r="F197" s="164" t="n">
        <v>0</v>
      </c>
      <c r="G197" s="164" t="n">
        <v>0</v>
      </c>
      <c r="H197" s="164" t="n">
        <v>0</v>
      </c>
      <c r="I197" s="164" t="n">
        <v>0</v>
      </c>
      <c r="J197" s="164" t="n">
        <v>0</v>
      </c>
      <c r="K197" s="164" t="n">
        <v>0</v>
      </c>
      <c r="L197" s="164" t="n">
        <v>0</v>
      </c>
      <c r="M197" s="164" t="n">
        <v>0</v>
      </c>
      <c r="N197" s="164" t="n">
        <v>0</v>
      </c>
      <c r="O197" s="164" t="n">
        <v>0</v>
      </c>
      <c r="P197" s="164" t="n">
        <v>0</v>
      </c>
      <c r="Q197" s="164" t="n">
        <v>0</v>
      </c>
      <c r="R197" s="164" t="n">
        <v>0</v>
      </c>
      <c r="S197" s="164" t="n">
        <v>0</v>
      </c>
      <c r="T197" s="164" t="n">
        <v>0</v>
      </c>
      <c r="U197" s="164" t="n">
        <v>0</v>
      </c>
      <c r="V197" s="164" t="n">
        <v>0</v>
      </c>
      <c r="W197" s="164" t="n">
        <v>0</v>
      </c>
      <c r="X197" s="165" t="n">
        <v>0</v>
      </c>
      <c r="Y197" s="164" t="n">
        <v>0</v>
      </c>
      <c r="Z197" s="164" t="n">
        <v>0</v>
      </c>
      <c r="AA197" s="164" t="n">
        <v>0</v>
      </c>
      <c r="AB197" s="164" t="n">
        <v>0</v>
      </c>
      <c r="AC197" s="164" t="n">
        <v>0</v>
      </c>
      <c r="AD197" s="164" t="n">
        <v>0</v>
      </c>
      <c r="AE197" s="164" t="n">
        <v>0</v>
      </c>
      <c r="AF197" s="164" t="n">
        <v>0</v>
      </c>
      <c r="AG197" s="164" t="n">
        <v>0</v>
      </c>
      <c r="AH197" s="164" t="n">
        <v>0</v>
      </c>
      <c r="AI197" s="164" t="n">
        <v>0</v>
      </c>
      <c r="AJ197" s="164" t="n">
        <v>0</v>
      </c>
      <c r="AK197" s="164" t="n">
        <v>0</v>
      </c>
      <c r="AL197" s="164" t="n">
        <v>0</v>
      </c>
      <c r="AM197" s="164" t="n">
        <v>0</v>
      </c>
      <c r="AN197" s="164" t="n">
        <v>0</v>
      </c>
      <c r="AO197" s="164" t="n">
        <v>0</v>
      </c>
      <c r="AP197" s="164" t="n">
        <v>0</v>
      </c>
      <c r="AQ197" s="164" t="n">
        <v>0</v>
      </c>
      <c r="AR197" s="149"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50" t="n">
        <v>231.470087429195</v>
      </c>
      <c r="BJ197" s="51" t="n">
        <v>216.774921490327</v>
      </c>
      <c r="BK197" s="51" t="n">
        <v>203.012696409474</v>
      </c>
      <c r="BL197" s="51" t="n">
        <f aca="false">BK197*(1+(BK36-BJ36)/BJ36)</f>
        <v>186.993812598883</v>
      </c>
      <c r="BM197" s="151" t="n">
        <f aca="false">BL197*(1+(BL36-BK36)/BK36)</f>
        <v>184.029923798277</v>
      </c>
      <c r="BN197" s="51" t="n">
        <f aca="false">BM197*(1+(BM36-BL36)/BL36)</f>
        <v>184.39658297642</v>
      </c>
      <c r="BO197" s="51" t="n">
        <f aca="false">BN197*(1+(BN36-BM36)/BM36)</f>
        <v>187.123227113549</v>
      </c>
      <c r="BP197" s="51" t="n">
        <f aca="false">BO197*(1+(BO36-BN36)/BN36)</f>
        <v>184.070841355616</v>
      </c>
      <c r="BQ197" s="51" t="n">
        <f aca="false">BP197*(1+(BP36-BO36)/BO36)</f>
        <v>177.571573258076</v>
      </c>
      <c r="BR197" s="51" t="n">
        <f aca="false">BQ197*(1+(BQ36-BP36)/BP36)</f>
        <v>178.809969444343</v>
      </c>
      <c r="BS197" s="51" t="n">
        <f aca="false">BR197*(1+(BR36-BQ36)/BQ36)</f>
        <v>179.09463931514</v>
      </c>
      <c r="BT197" s="51" t="n">
        <f aca="false">BS197*(1+(BS36-BR36)/BR36)</f>
        <v>183.88441296554</v>
      </c>
      <c r="BU197" s="51" t="n">
        <f aca="false">BT197*(1+(BT36-BS36)/BS36)</f>
        <v>193.798707993149</v>
      </c>
      <c r="BV197" s="51" t="n">
        <f aca="false">BU197*(1+(BU36-BT36)/BT36)</f>
        <v>194.659709775341</v>
      </c>
      <c r="BW197" s="51" t="n">
        <f aca="false">BV197*(1+(BV36-BU36)/BU36)</f>
        <v>195.221116186677</v>
      </c>
      <c r="BX197" s="51" t="n">
        <f aca="false">BW197*(1+(BW36-BV36)/BV36)</f>
        <v>193.500814310393</v>
      </c>
      <c r="BY197" s="51" t="n">
        <f aca="false">BX197*(1+(BX36-BW36)/BW36)</f>
        <v>195.621543911545</v>
      </c>
      <c r="BZ197" s="51" t="n">
        <f aca="false">BY197*(1+(BY36-BX36)/BX36)</f>
        <v>196.498195315089</v>
      </c>
      <c r="CA197" s="51" t="n">
        <f aca="false">BZ197*(1+(BZ36-BY36)/BY36)</f>
        <v>197.189179645941</v>
      </c>
      <c r="CB197" s="51" t="n">
        <f aca="false">CA197*(1+(CA36-BZ36)/BZ36)</f>
        <v>201.00706074408</v>
      </c>
      <c r="CC197" s="51" t="n">
        <f aca="false">CB197*(1+(CB36-CA36)/CA36)</f>
        <v>204.863034805254</v>
      </c>
      <c r="CD197" s="51" t="n">
        <f aca="false">CC197*(1+(CC36-CB36)/CB36)</f>
        <v>207.297399545216</v>
      </c>
      <c r="CE197" s="51" t="n">
        <f aca="false">CD197*(1+(CD36-CC36)/CC36)</f>
        <v>207.529308677078</v>
      </c>
      <c r="CF197" s="51" t="n">
        <f aca="false">CE197*(1+(CE36-CD36)/CD36)</f>
        <v>207.761477251873</v>
      </c>
      <c r="CG197" s="51" t="n">
        <f aca="false">CF197*(1+(CF36-CE36)/CE36)</f>
        <v>207.993905559848</v>
      </c>
      <c r="CH197" s="51" t="n">
        <f aca="false">CG197*(1+(CG36-CF36)/CF36)</f>
        <v>209.708139680723</v>
      </c>
      <c r="CI197" s="51" t="n">
        <f aca="false">CH197*(1+(CH36-CG36)/CG36)</f>
        <v>212.177838716779</v>
      </c>
      <c r="CJ197" s="51" t="n">
        <f aca="false">CI197*(1+(CI36-CH36)/CH36)</f>
        <v>212.415207726159</v>
      </c>
      <c r="CK197" s="51" t="n">
        <f aca="false">CJ197*(1+(CJ36-CI36)/CI36)</f>
        <v>212.652842286583</v>
      </c>
      <c r="CL197" s="51" t="n">
        <f aca="false">CK197*(1+(CK36-CJ36)/CJ36)</f>
        <v>214.390495472481</v>
      </c>
      <c r="CM197" s="51" t="n">
        <f aca="false">CL197*(1+(CL36-CK36)/CK36)</f>
        <v>216.892714302652</v>
      </c>
      <c r="CN197" s="51" t="n">
        <f aca="false">CM197*(1+(CM36-CL36)/CL36)</f>
        <v>217.13535796915</v>
      </c>
      <c r="CO197" s="51" t="n">
        <f aca="false">CN197*(1+(CN36-CM36)/CM36)</f>
        <v>217.378273087591</v>
      </c>
      <c r="CP197" s="51" t="n">
        <f aca="false">CO197*(1+(CO36-CN36)/CN36)</f>
        <v>217.621459961657</v>
      </c>
      <c r="CQ197" s="51" t="n">
        <f aca="false">CP197*(1+(CP36-CO36)/CO36)</f>
        <v>217.864918895367</v>
      </c>
      <c r="CR197" s="51" t="n">
        <f aca="false">CQ197*(1+(CQ36-CP36)/CP36)</f>
        <v>218.108650193083</v>
      </c>
      <c r="CS197" s="51" t="n">
        <f aca="false">CR197*(1+(CR36-CQ36)/CQ36)</f>
        <v>218.352654159504</v>
      </c>
      <c r="CT197" s="51" t="n">
        <f aca="false">CS197*(1+(CS36-CR36)/CR36)</f>
        <v>218.596931099673</v>
      </c>
      <c r="CU197" s="51" t="n">
        <f aca="false">CT197*(1+(CT36-CS36)/CS36)</f>
        <v>218.841481318972</v>
      </c>
      <c r="CV197" s="51" t="n">
        <f aca="false">CU197*(1+(CU36-CT36)/CT36)</f>
        <v>219.086305123127</v>
      </c>
      <c r="CW197" s="51" t="n">
        <f aca="false">CV197*(1+(CV36-CU36)/CU36)</f>
        <v>219.331402818203</v>
      </c>
      <c r="CX197" s="51" t="n">
        <f aca="false">CW197*(1+(CW36-CV36)/CV36)</f>
        <v>219.576774710611</v>
      </c>
      <c r="CY197" s="51" t="n">
        <f aca="false">CX197*(1+(CX36-CW36)/CW36)</f>
        <v>219.822421107102</v>
      </c>
      <c r="CZ197" s="51" t="n">
        <f aca="false">CY197*(1+(CY36-CX36)/CX36)</f>
        <v>220.06834231477</v>
      </c>
      <c r="DA197" s="51" t="n">
        <f aca="false">CZ197*(1+(CZ36-CY36)/CY36)</f>
        <v>220.314538641056</v>
      </c>
      <c r="DB197" s="51" t="n">
        <f aca="false">DA197*(1+(DA36-CZ36)/CZ36)</f>
        <v>220.56101039374</v>
      </c>
      <c r="DC197" s="51" t="n">
        <f aca="false">DB197*(1+(DB36-DA36)/DA36)</f>
        <v>220.80775788095</v>
      </c>
      <c r="DD197" s="51" t="n">
        <f aca="false">DC197*(1+(DC36-DB36)/DB36)</f>
        <v>221.054781411158</v>
      </c>
      <c r="DE197" s="51" t="n">
        <f aca="false">DD197*(1+(DD36-DC36)/DC36)</f>
        <v>221.30208129318</v>
      </c>
      <c r="DF197" s="51" t="n">
        <f aca="false">DE197*(1+(DE36-DD36)/DD36)</f>
        <v>221.549657836178</v>
      </c>
      <c r="DG197" s="51" t="n">
        <f aca="false">DF197*(1+(DF36-DE36)/DE36)</f>
        <v>221.79751134966</v>
      </c>
      <c r="DH197" s="51" t="n">
        <f aca="false">DG197*(1+(DG36-DF36)/DF36)</f>
        <v>222.045642143481</v>
      </c>
      <c r="DI197" s="51" t="n">
        <f aca="false">DH197*(1+(DH36-DG36)/DG36)</f>
        <v>222.294050527842</v>
      </c>
      <c r="DJ197" s="51" t="n">
        <f aca="false">DI197*(1+(DI36-DH36)/DH36)</f>
        <v>222.54273681329</v>
      </c>
      <c r="DK197" s="51" t="n">
        <f aca="false">DJ197*(1+(DJ36-DI36)/DI36)</f>
        <v>222.791701310721</v>
      </c>
      <c r="DL197" s="51" t="n">
        <f aca="false">DK197*(1+(DK36-DJ36)/DJ36)</f>
        <v>223.040944331378</v>
      </c>
      <c r="DM197" s="51" t="n">
        <f aca="false">DL197*(1+(DL36-DK36)/DK36)</f>
        <v>223.290466186853</v>
      </c>
      <c r="DN197" s="51" t="n">
        <f aca="false">DM197*(1+(DM36-DL36)/DL36)</f>
        <v>223.540267189084</v>
      </c>
      <c r="DO197" s="51" t="n">
        <f aca="false">DN197*(1+(DN36-DM36)/DM36)</f>
        <v>223.790347650362</v>
      </c>
      <c r="DP197" s="51" t="n">
        <f aca="false">DO197*(1+(DO36-DN36)/DN36)</f>
        <v>224.040707883325</v>
      </c>
      <c r="DQ197" s="51" t="n">
        <f aca="false">DP197*(1+(DP36-DO36)/DO36)</f>
        <v>224.29134820096</v>
      </c>
      <c r="DR197" s="51" t="n">
        <f aca="false">DQ197*(1+(DQ36-DP36)/DP36)</f>
        <v>224.542268916606</v>
      </c>
      <c r="DS197" s="51" t="n">
        <f aca="false">DR197*(1+(DR36-DQ36)/DQ36)</f>
        <v>224.793470343951</v>
      </c>
      <c r="DT197" s="51" t="n">
        <f aca="false">DS197*(1+(DS36-DR36)/DR36)</f>
        <v>225.044952797036</v>
      </c>
      <c r="DU197" s="51" t="n">
        <f aca="false">DT197*(1+(DT36-DS36)/DS36)</f>
        <v>225.29671659025</v>
      </c>
      <c r="DV197" s="51" t="n">
        <f aca="false">DU197*(1+(DU36-DT36)/DT36)</f>
        <v>225.548762038338</v>
      </c>
      <c r="DW197" s="51" t="n">
        <f aca="false">DV197*(1+(DV36-DU36)/DU36)</f>
        <v>225.801089456393</v>
      </c>
      <c r="DX197" s="51" t="n">
        <f aca="false">DW197*(1+(DW36-DV36)/DV36)</f>
        <v>226.053699159864</v>
      </c>
      <c r="DY197" s="51" t="n">
        <f aca="false">DX197*(1+(DX36-DW36)/DW36)</f>
        <v>226.306591464549</v>
      </c>
      <c r="DZ197" s="51" t="n">
        <f aca="false">DY197*(1+(DY36-DX36)/DX36)</f>
        <v>226.559766686604</v>
      </c>
      <c r="EA197" s="51" t="n">
        <f aca="false">DZ197*(1+(DZ36-DY36)/DY36)</f>
        <v>226.813225142534</v>
      </c>
      <c r="EB197" s="51" t="n">
        <f aca="false">EA197*(1+(EA36-DZ36)/DZ36)</f>
        <v>227.066967149202</v>
      </c>
      <c r="EC197" s="51" t="n">
        <f aca="false">EB197*(1+(EB36-EA36)/EA36)</f>
        <v>227.320993023822</v>
      </c>
      <c r="ED197" s="51" t="n">
        <f aca="false">EC197*(1+(EC36-EB36)/EB36)</f>
        <v>227.575303083967</v>
      </c>
      <c r="EE197" s="51" t="n">
        <f aca="false">ED197*(1+(ED36-EC36)/EC36)</f>
        <v>227.829897647561</v>
      </c>
      <c r="EF197" s="51" t="n">
        <f aca="false">EE197*(1+(EE36-ED36)/ED36)</f>
        <v>228.084777032886</v>
      </c>
      <c r="EG197" s="51" t="n">
        <f aca="false">EF197*(1+(EF36-EE36)/EE36)</f>
        <v>228.33994155858</v>
      </c>
      <c r="EH197" s="51" t="n">
        <f aca="false">EG197*(1+(EG36-EF36)/EF36)</f>
        <v>228.595391543638</v>
      </c>
      <c r="EI197" s="51" t="n">
        <f aca="false">EH197*(1+(EH36-EG36)/EG36)</f>
        <v>228.851127307409</v>
      </c>
      <c r="EJ197" s="51" t="n">
        <f aca="false">EI197*(1+(EI36-EH36)/EH36)</f>
        <v>229.107149169603</v>
      </c>
      <c r="EK197" s="51" t="n">
        <f aca="false">EJ197*(1+(EJ36-EI36)/EI36)</f>
        <v>229.363457450284</v>
      </c>
      <c r="EL197" s="51" t="n">
        <f aca="false">EK197*(1+(EK36-EJ36)/EJ36)</f>
        <v>229.620052469879</v>
      </c>
      <c r="EM197" s="51" t="n">
        <f aca="false">EL197*(1+(EL36-EK36)/EK36)</f>
        <v>229.876934549168</v>
      </c>
      <c r="EN197" s="51" t="n">
        <f aca="false">EM197*(1+(EM36-EL36)/EL36)</f>
        <v>230.134104009293</v>
      </c>
      <c r="EO197" s="51" t="n">
        <f aca="false">EN197*(1+(EN36-EM36)/EM36)</f>
        <v>230.391561171754</v>
      </c>
      <c r="EP197" s="51" t="n">
        <f aca="false">EO197*(1+(EO36-EN36)/EN36)</f>
        <v>230.649306358413</v>
      </c>
      <c r="EQ197" s="51" t="n">
        <f aca="false">EP197*(1+(EP36-EO36)/EO36)</f>
        <v>230.907339891489</v>
      </c>
      <c r="ER197" s="51" t="n">
        <f aca="false">EQ197*(1+(EQ36-EP36)/EP36)</f>
        <v>231.165662093563</v>
      </c>
      <c r="ES197" s="51" t="n">
        <f aca="false">ER197*(1+(ER36-EQ36)/EQ36)</f>
        <v>231.424273287577</v>
      </c>
      <c r="ET197" s="51" t="n">
        <f aca="false">ES197*(1+(ES36-ER36)/ER36)</f>
        <v>231.683173796834</v>
      </c>
      <c r="EU197" s="51" t="n">
        <f aca="false">ET197*(1+(ET36-ES36)/ES36)</f>
        <v>231.942363944998</v>
      </c>
      <c r="EV197" s="51" t="n">
        <f aca="false">EU197*(1+(EU36-ET36)/ET36)</f>
        <v>232.201844056097</v>
      </c>
    </row>
    <row r="198" customFormat="false" ht="12.8" hidden="false" customHeight="false" outlineLevel="0" collapsed="false">
      <c r="A198" s="168" t="s">
        <v>347</v>
      </c>
      <c r="B198" s="168" t="n">
        <v>0</v>
      </c>
      <c r="C198" s="168" t="n">
        <v>0</v>
      </c>
      <c r="D198" s="168" t="n">
        <v>0</v>
      </c>
      <c r="E198" s="168" t="n">
        <v>0</v>
      </c>
      <c r="F198" s="168" t="n">
        <v>0</v>
      </c>
      <c r="G198" s="168" t="n">
        <v>0</v>
      </c>
      <c r="H198" s="168" t="n">
        <v>0</v>
      </c>
      <c r="I198" s="168" t="n">
        <v>0</v>
      </c>
      <c r="J198" s="168" t="n">
        <v>0</v>
      </c>
      <c r="K198" s="168" t="n">
        <v>0</v>
      </c>
      <c r="L198" s="168" t="n">
        <v>0</v>
      </c>
      <c r="M198" s="168" t="n">
        <v>0</v>
      </c>
      <c r="N198" s="168" t="n">
        <v>0</v>
      </c>
      <c r="O198" s="168" t="n">
        <v>0</v>
      </c>
      <c r="P198" s="168" t="n">
        <v>0</v>
      </c>
      <c r="Q198" s="168" t="n">
        <v>0</v>
      </c>
      <c r="R198" s="168" t="n">
        <v>0</v>
      </c>
      <c r="S198" s="168" t="n">
        <v>0</v>
      </c>
      <c r="T198" s="168" t="n">
        <v>0</v>
      </c>
      <c r="U198" s="168" t="n">
        <v>0</v>
      </c>
      <c r="V198" s="168" t="n">
        <v>0</v>
      </c>
      <c r="W198" s="168" t="n">
        <v>0</v>
      </c>
      <c r="X198" s="169" t="n">
        <v>0</v>
      </c>
      <c r="Y198" s="168" t="n">
        <v>0</v>
      </c>
      <c r="Z198" s="168" t="n">
        <v>0</v>
      </c>
      <c r="AA198" s="168" t="n">
        <v>0</v>
      </c>
      <c r="AB198" s="168" t="n">
        <v>0</v>
      </c>
      <c r="AC198" s="168" t="n">
        <v>0</v>
      </c>
      <c r="AD198" s="168" t="n">
        <v>0</v>
      </c>
      <c r="AE198" s="168" t="n">
        <v>0</v>
      </c>
      <c r="AF198" s="168" t="n">
        <v>0</v>
      </c>
      <c r="AG198" s="168" t="n">
        <v>0</v>
      </c>
      <c r="AH198" s="168" t="n">
        <v>0</v>
      </c>
      <c r="AI198" s="168" t="n">
        <v>0</v>
      </c>
      <c r="AJ198" s="168" t="n">
        <v>0</v>
      </c>
      <c r="AK198" s="168" t="n">
        <v>0</v>
      </c>
      <c r="AL198" s="168" t="n">
        <v>0</v>
      </c>
      <c r="AM198" s="168" t="n">
        <v>0</v>
      </c>
      <c r="AN198" s="168" t="n">
        <v>0</v>
      </c>
      <c r="AO198" s="168" t="n">
        <v>0</v>
      </c>
      <c r="AP198" s="168" t="n">
        <v>0</v>
      </c>
      <c r="AQ198" s="168" t="n">
        <v>0</v>
      </c>
      <c r="AR198" s="170" t="n">
        <v>5494.25317256755</v>
      </c>
      <c r="AS198" s="171" t="n">
        <v>5186.81981166898</v>
      </c>
      <c r="AT198" s="171" t="n">
        <v>5500.85720458741</v>
      </c>
      <c r="AU198" s="171" t="n">
        <v>5800</v>
      </c>
      <c r="AV198" s="171" t="n">
        <v>5626.09522163657</v>
      </c>
      <c r="AW198" s="171" t="n">
        <v>5434.0510766149</v>
      </c>
      <c r="AX198" s="171" t="n">
        <v>6788.27702975087</v>
      </c>
      <c r="AY198" s="171" t="n">
        <v>6477.10844708183</v>
      </c>
      <c r="AZ198" s="171" t="n">
        <v>5719.9953205109</v>
      </c>
      <c r="BA198" s="171" t="n">
        <v>5850.04269463802</v>
      </c>
      <c r="BB198" s="171" t="n">
        <v>5550.36459803113</v>
      </c>
      <c r="BC198" s="171" t="n">
        <v>10440.8261871632</v>
      </c>
      <c r="BD198" s="171" t="n">
        <v>9950.26510265554</v>
      </c>
      <c r="BE198" s="171" t="n">
        <v>10544.2296183764</v>
      </c>
      <c r="BF198" s="171" t="n">
        <v>10100.8455757974</v>
      </c>
      <c r="BG198" s="171" t="n">
        <v>10912.8686859921</v>
      </c>
      <c r="BH198" s="171" t="n">
        <v>10153.9635630034</v>
      </c>
      <c r="BI198" s="150" t="n">
        <f aca="false">BH198*(1+(BH36-BG36)/BG36)</f>
        <v>9446.12486288727</v>
      </c>
      <c r="BJ198" s="51" t="n">
        <f aca="false">BI198*(1+(BI36-BH36)/BH36)</f>
        <v>9304.1431836912</v>
      </c>
      <c r="BK198" s="51" t="n">
        <f aca="false">BJ198*(1+(BJ36-BI36)/BI36)</f>
        <v>8849.95795158788</v>
      </c>
      <c r="BL198" s="51" t="n">
        <f aca="false">BK198*(1+(BK36-BJ36)/BJ36)</f>
        <v>8151.64473934839</v>
      </c>
      <c r="BM198" s="151" t="n">
        <f aca="false">BL198*(1+(BL36-BK36)/BK36)</f>
        <v>8022.43956291135</v>
      </c>
      <c r="BN198" s="51" t="n">
        <f aca="false">BM198*(1+(BM36-BL36)/BL36)</f>
        <v>8038.42338247789</v>
      </c>
      <c r="BO198" s="51" t="n">
        <f aca="false">BN198*(1+(BN36-BM36)/BM36)</f>
        <v>8157.28632252703</v>
      </c>
      <c r="BP198" s="51" t="n">
        <f aca="false">BO198*(1+(BO36-BN36)/BN36)</f>
        <v>8024.22328712333</v>
      </c>
      <c r="BQ198" s="51" t="n">
        <f aca="false">BP198*(1+(BP36-BO36)/BO36)</f>
        <v>7740.89987732383</v>
      </c>
      <c r="BR198" s="51" t="n">
        <f aca="false">BQ198*(1+(BQ36-BP36)/BP36)</f>
        <v>7794.88543768389</v>
      </c>
      <c r="BS198" s="51" t="n">
        <f aca="false">BR198*(1+(BR36-BQ36)/BQ36)</f>
        <v>7807.29508708611</v>
      </c>
      <c r="BT198" s="51" t="n">
        <f aca="false">BS198*(1+(BS36-BR36)/BR36)</f>
        <v>8016.09629091899</v>
      </c>
      <c r="BU198" s="51" t="n">
        <f aca="false">BT198*(1+(BT36-BS36)/BS36)</f>
        <v>8448.29139824866</v>
      </c>
      <c r="BV198" s="51" t="n">
        <f aca="false">BU198*(1+(BU36-BT36)/BT36)</f>
        <v>8485.82515699087</v>
      </c>
      <c r="BW198" s="51" t="n">
        <f aca="false">BV198*(1+(BV36-BU36)/BU36)</f>
        <v>8510.29861713375</v>
      </c>
      <c r="BX198" s="51" t="n">
        <f aca="false">BW198*(1+(BW36-BV36)/BV36)</f>
        <v>8435.3052815522</v>
      </c>
      <c r="BY198" s="51" t="n">
        <f aca="false">BX198*(1+(BX36-BW36)/BW36)</f>
        <v>8527.75451319548</v>
      </c>
      <c r="BZ198" s="51" t="n">
        <f aca="false">BY198*(1+(BY36-BX36)/BX36)</f>
        <v>8565.97048784525</v>
      </c>
      <c r="CA198" s="51" t="n">
        <f aca="false">BZ198*(1+(BZ36-BY36)/BY36)</f>
        <v>8596.09265449492</v>
      </c>
      <c r="CB198" s="51" t="n">
        <f aca="false">CA198*(1+(CA36-BZ36)/BZ36)</f>
        <v>8762.52602432979</v>
      </c>
      <c r="CC198" s="51" t="n">
        <f aca="false">CB198*(1+(CB36-CA36)/CA36)</f>
        <v>8930.61998548273</v>
      </c>
      <c r="CD198" s="51" t="n">
        <f aca="false">CC198*(1+(CC36-CB36)/CB36)</f>
        <v>9036.74155309166</v>
      </c>
      <c r="CE198" s="51" t="n">
        <f aca="false">CD198*(1+(CD36-CC36)/CC36)</f>
        <v>9046.85119698027</v>
      </c>
      <c r="CF198" s="51" t="n">
        <f aca="false">CE198*(1+(CE36-CD36)/CD36)</f>
        <v>9056.97215079724</v>
      </c>
      <c r="CG198" s="51" t="n">
        <f aca="false">CF198*(1+(CF36-CE36)/CE36)</f>
        <v>9067.10442719529</v>
      </c>
      <c r="CH198" s="51" t="n">
        <f aca="false">CG198*(1+(CG36-CF36)/CF36)</f>
        <v>9141.83325035381</v>
      </c>
      <c r="CI198" s="51" t="n">
        <f aca="false">CH198*(1+(CH36-CG36)/CG36)</f>
        <v>9249.49515036666</v>
      </c>
      <c r="CJ198" s="51" t="n">
        <f aca="false">CI198*(1+(CI36-CH36)/CH36)</f>
        <v>9259.84280738111</v>
      </c>
      <c r="CK198" s="51" t="n">
        <f aca="false">CJ198*(1+(CJ36-CI36)/CI36)</f>
        <v>9270.20204059556</v>
      </c>
      <c r="CL198" s="51" t="n">
        <f aca="false">CK198*(1+(CK36-CJ36)/CJ36)</f>
        <v>9345.95177399457</v>
      </c>
      <c r="CM198" s="51" t="n">
        <f aca="false">CL198*(1+(CL36-CK36)/CK36)</f>
        <v>9455.03131347333</v>
      </c>
      <c r="CN198" s="51" t="n">
        <f aca="false">CM198*(1+(CM36-CL36)/CL36)</f>
        <v>9465.60890927745</v>
      </c>
      <c r="CO198" s="51" t="n">
        <f aca="false">CN198*(1+(CN36-CM36)/CM36)</f>
        <v>9476.19833852022</v>
      </c>
      <c r="CP198" s="51" t="n">
        <f aca="false">CO198*(1+(CO36-CN36)/CN36)</f>
        <v>9486.79961444003</v>
      </c>
      <c r="CQ198" s="51" t="n">
        <f aca="false">CP198*(1+(CP36-CO36)/CO36)</f>
        <v>9497.41275029006</v>
      </c>
      <c r="CR198" s="51" t="n">
        <f aca="false">CQ198*(1+(CQ36-CP36)/CP36)</f>
        <v>9508.03775933834</v>
      </c>
      <c r="CS198" s="51" t="n">
        <f aca="false">CR198*(1+(CR36-CQ36)/CQ36)</f>
        <v>9518.67465486774</v>
      </c>
      <c r="CT198" s="51" t="n">
        <f aca="false">CS198*(1+(CS36-CR36)/CR36)</f>
        <v>9529.32345017597</v>
      </c>
      <c r="CU198" s="51" t="n">
        <f aca="false">CT198*(1+(CT36-CS36)/CS36)</f>
        <v>9539.98415857564</v>
      </c>
      <c r="CV198" s="51" t="n">
        <f aca="false">CU198*(1+(CU36-CT36)/CT36)</f>
        <v>9550.65679339424</v>
      </c>
      <c r="CW198" s="51" t="n">
        <f aca="false">CV198*(1+(CV36-CU36)/CU36)</f>
        <v>9561.34136797417</v>
      </c>
      <c r="CX198" s="51" t="n">
        <f aca="false">CW198*(1+(CW36-CV36)/CV36)</f>
        <v>9572.03789567276</v>
      </c>
      <c r="CY198" s="51" t="n">
        <f aca="false">CX198*(1+(CX36-CW36)/CW36)</f>
        <v>9582.74638986229</v>
      </c>
      <c r="CZ198" s="51" t="n">
        <f aca="false">CY198*(1+(CY36-CX36)/CX36)</f>
        <v>9593.46686392998</v>
      </c>
      <c r="DA198" s="51" t="n">
        <f aca="false">CZ198*(1+(CZ36-CY36)/CY36)</f>
        <v>9604.19933127806</v>
      </c>
      <c r="DB198" s="51" t="n">
        <f aca="false">DA198*(1+(DA36-CZ36)/CZ36)</f>
        <v>9614.94380532371</v>
      </c>
      <c r="DC198" s="51" t="n">
        <f aca="false">DB198*(1+(DB36-DA36)/DA36)</f>
        <v>9625.70029949915</v>
      </c>
      <c r="DD198" s="51" t="n">
        <f aca="false">DC198*(1+(DC36-DB36)/DB36)</f>
        <v>9636.46882725163</v>
      </c>
      <c r="DE198" s="51" t="n">
        <f aca="false">DD198*(1+(DD36-DC36)/DC36)</f>
        <v>9647.24940204343</v>
      </c>
      <c r="DF198" s="51" t="n">
        <f aca="false">DE198*(1+(DE36-DD36)/DD36)</f>
        <v>9658.04203735188</v>
      </c>
      <c r="DG198" s="51" t="n">
        <f aca="false">DF198*(1+(DF36-DE36)/DE36)</f>
        <v>9668.84674666942</v>
      </c>
      <c r="DH198" s="51" t="n">
        <f aca="false">DG198*(1+(DG36-DF36)/DF36)</f>
        <v>9679.66354350355</v>
      </c>
      <c r="DI198" s="51" t="n">
        <f aca="false">DH198*(1+(DH36-DG36)/DG36)</f>
        <v>9690.49244137691</v>
      </c>
      <c r="DJ198" s="51" t="n">
        <f aca="false">DI198*(1+(DI36-DH36)/DH36)</f>
        <v>9701.33345382726</v>
      </c>
      <c r="DK198" s="51" t="n">
        <f aca="false">DJ198*(1+(DJ36-DI36)/DI36)</f>
        <v>9712.18659440749</v>
      </c>
      <c r="DL198" s="51" t="n">
        <f aca="false">DK198*(1+(DK36-DJ36)/DJ36)</f>
        <v>9723.05187668566</v>
      </c>
      <c r="DM198" s="51" t="n">
        <f aca="false">DL198*(1+(DL36-DK36)/DK36)</f>
        <v>9733.92931424501</v>
      </c>
      <c r="DN198" s="51" t="n">
        <f aca="false">DM198*(1+(DM36-DL36)/DL36)</f>
        <v>9744.81892068399</v>
      </c>
      <c r="DO198" s="51" t="n">
        <f aca="false">DN198*(1+(DN36-DM36)/DM36)</f>
        <v>9755.72070961624</v>
      </c>
      <c r="DP198" s="51" t="n">
        <f aca="false">DO198*(1+(DO36-DN36)/DN36)</f>
        <v>9766.63469467065</v>
      </c>
      <c r="DQ198" s="51" t="n">
        <f aca="false">DP198*(1+(DP36-DO36)/DO36)</f>
        <v>9777.56088949134</v>
      </c>
      <c r="DR198" s="51" t="n">
        <f aca="false">DQ198*(1+(DQ36-DP36)/DP36)</f>
        <v>9788.4993077377</v>
      </c>
      <c r="DS198" s="51" t="n">
        <f aca="false">DR198*(1+(DR36-DQ36)/DQ36)</f>
        <v>9799.4499630844</v>
      </c>
      <c r="DT198" s="51" t="n">
        <f aca="false">DS198*(1+(DS36-DR36)/DR36)</f>
        <v>9810.41286922142</v>
      </c>
      <c r="DU198" s="51" t="n">
        <f aca="false">DT198*(1+(DT36-DS36)/DS36)</f>
        <v>9821.38803985404</v>
      </c>
      <c r="DV198" s="51" t="n">
        <f aca="false">DU198*(1+(DU36-DT36)/DT36)</f>
        <v>9832.37548870288</v>
      </c>
      <c r="DW198" s="51" t="n">
        <f aca="false">DV198*(1+(DV36-DU36)/DU36)</f>
        <v>9843.37522950391</v>
      </c>
      <c r="DX198" s="51" t="n">
        <f aca="false">DW198*(1+(DW36-DV36)/DV36)</f>
        <v>9854.38727600847</v>
      </c>
      <c r="DY198" s="51" t="n">
        <f aca="false">DX198*(1+(DX36-DW36)/DW36)</f>
        <v>9865.41164198326</v>
      </c>
      <c r="DZ198" s="51" t="n">
        <f aca="false">DY198*(1+(DY36-DX36)/DX36)</f>
        <v>9876.44834121041</v>
      </c>
      <c r="EA198" s="51" t="n">
        <f aca="false">DZ198*(1+(DZ36-DY36)/DY36)</f>
        <v>9887.49738748747</v>
      </c>
      <c r="EB198" s="51" t="n">
        <f aca="false">EA198*(1+(EA36-DZ36)/DZ36)</f>
        <v>9898.5587946274</v>
      </c>
      <c r="EC198" s="51" t="n">
        <f aca="false">EB198*(1+(EB36-EA36)/EA36)</f>
        <v>9909.63257645863</v>
      </c>
      <c r="ED198" s="51" t="n">
        <f aca="false">EC198*(1+(EC36-EB36)/EB36)</f>
        <v>9920.71874682506</v>
      </c>
      <c r="EE198" s="51" t="n">
        <f aca="false">ED198*(1+(ED36-EC36)/EC36)</f>
        <v>9931.81731958608</v>
      </c>
      <c r="EF198" s="51" t="n">
        <f aca="false">EE198*(1+(EE36-ED36)/ED36)</f>
        <v>9942.92830861657</v>
      </c>
      <c r="EG198" s="51" t="n">
        <f aca="false">EF198*(1+(EF36-EE36)/EE36)</f>
        <v>9954.05172780694</v>
      </c>
      <c r="EH198" s="51" t="n">
        <f aca="false">EG198*(1+(EG36-EF36)/EF36)</f>
        <v>9965.18759106315</v>
      </c>
      <c r="EI198" s="51" t="n">
        <f aca="false">EH198*(1+(EH36-EG36)/EG36)</f>
        <v>9976.33591230671</v>
      </c>
      <c r="EJ198" s="51" t="n">
        <f aca="false">EI198*(1+(EI36-EH36)/EH36)</f>
        <v>9987.49670547469</v>
      </c>
      <c r="EK198" s="51" t="n">
        <f aca="false">EJ198*(1+(EJ36-EI36)/EI36)</f>
        <v>9998.66998451978</v>
      </c>
      <c r="EL198" s="51" t="n">
        <f aca="false">EK198*(1+(EK36-EJ36)/EJ36)</f>
        <v>10009.8557634103</v>
      </c>
      <c r="EM198" s="51" t="n">
        <f aca="false">EL198*(1+(EL36-EK36)/EK36)</f>
        <v>10021.05405613</v>
      </c>
      <c r="EN198" s="51" t="n">
        <f aca="false">EM198*(1+(EM36-EL36)/EL36)</f>
        <v>10032.2648766787</v>
      </c>
      <c r="EO198" s="51" t="n">
        <f aca="false">EN198*(1+(EN36-EM36)/EM36)</f>
        <v>10043.4882390713</v>
      </c>
      <c r="EP198" s="51" t="n">
        <f aca="false">EO198*(1+(EO36-EN36)/EN36)</f>
        <v>10054.724157339</v>
      </c>
      <c r="EQ198" s="51" t="n">
        <f aca="false">EP198*(1+(EP36-EO36)/EO36)</f>
        <v>10065.9726455282</v>
      </c>
      <c r="ER198" s="51" t="n">
        <f aca="false">EQ198*(1+(EQ36-EP36)/EP36)</f>
        <v>10077.2337177013</v>
      </c>
      <c r="ES198" s="51" t="n">
        <f aca="false">ER198*(1+(ER36-EQ36)/EQ36)</f>
        <v>10088.5073879363</v>
      </c>
      <c r="ET198" s="51" t="n">
        <f aca="false">ES198*(1+(ES36-ER36)/ER36)</f>
        <v>10099.7936703269</v>
      </c>
      <c r="EU198" s="51" t="n">
        <f aca="false">ET198*(1+(ET36-ES36)/ES36)</f>
        <v>10111.0925789828</v>
      </c>
      <c r="EV198" s="51" t="n">
        <f aca="false">EU198*(1+(EU36-ET36)/ET36)</f>
        <v>10122.4041280293</v>
      </c>
    </row>
    <row r="199" customFormat="false" ht="12.8" hidden="false" customHeight="false" outlineLevel="0" collapsed="false">
      <c r="A199" s="164" t="s">
        <v>348</v>
      </c>
      <c r="B199" s="164" t="n">
        <v>0</v>
      </c>
      <c r="C199" s="164" t="n">
        <v>0</v>
      </c>
      <c r="D199" s="164" t="n">
        <v>0</v>
      </c>
      <c r="E199" s="164" t="n">
        <v>0</v>
      </c>
      <c r="F199" s="164" t="n">
        <v>0</v>
      </c>
      <c r="G199" s="164" t="n">
        <v>0</v>
      </c>
      <c r="H199" s="164" t="n">
        <v>0</v>
      </c>
      <c r="I199" s="164" t="n">
        <v>0</v>
      </c>
      <c r="J199" s="164" t="n">
        <v>0</v>
      </c>
      <c r="K199" s="164" t="n">
        <v>0</v>
      </c>
      <c r="L199" s="164" t="n">
        <v>0</v>
      </c>
      <c r="M199" s="164" t="n">
        <v>0</v>
      </c>
      <c r="N199" s="164" t="n">
        <v>0</v>
      </c>
      <c r="O199" s="164" t="n">
        <v>0</v>
      </c>
      <c r="P199" s="164" t="n">
        <v>0</v>
      </c>
      <c r="Q199" s="164" t="n">
        <v>0</v>
      </c>
      <c r="R199" s="164" t="n">
        <v>0</v>
      </c>
      <c r="S199" s="164" t="n">
        <v>0</v>
      </c>
      <c r="T199" s="164" t="n">
        <v>0</v>
      </c>
      <c r="U199" s="164" t="n">
        <v>0</v>
      </c>
      <c r="V199" s="164" t="n">
        <v>0</v>
      </c>
      <c r="W199" s="164" t="n">
        <v>0</v>
      </c>
      <c r="X199" s="165" t="n">
        <v>0</v>
      </c>
      <c r="Y199" s="164" t="n">
        <v>0</v>
      </c>
      <c r="Z199" s="164" t="n">
        <v>0</v>
      </c>
      <c r="AA199" s="164" t="n">
        <v>0</v>
      </c>
      <c r="AB199" s="164" t="n">
        <v>0</v>
      </c>
      <c r="AC199" s="164" t="n">
        <v>0</v>
      </c>
      <c r="AD199" s="164" t="n">
        <v>0</v>
      </c>
      <c r="AE199" s="164" t="n">
        <v>0</v>
      </c>
      <c r="AF199" s="164" t="n">
        <v>0</v>
      </c>
      <c r="AG199" s="164" t="n">
        <v>0</v>
      </c>
      <c r="AH199" s="164" t="n">
        <v>0</v>
      </c>
      <c r="AI199" s="164" t="n">
        <v>0</v>
      </c>
      <c r="AJ199" s="164" t="n">
        <v>0</v>
      </c>
      <c r="AK199" s="164" t="n">
        <v>0</v>
      </c>
      <c r="AL199" s="164" t="n">
        <v>0</v>
      </c>
      <c r="AM199" s="164" t="n">
        <v>0</v>
      </c>
      <c r="AN199" s="164" t="n">
        <v>0</v>
      </c>
      <c r="AO199" s="164" t="n">
        <v>0</v>
      </c>
      <c r="AP199" s="164" t="n">
        <v>0</v>
      </c>
      <c r="AQ199" s="164" t="n">
        <v>0</v>
      </c>
      <c r="AR199" s="149"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50" t="n">
        <f aca="false">BH199*(1+(BH36-BG36)/BG36)</f>
        <v>13854.8335656014</v>
      </c>
      <c r="BJ199" s="51" t="n">
        <f aca="false">BI199*(1+(BI36-BH36)/BH36)</f>
        <v>13646.5859970821</v>
      </c>
      <c r="BK199" s="51" t="n">
        <f aca="false">BJ199*(1+(BJ36-BI36)/BI36)</f>
        <v>12980.4227936431</v>
      </c>
      <c r="BL199" s="51" t="n">
        <f aca="false">BK199*(1+(BK36-BJ36)/BJ36)</f>
        <v>11956.191855277</v>
      </c>
      <c r="BM199" s="151" t="n">
        <f aca="false">BL199*(1+(BL36-BK36)/BK36)</f>
        <v>11766.6838568826</v>
      </c>
      <c r="BN199" s="51" t="n">
        <f aca="false">BM199*(1+(BM36-BL36)/BL36)</f>
        <v>11790.1276672336</v>
      </c>
      <c r="BO199" s="51" t="n">
        <f aca="false">BN199*(1+(BN36-BM36)/BM36)</f>
        <v>11964.4664861041</v>
      </c>
      <c r="BP199" s="51" t="n">
        <f aca="false">BO199*(1+(BO36-BN36)/BN36)</f>
        <v>11769.3000833715</v>
      </c>
      <c r="BQ199" s="51" t="n">
        <f aca="false">BP199*(1+(BP36-BO36)/BO36)</f>
        <v>11353.7435726342</v>
      </c>
      <c r="BR199" s="51" t="n">
        <f aca="false">BQ199*(1+(BQ36-BP36)/BP36)</f>
        <v>11432.9253497747</v>
      </c>
      <c r="BS199" s="51" t="n">
        <f aca="false">BR199*(1+(BR36-BQ36)/BQ36)</f>
        <v>11451.1268482273</v>
      </c>
      <c r="BT199" s="51" t="n">
        <f aca="false">BS199*(1+(BS36-BR36)/BR36)</f>
        <v>11757.3800440503</v>
      </c>
      <c r="BU199" s="51" t="n">
        <f aca="false">BT199*(1+(BT36-BS36)/BS36)</f>
        <v>12391.2898607038</v>
      </c>
      <c r="BV199" s="51" t="n">
        <f aca="false">BU199*(1+(BU36-BT36)/BT36)</f>
        <v>12446.3414281998</v>
      </c>
      <c r="BW199" s="51" t="n">
        <f aca="false">BV199*(1+(BV36-BU36)/BU36)</f>
        <v>12482.2371761362</v>
      </c>
      <c r="BX199" s="51" t="n">
        <f aca="false">BW199*(1+(BW36-BV36)/BV36)</f>
        <v>12372.2428453293</v>
      </c>
      <c r="BY199" s="51" t="n">
        <f aca="false">BX199*(1+(BX36-BW36)/BW36)</f>
        <v>12507.8401125979</v>
      </c>
      <c r="BZ199" s="51" t="n">
        <f aca="false">BY199*(1+(BY36-BX36)/BX36)</f>
        <v>12563.8923007709</v>
      </c>
      <c r="CA199" s="51" t="n">
        <f aca="false">BZ199*(1+(BZ36-BY36)/BY36)</f>
        <v>12608.0731274722</v>
      </c>
      <c r="CB199" s="51" t="n">
        <f aca="false">CA199*(1+(CA36-BZ36)/BZ36)</f>
        <v>12852.1845141303</v>
      </c>
      <c r="CC199" s="51" t="n">
        <f aca="false">CB199*(1+(CB36-CA36)/CA36)</f>
        <v>13098.7315256256</v>
      </c>
      <c r="CD199" s="51" t="n">
        <f aca="false">CC199*(1+(CC36-CB36)/CB36)</f>
        <v>13254.3823007619</v>
      </c>
      <c r="CE199" s="51" t="n">
        <f aca="false">CD199*(1+(CD36-CC36)/CC36)</f>
        <v>13269.2103318876</v>
      </c>
      <c r="CF199" s="51" t="n">
        <f aca="false">CE199*(1+(CE36-CD36)/CD36)</f>
        <v>13284.0549515273</v>
      </c>
      <c r="CG199" s="51" t="n">
        <f aca="false">CF199*(1+(CF36-CE36)/CE36)</f>
        <v>13298.9161782392</v>
      </c>
      <c r="CH199" s="51" t="n">
        <f aca="false">CG199*(1+(CG36-CF36)/CF36)</f>
        <v>13408.5225430123</v>
      </c>
      <c r="CI199" s="51" t="n">
        <f aca="false">CH199*(1+(CH36-CG36)/CG36)</f>
        <v>13566.432556662</v>
      </c>
      <c r="CJ199" s="51" t="n">
        <f aca="false">CI199*(1+(CI36-CH36)/CH36)</f>
        <v>13581.6096867349</v>
      </c>
      <c r="CK199" s="51" t="n">
        <f aca="false">CJ199*(1+(CJ36-CI36)/CI36)</f>
        <v>13596.8037958682</v>
      </c>
      <c r="CL199" s="51" t="n">
        <f aca="false">CK199*(1+(CK36-CJ36)/CJ36)</f>
        <v>13707.9075515474</v>
      </c>
      <c r="CM199" s="51" t="n">
        <f aca="false">CL199*(1+(CL36-CK36)/CK36)</f>
        <v>13867.8968473515</v>
      </c>
      <c r="CN199" s="51" t="n">
        <f aca="false">CM199*(1+(CM36-CL36)/CL36)</f>
        <v>13883.4112335699</v>
      </c>
      <c r="CO199" s="51" t="n">
        <f aca="false">CN199*(1+(CN36-CM36)/CM36)</f>
        <v>13898.9429761462</v>
      </c>
      <c r="CP199" s="51" t="n">
        <f aca="false">CO199*(1+(CO36-CN36)/CN36)</f>
        <v>13914.4920944972</v>
      </c>
      <c r="CQ199" s="51" t="n">
        <f aca="false">CP199*(1+(CP36-CO36)/CO36)</f>
        <v>13930.0586080618</v>
      </c>
      <c r="CR199" s="51" t="n">
        <f aca="false">CQ199*(1+(CQ36-CP36)/CP36)</f>
        <v>13945.6425363005</v>
      </c>
      <c r="CS199" s="51" t="n">
        <f aca="false">CR199*(1+(CR36-CQ36)/CQ36)</f>
        <v>13961.2438986956</v>
      </c>
      <c r="CT199" s="51" t="n">
        <f aca="false">CS199*(1+(CS36-CR36)/CR36)</f>
        <v>13976.8627147509</v>
      </c>
      <c r="CU199" s="51" t="n">
        <f aca="false">CT199*(1+(CT36-CS36)/CS36)</f>
        <v>13992.4990039926</v>
      </c>
      <c r="CV199" s="51" t="n">
        <f aca="false">CU199*(1+(CU36-CT36)/CT36)</f>
        <v>14008.1527859682</v>
      </c>
      <c r="CW199" s="51" t="n">
        <f aca="false">CV199*(1+(CV36-CU36)/CU36)</f>
        <v>14023.8240802474</v>
      </c>
      <c r="CX199" s="51" t="n">
        <f aca="false">CW199*(1+(CW36-CV36)/CV36)</f>
        <v>14039.5129064216</v>
      </c>
      <c r="CY199" s="51" t="n">
        <f aca="false">CX199*(1+(CX36-CW36)/CW36)</f>
        <v>14055.2192841043</v>
      </c>
      <c r="CZ199" s="51" t="n">
        <f aca="false">CY199*(1+(CY36-CX36)/CX36)</f>
        <v>14070.9432329307</v>
      </c>
      <c r="DA199" s="51" t="n">
        <f aca="false">CZ199*(1+(CZ36-CY36)/CY36)</f>
        <v>14086.6847725583</v>
      </c>
      <c r="DB199" s="51" t="n">
        <f aca="false">DA199*(1+(DA36-CZ36)/CZ36)</f>
        <v>14102.4439226662</v>
      </c>
      <c r="DC199" s="51" t="n">
        <f aca="false">DB199*(1+(DB36-DA36)/DA36)</f>
        <v>14118.2207029558</v>
      </c>
      <c r="DD199" s="51" t="n">
        <f aca="false">DC199*(1+(DC36-DB36)/DB36)</f>
        <v>14134.0151331505</v>
      </c>
      <c r="DE199" s="51" t="n">
        <f aca="false">DD199*(1+(DD36-DC36)/DC36)</f>
        <v>14149.8272329957</v>
      </c>
      <c r="DF199" s="51" t="n">
        <f aca="false">DE199*(1+(DE36-DD36)/DD36)</f>
        <v>14165.6570222588</v>
      </c>
      <c r="DG199" s="51" t="n">
        <f aca="false">DF199*(1+(DF36-DE36)/DE36)</f>
        <v>14181.5045207296</v>
      </c>
      <c r="DH199" s="51" t="n">
        <f aca="false">DG199*(1+(DG36-DF36)/DF36)</f>
        <v>14197.3697482197</v>
      </c>
      <c r="DI199" s="51" t="n">
        <f aca="false">DH199*(1+(DH36-DG36)/DG36)</f>
        <v>14213.2527245631</v>
      </c>
      <c r="DJ199" s="51" t="n">
        <f aca="false">DI199*(1+(DI36-DH36)/DH36)</f>
        <v>14229.153469616</v>
      </c>
      <c r="DK199" s="51" t="n">
        <f aca="false">DJ199*(1+(DJ36-DI36)/DI36)</f>
        <v>14245.0720032566</v>
      </c>
      <c r="DL199" s="51" t="n">
        <f aca="false">DK199*(1+(DK36-DJ36)/DJ36)</f>
        <v>14261.0083453855</v>
      </c>
      <c r="DM199" s="51" t="n">
        <f aca="false">DL199*(1+(DL36-DK36)/DK36)</f>
        <v>14276.9625159255</v>
      </c>
      <c r="DN199" s="51" t="n">
        <f aca="false">DM199*(1+(DM36-DL36)/DL36)</f>
        <v>14292.9345348218</v>
      </c>
      <c r="DO199" s="51" t="n">
        <f aca="false">DN199*(1+(DN36-DM36)/DM36)</f>
        <v>14308.9244220418</v>
      </c>
      <c r="DP199" s="51" t="n">
        <f aca="false">DO199*(1+(DO36-DN36)/DN36)</f>
        <v>14324.9321975753</v>
      </c>
      <c r="DQ199" s="51" t="n">
        <f aca="false">DP199*(1+(DP36-DO36)/DO36)</f>
        <v>14340.9578814344</v>
      </c>
      <c r="DR199" s="51" t="n">
        <f aca="false">DQ199*(1+(DQ36-DP36)/DP36)</f>
        <v>14357.0014936536</v>
      </c>
      <c r="DS199" s="51" t="n">
        <f aca="false">DR199*(1+(DR36-DQ36)/DQ36)</f>
        <v>14373.0630542898</v>
      </c>
      <c r="DT199" s="51" t="n">
        <f aca="false">DS199*(1+(DS36-DR36)/DR36)</f>
        <v>14389.1425834225</v>
      </c>
      <c r="DU199" s="51" t="n">
        <f aca="false">DT199*(1+(DT36-DS36)/DS36)</f>
        <v>14405.2401011535</v>
      </c>
      <c r="DV199" s="51" t="n">
        <f aca="false">DU199*(1+(DU36-DT36)/DT36)</f>
        <v>14421.355627607</v>
      </c>
      <c r="DW199" s="51" t="n">
        <f aca="false">DV199*(1+(DV36-DU36)/DU36)</f>
        <v>14437.4891829299</v>
      </c>
      <c r="DX199" s="51" t="n">
        <f aca="false">DW199*(1+(DW36-DV36)/DV36)</f>
        <v>14453.6407872917</v>
      </c>
      <c r="DY199" s="51" t="n">
        <f aca="false">DX199*(1+(DX36-DW36)/DW36)</f>
        <v>14469.8104608842</v>
      </c>
      <c r="DZ199" s="51" t="n">
        <f aca="false">DY199*(1+(DY36-DX36)/DX36)</f>
        <v>14485.998223922</v>
      </c>
      <c r="EA199" s="51" t="n">
        <f aca="false">DZ199*(1+(DZ36-DY36)/DY36)</f>
        <v>14502.2040966423</v>
      </c>
      <c r="EB199" s="51" t="n">
        <f aca="false">EA199*(1+(EA36-DZ36)/DZ36)</f>
        <v>14518.4280993047</v>
      </c>
      <c r="EC199" s="51" t="n">
        <f aca="false">EB199*(1+(EB36-EA36)/EA36)</f>
        <v>14534.6702521918</v>
      </c>
      <c r="ED199" s="51" t="n">
        <f aca="false">EC199*(1+(EC36-EB36)/EB36)</f>
        <v>14550.9305756086</v>
      </c>
      <c r="EE199" s="51" t="n">
        <f aca="false">ED199*(1+(ED36-EC36)/EC36)</f>
        <v>14567.2090898832</v>
      </c>
      <c r="EF199" s="51" t="n">
        <f aca="false">EE199*(1+(EE36-ED36)/ED36)</f>
        <v>14583.505815366</v>
      </c>
      <c r="EG199" s="51" t="n">
        <f aca="false">EF199*(1+(EF36-EE36)/EE36)</f>
        <v>14599.8207724304</v>
      </c>
      <c r="EH199" s="51" t="n">
        <f aca="false">EG199*(1+(EG36-EF36)/EF36)</f>
        <v>14616.1539814726</v>
      </c>
      <c r="EI199" s="51" t="n">
        <f aca="false">EH199*(1+(EH36-EG36)/EG36)</f>
        <v>14632.5054629115</v>
      </c>
      <c r="EJ199" s="51" t="n">
        <f aca="false">EI199*(1+(EI36-EH36)/EH36)</f>
        <v>14648.875237189</v>
      </c>
      <c r="EK199" s="51" t="n">
        <f aca="false">EJ199*(1+(EJ36-EI36)/EI36)</f>
        <v>14665.2633247697</v>
      </c>
      <c r="EL199" s="51" t="n">
        <f aca="false">EK199*(1+(EK36-EJ36)/EJ36)</f>
        <v>14681.6697461413</v>
      </c>
      <c r="EM199" s="51" t="n">
        <f aca="false">EL199*(1+(EL36-EK36)/EK36)</f>
        <v>14698.0945218142</v>
      </c>
      <c r="EN199" s="51" t="n">
        <f aca="false">EM199*(1+(EM36-EL36)/EL36)</f>
        <v>14714.537672322</v>
      </c>
      <c r="EO199" s="51" t="n">
        <f aca="false">EN199*(1+(EN36-EM36)/EM36)</f>
        <v>14730.9992182209</v>
      </c>
      <c r="EP199" s="51" t="n">
        <f aca="false">EO199*(1+(EO36-EN36)/EN36)</f>
        <v>14747.4791800904</v>
      </c>
      <c r="EQ199" s="51" t="n">
        <f aca="false">EP199*(1+(EP36-EO36)/EO36)</f>
        <v>14763.9775785329</v>
      </c>
      <c r="ER199" s="51" t="n">
        <f aca="false">EQ199*(1+(EQ36-EP36)/EP36)</f>
        <v>14780.494434174</v>
      </c>
      <c r="ES199" s="51" t="n">
        <f aca="false">ER199*(1+(ER36-EQ36)/EQ36)</f>
        <v>14797.0297676623</v>
      </c>
      <c r="ET199" s="51" t="n">
        <f aca="false">ES199*(1+(ES36-ER36)/ER36)</f>
        <v>14813.5835996692</v>
      </c>
      <c r="EU199" s="51" t="n">
        <f aca="false">ET199*(1+(ET36-ES36)/ES36)</f>
        <v>14830.1559508897</v>
      </c>
      <c r="EV199" s="51" t="n">
        <f aca="false">EU199*(1+(EU36-ET36)/ET36)</f>
        <v>14846.7468420417</v>
      </c>
    </row>
    <row r="200" customFormat="false" ht="12.8" hidden="false" customHeight="false" outlineLevel="0" collapsed="false">
      <c r="A200" s="164" t="s">
        <v>349</v>
      </c>
      <c r="B200" s="164" t="n">
        <v>0</v>
      </c>
      <c r="C200" s="164" t="n">
        <v>0</v>
      </c>
      <c r="D200" s="164" t="n">
        <v>0</v>
      </c>
      <c r="E200" s="164" t="n">
        <v>0</v>
      </c>
      <c r="F200" s="164" t="n">
        <v>0</v>
      </c>
      <c r="G200" s="164" t="n">
        <v>0</v>
      </c>
      <c r="H200" s="164" t="n">
        <v>0</v>
      </c>
      <c r="I200" s="164" t="n">
        <v>0</v>
      </c>
      <c r="J200" s="164" t="n">
        <v>0</v>
      </c>
      <c r="K200" s="164" t="n">
        <v>0</v>
      </c>
      <c r="L200" s="164" t="n">
        <v>0</v>
      </c>
      <c r="M200" s="164" t="n">
        <v>0</v>
      </c>
      <c r="N200" s="164" t="n">
        <v>0</v>
      </c>
      <c r="O200" s="164" t="n">
        <v>0</v>
      </c>
      <c r="P200" s="164" t="n">
        <v>0</v>
      </c>
      <c r="Q200" s="164" t="n">
        <v>0</v>
      </c>
      <c r="R200" s="164" t="n">
        <v>0</v>
      </c>
      <c r="S200" s="164" t="n">
        <v>0</v>
      </c>
      <c r="T200" s="164" t="n">
        <v>0</v>
      </c>
      <c r="U200" s="164" t="n">
        <v>0</v>
      </c>
      <c r="V200" s="164" t="n">
        <v>0</v>
      </c>
      <c r="W200" s="164" t="n">
        <v>0</v>
      </c>
      <c r="X200" s="165" t="n">
        <v>0</v>
      </c>
      <c r="Y200" s="164" t="n">
        <v>0</v>
      </c>
      <c r="Z200" s="164" t="n">
        <v>0</v>
      </c>
      <c r="AA200" s="164" t="n">
        <v>0</v>
      </c>
      <c r="AB200" s="164" t="n">
        <v>0</v>
      </c>
      <c r="AC200" s="164" t="n">
        <v>0</v>
      </c>
      <c r="AD200" s="164" t="n">
        <v>0</v>
      </c>
      <c r="AE200" s="164" t="n">
        <v>0</v>
      </c>
      <c r="AF200" s="164" t="n">
        <v>0</v>
      </c>
      <c r="AG200" s="164" t="n">
        <v>0</v>
      </c>
      <c r="AH200" s="164" t="n">
        <v>0</v>
      </c>
      <c r="AI200" s="164" t="n">
        <v>0</v>
      </c>
      <c r="AJ200" s="164" t="n">
        <v>0</v>
      </c>
      <c r="AK200" s="164" t="n">
        <v>0</v>
      </c>
      <c r="AL200" s="164" t="n">
        <v>0</v>
      </c>
      <c r="AM200" s="164" t="n">
        <v>0</v>
      </c>
      <c r="AN200" s="164" t="n">
        <v>0</v>
      </c>
      <c r="AO200" s="164" t="n">
        <v>0</v>
      </c>
      <c r="AP200" s="164" t="n">
        <v>0</v>
      </c>
      <c r="AQ200" s="164" t="n">
        <v>0</v>
      </c>
      <c r="AR200" s="149"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50" t="n">
        <f aca="false">BH200*(1+(BH36-BG36)/BG36)</f>
        <v>15995.6277045013</v>
      </c>
      <c r="BJ200" s="51" t="n">
        <f aca="false">BI200*(1+(BI36-BH36)/BH36)</f>
        <v>15755.2025445288</v>
      </c>
      <c r="BK200" s="51" t="n">
        <f aca="false">BJ200*(1+(BJ36-BI36)/BI36)</f>
        <v>14986.1064350596</v>
      </c>
      <c r="BL200" s="51" t="n">
        <f aca="false">BK200*(1+(BK36-BJ36)/BJ36)</f>
        <v>13803.6153790708</v>
      </c>
      <c r="BM200" s="151" t="n">
        <f aca="false">BL200*(1+(BL36-BK36)/BK36)</f>
        <v>13584.8253535545</v>
      </c>
      <c r="BN200" s="51" t="n">
        <f aca="false">BM200*(1+(BM36-BL36)/BL36)</f>
        <v>13611.8916088489</v>
      </c>
      <c r="BO200" s="51" t="n">
        <f aca="false">BN200*(1+(BN36-BM36)/BM36)</f>
        <v>13813.1685731582</v>
      </c>
      <c r="BP200" s="51" t="n">
        <f aca="false">BO200*(1+(BO36-BN36)/BN36)</f>
        <v>13587.8458290232</v>
      </c>
      <c r="BQ200" s="51" t="n">
        <f aca="false">BP200*(1+(BP36-BO36)/BO36)</f>
        <v>13108.0791682067</v>
      </c>
      <c r="BR200" s="51" t="n">
        <f aca="false">BQ200*(1+(BQ36-BP36)/BP36)</f>
        <v>13199.4958006854</v>
      </c>
      <c r="BS200" s="51" t="n">
        <f aca="false">BR200*(1+(BR36-BQ36)/BQ36)</f>
        <v>13220.5097227606</v>
      </c>
      <c r="BT200" s="51" t="n">
        <f aca="false">BS200*(1+(BS36-BR36)/BR36)</f>
        <v>13574.0839523248</v>
      </c>
      <c r="BU200" s="51" t="n">
        <f aca="false">BT200*(1+(BT36-BS36)/BS36)</f>
        <v>14305.9430091231</v>
      </c>
      <c r="BV200" s="51" t="n">
        <f aca="false">BU200*(1+(BU36-BT36)/BT36)</f>
        <v>14369.5009273071</v>
      </c>
      <c r="BW200" s="51" t="n">
        <f aca="false">BV200*(1+(BV36-BU36)/BU36)</f>
        <v>14410.9431443822</v>
      </c>
      <c r="BX200" s="51" t="n">
        <f aca="false">BW200*(1+(BW36-BV36)/BV36)</f>
        <v>14283.9529241922</v>
      </c>
      <c r="BY200" s="51" t="n">
        <f aca="false">BX200*(1+(BX36-BW36)/BW36)</f>
        <v>14440.5021454229</v>
      </c>
      <c r="BZ200" s="51" t="n">
        <f aca="false">BY200*(1+(BY36-BX36)/BX36)</f>
        <v>14505.2152962371</v>
      </c>
      <c r="CA200" s="51" t="n">
        <f aca="false">BZ200*(1+(BZ36-BY36)/BY36)</f>
        <v>14556.2227697117</v>
      </c>
      <c r="CB200" s="51" t="n">
        <f aca="false">CA200*(1+(CA36-BZ36)/BZ36)</f>
        <v>14838.0532832955</v>
      </c>
      <c r="CC200" s="51" t="n">
        <f aca="false">CB200*(1+(CB36-CA36)/CA36)</f>
        <v>15122.6957648427</v>
      </c>
      <c r="CD200" s="51" t="n">
        <f aca="false">CC200*(1+(CC36-CB36)/CB36)</f>
        <v>15302.3970827408</v>
      </c>
      <c r="CE200" s="51" t="n">
        <f aca="false">CD200*(1+(CD36-CC36)/CC36)</f>
        <v>15319.516282647</v>
      </c>
      <c r="CF200" s="51" t="n">
        <f aca="false">CE200*(1+(CE36-CD36)/CD36)</f>
        <v>15336.654634259</v>
      </c>
      <c r="CG200" s="51" t="n">
        <f aca="false">CF200*(1+(CF36-CE36)/CE36)</f>
        <v>15353.8121590022</v>
      </c>
      <c r="CH200" s="51" t="n">
        <f aca="false">CG200*(1+(CG36-CF36)/CF36)</f>
        <v>15480.35446618</v>
      </c>
      <c r="CI200" s="51" t="n">
        <f aca="false">CH200*(1+(CH36-CG36)/CG36)</f>
        <v>15662.6641111997</v>
      </c>
      <c r="CJ200" s="51" t="n">
        <f aca="false">CI200*(1+(CI36-CH36)/CH36)</f>
        <v>15680.1863514431</v>
      </c>
      <c r="CK200" s="51" t="n">
        <f aca="false">CJ200*(1+(CJ36-CI36)/CI36)</f>
        <v>15697.7281942843</v>
      </c>
      <c r="CL200" s="51" t="n">
        <f aca="false">CK200*(1+(CK36-CJ36)/CJ36)</f>
        <v>15825.9992632944</v>
      </c>
      <c r="CM200" s="51" t="n">
        <f aca="false">CL200*(1+(CL36-CK36)/CK36)</f>
        <v>16010.7094729314</v>
      </c>
      <c r="CN200" s="51" t="n">
        <f aca="false">CM200*(1+(CM36-CL36)/CL36)</f>
        <v>16028.6210808073</v>
      </c>
      <c r="CO200" s="51" t="n">
        <f aca="false">CN200*(1+(CN36-CM36)/CM36)</f>
        <v>16046.5527268769</v>
      </c>
      <c r="CP200" s="51" t="n">
        <f aca="false">CO200*(1+(CO36-CN36)/CN36)</f>
        <v>16064.5044335574</v>
      </c>
      <c r="CQ200" s="51" t="n">
        <f aca="false">CP200*(1+(CP36-CO36)/CO36)</f>
        <v>16082.4762232911</v>
      </c>
      <c r="CR200" s="51" t="n">
        <f aca="false">CQ200*(1+(CQ36-CP36)/CP36)</f>
        <v>16100.4681185456</v>
      </c>
      <c r="CS200" s="51" t="n">
        <f aca="false">CR200*(1+(CR36-CQ36)/CQ36)</f>
        <v>16118.4801418133</v>
      </c>
      <c r="CT200" s="51" t="n">
        <f aca="false">CS200*(1+(CS36-CR36)/CR36)</f>
        <v>16136.512315612</v>
      </c>
      <c r="CU200" s="51" t="n">
        <f aca="false">CT200*(1+(CT36-CS36)/CS36)</f>
        <v>16154.5646624846</v>
      </c>
      <c r="CV200" s="51" t="n">
        <f aca="false">CU200*(1+(CU36-CT36)/CT36)</f>
        <v>16172.6372049994</v>
      </c>
      <c r="CW200" s="51" t="n">
        <f aca="false">CV200*(1+(CV36-CU36)/CU36)</f>
        <v>16190.7299657497</v>
      </c>
      <c r="CX200" s="51" t="n">
        <f aca="false">CW200*(1+(CW36-CV36)/CV36)</f>
        <v>16208.8429673542</v>
      </c>
      <c r="CY200" s="51" t="n">
        <f aca="false">CX200*(1+(CX36-CW36)/CW36)</f>
        <v>16226.9762324568</v>
      </c>
      <c r="CZ200" s="51" t="n">
        <f aca="false">CY200*(1+(CY36-CX36)/CX36)</f>
        <v>16245.129783727</v>
      </c>
      <c r="DA200" s="51" t="n">
        <f aca="false">CZ200*(1+(CZ36-CY36)/CY36)</f>
        <v>16263.3036438593</v>
      </c>
      <c r="DB200" s="51" t="n">
        <f aca="false">DA200*(1+(DA36-CZ36)/CZ36)</f>
        <v>16281.4978355738</v>
      </c>
      <c r="DC200" s="51" t="n">
        <f aca="false">DB200*(1+(DB36-DA36)/DA36)</f>
        <v>16299.7123816161</v>
      </c>
      <c r="DD200" s="51" t="n">
        <f aca="false">DC200*(1+(DC36-DB36)/DB36)</f>
        <v>16317.947304757</v>
      </c>
      <c r="DE200" s="51" t="n">
        <f aca="false">DD200*(1+(DD36-DC36)/DC36)</f>
        <v>16336.202627793</v>
      </c>
      <c r="DF200" s="51" t="n">
        <f aca="false">DE200*(1+(DE36-DD36)/DD36)</f>
        <v>16354.4783735459</v>
      </c>
      <c r="DG200" s="51" t="n">
        <f aca="false">DF200*(1+(DF36-DE36)/DE36)</f>
        <v>16372.7745648632</v>
      </c>
      <c r="DH200" s="51" t="n">
        <f aca="false">DG200*(1+(DG36-DF36)/DF36)</f>
        <v>16391.091224618</v>
      </c>
      <c r="DI200" s="51" t="n">
        <f aca="false">DH200*(1+(DH36-DG36)/DG36)</f>
        <v>16409.4283757086</v>
      </c>
      <c r="DJ200" s="51" t="n">
        <f aca="false">DI200*(1+(DI36-DH36)/DH36)</f>
        <v>16427.7860410595</v>
      </c>
      <c r="DK200" s="51" t="n">
        <f aca="false">DJ200*(1+(DJ36-DI36)/DI36)</f>
        <v>16446.1642436205</v>
      </c>
      <c r="DL200" s="51" t="n">
        <f aca="false">DK200*(1+(DK36-DJ36)/DJ36)</f>
        <v>16464.5630063669</v>
      </c>
      <c r="DM200" s="51" t="n">
        <f aca="false">DL200*(1+(DL36-DK36)/DK36)</f>
        <v>16482.9823523002</v>
      </c>
      <c r="DN200" s="51" t="n">
        <f aca="false">DM200*(1+(DM36-DL36)/DL36)</f>
        <v>16501.4223044472</v>
      </c>
      <c r="DO200" s="51" t="n">
        <f aca="false">DN200*(1+(DN36-DM36)/DM36)</f>
        <v>16519.8828858607</v>
      </c>
      <c r="DP200" s="51" t="n">
        <f aca="false">DO200*(1+(DO36-DN36)/DN36)</f>
        <v>16538.3641196192</v>
      </c>
      <c r="DQ200" s="51" t="n">
        <f aca="false">DP200*(1+(DP36-DO36)/DO36)</f>
        <v>16556.866028827</v>
      </c>
      <c r="DR200" s="51" t="n">
        <f aca="false">DQ200*(1+(DQ36-DP36)/DP36)</f>
        <v>16575.3886366143</v>
      </c>
      <c r="DS200" s="51" t="n">
        <f aca="false">DR200*(1+(DR36-DQ36)/DQ36)</f>
        <v>16593.9319661371</v>
      </c>
      <c r="DT200" s="51" t="n">
        <f aca="false">DS200*(1+(DS36-DR36)/DR36)</f>
        <v>16612.4960405774</v>
      </c>
      <c r="DU200" s="51" t="n">
        <f aca="false">DT200*(1+(DT36-DS36)/DS36)</f>
        <v>16631.0808831431</v>
      </c>
      <c r="DV200" s="51" t="n">
        <f aca="false">DU200*(1+(DU36-DT36)/DT36)</f>
        <v>16649.6865170681</v>
      </c>
      <c r="DW200" s="51" t="n">
        <f aca="false">DV200*(1+(DV36-DU36)/DU36)</f>
        <v>16668.3129656121</v>
      </c>
      <c r="DX200" s="51" t="n">
        <f aca="false">DW200*(1+(DW36-DV36)/DV36)</f>
        <v>16686.9602520612</v>
      </c>
      <c r="DY200" s="51" t="n">
        <f aca="false">DX200*(1+(DX36-DW36)/DW36)</f>
        <v>16705.6283997271</v>
      </c>
      <c r="DZ200" s="51" t="n">
        <f aca="false">DY200*(1+(DY36-DX36)/DX36)</f>
        <v>16724.3174319479</v>
      </c>
      <c r="EA200" s="51" t="n">
        <f aca="false">DZ200*(1+(DZ36-DY36)/DY36)</f>
        <v>16743.0273720876</v>
      </c>
      <c r="EB200" s="51" t="n">
        <f aca="false">EA200*(1+(EA36-DZ36)/DZ36)</f>
        <v>16761.7582435367</v>
      </c>
      <c r="EC200" s="51" t="n">
        <f aca="false">EB200*(1+(EB36-EA36)/EA36)</f>
        <v>16780.5100697114</v>
      </c>
      <c r="ED200" s="51" t="n">
        <f aca="false">EC200*(1+(EC36-EB36)/EB36)</f>
        <v>16799.2828740543</v>
      </c>
      <c r="EE200" s="51" t="n">
        <f aca="false">ED200*(1+(ED36-EC36)/EC36)</f>
        <v>16818.0766800344</v>
      </c>
      <c r="EF200" s="51" t="n">
        <f aca="false">EE200*(1+(EE36-ED36)/ED36)</f>
        <v>16836.8915111466</v>
      </c>
      <c r="EG200" s="51" t="n">
        <f aca="false">EF200*(1+(EF36-EE36)/EE36)</f>
        <v>16855.7273909125</v>
      </c>
      <c r="EH200" s="51" t="n">
        <f aca="false">EG200*(1+(EG36-EF36)/EF36)</f>
        <v>16874.5843428795</v>
      </c>
      <c r="EI200" s="51" t="n">
        <f aca="false">EH200*(1+(EH36-EG36)/EG36)</f>
        <v>16893.4623906219</v>
      </c>
      <c r="EJ200" s="51" t="n">
        <f aca="false">EI200*(1+(EI36-EH36)/EH36)</f>
        <v>16912.36155774</v>
      </c>
      <c r="EK200" s="51" t="n">
        <f aca="false">EJ200*(1+(EJ36-EI36)/EI36)</f>
        <v>16931.2818678606</v>
      </c>
      <c r="EL200" s="51" t="n">
        <f aca="false">EK200*(1+(EK36-EJ36)/EJ36)</f>
        <v>16950.223344637</v>
      </c>
      <c r="EM200" s="51" t="n">
        <f aca="false">EL200*(1+(EL36-EK36)/EK36)</f>
        <v>16969.1860117488</v>
      </c>
      <c r="EN200" s="51" t="n">
        <f aca="false">EM200*(1+(EM36-EL36)/EL36)</f>
        <v>16988.1698929022</v>
      </c>
      <c r="EO200" s="51" t="n">
        <f aca="false">EN200*(1+(EN36-EM36)/EM36)</f>
        <v>17007.1750118301</v>
      </c>
      <c r="EP200" s="51" t="n">
        <f aca="false">EO200*(1+(EO36-EN36)/EN36)</f>
        <v>17026.2013922915</v>
      </c>
      <c r="EQ200" s="51" t="n">
        <f aca="false">EP200*(1+(EP36-EO36)/EO36)</f>
        <v>17045.2490580724</v>
      </c>
      <c r="ER200" s="51" t="n">
        <f aca="false">EQ200*(1+(EQ36-EP36)/EP36)</f>
        <v>17064.3180329853</v>
      </c>
      <c r="ES200" s="51" t="n">
        <f aca="false">ER200*(1+(ER36-EQ36)/EQ36)</f>
        <v>17083.4083408691</v>
      </c>
      <c r="ET200" s="51" t="n">
        <f aca="false">ES200*(1+(ES36-ER36)/ER36)</f>
        <v>17102.5200055898</v>
      </c>
      <c r="EU200" s="51" t="n">
        <f aca="false">ET200*(1+(ET36-ES36)/ES36)</f>
        <v>17121.6530510397</v>
      </c>
      <c r="EV200" s="51" t="n">
        <f aca="false">EU200*(1+(EU36-ET36)/ET36)</f>
        <v>17140.8075011381</v>
      </c>
    </row>
    <row r="201" customFormat="false" ht="12.8" hidden="false" customHeight="false" outlineLevel="0" collapsed="false">
      <c r="A201" s="164" t="s">
        <v>350</v>
      </c>
      <c r="B201" s="164" t="n">
        <v>0</v>
      </c>
      <c r="C201" s="164" t="n">
        <v>0</v>
      </c>
      <c r="D201" s="164" t="n">
        <v>0</v>
      </c>
      <c r="E201" s="164" t="n">
        <v>0</v>
      </c>
      <c r="F201" s="164" t="n">
        <v>0</v>
      </c>
      <c r="G201" s="164" t="n">
        <v>0</v>
      </c>
      <c r="H201" s="164" t="n">
        <v>0</v>
      </c>
      <c r="I201" s="164" t="n">
        <v>0</v>
      </c>
      <c r="J201" s="164" t="n">
        <v>0</v>
      </c>
      <c r="K201" s="164" t="n">
        <v>0</v>
      </c>
      <c r="L201" s="164" t="n">
        <v>0</v>
      </c>
      <c r="M201" s="164" t="n">
        <v>0</v>
      </c>
      <c r="N201" s="164" t="n">
        <v>0</v>
      </c>
      <c r="O201" s="164" t="n">
        <v>0</v>
      </c>
      <c r="P201" s="164" t="n">
        <v>0</v>
      </c>
      <c r="Q201" s="164" t="n">
        <v>0</v>
      </c>
      <c r="R201" s="164" t="n">
        <v>0</v>
      </c>
      <c r="S201" s="164" t="n">
        <v>0</v>
      </c>
      <c r="T201" s="164" t="n">
        <v>0</v>
      </c>
      <c r="U201" s="164" t="n">
        <v>0</v>
      </c>
      <c r="V201" s="164" t="n">
        <v>0</v>
      </c>
      <c r="W201" s="164" t="n">
        <v>0</v>
      </c>
      <c r="X201" s="165" t="n">
        <v>0</v>
      </c>
      <c r="Y201" s="164" t="n">
        <v>0</v>
      </c>
      <c r="Z201" s="164" t="n">
        <v>0</v>
      </c>
      <c r="AA201" s="164" t="n">
        <v>0</v>
      </c>
      <c r="AB201" s="164" t="n">
        <v>0</v>
      </c>
      <c r="AC201" s="164" t="n">
        <v>0</v>
      </c>
      <c r="AD201" s="164" t="n">
        <v>0</v>
      </c>
      <c r="AE201" s="164" t="n">
        <v>0</v>
      </c>
      <c r="AF201" s="164" t="n">
        <v>0</v>
      </c>
      <c r="AG201" s="164" t="n">
        <v>0</v>
      </c>
      <c r="AH201" s="164" t="n">
        <v>0</v>
      </c>
      <c r="AI201" s="164" t="n">
        <v>0</v>
      </c>
      <c r="AJ201" s="164" t="n">
        <v>0</v>
      </c>
      <c r="AK201" s="164" t="n">
        <v>0</v>
      </c>
      <c r="AL201" s="164" t="n">
        <v>0</v>
      </c>
      <c r="AM201" s="164" t="n">
        <v>0</v>
      </c>
      <c r="AN201" s="164" t="n">
        <v>0</v>
      </c>
      <c r="AO201" s="164" t="n">
        <v>0</v>
      </c>
      <c r="AP201" s="164" t="n">
        <v>0</v>
      </c>
      <c r="AQ201" s="164" t="n">
        <v>0</v>
      </c>
      <c r="AR201" s="149"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50" t="n">
        <f aca="false">BH201*(1+(BH36-BG36)/BG36)</f>
        <v>31718.9160579993</v>
      </c>
      <c r="BJ201" s="51" t="n">
        <f aca="false">BI201*(1+(BI36-BH36)/BH36)</f>
        <v>31242.1591836658</v>
      </c>
      <c r="BK201" s="51" t="n">
        <f aca="false">BJ201*(1+(BJ36-BI36)/BI36)</f>
        <v>29717.061489005</v>
      </c>
      <c r="BL201" s="51" t="n">
        <f aca="false">BK201*(1+(BK36-BJ36)/BJ36)</f>
        <v>27372.2123066445</v>
      </c>
      <c r="BM201" s="151" t="n">
        <f aca="false">BL201*(1+(BL36-BK36)/BK36)</f>
        <v>26938.3573444084</v>
      </c>
      <c r="BN201" s="51" t="n">
        <f aca="false">BM201*(1+(BM36-BL36)/BL36)</f>
        <v>26992.0290286679</v>
      </c>
      <c r="BO201" s="51" t="n">
        <f aca="false">BN201*(1+(BN36-BM36)/BM36)</f>
        <v>27391.1560434545</v>
      </c>
      <c r="BP201" s="51" t="n">
        <f aca="false">BO201*(1+(BO36-BN36)/BN36)</f>
        <v>26944.346869147</v>
      </c>
      <c r="BQ201" s="51" t="n">
        <f aca="false">BP201*(1+(BP36-BO36)/BO36)</f>
        <v>25992.9819885064</v>
      </c>
      <c r="BR201" s="51" t="n">
        <f aca="false">BQ201*(1+(BQ36-BP36)/BP36)</f>
        <v>26174.2588064884</v>
      </c>
      <c r="BS201" s="51" t="n">
        <f aca="false">BR201*(1+(BR36-BQ36)/BQ36)</f>
        <v>26215.9288705</v>
      </c>
      <c r="BT201" s="51" t="n">
        <f aca="false">BS201*(1+(BS36-BR36)/BR36)</f>
        <v>26917.0574235647</v>
      </c>
      <c r="BU201" s="51" t="n">
        <f aca="false">BT201*(1+(BT36-BS36)/BS36)</f>
        <v>28368.3150058065</v>
      </c>
      <c r="BV201" s="51" t="n">
        <f aca="false">BU201*(1+(BU36-BT36)/BT36)</f>
        <v>28494.348713826</v>
      </c>
      <c r="BW201" s="51" t="n">
        <f aca="false">BV201*(1+(BV36-BU36)/BU36)</f>
        <v>28576.5275585046</v>
      </c>
      <c r="BX201" s="51" t="n">
        <f aca="false">BW201*(1+(BW36-BV36)/BV36)</f>
        <v>28324.7092360974</v>
      </c>
      <c r="BY201" s="51" t="n">
        <f aca="false">BX201*(1+(BX36-BW36)/BW36)</f>
        <v>28635.1422931112</v>
      </c>
      <c r="BZ201" s="51" t="n">
        <f aca="false">BY201*(1+(BY36-BX36)/BX36)</f>
        <v>28763.4667975599</v>
      </c>
      <c r="CA201" s="51" t="n">
        <f aca="false">BZ201*(1+(BZ36-BY36)/BY36)</f>
        <v>28864.6132983011</v>
      </c>
      <c r="CB201" s="51" t="n">
        <f aca="false">CA201*(1+(CA36-BZ36)/BZ36)</f>
        <v>29423.4759180176</v>
      </c>
      <c r="CC201" s="51" t="n">
        <f aca="false">CB201*(1+(CB36-CA36)/CA36)</f>
        <v>29987.9145974823</v>
      </c>
      <c r="CD201" s="51" t="n">
        <f aca="false">CC201*(1+(CC36-CB36)/CB36)</f>
        <v>30344.2576634263</v>
      </c>
      <c r="CE201" s="51" t="n">
        <f aca="false">CD201*(1+(CD36-CC36)/CC36)</f>
        <v>30378.2045941025</v>
      </c>
      <c r="CF201" s="51" t="n">
        <f aca="false">CE201*(1+(CE36-CD36)/CD36)</f>
        <v>30412.1895021158</v>
      </c>
      <c r="CG201" s="51" t="n">
        <f aca="false">CF201*(1+(CF36-CE36)/CE36)</f>
        <v>30446.2124299524</v>
      </c>
      <c r="CH201" s="51" t="n">
        <f aca="false">CG201*(1+(CG36-CF36)/CF36)</f>
        <v>30697.1425524401</v>
      </c>
      <c r="CI201" s="51" t="n">
        <f aca="false">CH201*(1+(CH36-CG36)/CG36)</f>
        <v>31058.6578636096</v>
      </c>
      <c r="CJ201" s="51" t="n">
        <f aca="false">CI201*(1+(CI36-CH36)/CH36)</f>
        <v>31093.4040128509</v>
      </c>
      <c r="CK201" s="51" t="n">
        <f aca="false">CJ201*(1+(CJ36-CI36)/CI36)</f>
        <v>31128.1890335365</v>
      </c>
      <c r="CL201" s="51" t="n">
        <f aca="false">CK201*(1+(CK36-CJ36)/CJ36)</f>
        <v>31382.5472460284</v>
      </c>
      <c r="CM201" s="51" t="n">
        <f aca="false">CL201*(1+(CL36-CK36)/CK36)</f>
        <v>31748.8228147503</v>
      </c>
      <c r="CN201" s="51" t="n">
        <f aca="false">CM201*(1+(CM36-CL36)/CL36)</f>
        <v>31784.3410699371</v>
      </c>
      <c r="CO201" s="51" t="n">
        <f aca="false">CN201*(1+(CN36-CM36)/CM36)</f>
        <v>31819.8990603437</v>
      </c>
      <c r="CP201" s="51" t="n">
        <f aca="false">CO201*(1+(CO36-CN36)/CN36)</f>
        <v>31855.4968304228</v>
      </c>
      <c r="CQ201" s="51" t="n">
        <f aca="false">CP201*(1+(CP36-CO36)/CO36)</f>
        <v>31891.1344246771</v>
      </c>
      <c r="CR201" s="51" t="n">
        <f aca="false">CQ201*(1+(CQ36-CP36)/CP36)</f>
        <v>31926.811887659</v>
      </c>
      <c r="CS201" s="51" t="n">
        <f aca="false">CR201*(1+(CR36-CQ36)/CQ36)</f>
        <v>31962.5292639707</v>
      </c>
      <c r="CT201" s="51" t="n">
        <f aca="false">CS201*(1+(CS36-CR36)/CR36)</f>
        <v>31998.2865982642</v>
      </c>
      <c r="CU201" s="51" t="n">
        <f aca="false">CT201*(1+(CT36-CS36)/CS36)</f>
        <v>32034.0839352417</v>
      </c>
      <c r="CV201" s="51" t="n">
        <f aca="false">CU201*(1+(CU36-CT36)/CT36)</f>
        <v>32069.9213196551</v>
      </c>
      <c r="CW201" s="51" t="n">
        <f aca="false">CV201*(1+(CV36-CU36)/CU36)</f>
        <v>32105.7987963067</v>
      </c>
      <c r="CX201" s="51" t="n">
        <f aca="false">CW201*(1+(CW36-CV36)/CV36)</f>
        <v>32141.7164100487</v>
      </c>
      <c r="CY201" s="51" t="n">
        <f aca="false">CX201*(1+(CX36-CW36)/CW36)</f>
        <v>32177.6742057835</v>
      </c>
      <c r="CZ201" s="51" t="n">
        <f aca="false">CY201*(1+(CY36-CX36)/CX36)</f>
        <v>32213.6722284638</v>
      </c>
      <c r="DA201" s="51" t="n">
        <f aca="false">CZ201*(1+(CZ36-CY36)/CY36)</f>
        <v>32249.7105230926</v>
      </c>
      <c r="DB201" s="51" t="n">
        <f aca="false">DA201*(1+(DA36-CZ36)/CZ36)</f>
        <v>32285.7891347231</v>
      </c>
      <c r="DC201" s="51" t="n">
        <f aca="false">DB201*(1+(DB36-DA36)/DA36)</f>
        <v>32321.908108459</v>
      </c>
      <c r="DD201" s="51" t="n">
        <f aca="false">DC201*(1+(DC36-DB36)/DB36)</f>
        <v>32358.0674894546</v>
      </c>
      <c r="DE201" s="51" t="n">
        <f aca="false">DD201*(1+(DD36-DC36)/DC36)</f>
        <v>32394.2673229145</v>
      </c>
      <c r="DF201" s="51" t="n">
        <f aca="false">DE201*(1+(DE36-DD36)/DD36)</f>
        <v>32430.507654094</v>
      </c>
      <c r="DG201" s="51" t="n">
        <f aca="false">DF201*(1+(DF36-DE36)/DE36)</f>
        <v>32466.7885282989</v>
      </c>
      <c r="DH201" s="51" t="n">
        <f aca="false">DG201*(1+(DG36-DF36)/DF36)</f>
        <v>32503.1099908857</v>
      </c>
      <c r="DI201" s="51" t="n">
        <f aca="false">DH201*(1+(DH36-DG36)/DG36)</f>
        <v>32539.4720872619</v>
      </c>
      <c r="DJ201" s="51" t="n">
        <f aca="false">DI201*(1+(DI36-DH36)/DH36)</f>
        <v>32575.8748628855</v>
      </c>
      <c r="DK201" s="51" t="n">
        <f aca="false">DJ201*(1+(DJ36-DI36)/DI36)</f>
        <v>32612.3183632655</v>
      </c>
      <c r="DL201" s="51" t="n">
        <f aca="false">DK201*(1+(DK36-DJ36)/DJ36)</f>
        <v>32648.8026339617</v>
      </c>
      <c r="DM201" s="51" t="n">
        <f aca="false">DL201*(1+(DL36-DK36)/DK36)</f>
        <v>32685.327720585</v>
      </c>
      <c r="DN201" s="51" t="n">
        <f aca="false">DM201*(1+(DM36-DL36)/DL36)</f>
        <v>32721.8936687972</v>
      </c>
      <c r="DO201" s="51" t="n">
        <f aca="false">DN201*(1+(DN36-DM36)/DM36)</f>
        <v>32758.5005243113</v>
      </c>
      <c r="DP201" s="51" t="n">
        <f aca="false">DO201*(1+(DO36-DN36)/DN36)</f>
        <v>32795.1483328915</v>
      </c>
      <c r="DQ201" s="51" t="n">
        <f aca="false">DP201*(1+(DP36-DO36)/DO36)</f>
        <v>32831.8371403529</v>
      </c>
      <c r="DR201" s="51" t="n">
        <f aca="false">DQ201*(1+(DQ36-DP36)/DP36)</f>
        <v>32868.5669925621</v>
      </c>
      <c r="DS201" s="51" t="n">
        <f aca="false">DR201*(1+(DR36-DQ36)/DQ36)</f>
        <v>32905.3379354369</v>
      </c>
      <c r="DT201" s="51" t="n">
        <f aca="false">DS201*(1+(DS36-DR36)/DR36)</f>
        <v>32942.1500149467</v>
      </c>
      <c r="DU201" s="51" t="n">
        <f aca="false">DT201*(1+(DT36-DS36)/DS36)</f>
        <v>32979.003277112</v>
      </c>
      <c r="DV201" s="51" t="n">
        <f aca="false">DU201*(1+(DU36-DT36)/DT36)</f>
        <v>33015.897768005</v>
      </c>
      <c r="DW201" s="51" t="n">
        <f aca="false">DV201*(1+(DV36-DU36)/DU36)</f>
        <v>33052.8335337494</v>
      </c>
      <c r="DX201" s="51" t="n">
        <f aca="false">DW201*(1+(DW36-DV36)/DV36)</f>
        <v>33089.8106205204</v>
      </c>
      <c r="DY201" s="51" t="n">
        <f aca="false">DX201*(1+(DX36-DW36)/DW36)</f>
        <v>33126.829074545</v>
      </c>
      <c r="DZ201" s="51" t="n">
        <f aca="false">DY201*(1+(DY36-DX36)/DX36)</f>
        <v>33163.8889421018</v>
      </c>
      <c r="EA201" s="51" t="n">
        <f aca="false">DZ201*(1+(DZ36-DY36)/DY36)</f>
        <v>33200.9902695212</v>
      </c>
      <c r="EB201" s="51" t="n">
        <f aca="false">EA201*(1+(EA36-DZ36)/DZ36)</f>
        <v>33238.1331031855</v>
      </c>
      <c r="EC201" s="51" t="n">
        <f aca="false">EB201*(1+(EB36-EA36)/EA36)</f>
        <v>33275.3174895289</v>
      </c>
      <c r="ED201" s="51" t="n">
        <f aca="false">EC201*(1+(EC36-EB36)/EB36)</f>
        <v>33312.5434750374</v>
      </c>
      <c r="EE201" s="51" t="n">
        <f aca="false">ED201*(1+(ED36-EC36)/EC36)</f>
        <v>33349.8111062492</v>
      </c>
      <c r="EF201" s="51" t="n">
        <f aca="false">EE201*(1+(EE36-ED36)/ED36)</f>
        <v>33387.1204297543</v>
      </c>
      <c r="EG201" s="51" t="n">
        <f aca="false">EF201*(1+(EF36-EE36)/EE36)</f>
        <v>33424.4714921951</v>
      </c>
      <c r="EH201" s="51" t="n">
        <f aca="false">EG201*(1+(EG36-EF36)/EF36)</f>
        <v>33461.8643402661</v>
      </c>
      <c r="EI201" s="51" t="n">
        <f aca="false">EH201*(1+(EH36-EG36)/EG36)</f>
        <v>33499.2990207139</v>
      </c>
      <c r="EJ201" s="51" t="n">
        <f aca="false">EI201*(1+(EI36-EH36)/EH36)</f>
        <v>33536.7755803375</v>
      </c>
      <c r="EK201" s="51" t="n">
        <f aca="false">EJ201*(1+(EJ36-EI36)/EI36)</f>
        <v>33574.2940659882</v>
      </c>
      <c r="EL201" s="51" t="n">
        <f aca="false">EK201*(1+(EK36-EJ36)/EJ36)</f>
        <v>33611.85452457</v>
      </c>
      <c r="EM201" s="51" t="n">
        <f aca="false">EL201*(1+(EL36-EK36)/EK36)</f>
        <v>33649.4570030389</v>
      </c>
      <c r="EN201" s="51" t="n">
        <f aca="false">EM201*(1+(EM36-EL36)/EL36)</f>
        <v>33687.1015484037</v>
      </c>
      <c r="EO201" s="51" t="n">
        <f aca="false">EN201*(1+(EN36-EM36)/EM36)</f>
        <v>33724.7882077259</v>
      </c>
      <c r="EP201" s="51" t="n">
        <f aca="false">EO201*(1+(EO36-EN36)/EN36)</f>
        <v>33762.5170281194</v>
      </c>
      <c r="EQ201" s="51" t="n">
        <f aca="false">EP201*(1+(EP36-EO36)/EO36)</f>
        <v>33800.2880567509</v>
      </c>
      <c r="ER201" s="51" t="n">
        <f aca="false">EQ201*(1+(EQ36-EP36)/EP36)</f>
        <v>33838.1013408399</v>
      </c>
      <c r="ES201" s="51" t="n">
        <f aca="false">ER201*(1+(ER36-EQ36)/EQ36)</f>
        <v>33875.9569276588</v>
      </c>
      <c r="ET201" s="51" t="n">
        <f aca="false">ES201*(1+(ES36-ER36)/ER36)</f>
        <v>33913.8548645327</v>
      </c>
      <c r="EU201" s="51" t="n">
        <f aca="false">ET201*(1+(ET36-ES36)/ES36)</f>
        <v>33951.7951988397</v>
      </c>
      <c r="EV201" s="51" t="n">
        <f aca="false">EU201*(1+(EU36-ET36)/ET36)</f>
        <v>33989.777978011</v>
      </c>
    </row>
    <row r="202" customFormat="false" ht="12.8" hidden="false" customHeight="false" outlineLevel="0" collapsed="false">
      <c r="A202" s="164" t="s">
        <v>351</v>
      </c>
      <c r="B202" s="164" t="n">
        <v>0</v>
      </c>
      <c r="C202" s="164" t="n">
        <v>0</v>
      </c>
      <c r="D202" s="164" t="n">
        <v>0</v>
      </c>
      <c r="E202" s="164" t="n">
        <v>0</v>
      </c>
      <c r="F202" s="164" t="n">
        <v>0</v>
      </c>
      <c r="G202" s="164" t="n">
        <v>0</v>
      </c>
      <c r="H202" s="164" t="n">
        <v>0</v>
      </c>
      <c r="I202" s="164" t="n">
        <v>0</v>
      </c>
      <c r="J202" s="164" t="n">
        <v>0</v>
      </c>
      <c r="K202" s="164" t="n">
        <v>0</v>
      </c>
      <c r="L202" s="164" t="n">
        <v>0</v>
      </c>
      <c r="M202" s="164" t="n">
        <v>0</v>
      </c>
      <c r="N202" s="164" t="n">
        <v>0</v>
      </c>
      <c r="O202" s="164" t="n">
        <v>0</v>
      </c>
      <c r="P202" s="164" t="n">
        <v>0</v>
      </c>
      <c r="Q202" s="164" t="n">
        <v>0</v>
      </c>
      <c r="R202" s="164" t="n">
        <v>0</v>
      </c>
      <c r="S202" s="164" t="n">
        <v>0</v>
      </c>
      <c r="T202" s="164" t="n">
        <v>0</v>
      </c>
      <c r="U202" s="164" t="n">
        <v>0</v>
      </c>
      <c r="V202" s="164" t="n">
        <v>0</v>
      </c>
      <c r="W202" s="164" t="n">
        <v>0</v>
      </c>
      <c r="X202" s="165" t="n">
        <v>0</v>
      </c>
      <c r="Y202" s="164" t="n">
        <v>0</v>
      </c>
      <c r="Z202" s="164" t="n">
        <v>0</v>
      </c>
      <c r="AA202" s="164" t="n">
        <v>0</v>
      </c>
      <c r="AB202" s="164" t="n">
        <v>0</v>
      </c>
      <c r="AC202" s="164" t="n">
        <v>0</v>
      </c>
      <c r="AD202" s="164" t="n">
        <v>0</v>
      </c>
      <c r="AE202" s="164" t="n">
        <v>0</v>
      </c>
      <c r="AF202" s="164" t="n">
        <v>0</v>
      </c>
      <c r="AG202" s="164" t="n">
        <v>0</v>
      </c>
      <c r="AH202" s="164" t="n">
        <v>0</v>
      </c>
      <c r="AI202" s="164" t="n">
        <v>0</v>
      </c>
      <c r="AJ202" s="164" t="n">
        <v>0</v>
      </c>
      <c r="AK202" s="164" t="n">
        <v>0</v>
      </c>
      <c r="AL202" s="164" t="n">
        <v>0</v>
      </c>
      <c r="AM202" s="164" t="n">
        <v>0</v>
      </c>
      <c r="AN202" s="164" t="n">
        <v>0</v>
      </c>
      <c r="AO202" s="164" t="n">
        <v>0</v>
      </c>
      <c r="AP202" s="164" t="n">
        <v>0</v>
      </c>
      <c r="AQ202" s="164" t="n">
        <v>0</v>
      </c>
      <c r="AR202" s="149"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50" t="n">
        <f aca="false">BH202*(1+(BH36-BG36)/BG36)</f>
        <v>15859.4580289996</v>
      </c>
      <c r="BJ202" s="51" t="n">
        <f aca="false">BI202*(1+(BI36-BH36)/BH36)</f>
        <v>15621.0795918329</v>
      </c>
      <c r="BK202" s="51" t="n">
        <f aca="false">BJ202*(1+(BJ36-BI36)/BI36)</f>
        <v>14858.5307445024</v>
      </c>
      <c r="BL202" s="51" t="n">
        <f aca="false">BK202*(1+(BK36-BJ36)/BJ36)</f>
        <v>13686.1061533222</v>
      </c>
      <c r="BM202" s="151" t="n">
        <f aca="false">BL202*(1+(BL36-BK36)/BK36)</f>
        <v>13469.1786722042</v>
      </c>
      <c r="BN202" s="51" t="n">
        <f aca="false">BM202*(1+(BM36-BL36)/BL36)</f>
        <v>13496.0145143339</v>
      </c>
      <c r="BO202" s="51" t="n">
        <f aca="false">BN202*(1+(BN36-BM36)/BM36)</f>
        <v>13695.5780217272</v>
      </c>
      <c r="BP202" s="51" t="n">
        <f aca="false">BO202*(1+(BO36-BN36)/BN36)</f>
        <v>13472.1734345735</v>
      </c>
      <c r="BQ202" s="51" t="n">
        <f aca="false">BP202*(1+(BP36-BO36)/BO36)</f>
        <v>12996.4909942532</v>
      </c>
      <c r="BR202" s="51" t="n">
        <f aca="false">BQ202*(1+(BQ36-BP36)/BP36)</f>
        <v>13087.1294032442</v>
      </c>
      <c r="BS202" s="51" t="n">
        <f aca="false">BR202*(1+(BR36-BQ36)/BQ36)</f>
        <v>13107.96443525</v>
      </c>
      <c r="BT202" s="51" t="n">
        <f aca="false">BS202*(1+(BS36-BR36)/BR36)</f>
        <v>13458.5287117823</v>
      </c>
      <c r="BU202" s="51" t="n">
        <f aca="false">BT202*(1+(BT36-BS36)/BS36)</f>
        <v>14184.1575029032</v>
      </c>
      <c r="BV202" s="51" t="n">
        <f aca="false">BU202*(1+(BU36-BT36)/BT36)</f>
        <v>14247.174356913</v>
      </c>
      <c r="BW202" s="51" t="n">
        <f aca="false">BV202*(1+(BV36-BU36)/BU36)</f>
        <v>14288.2637792522</v>
      </c>
      <c r="BX202" s="51" t="n">
        <f aca="false">BW202*(1+(BW36-BV36)/BV36)</f>
        <v>14162.3546180487</v>
      </c>
      <c r="BY202" s="51" t="n">
        <f aca="false">BX202*(1+(BX36-BW36)/BW36)</f>
        <v>14317.5711465555</v>
      </c>
      <c r="BZ202" s="51" t="n">
        <f aca="false">BY202*(1+(BY36-BX36)/BX36)</f>
        <v>14381.7333987799</v>
      </c>
      <c r="CA202" s="51" t="n">
        <f aca="false">BZ202*(1+(BZ36-BY36)/BY36)</f>
        <v>14432.3066491505</v>
      </c>
      <c r="CB202" s="51" t="n">
        <f aca="false">CA202*(1+(CA36-BZ36)/BZ36)</f>
        <v>14711.7379590088</v>
      </c>
      <c r="CC202" s="51" t="n">
        <f aca="false">CB202*(1+(CB36-CA36)/CA36)</f>
        <v>14993.9572987411</v>
      </c>
      <c r="CD202" s="51" t="n">
        <f aca="false">CC202*(1+(CC36-CB36)/CB36)</f>
        <v>15172.1288317131</v>
      </c>
      <c r="CE202" s="51" t="n">
        <f aca="false">CD202*(1+(CD36-CC36)/CC36)</f>
        <v>15189.1022970512</v>
      </c>
      <c r="CF202" s="51" t="n">
        <f aca="false">CE202*(1+(CE36-CD36)/CD36)</f>
        <v>15206.0947510578</v>
      </c>
      <c r="CG202" s="51" t="n">
        <f aca="false">CF202*(1+(CF36-CE36)/CE36)</f>
        <v>15223.1062149762</v>
      </c>
      <c r="CH202" s="51" t="n">
        <f aca="false">CG202*(1+(CG36-CF36)/CF36)</f>
        <v>15348.57127622</v>
      </c>
      <c r="CI202" s="51" t="n">
        <f aca="false">CH202*(1+(CH36-CG36)/CG36)</f>
        <v>15529.3289318047</v>
      </c>
      <c r="CJ202" s="51" t="n">
        <f aca="false">CI202*(1+(CI36-CH36)/CH36)</f>
        <v>15546.7020064254</v>
      </c>
      <c r="CK202" s="51" t="n">
        <f aca="false">CJ202*(1+(CJ36-CI36)/CI36)</f>
        <v>15564.0945167682</v>
      </c>
      <c r="CL202" s="51" t="n">
        <f aca="false">CK202*(1+(CK36-CJ36)/CJ36)</f>
        <v>15691.2736230142</v>
      </c>
      <c r="CM202" s="51" t="n">
        <f aca="false">CL202*(1+(CL36-CK36)/CK36)</f>
        <v>15874.4114073751</v>
      </c>
      <c r="CN202" s="51" t="n">
        <f aca="false">CM202*(1+(CM36-CL36)/CL36)</f>
        <v>15892.1705349685</v>
      </c>
      <c r="CO202" s="51" t="n">
        <f aca="false">CN202*(1+(CN36-CM36)/CM36)</f>
        <v>15909.9495301718</v>
      </c>
      <c r="CP202" s="51" t="n">
        <f aca="false">CO202*(1+(CO36-CN36)/CN36)</f>
        <v>15927.7484152114</v>
      </c>
      <c r="CQ202" s="51" t="n">
        <f aca="false">CP202*(1+(CP36-CO36)/CO36)</f>
        <v>15945.5672123385</v>
      </c>
      <c r="CR202" s="51" t="n">
        <f aca="false">CQ202*(1+(CQ36-CP36)/CP36)</f>
        <v>15963.4059438295</v>
      </c>
      <c r="CS202" s="51" t="n">
        <f aca="false">CR202*(1+(CR36-CQ36)/CQ36)</f>
        <v>15981.2646319853</v>
      </c>
      <c r="CT202" s="51" t="n">
        <f aca="false">CS202*(1+(CS36-CR36)/CR36)</f>
        <v>15999.1432991321</v>
      </c>
      <c r="CU202" s="51" t="n">
        <f aca="false">CT202*(1+(CT36-CS36)/CS36)</f>
        <v>16017.0419676208</v>
      </c>
      <c r="CV202" s="51" t="n">
        <f aca="false">CU202*(1+(CU36-CT36)/CT36)</f>
        <v>16034.9606598275</v>
      </c>
      <c r="CW202" s="51" t="n">
        <f aca="false">CV202*(1+(CV36-CU36)/CU36)</f>
        <v>16052.8993981533</v>
      </c>
      <c r="CX202" s="51" t="n">
        <f aca="false">CW202*(1+(CW36-CV36)/CV36)</f>
        <v>16070.8582050243</v>
      </c>
      <c r="CY202" s="51" t="n">
        <f aca="false">CX202*(1+(CX36-CW36)/CW36)</f>
        <v>16088.8371028917</v>
      </c>
      <c r="CZ202" s="51" t="n">
        <f aca="false">CY202*(1+(CY36-CX36)/CX36)</f>
        <v>16106.8361142318</v>
      </c>
      <c r="DA202" s="51" t="n">
        <f aca="false">CZ202*(1+(CZ36-CY36)/CY36)</f>
        <v>16124.8552615462</v>
      </c>
      <c r="DB202" s="51" t="n">
        <f aca="false">DA202*(1+(DA36-CZ36)/CZ36)</f>
        <v>16142.8945673615</v>
      </c>
      <c r="DC202" s="51" t="n">
        <f aca="false">DB202*(1+(DB36-DA36)/DA36)</f>
        <v>16160.9540542295</v>
      </c>
      <c r="DD202" s="51" t="n">
        <f aca="false">DC202*(1+(DC36-DB36)/DB36)</f>
        <v>16179.0337447273</v>
      </c>
      <c r="DE202" s="51" t="n">
        <f aca="false">DD202*(1+(DD36-DC36)/DC36)</f>
        <v>16197.1336614572</v>
      </c>
      <c r="DF202" s="51" t="n">
        <f aca="false">DE202*(1+(DE36-DD36)/DD36)</f>
        <v>16215.2538270469</v>
      </c>
      <c r="DG202" s="51" t="n">
        <f aca="false">DF202*(1+(DF36-DE36)/DE36)</f>
        <v>16233.3942641494</v>
      </c>
      <c r="DH202" s="51" t="n">
        <f aca="false">DG202*(1+(DG36-DF36)/DF36)</f>
        <v>16251.5549954428</v>
      </c>
      <c r="DI202" s="51" t="n">
        <f aca="false">DH202*(1+(DH36-DG36)/DG36)</f>
        <v>16269.7360436309</v>
      </c>
      <c r="DJ202" s="51" t="n">
        <f aca="false">DI202*(1+(DI36-DH36)/DH36)</f>
        <v>16287.9374314427</v>
      </c>
      <c r="DK202" s="51" t="n">
        <f aca="false">DJ202*(1+(DJ36-DI36)/DI36)</f>
        <v>16306.1591816327</v>
      </c>
      <c r="DL202" s="51" t="n">
        <f aca="false">DK202*(1+(DK36-DJ36)/DJ36)</f>
        <v>16324.4013169808</v>
      </c>
      <c r="DM202" s="51" t="n">
        <f aca="false">DL202*(1+(DL36-DK36)/DK36)</f>
        <v>16342.6638602924</v>
      </c>
      <c r="DN202" s="51" t="n">
        <f aca="false">DM202*(1+(DM36-DL36)/DL36)</f>
        <v>16360.9468343986</v>
      </c>
      <c r="DO202" s="51" t="n">
        <f aca="false">DN202*(1+(DN36-DM36)/DM36)</f>
        <v>16379.2502621556</v>
      </c>
      <c r="DP202" s="51" t="n">
        <f aca="false">DO202*(1+(DO36-DN36)/DN36)</f>
        <v>16397.5741664457</v>
      </c>
      <c r="DQ202" s="51" t="n">
        <f aca="false">DP202*(1+(DP36-DO36)/DO36)</f>
        <v>16415.9185701764</v>
      </c>
      <c r="DR202" s="51" t="n">
        <f aca="false">DQ202*(1+(DQ36-DP36)/DP36)</f>
        <v>16434.283496281</v>
      </c>
      <c r="DS202" s="51" t="n">
        <f aca="false">DR202*(1+(DR36-DQ36)/DQ36)</f>
        <v>16452.6689677184</v>
      </c>
      <c r="DT202" s="51" t="n">
        <f aca="false">DS202*(1+(DS36-DR36)/DR36)</f>
        <v>16471.0750074733</v>
      </c>
      <c r="DU202" s="51" t="n">
        <f aca="false">DT202*(1+(DT36-DS36)/DS36)</f>
        <v>16489.501638556</v>
      </c>
      <c r="DV202" s="51" t="n">
        <f aca="false">DU202*(1+(DU36-DT36)/DT36)</f>
        <v>16507.9488840025</v>
      </c>
      <c r="DW202" s="51" t="n">
        <f aca="false">DV202*(1+(DV36-DU36)/DU36)</f>
        <v>16526.4167668746</v>
      </c>
      <c r="DX202" s="51" t="n">
        <f aca="false">DW202*(1+(DW36-DV36)/DV36)</f>
        <v>16544.9053102601</v>
      </c>
      <c r="DY202" s="51" t="n">
        <f aca="false">DX202*(1+(DX36-DW36)/DW36)</f>
        <v>16563.4145372724</v>
      </c>
      <c r="DZ202" s="51" t="n">
        <f aca="false">DY202*(1+(DY36-DX36)/DX36)</f>
        <v>16581.9444710508</v>
      </c>
      <c r="EA202" s="51" t="n">
        <f aca="false">DZ202*(1+(DZ36-DY36)/DY36)</f>
        <v>16600.4951347605</v>
      </c>
      <c r="EB202" s="51" t="n">
        <f aca="false">EA202*(1+(EA36-DZ36)/DZ36)</f>
        <v>16619.0665515927</v>
      </c>
      <c r="EC202" s="51" t="n">
        <f aca="false">EB202*(1+(EB36-EA36)/EA36)</f>
        <v>16637.6587447644</v>
      </c>
      <c r="ED202" s="51" t="n">
        <f aca="false">EC202*(1+(EC36-EB36)/EB36)</f>
        <v>16656.2717375187</v>
      </c>
      <c r="EE202" s="51" t="n">
        <f aca="false">ED202*(1+(ED36-EC36)/EC36)</f>
        <v>16674.9055531245</v>
      </c>
      <c r="EF202" s="51" t="n">
        <f aca="false">EE202*(1+(EE36-ED36)/ED36)</f>
        <v>16693.5602148771</v>
      </c>
      <c r="EG202" s="51" t="n">
        <f aca="false">EF202*(1+(EF36-EE36)/EE36)</f>
        <v>16712.2357460975</v>
      </c>
      <c r="EH202" s="51" t="n">
        <f aca="false">EG202*(1+(EG36-EF36)/EF36)</f>
        <v>16730.932170133</v>
      </c>
      <c r="EI202" s="51" t="n">
        <f aca="false">EH202*(1+(EH36-EG36)/EG36)</f>
        <v>16749.6495103569</v>
      </c>
      <c r="EJ202" s="51" t="n">
        <f aca="false">EI202*(1+(EI36-EH36)/EH36)</f>
        <v>16768.3877901687</v>
      </c>
      <c r="EK202" s="51" t="n">
        <f aca="false">EJ202*(1+(EJ36-EI36)/EI36)</f>
        <v>16787.1470329941</v>
      </c>
      <c r="EL202" s="51" t="n">
        <f aca="false">EK202*(1+(EK36-EJ36)/EJ36)</f>
        <v>16805.9272622849</v>
      </c>
      <c r="EM202" s="51" t="n">
        <f aca="false">EL202*(1+(EL36-EK36)/EK36)</f>
        <v>16824.7285015194</v>
      </c>
      <c r="EN202" s="51" t="n">
        <f aca="false">EM202*(1+(EM36-EL36)/EL36)</f>
        <v>16843.5507742018</v>
      </c>
      <c r="EO202" s="51" t="n">
        <f aca="false">EN202*(1+(EN36-EM36)/EM36)</f>
        <v>16862.3941038629</v>
      </c>
      <c r="EP202" s="51" t="n">
        <f aca="false">EO202*(1+(EO36-EN36)/EN36)</f>
        <v>16881.2585140596</v>
      </c>
      <c r="EQ202" s="51" t="n">
        <f aca="false">EP202*(1+(EP36-EO36)/EO36)</f>
        <v>16900.1440283754</v>
      </c>
      <c r="ER202" s="51" t="n">
        <f aca="false">EQ202*(1+(EQ36-EP36)/EP36)</f>
        <v>16919.0506704199</v>
      </c>
      <c r="ES202" s="51" t="n">
        <f aca="false">ER202*(1+(ER36-EQ36)/EQ36)</f>
        <v>16937.9784638293</v>
      </c>
      <c r="ET202" s="51" t="n">
        <f aca="false">ES202*(1+(ES36-ER36)/ER36)</f>
        <v>16956.9274322663</v>
      </c>
      <c r="EU202" s="51" t="n">
        <f aca="false">ET202*(1+(ET36-ES36)/ES36)</f>
        <v>16975.8975994198</v>
      </c>
      <c r="EV202" s="51" t="n">
        <f aca="false">EU202*(1+(EU36-ET36)/ET36)</f>
        <v>16994.8889890055</v>
      </c>
    </row>
    <row r="203" customFormat="false" ht="12.8" hidden="false" customHeight="false" outlineLevel="0" collapsed="false">
      <c r="A203" s="164" t="s">
        <v>352</v>
      </c>
      <c r="B203" s="164" t="n">
        <v>0</v>
      </c>
      <c r="C203" s="164" t="n">
        <v>0</v>
      </c>
      <c r="D203" s="164" t="n">
        <v>0</v>
      </c>
      <c r="E203" s="164" t="n">
        <v>0</v>
      </c>
      <c r="F203" s="164" t="n">
        <v>0</v>
      </c>
      <c r="G203" s="164" t="n">
        <v>0</v>
      </c>
      <c r="H203" s="164" t="n">
        <v>0</v>
      </c>
      <c r="I203" s="164" t="n">
        <v>0</v>
      </c>
      <c r="J203" s="164" t="n">
        <v>0</v>
      </c>
      <c r="K203" s="164" t="n">
        <v>0</v>
      </c>
      <c r="L203" s="164" t="n">
        <v>0</v>
      </c>
      <c r="M203" s="164" t="n">
        <v>0</v>
      </c>
      <c r="N203" s="164" t="n">
        <v>0</v>
      </c>
      <c r="O203" s="164" t="n">
        <v>0</v>
      </c>
      <c r="P203" s="164" t="n">
        <v>0</v>
      </c>
      <c r="Q203" s="164" t="n">
        <v>0</v>
      </c>
      <c r="R203" s="164" t="n">
        <v>0</v>
      </c>
      <c r="S203" s="164" t="n">
        <v>0</v>
      </c>
      <c r="T203" s="164" t="n">
        <v>0</v>
      </c>
      <c r="U203" s="164" t="n">
        <v>0</v>
      </c>
      <c r="V203" s="164" t="n">
        <v>0</v>
      </c>
      <c r="W203" s="164" t="n">
        <v>0</v>
      </c>
      <c r="X203" s="165" t="n">
        <v>0</v>
      </c>
      <c r="Y203" s="164" t="n">
        <v>0</v>
      </c>
      <c r="Z203" s="164" t="n">
        <v>0</v>
      </c>
      <c r="AA203" s="164" t="n">
        <v>0</v>
      </c>
      <c r="AB203" s="164" t="n">
        <v>0</v>
      </c>
      <c r="AC203" s="164" t="n">
        <v>0</v>
      </c>
      <c r="AD203" s="164" t="n">
        <v>0</v>
      </c>
      <c r="AE203" s="164" t="n">
        <v>0</v>
      </c>
      <c r="AF203" s="164" t="n">
        <v>0</v>
      </c>
      <c r="AG203" s="164" t="n">
        <v>0</v>
      </c>
      <c r="AH203" s="164" t="n">
        <v>0</v>
      </c>
      <c r="AI203" s="164" t="n">
        <v>0</v>
      </c>
      <c r="AJ203" s="164" t="n">
        <v>0</v>
      </c>
      <c r="AK203" s="164" t="n">
        <v>0</v>
      </c>
      <c r="AL203" s="164" t="n">
        <v>0</v>
      </c>
      <c r="AM203" s="164" t="n">
        <v>0</v>
      </c>
      <c r="AN203" s="164" t="n">
        <v>0</v>
      </c>
      <c r="AO203" s="164" t="n">
        <v>0</v>
      </c>
      <c r="AP203" s="164" t="n">
        <v>0</v>
      </c>
      <c r="AQ203" s="164" t="n">
        <v>0</v>
      </c>
      <c r="AR203" s="149"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50" t="n">
        <f aca="false">BH203*(1+(BH36-BG36)/BG36)</f>
        <v>709.288879353696</v>
      </c>
      <c r="BJ203" s="51" t="n">
        <f aca="false">BI203*(1+(BI36-BH36)/BH36)</f>
        <v>698.627785245</v>
      </c>
      <c r="BK203" s="51" t="n">
        <f aca="false">BJ203*(1+(BJ36-BI36)/BI36)</f>
        <v>664.524008408083</v>
      </c>
      <c r="BL203" s="51" t="n">
        <f aca="false">BK203*(1+(BK36-BJ36)/BJ36)</f>
        <v>612.089194880133</v>
      </c>
      <c r="BM203" s="151" t="n">
        <f aca="false">BL203*(1+(BL36-BK36)/BK36)</f>
        <v>602.387460451258</v>
      </c>
      <c r="BN203" s="51" t="n">
        <f aca="false">BM203*(1+(BM36-BL36)/BL36)</f>
        <v>603.587650543248</v>
      </c>
      <c r="BO203" s="51" t="n">
        <f aca="false">BN203*(1+(BN36-BM36)/BM36)</f>
        <v>612.512809036058</v>
      </c>
      <c r="BP203" s="51" t="n">
        <f aca="false">BO203*(1+(BO36-BN36)/BN36)</f>
        <v>602.521396405499</v>
      </c>
      <c r="BQ203" s="51" t="n">
        <f aca="false">BP203*(1+(BP36-BO36)/BO36)</f>
        <v>581.247260529856</v>
      </c>
      <c r="BR203" s="51" t="n">
        <f aca="false">BQ203*(1+(BQ36-BP36)/BP36)</f>
        <v>585.30091831703</v>
      </c>
      <c r="BS203" s="51" t="n">
        <f aca="false">BR203*(1+(BR36-BQ36)/BQ36)</f>
        <v>586.232731779739</v>
      </c>
      <c r="BT203" s="51" t="n">
        <f aca="false">BS203*(1+(BS36-BR36)/BR36)</f>
        <v>601.911158015264</v>
      </c>
      <c r="BU203" s="51" t="n">
        <f aca="false">BT203*(1+(BT36-BS36)/BS36)</f>
        <v>634.363744423942</v>
      </c>
      <c r="BV203" s="51" t="n">
        <f aca="false">BU203*(1+(BU36-BT36)/BT36)</f>
        <v>637.182072369276</v>
      </c>
      <c r="BW203" s="51" t="n">
        <f aca="false">BV203*(1+(BV36-BU36)/BU36)</f>
        <v>639.01973102514</v>
      </c>
      <c r="BX203" s="51" t="n">
        <f aca="false">BW203*(1+(BW36-BV36)/BV36)</f>
        <v>633.388645291495</v>
      </c>
      <c r="BY203" s="51" t="n">
        <f aca="false">BX203*(1+(BX36-BW36)/BW36)</f>
        <v>640.330456125163</v>
      </c>
      <c r="BZ203" s="51" t="n">
        <f aca="false">BY203*(1+(BY36-BX36)/BX36)</f>
        <v>643.200010172584</v>
      </c>
      <c r="CA203" s="51" t="n">
        <f aca="false">BZ203*(1+(BZ36-BY36)/BY36)</f>
        <v>645.461817859522</v>
      </c>
      <c r="CB203" s="51" t="n">
        <f aca="false">CA203*(1+(CA36-BZ36)/BZ36)</f>
        <v>657.958935999579</v>
      </c>
      <c r="CC203" s="51" t="n">
        <f aca="false">CB203*(1+(CB36-CA36)/CA36)</f>
        <v>670.580744313877</v>
      </c>
      <c r="CD203" s="51" t="n">
        <f aca="false">CC203*(1+(CC36-CB36)/CB36)</f>
        <v>678.549180985758</v>
      </c>
      <c r="CE203" s="51" t="n">
        <f aca="false">CD203*(1+(CD36-CC36)/CC36)</f>
        <v>679.308292059188</v>
      </c>
      <c r="CF203" s="51" t="n">
        <f aca="false">CE203*(1+(CE36-CD36)/CD36)</f>
        <v>680.06825237043</v>
      </c>
      <c r="CG203" s="51" t="n">
        <f aca="false">CF203*(1+(CF36-CE36)/CE36)</f>
        <v>680.829062869548</v>
      </c>
      <c r="CH203" s="51" t="n">
        <f aca="false">CG203*(1+(CG36-CF36)/CF36)</f>
        <v>686.440286943219</v>
      </c>
      <c r="CI203" s="51" t="n">
        <f aca="false">CH203*(1+(CH36-CG36)/CG36)</f>
        <v>694.524383810202</v>
      </c>
      <c r="CJ203" s="51" t="n">
        <f aca="false">CI203*(1+(CI36-CH36)/CH36)</f>
        <v>695.301366769273</v>
      </c>
      <c r="CK203" s="51" t="n">
        <f aca="false">CJ203*(1+(CJ36-CI36)/CI36)</f>
        <v>696.079218959911</v>
      </c>
      <c r="CL203" s="51" t="n">
        <f aca="false">CK203*(1+(CK36-CJ36)/CJ36)</f>
        <v>701.767100953196</v>
      </c>
      <c r="CM203" s="51" t="n">
        <f aca="false">CL203*(1+(CL36-CK36)/CK36)</f>
        <v>709.95764527061</v>
      </c>
      <c r="CN203" s="51" t="n">
        <f aca="false">CM203*(1+(CM36-CL36)/CL36)</f>
        <v>710.751893831058</v>
      </c>
      <c r="CO203" s="51" t="n">
        <f aca="false">CN203*(1+(CN36-CM36)/CM36)</f>
        <v>711.547030938562</v>
      </c>
      <c r="CP203" s="51" t="n">
        <f aca="false">CO203*(1+(CO36-CN36)/CN36)</f>
        <v>712.343057587164</v>
      </c>
      <c r="CQ203" s="51" t="n">
        <f aca="false">CP203*(1+(CP36-CO36)/CO36)</f>
        <v>713.139974772016</v>
      </c>
      <c r="CR203" s="51" t="n">
        <f aca="false">CQ203*(1+(CQ36-CP36)/CP36)</f>
        <v>713.937783489387</v>
      </c>
      <c r="CS203" s="51" t="n">
        <f aca="false">CR203*(1+(CR36-CQ36)/CQ36)</f>
        <v>714.736484736656</v>
      </c>
      <c r="CT203" s="51" t="n">
        <f aca="false">CS203*(1+(CS36-CR36)/CR36)</f>
        <v>715.53607951232</v>
      </c>
      <c r="CU203" s="51" t="n">
        <f aca="false">CT203*(1+(CT36-CS36)/CS36)</f>
        <v>716.336568815995</v>
      </c>
      <c r="CV203" s="51" t="n">
        <f aca="false">CU203*(1+(CU36-CT36)/CT36)</f>
        <v>717.137953648412</v>
      </c>
      <c r="CW203" s="51" t="n">
        <f aca="false">CV203*(1+(CV36-CU36)/CU36)</f>
        <v>717.940235011423</v>
      </c>
      <c r="CX203" s="51" t="n">
        <f aca="false">CW203*(1+(CW36-CV36)/CV36)</f>
        <v>718.743413908001</v>
      </c>
      <c r="CY203" s="51" t="n">
        <f aca="false">CX203*(1+(CX36-CW36)/CW36)</f>
        <v>719.54749134224</v>
      </c>
      <c r="CZ203" s="51" t="n">
        <f aca="false">CY203*(1+(CY36-CX36)/CX36)</f>
        <v>720.35246831936</v>
      </c>
      <c r="DA203" s="51" t="n">
        <f aca="false">CZ203*(1+(CZ36-CY36)/CY36)</f>
        <v>721.158345845701</v>
      </c>
      <c r="DB203" s="51" t="n">
        <f aca="false">DA203*(1+(DA36-CZ36)/CZ36)</f>
        <v>721.965124928733</v>
      </c>
      <c r="DC203" s="51" t="n">
        <f aca="false">DB203*(1+(DB36-DA36)/DA36)</f>
        <v>722.772806577051</v>
      </c>
      <c r="DD203" s="51" t="n">
        <f aca="false">DC203*(1+(DC36-DB36)/DB36)</f>
        <v>723.581391800379</v>
      </c>
      <c r="DE203" s="51" t="n">
        <f aca="false">DD203*(1+(DD36-DC36)/DC36)</f>
        <v>724.390881609571</v>
      </c>
      <c r="DF203" s="51" t="n">
        <f aca="false">DE203*(1+(DE36-DD36)/DD36)</f>
        <v>725.201277016611</v>
      </c>
      <c r="DG203" s="51" t="n">
        <f aca="false">DF203*(1+(DF36-DE36)/DE36)</f>
        <v>726.012579034615</v>
      </c>
      <c r="DH203" s="51" t="n">
        <f aca="false">DG203*(1+(DG36-DF36)/DF36)</f>
        <v>726.824788677833</v>
      </c>
      <c r="DI203" s="51" t="n">
        <f aca="false">DH203*(1+(DH36-DG36)/DG36)</f>
        <v>727.63790696165</v>
      </c>
      <c r="DJ203" s="51" t="n">
        <f aca="false">DI203*(1+(DI36-DH36)/DH36)</f>
        <v>728.451934902586</v>
      </c>
      <c r="DK203" s="51" t="n">
        <f aca="false">DJ203*(1+(DJ36-DI36)/DI36)</f>
        <v>729.266873518299</v>
      </c>
      <c r="DL203" s="51" t="n">
        <f aca="false">DK203*(1+(DK36-DJ36)/DJ36)</f>
        <v>730.082723827586</v>
      </c>
      <c r="DM203" s="51" t="n">
        <f aca="false">DL203*(1+(DL36-DK36)/DK36)</f>
        <v>730.899486850381</v>
      </c>
      <c r="DN203" s="51" t="n">
        <f aca="false">DM203*(1+(DM36-DL36)/DL36)</f>
        <v>731.717163607763</v>
      </c>
      <c r="DO203" s="51" t="n">
        <f aca="false">DN203*(1+(DN36-DM36)/DM36)</f>
        <v>732.53575512195</v>
      </c>
      <c r="DP203" s="51" t="n">
        <f aca="false">DO203*(1+(DO36-DN36)/DN36)</f>
        <v>733.355262416304</v>
      </c>
      <c r="DQ203" s="51" t="n">
        <f aca="false">DP203*(1+(DP36-DO36)/DO36)</f>
        <v>734.175686515335</v>
      </c>
      <c r="DR203" s="51" t="n">
        <f aca="false">DQ203*(1+(DQ36-DP36)/DP36)</f>
        <v>734.997028444695</v>
      </c>
      <c r="DS203" s="51" t="n">
        <f aca="false">DR203*(1+(DR36-DQ36)/DQ36)</f>
        <v>735.819289231187</v>
      </c>
      <c r="DT203" s="51" t="n">
        <f aca="false">DS203*(1+(DS36-DR36)/DR36)</f>
        <v>736.642469902759</v>
      </c>
      <c r="DU203" s="51" t="n">
        <f aca="false">DT203*(1+(DT36-DS36)/DS36)</f>
        <v>737.466571488512</v>
      </c>
      <c r="DV203" s="51" t="n">
        <f aca="false">DU203*(1+(DU36-DT36)/DT36)</f>
        <v>738.291595018697</v>
      </c>
      <c r="DW203" s="51" t="n">
        <f aca="false">DV203*(1+(DV36-DU36)/DU36)</f>
        <v>739.117541524719</v>
      </c>
      <c r="DX203" s="51" t="n">
        <f aca="false">DW203*(1+(DW36-DV36)/DV36)</f>
        <v>739.944412039134</v>
      </c>
      <c r="DY203" s="51" t="n">
        <f aca="false">DX203*(1+(DX36-DW36)/DW36)</f>
        <v>740.772207595656</v>
      </c>
      <c r="DZ203" s="51" t="n">
        <f aca="false">DY203*(1+(DY36-DX36)/DX36)</f>
        <v>741.600929229153</v>
      </c>
      <c r="EA203" s="51" t="n">
        <f aca="false">DZ203*(1+(DZ36-DY36)/DY36)</f>
        <v>742.430577975653</v>
      </c>
      <c r="EB203" s="51" t="n">
        <f aca="false">EA203*(1+(EA36-DZ36)/DZ36)</f>
        <v>743.261154872343</v>
      </c>
      <c r="EC203" s="51" t="n">
        <f aca="false">EB203*(1+(EB36-EA36)/EA36)</f>
        <v>744.092660957567</v>
      </c>
      <c r="ED203" s="51" t="n">
        <f aca="false">EC203*(1+(EC36-EB36)/EB36)</f>
        <v>744.925097270835</v>
      </c>
      <c r="EE203" s="51" t="n">
        <f aca="false">ED203*(1+(ED36-EC36)/EC36)</f>
        <v>745.758464852817</v>
      </c>
      <c r="EF203" s="51" t="n">
        <f aca="false">EE203*(1+(EE36-ED36)/ED36)</f>
        <v>746.592764745349</v>
      </c>
      <c r="EG203" s="51" t="n">
        <f aca="false">EF203*(1+(EF36-EE36)/EE36)</f>
        <v>747.42799799143</v>
      </c>
      <c r="EH203" s="51" t="n">
        <f aca="false">EG203*(1+(EG36-EF36)/EF36)</f>
        <v>748.26416563523</v>
      </c>
      <c r="EI203" s="51" t="n">
        <f aca="false">EH203*(1+(EH36-EG36)/EG36)</f>
        <v>749.101268722082</v>
      </c>
      <c r="EJ203" s="51" t="n">
        <f aca="false">EI203*(1+(EI36-EH36)/EH36)</f>
        <v>749.939308298493</v>
      </c>
      <c r="EK203" s="51" t="n">
        <f aca="false">EJ203*(1+(EJ36-EI36)/EI36)</f>
        <v>750.778285412138</v>
      </c>
      <c r="EL203" s="51" t="n">
        <f aca="false">EK203*(1+(EK36-EJ36)/EJ36)</f>
        <v>751.618201111866</v>
      </c>
      <c r="EM203" s="51" t="n">
        <f aca="false">EL203*(1+(EL36-EK36)/EK36)</f>
        <v>752.459056447696</v>
      </c>
      <c r="EN203" s="51" t="n">
        <f aca="false">EM203*(1+(EM36-EL36)/EL36)</f>
        <v>753.300852470826</v>
      </c>
      <c r="EO203" s="51" t="n">
        <f aca="false">EN203*(1+(EN36-EM36)/EM36)</f>
        <v>754.143590233628</v>
      </c>
      <c r="EP203" s="51" t="n">
        <f aca="false">EO203*(1+(EO36-EN36)/EN36)</f>
        <v>754.98727078965</v>
      </c>
      <c r="EQ203" s="51" t="n">
        <f aca="false">EP203*(1+(EP36-EO36)/EO36)</f>
        <v>755.831895193621</v>
      </c>
      <c r="ER203" s="51" t="n">
        <f aca="false">EQ203*(1+(EQ36-EP36)/EP36)</f>
        <v>756.677464501448</v>
      </c>
      <c r="ES203" s="51" t="n">
        <f aca="false">ER203*(1+(ER36-EQ36)/EQ36)</f>
        <v>757.523979770221</v>
      </c>
      <c r="ET203" s="51" t="n">
        <f aca="false">ES203*(1+(ES36-ER36)/ER36)</f>
        <v>758.371442058211</v>
      </c>
      <c r="EU203" s="51" t="n">
        <f aca="false">ET203*(1+(ET36-ES36)/ES36)</f>
        <v>759.219852424875</v>
      </c>
      <c r="EV203" s="51" t="n">
        <f aca="false">EU203*(1+(EU36-ET36)/ET36)</f>
        <v>760.069211930852</v>
      </c>
    </row>
    <row r="204" customFormat="false" ht="12.8" hidden="false" customHeight="false" outlineLevel="0" collapsed="false">
      <c r="A204" s="164" t="s">
        <v>353</v>
      </c>
      <c r="B204" s="164" t="n">
        <v>0</v>
      </c>
      <c r="C204" s="164" t="n">
        <v>0</v>
      </c>
      <c r="D204" s="164" t="n">
        <v>0</v>
      </c>
      <c r="E204" s="164" t="n">
        <v>0</v>
      </c>
      <c r="F204" s="164" t="n">
        <v>0</v>
      </c>
      <c r="G204" s="164" t="n">
        <v>0</v>
      </c>
      <c r="H204" s="164" t="n">
        <v>0</v>
      </c>
      <c r="I204" s="164" t="n">
        <v>0</v>
      </c>
      <c r="J204" s="164" t="n">
        <v>0</v>
      </c>
      <c r="K204" s="164" t="n">
        <v>0</v>
      </c>
      <c r="L204" s="164" t="n">
        <v>0</v>
      </c>
      <c r="M204" s="164" t="n">
        <v>0</v>
      </c>
      <c r="N204" s="164" t="n">
        <v>0</v>
      </c>
      <c r="O204" s="164" t="n">
        <v>0</v>
      </c>
      <c r="P204" s="164" t="n">
        <v>0</v>
      </c>
      <c r="Q204" s="164" t="n">
        <v>0</v>
      </c>
      <c r="R204" s="164" t="n">
        <v>0</v>
      </c>
      <c r="S204" s="164" t="n">
        <v>0</v>
      </c>
      <c r="T204" s="164" t="n">
        <v>0</v>
      </c>
      <c r="U204" s="164" t="n">
        <v>0</v>
      </c>
      <c r="V204" s="164" t="n">
        <v>0</v>
      </c>
      <c r="W204" s="164" t="n">
        <v>0</v>
      </c>
      <c r="X204" s="165" t="n">
        <v>0</v>
      </c>
      <c r="Y204" s="164" t="n">
        <v>0</v>
      </c>
      <c r="Z204" s="164" t="n">
        <v>0</v>
      </c>
      <c r="AA204" s="164" t="n">
        <v>0</v>
      </c>
      <c r="AB204" s="164" t="n">
        <v>0</v>
      </c>
      <c r="AC204" s="164" t="n">
        <v>0</v>
      </c>
      <c r="AD204" s="164" t="n">
        <v>0</v>
      </c>
      <c r="AE204" s="164" t="n">
        <v>0</v>
      </c>
      <c r="AF204" s="164" t="n">
        <v>0</v>
      </c>
      <c r="AG204" s="164" t="n">
        <v>0</v>
      </c>
      <c r="AH204" s="164" t="n">
        <v>0</v>
      </c>
      <c r="AI204" s="164" t="n">
        <v>0</v>
      </c>
      <c r="AJ204" s="164" t="n">
        <v>0</v>
      </c>
      <c r="AK204" s="164" t="n">
        <v>0</v>
      </c>
      <c r="AL204" s="164" t="n">
        <v>0</v>
      </c>
      <c r="AM204" s="164" t="n">
        <v>0</v>
      </c>
      <c r="AN204" s="164" t="n">
        <v>0</v>
      </c>
      <c r="AO204" s="164" t="n">
        <v>0</v>
      </c>
      <c r="AP204" s="164" t="n">
        <v>0</v>
      </c>
      <c r="AQ204" s="164" t="n">
        <v>0</v>
      </c>
      <c r="AR204" s="149"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50" t="n">
        <f aca="false">BH204*(1+(BH36-BG36)/BG36)</f>
        <v>1062.64056894667</v>
      </c>
      <c r="BJ204" s="51" t="n">
        <f aca="false">BI204*(1+(BI36-BH36)/BH36)</f>
        <v>1046.66835869633</v>
      </c>
      <c r="BK204" s="51" t="n">
        <f aca="false">BJ204*(1+(BJ36-BI36)/BI36)</f>
        <v>995.574850992909</v>
      </c>
      <c r="BL204" s="51" t="n">
        <f aca="false">BK204*(1+(BK36-BJ36)/BJ36)</f>
        <v>917.018198404863</v>
      </c>
      <c r="BM204" s="151" t="n">
        <f aca="false">BL204*(1+(BL36-BK36)/BK36)</f>
        <v>902.483279145078</v>
      </c>
      <c r="BN204" s="51" t="n">
        <f aca="false">BM204*(1+(BM36-BL36)/BL36)</f>
        <v>904.28137681631</v>
      </c>
      <c r="BO204" s="51" t="n">
        <f aca="false">BN204*(1+(BN36-BM36)/BM36)</f>
        <v>917.652847559488</v>
      </c>
      <c r="BP204" s="51" t="n">
        <f aca="false">BO204*(1+(BO36-BN36)/BN36)</f>
        <v>902.683938964737</v>
      </c>
      <c r="BQ204" s="51" t="n">
        <f aca="false">BP204*(1+(BP36-BO36)/BO36)</f>
        <v>870.811509396489</v>
      </c>
      <c r="BR204" s="51" t="n">
        <f aca="false">BQ204*(1+(BQ36-BP36)/BP36)</f>
        <v>876.884607879583</v>
      </c>
      <c r="BS204" s="51" t="n">
        <f aca="false">BR204*(1+(BR36-BQ36)/BQ36)</f>
        <v>878.280629750203</v>
      </c>
      <c r="BT204" s="51" t="n">
        <f aca="false">BS204*(1+(BS36-BR36)/BR36)</f>
        <v>901.769693600023</v>
      </c>
      <c r="BU204" s="51" t="n">
        <f aca="false">BT204*(1+(BT36-BS36)/BS36)</f>
        <v>950.389425121165</v>
      </c>
      <c r="BV204" s="51" t="n">
        <f aca="false">BU204*(1+(BU36-BT36)/BT36)</f>
        <v>954.611780353969</v>
      </c>
      <c r="BW204" s="51" t="n">
        <f aca="false">BV204*(1+(BV36-BU36)/BU36)</f>
        <v>957.364919020651</v>
      </c>
      <c r="BX204" s="51" t="n">
        <f aca="false">BW204*(1+(BW36-BV36)/BV36)</f>
        <v>948.928553638411</v>
      </c>
      <c r="BY204" s="51" t="n">
        <f aca="false">BX204*(1+(BX36-BW36)/BW36)</f>
        <v>959.3286177428</v>
      </c>
      <c r="BZ204" s="51" t="n">
        <f aca="false">BY204*(1+(BY36-BX36)/BX36)</f>
        <v>963.627718764028</v>
      </c>
      <c r="CA204" s="51" t="n">
        <f aca="false">BZ204*(1+(BZ36-BY36)/BY36)</f>
        <v>967.016307923194</v>
      </c>
      <c r="CB204" s="51" t="n">
        <f aca="false">CA204*(1+(CA36-BZ36)/BZ36)</f>
        <v>985.739207882721</v>
      </c>
      <c r="CC204" s="51" t="n">
        <f aca="false">CB204*(1+(CB36-CA36)/CA36)</f>
        <v>1004.64891584327</v>
      </c>
      <c r="CD204" s="51" t="n">
        <f aca="false">CC204*(1+(CC36-CB36)/CB36)</f>
        <v>1016.58704757647</v>
      </c>
      <c r="CE204" s="51" t="n">
        <f aca="false">CD204*(1+(CD36-CC36)/CC36)</f>
        <v>1017.72433063059</v>
      </c>
      <c r="CF204" s="51" t="n">
        <f aca="false">CE204*(1+(CE36-CD36)/CD36)</f>
        <v>1018.86288599361</v>
      </c>
      <c r="CG204" s="51" t="n">
        <f aca="false">CF204*(1+(CF36-CE36)/CE36)</f>
        <v>1020.00271508888</v>
      </c>
      <c r="CH204" s="51" t="n">
        <f aca="false">CG204*(1+(CG36-CF36)/CF36)</f>
        <v>1028.40932418103</v>
      </c>
      <c r="CI204" s="51" t="n">
        <f aca="false">CH204*(1+(CH36-CG36)/CG36)</f>
        <v>1040.52073540459</v>
      </c>
      <c r="CJ204" s="51" t="n">
        <f aca="false">CI204*(1+(CI36-CH36)/CH36)</f>
        <v>1041.68479371387</v>
      </c>
      <c r="CK204" s="51" t="n">
        <f aca="false">CJ204*(1+(CJ36-CI36)/CI36)</f>
        <v>1042.85015428623</v>
      </c>
      <c r="CL204" s="51" t="n">
        <f aca="false">CK204*(1+(CK36-CJ36)/CJ36)</f>
        <v>1051.37161054105</v>
      </c>
      <c r="CM204" s="51" t="n">
        <f aca="false">CL204*(1+(CL36-CK36)/CK36)</f>
        <v>1063.64249892911</v>
      </c>
      <c r="CN204" s="51" t="n">
        <f aca="false">CM204*(1+(CM36-CL36)/CL36)</f>
        <v>1064.83242417217</v>
      </c>
      <c r="CO204" s="51" t="n">
        <f aca="false">CN204*(1+(CN36-CM36)/CM36)</f>
        <v>1066.02368061634</v>
      </c>
      <c r="CP204" s="51" t="n">
        <f aca="false">CO204*(1+(CO36-CN36)/CN36)</f>
        <v>1067.21626975088</v>
      </c>
      <c r="CQ204" s="51" t="n">
        <f aca="false">CP204*(1+(CP36-CO36)/CO36)</f>
        <v>1068.4101930667</v>
      </c>
      <c r="CR204" s="51" t="n">
        <f aca="false">CQ204*(1+(CQ36-CP36)/CP36)</f>
        <v>1069.60545205639</v>
      </c>
      <c r="CS204" s="51" t="n">
        <f aca="false">CR204*(1+(CR36-CQ36)/CQ36)</f>
        <v>1070.80204821421</v>
      </c>
      <c r="CT204" s="51" t="n">
        <f aca="false">CS204*(1+(CS36-CR36)/CR36)</f>
        <v>1071.99998303607</v>
      </c>
      <c r="CU204" s="51" t="n">
        <f aca="false">CT204*(1+(CT36-CS36)/CS36)</f>
        <v>1073.19925801959</v>
      </c>
      <c r="CV204" s="51" t="n">
        <f aca="false">CU204*(1+(CU36-CT36)/CT36)</f>
        <v>1074.39987466402</v>
      </c>
      <c r="CW204" s="51" t="n">
        <f aca="false">CV204*(1+(CV36-CU36)/CU36)</f>
        <v>1075.60183447033</v>
      </c>
      <c r="CX204" s="51" t="n">
        <f aca="false">CW204*(1+(CW36-CV36)/CV36)</f>
        <v>1076.80513894115</v>
      </c>
      <c r="CY204" s="51" t="n">
        <f aca="false">CX204*(1+(CX36-CW36)/CW36)</f>
        <v>1078.00978958078</v>
      </c>
      <c r="CZ204" s="51" t="n">
        <f aca="false">CY204*(1+(CY36-CX36)/CX36)</f>
        <v>1079.21578789522</v>
      </c>
      <c r="DA204" s="51" t="n">
        <f aca="false">CZ204*(1+(CZ36-CY36)/CY36)</f>
        <v>1080.42313539216</v>
      </c>
      <c r="DB204" s="51" t="n">
        <f aca="false">DA204*(1+(DA36-CZ36)/CZ36)</f>
        <v>1081.63183358095</v>
      </c>
      <c r="DC204" s="51" t="n">
        <f aca="false">DB204*(1+(DB36-DA36)/DA36)</f>
        <v>1082.84188397266</v>
      </c>
      <c r="DD204" s="51" t="n">
        <f aca="false">DC204*(1+(DC36-DB36)/DB36)</f>
        <v>1084.05328808003</v>
      </c>
      <c r="DE204" s="51" t="n">
        <f aca="false">DD204*(1+(DD36-DC36)/DC36)</f>
        <v>1085.2660474175</v>
      </c>
      <c r="DF204" s="51" t="n">
        <f aca="false">DE204*(1+(DE36-DD36)/DD36)</f>
        <v>1086.48016350119</v>
      </c>
      <c r="DG204" s="51" t="n">
        <f aca="false">DF204*(1+(DF36-DE36)/DE36)</f>
        <v>1087.69563784894</v>
      </c>
      <c r="DH204" s="51" t="n">
        <f aca="false">DG204*(1+(DG36-DF36)/DF36)</f>
        <v>1088.91247198028</v>
      </c>
      <c r="DI204" s="51" t="n">
        <f aca="false">DH204*(1+(DH36-DG36)/DG36)</f>
        <v>1090.13066741642</v>
      </c>
      <c r="DJ204" s="51" t="n">
        <f aca="false">DI204*(1+(DI36-DH36)/DH36)</f>
        <v>1091.3502256803</v>
      </c>
      <c r="DK204" s="51" t="n">
        <f aca="false">DJ204*(1+(DJ36-DI36)/DI36)</f>
        <v>1092.57114829655</v>
      </c>
      <c r="DL204" s="51" t="n">
        <f aca="false">DK204*(1+(DK36-DJ36)/DJ36)</f>
        <v>1093.79343679151</v>
      </c>
      <c r="DM204" s="51" t="n">
        <f aca="false">DL204*(1+(DL36-DK36)/DK36)</f>
        <v>1095.01709269322</v>
      </c>
      <c r="DN204" s="51" t="n">
        <f aca="false">DM204*(1+(DM36-DL36)/DL36)</f>
        <v>1096.24211753143</v>
      </c>
      <c r="DO204" s="51" t="n">
        <f aca="false">DN204*(1+(DN36-DM36)/DM36)</f>
        <v>1097.46851283762</v>
      </c>
      <c r="DP204" s="51" t="n">
        <f aca="false">DO204*(1+(DO36-DN36)/DN36)</f>
        <v>1098.69628014496</v>
      </c>
      <c r="DQ204" s="51" t="n">
        <f aca="false">DP204*(1+(DP36-DO36)/DO36)</f>
        <v>1099.92542098834</v>
      </c>
      <c r="DR204" s="51" t="n">
        <f aca="false">DQ204*(1+(DQ36-DP36)/DP36)</f>
        <v>1101.15593690438</v>
      </c>
      <c r="DS204" s="51" t="n">
        <f aca="false">DR204*(1+(DR36-DQ36)/DQ36)</f>
        <v>1102.38782943141</v>
      </c>
      <c r="DT204" s="51" t="n">
        <f aca="false">DS204*(1+(DS36-DR36)/DR36)</f>
        <v>1103.62110010948</v>
      </c>
      <c r="DU204" s="51" t="n">
        <f aca="false">DT204*(1+(DT36-DS36)/DS36)</f>
        <v>1104.85575048036</v>
      </c>
      <c r="DV204" s="51" t="n">
        <f aca="false">DU204*(1+(DU36-DT36)/DT36)</f>
        <v>1106.09178208755</v>
      </c>
      <c r="DW204" s="51" t="n">
        <f aca="false">DV204*(1+(DV36-DU36)/DU36)</f>
        <v>1107.32919647628</v>
      </c>
      <c r="DX204" s="51" t="n">
        <f aca="false">DW204*(1+(DW36-DV36)/DV36)</f>
        <v>1108.5679951935</v>
      </c>
      <c r="DY204" s="51" t="n">
        <f aca="false">DX204*(1+(DX36-DW36)/DW36)</f>
        <v>1109.8081797879</v>
      </c>
      <c r="DZ204" s="51" t="n">
        <f aca="false">DY204*(1+(DY36-DX36)/DX36)</f>
        <v>1111.0497518099</v>
      </c>
      <c r="EA204" s="51" t="n">
        <f aca="false">DZ204*(1+(DZ36-DY36)/DY36)</f>
        <v>1112.29271281164</v>
      </c>
      <c r="EB204" s="51" t="n">
        <f aca="false">EA204*(1+(EA36-DZ36)/DZ36)</f>
        <v>1113.53706434702</v>
      </c>
      <c r="EC204" s="51" t="n">
        <f aca="false">EB204*(1+(EB36-EA36)/EA36)</f>
        <v>1114.78280797166</v>
      </c>
      <c r="ED204" s="51" t="n">
        <f aca="false">EC204*(1+(EC36-EB36)/EB36)</f>
        <v>1116.02994524294</v>
      </c>
      <c r="EE204" s="51" t="n">
        <f aca="false">ED204*(1+(ED36-EC36)/EC36)</f>
        <v>1117.27847771995</v>
      </c>
      <c r="EF204" s="51" t="n">
        <f aca="false">EE204*(1+(EE36-ED36)/ED36)</f>
        <v>1118.52840696356</v>
      </c>
      <c r="EG204" s="51" t="n">
        <f aca="false">EF204*(1+(EF36-EE36)/EE36)</f>
        <v>1119.77973453637</v>
      </c>
      <c r="EH204" s="51" t="n">
        <f aca="false">EG204*(1+(EG36-EF36)/EF36)</f>
        <v>1121.03246200272</v>
      </c>
      <c r="EI204" s="51" t="n">
        <f aca="false">EH204*(1+(EH36-EG36)/EG36)</f>
        <v>1122.28659092871</v>
      </c>
      <c r="EJ204" s="51" t="n">
        <f aca="false">EI204*(1+(EI36-EH36)/EH36)</f>
        <v>1123.54212288219</v>
      </c>
      <c r="EK204" s="51" t="n">
        <f aca="false">EJ204*(1+(EJ36-EI36)/EI36)</f>
        <v>1124.79905943276</v>
      </c>
      <c r="EL204" s="51" t="n">
        <f aca="false">EK204*(1+(EK36-EJ36)/EJ36)</f>
        <v>1126.0574021518</v>
      </c>
      <c r="EM204" s="51" t="n">
        <f aca="false">EL204*(1+(EL36-EK36)/EK36)</f>
        <v>1127.3171526124</v>
      </c>
      <c r="EN204" s="51" t="n">
        <f aca="false">EM204*(1+(EM36-EL36)/EL36)</f>
        <v>1128.57831238946</v>
      </c>
      <c r="EO204" s="51" t="n">
        <f aca="false">EN204*(1+(EN36-EM36)/EM36)</f>
        <v>1129.84088305961</v>
      </c>
      <c r="EP204" s="51" t="n">
        <f aca="false">EO204*(1+(EO36-EN36)/EN36)</f>
        <v>1131.10486620126</v>
      </c>
      <c r="EQ204" s="51" t="n">
        <f aca="false">EP204*(1+(EP36-EO36)/EO36)</f>
        <v>1132.37026339457</v>
      </c>
      <c r="ER204" s="51" t="n">
        <f aca="false">EQ204*(1+(EQ36-EP36)/EP36)</f>
        <v>1133.63707622149</v>
      </c>
      <c r="ES204" s="51" t="n">
        <f aca="false">ER204*(1+(ER36-EQ36)/EQ36)</f>
        <v>1134.90530626571</v>
      </c>
      <c r="ET204" s="51" t="n">
        <f aca="false">ES204*(1+(ES36-ER36)/ER36)</f>
        <v>1136.17495511272</v>
      </c>
      <c r="EU204" s="51" t="n">
        <f aca="false">ET204*(1+(ET36-ES36)/ES36)</f>
        <v>1137.44602434978</v>
      </c>
      <c r="EV204" s="51" t="n">
        <f aca="false">EU204*(1+(EU36-ET36)/ET36)</f>
        <v>1138.7185155659</v>
      </c>
    </row>
    <row r="205" customFormat="false" ht="12.8" hidden="false" customHeight="false" outlineLevel="0" collapsed="false">
      <c r="A205" s="164" t="s">
        <v>354</v>
      </c>
      <c r="B205" s="164" t="n">
        <v>0</v>
      </c>
      <c r="C205" s="164" t="n">
        <v>0</v>
      </c>
      <c r="D205" s="164" t="n">
        <v>0</v>
      </c>
      <c r="E205" s="164" t="n">
        <v>0</v>
      </c>
      <c r="F205" s="164" t="n">
        <v>0</v>
      </c>
      <c r="G205" s="164" t="n">
        <v>0</v>
      </c>
      <c r="H205" s="164" t="n">
        <v>0</v>
      </c>
      <c r="I205" s="164" t="n">
        <v>0</v>
      </c>
      <c r="J205" s="164" t="n">
        <v>0</v>
      </c>
      <c r="K205" s="164" t="n">
        <v>0</v>
      </c>
      <c r="L205" s="164" t="n">
        <v>0</v>
      </c>
      <c r="M205" s="164" t="n">
        <v>0</v>
      </c>
      <c r="N205" s="164" t="n">
        <v>0</v>
      </c>
      <c r="O205" s="164" t="n">
        <v>0</v>
      </c>
      <c r="P205" s="164" t="n">
        <v>0</v>
      </c>
      <c r="Q205" s="164" t="n">
        <v>0</v>
      </c>
      <c r="R205" s="164" t="n">
        <v>0</v>
      </c>
      <c r="S205" s="164" t="n">
        <v>0</v>
      </c>
      <c r="T205" s="164" t="n">
        <v>0</v>
      </c>
      <c r="U205" s="164" t="n">
        <v>0</v>
      </c>
      <c r="V205" s="164" t="n">
        <v>0</v>
      </c>
      <c r="W205" s="164" t="n">
        <v>0</v>
      </c>
      <c r="X205" s="165" t="n">
        <v>0</v>
      </c>
      <c r="Y205" s="164" t="n">
        <v>0</v>
      </c>
      <c r="Z205" s="164" t="n">
        <v>0</v>
      </c>
      <c r="AA205" s="164" t="n">
        <v>0</v>
      </c>
      <c r="AB205" s="164" t="n">
        <v>0</v>
      </c>
      <c r="AC205" s="164" t="n">
        <v>0</v>
      </c>
      <c r="AD205" s="164" t="n">
        <v>0</v>
      </c>
      <c r="AE205" s="164" t="n">
        <v>0</v>
      </c>
      <c r="AF205" s="164" t="n">
        <v>0</v>
      </c>
      <c r="AG205" s="164" t="n">
        <v>0</v>
      </c>
      <c r="AH205" s="164" t="n">
        <v>0</v>
      </c>
      <c r="AI205" s="164" t="n">
        <v>0</v>
      </c>
      <c r="AJ205" s="164" t="n">
        <v>0</v>
      </c>
      <c r="AK205" s="164" t="n">
        <v>0</v>
      </c>
      <c r="AL205" s="164" t="n">
        <v>0</v>
      </c>
      <c r="AM205" s="164" t="n">
        <v>0</v>
      </c>
      <c r="AN205" s="164" t="n">
        <v>0</v>
      </c>
      <c r="AO205" s="164" t="n">
        <v>0</v>
      </c>
      <c r="AP205" s="164" t="n">
        <v>0</v>
      </c>
      <c r="AQ205" s="164" t="n">
        <v>0</v>
      </c>
      <c r="AR205" s="149"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50" t="n">
        <f aca="false">BH205*(1+(BH36-BG36)/BG36)</f>
        <v>608.454372811311</v>
      </c>
      <c r="BJ205" s="51" t="n">
        <f aca="false">BI205*(1+(BI36-BH36)/BH36)</f>
        <v>599.308889894252</v>
      </c>
      <c r="BK205" s="51" t="n">
        <f aca="false">BJ205*(1+(BJ36-BI36)/BI36)</f>
        <v>570.053402109485</v>
      </c>
      <c r="BL205" s="51" t="n">
        <f aca="false">BK205*(1+(BK36-BJ36)/BJ36)</f>
        <v>525.07286948405</v>
      </c>
      <c r="BM205" s="151" t="n">
        <f aca="false">BL205*(1+(BL36-BK36)/BK36)</f>
        <v>516.750360970337</v>
      </c>
      <c r="BN205" s="51" t="n">
        <f aca="false">BM205*(1+(BM36-BL36)/BL36)</f>
        <v>517.779928655568</v>
      </c>
      <c r="BO205" s="51" t="n">
        <f aca="false">BN205*(1+(BN36-BM36)/BM36)</f>
        <v>525.43626145742</v>
      </c>
      <c r="BP205" s="51" t="n">
        <f aca="false">BO205*(1+(BO36-BN36)/BN36)</f>
        <v>516.865256211764</v>
      </c>
      <c r="BQ205" s="51" t="n">
        <f aca="false">BP205*(1+(BP36-BO36)/BO36)</f>
        <v>498.615511463035</v>
      </c>
      <c r="BR205" s="51" t="n">
        <f aca="false">BQ205*(1+(BQ36-BP36)/BP36)</f>
        <v>502.092889832106</v>
      </c>
      <c r="BS205" s="51" t="n">
        <f aca="false">BR205*(1+(BR36-BQ36)/BQ36)</f>
        <v>502.892234066216</v>
      </c>
      <c r="BT205" s="51" t="n">
        <f aca="false">BS205*(1+(BS36-BR36)/BR36)</f>
        <v>516.34177103132</v>
      </c>
      <c r="BU205" s="51" t="n">
        <f aca="false">BT205*(1+(BT36-BS36)/BS36)</f>
        <v>544.180806273758</v>
      </c>
      <c r="BV205" s="51" t="n">
        <f aca="false">BU205*(1+(BU36-BT36)/BT36)</f>
        <v>546.598472773644</v>
      </c>
      <c r="BW205" s="51" t="n">
        <f aca="false">BV205*(1+(BV36-BU36)/BU36)</f>
        <v>548.174884694713</v>
      </c>
      <c r="BX205" s="51" t="n">
        <f aca="false">BW205*(1+(BW36-BV36)/BV36)</f>
        <v>543.34432998274</v>
      </c>
      <c r="BY205" s="51" t="n">
        <f aca="false">BX205*(1+(BX36-BW36)/BW36)</f>
        <v>549.299273419641</v>
      </c>
      <c r="BZ205" s="51" t="n">
        <f aca="false">BY205*(1+(BY36-BX36)/BX36)</f>
        <v>551.760883574537</v>
      </c>
      <c r="CA205" s="51" t="n">
        <f aca="false">BZ205*(1+(BZ36-BY36)/BY36)</f>
        <v>553.701146304765</v>
      </c>
      <c r="CB205" s="51" t="n">
        <f aca="false">CA205*(1+(CA36-BZ36)/BZ36)</f>
        <v>564.421638901218</v>
      </c>
      <c r="CC205" s="51" t="n">
        <f aca="false">CB205*(1+(CB36-CA36)/CA36)</f>
        <v>575.249095365245</v>
      </c>
      <c r="CD205" s="51" t="n">
        <f aca="false">CC205*(1+(CC36-CB36)/CB36)</f>
        <v>582.084716617187</v>
      </c>
      <c r="CE205" s="51" t="n">
        <f aca="false">CD205*(1+(CD36-CC36)/CC36)</f>
        <v>582.735910320518</v>
      </c>
      <c r="CF205" s="51" t="n">
        <f aca="false">CE205*(1+(CE36-CD36)/CD36)</f>
        <v>583.38783253162</v>
      </c>
      <c r="CG205" s="51" t="n">
        <f aca="false">CF205*(1+(CF36-CE36)/CE36)</f>
        <v>584.040484065493</v>
      </c>
      <c r="CH205" s="51" t="n">
        <f aca="false">CG205*(1+(CG36-CF36)/CF36)</f>
        <v>588.854000707062</v>
      </c>
      <c r="CI205" s="51" t="n">
        <f aca="false">CH205*(1+(CH36-CG36)/CG36)</f>
        <v>595.78883957473</v>
      </c>
      <c r="CJ205" s="51" t="n">
        <f aca="false">CI205*(1+(CI36-CH36)/CH36)</f>
        <v>596.455364446059</v>
      </c>
      <c r="CK205" s="51" t="n">
        <f aca="false">CJ205*(1+(CJ36-CI36)/CI36)</f>
        <v>597.122634976546</v>
      </c>
      <c r="CL205" s="51" t="n">
        <f aca="false">CK205*(1+(CK36-CJ36)/CJ36)</f>
        <v>602.001911631781</v>
      </c>
      <c r="CM205" s="51" t="n">
        <f aca="false">CL205*(1+(CL36-CK36)/CK36)</f>
        <v>609.028065080255</v>
      </c>
      <c r="CN205" s="51" t="n">
        <f aca="false">CM205*(1+(CM36-CL36)/CL36)</f>
        <v>609.709401026399</v>
      </c>
      <c r="CO205" s="51" t="n">
        <f aca="false">CN205*(1+(CN36-CM36)/CM36)</f>
        <v>610.391499201245</v>
      </c>
      <c r="CP205" s="51" t="n">
        <f aca="false">CO205*(1+(CO36-CN36)/CN36)</f>
        <v>611.074360457518</v>
      </c>
      <c r="CQ205" s="51" t="n">
        <f aca="false">CP205*(1+(CP36-CO36)/CO36)</f>
        <v>611.757985648898</v>
      </c>
      <c r="CR205" s="51" t="n">
        <f aca="false">CQ205*(1+(CQ36-CP36)/CP36)</f>
        <v>612.44237563002</v>
      </c>
      <c r="CS205" s="51" t="n">
        <f aca="false">CR205*(1+(CR36-CQ36)/CQ36)</f>
        <v>613.127531256475</v>
      </c>
      <c r="CT205" s="51" t="n">
        <f aca="false">CS205*(1+(CS36-CR36)/CR36)</f>
        <v>613.813453384809</v>
      </c>
      <c r="CU205" s="51" t="n">
        <f aca="false">CT205*(1+(CT36-CS36)/CS36)</f>
        <v>614.50014287253</v>
      </c>
      <c r="CV205" s="51" t="n">
        <f aca="false">CU205*(1+(CU36-CT36)/CT36)</f>
        <v>615.187600578103</v>
      </c>
      <c r="CW205" s="51" t="n">
        <f aca="false">CV205*(1+(CV36-CU36)/CU36)</f>
        <v>615.875827360953</v>
      </c>
      <c r="CX205" s="51" t="n">
        <f aca="false">CW205*(1+(CW36-CV36)/CV36)</f>
        <v>616.564824081468</v>
      </c>
      <c r="CY205" s="51" t="n">
        <f aca="false">CX205*(1+(CX36-CW36)/CW36)</f>
        <v>617.254591600998</v>
      </c>
      <c r="CZ205" s="51" t="n">
        <f aca="false">CY205*(1+(CY36-CX36)/CX36)</f>
        <v>617.945130781856</v>
      </c>
      <c r="DA205" s="51" t="n">
        <f aca="false">CZ205*(1+(CZ36-CY36)/CY36)</f>
        <v>618.63644248732</v>
      </c>
      <c r="DB205" s="51" t="n">
        <f aca="false">DA205*(1+(DA36-CZ36)/CZ36)</f>
        <v>619.328527581634</v>
      </c>
      <c r="DC205" s="51" t="n">
        <f aca="false">DB205*(1+(DB36-DA36)/DA36)</f>
        <v>620.021386930009</v>
      </c>
      <c r="DD205" s="51" t="n">
        <f aca="false">DC205*(1+(DC36-DB36)/DB36)</f>
        <v>620.715021398624</v>
      </c>
      <c r="DE205" s="51" t="n">
        <f aca="false">DD205*(1+(DD36-DC36)/DC36)</f>
        <v>621.409431854626</v>
      </c>
      <c r="DF205" s="51" t="n">
        <f aca="false">DE205*(1+(DE36-DD36)/DD36)</f>
        <v>622.104619166132</v>
      </c>
      <c r="DG205" s="51" t="n">
        <f aca="false">DF205*(1+(DF36-DE36)/DE36)</f>
        <v>622.800584202233</v>
      </c>
      <c r="DH205" s="51" t="n">
        <f aca="false">DG205*(1+(DG36-DF36)/DF36)</f>
        <v>623.497327832989</v>
      </c>
      <c r="DI205" s="51" t="n">
        <f aca="false">DH205*(1+(DH36-DG36)/DG36)</f>
        <v>624.194850929435</v>
      </c>
      <c r="DJ205" s="51" t="n">
        <f aca="false">DI205*(1+(DI36-DH36)/DH36)</f>
        <v>624.893154363579</v>
      </c>
      <c r="DK205" s="51" t="n">
        <f aca="false">DJ205*(1+(DJ36-DI36)/DI36)</f>
        <v>625.592239008407</v>
      </c>
      <c r="DL205" s="51" t="n">
        <f aca="false">DK205*(1+(DK36-DJ36)/DJ36)</f>
        <v>626.29210573788</v>
      </c>
      <c r="DM205" s="51" t="n">
        <f aca="false">DL205*(1+(DL36-DK36)/DK36)</f>
        <v>626.992755426937</v>
      </c>
      <c r="DN205" s="51" t="n">
        <f aca="false">DM205*(1+(DM36-DL36)/DL36)</f>
        <v>627.694188951495</v>
      </c>
      <c r="DO205" s="51" t="n">
        <f aca="false">DN205*(1+(DN36-DM36)/DM36)</f>
        <v>628.396407188452</v>
      </c>
      <c r="DP205" s="51" t="n">
        <f aca="false">DO205*(1+(DO36-DN36)/DN36)</f>
        <v>629.099411015687</v>
      </c>
      <c r="DQ205" s="51" t="n">
        <f aca="false">DP205*(1+(DP36-DO36)/DO36)</f>
        <v>629.803201312061</v>
      </c>
      <c r="DR205" s="51" t="n">
        <f aca="false">DQ205*(1+(DQ36-DP36)/DP36)</f>
        <v>630.507778957418</v>
      </c>
      <c r="DS205" s="51" t="n">
        <f aca="false">DR205*(1+(DR36-DQ36)/DQ36)</f>
        <v>631.213144832585</v>
      </c>
      <c r="DT205" s="51" t="n">
        <f aca="false">DS205*(1+(DS36-DR36)/DR36)</f>
        <v>631.919299819377</v>
      </c>
      <c r="DU205" s="51" t="n">
        <f aca="false">DT205*(1+(DT36-DS36)/DS36)</f>
        <v>632.626244800594</v>
      </c>
      <c r="DV205" s="51" t="n">
        <f aca="false">DU205*(1+(DU36-DT36)/DT36)</f>
        <v>633.333980660024</v>
      </c>
      <c r="DW205" s="51" t="n">
        <f aca="false">DV205*(1+(DV36-DU36)/DU36)</f>
        <v>634.042508282444</v>
      </c>
      <c r="DX205" s="51" t="n">
        <f aca="false">DW205*(1+(DW36-DV36)/DV36)</f>
        <v>634.751828553619</v>
      </c>
      <c r="DY205" s="51" t="n">
        <f aca="false">DX205*(1+(DX36-DW36)/DW36)</f>
        <v>635.461942360307</v>
      </c>
      <c r="DZ205" s="51" t="n">
        <f aca="false">DY205*(1+(DY36-DX36)/DX36)</f>
        <v>636.172850590257</v>
      </c>
      <c r="EA205" s="51" t="n">
        <f aca="false">DZ205*(1+(DZ36-DY36)/DY36)</f>
        <v>636.884554132212</v>
      </c>
      <c r="EB205" s="51" t="n">
        <f aca="false">EA205*(1+(EA36-DZ36)/DZ36)</f>
        <v>637.597053875909</v>
      </c>
      <c r="EC205" s="51" t="n">
        <f aca="false">EB205*(1+(EB36-EA36)/EA36)</f>
        <v>638.31035071208</v>
      </c>
      <c r="ED205" s="51" t="n">
        <f aca="false">EC205*(1+(EC36-EB36)/EB36)</f>
        <v>639.024445532453</v>
      </c>
      <c r="EE205" s="51" t="n">
        <f aca="false">ED205*(1+(ED36-EC36)/EC36)</f>
        <v>639.739339229755</v>
      </c>
      <c r="EF205" s="51" t="n">
        <f aca="false">EE205*(1+(EE36-ED36)/ED36)</f>
        <v>640.45503269771</v>
      </c>
      <c r="EG205" s="51" t="n">
        <f aca="false">EF205*(1+(EF36-EE36)/EE36)</f>
        <v>641.171526831044</v>
      </c>
      <c r="EH205" s="51" t="n">
        <f aca="false">EG205*(1+(EG36-EF36)/EF36)</f>
        <v>641.888822525482</v>
      </c>
      <c r="EI205" s="51" t="n">
        <f aca="false">EH205*(1+(EH36-EG36)/EG36)</f>
        <v>642.606920677751</v>
      </c>
      <c r="EJ205" s="51" t="n">
        <f aca="false">EI205*(1+(EI36-EH36)/EH36)</f>
        <v>643.325822185584</v>
      </c>
      <c r="EK205" s="51" t="n">
        <f aca="false">EJ205*(1+(EJ36-EI36)/EI36)</f>
        <v>644.045527947714</v>
      </c>
      <c r="EL205" s="51" t="n">
        <f aca="false">EK205*(1+(EK36-EJ36)/EJ36)</f>
        <v>644.766038863884</v>
      </c>
      <c r="EM205" s="51" t="n">
        <f aca="false">EL205*(1+(EL36-EK36)/EK36)</f>
        <v>645.487355834839</v>
      </c>
      <c r="EN205" s="51" t="n">
        <f aca="false">EM205*(1+(EM36-EL36)/EL36)</f>
        <v>646.209479762336</v>
      </c>
      <c r="EO205" s="51" t="n">
        <f aca="false">EN205*(1+(EN36-EM36)/EM36)</f>
        <v>646.932411549138</v>
      </c>
      <c r="EP205" s="51" t="n">
        <f aca="false">EO205*(1+(EO36-EN36)/EN36)</f>
        <v>647.656152099018</v>
      </c>
      <c r="EQ205" s="51" t="n">
        <f aca="false">EP205*(1+(EP36-EO36)/EO36)</f>
        <v>648.380702316762</v>
      </c>
      <c r="ER205" s="51" t="n">
        <f aca="false">EQ205*(1+(EQ36-EP36)/EP36)</f>
        <v>649.106063108167</v>
      </c>
      <c r="ES205" s="51" t="n">
        <f aca="false">ER205*(1+(ER36-EQ36)/EQ36)</f>
        <v>649.832235380043</v>
      </c>
      <c r="ET205" s="51" t="n">
        <f aca="false">ES205*(1+(ES36-ER36)/ER36)</f>
        <v>650.559220040214</v>
      </c>
      <c r="EU205" s="51" t="n">
        <f aca="false">ET205*(1+(ET36-ES36)/ES36)</f>
        <v>651.287017997522</v>
      </c>
      <c r="EV205" s="51" t="n">
        <f aca="false">EU205*(1+(EU36-ET36)/ET36)</f>
        <v>652.015630161824</v>
      </c>
    </row>
    <row r="206" customFormat="false" ht="12.8" hidden="false" customHeight="false" outlineLevel="0" collapsed="false">
      <c r="A206" s="164" t="s">
        <v>355</v>
      </c>
      <c r="B206" s="164" t="n">
        <v>0</v>
      </c>
      <c r="C206" s="164" t="n">
        <v>0</v>
      </c>
      <c r="D206" s="164" t="n">
        <v>0</v>
      </c>
      <c r="E206" s="164" t="n">
        <v>0</v>
      </c>
      <c r="F206" s="164" t="n">
        <v>0</v>
      </c>
      <c r="G206" s="164" t="n">
        <v>0</v>
      </c>
      <c r="H206" s="164" t="n">
        <v>0</v>
      </c>
      <c r="I206" s="164" t="n">
        <v>0</v>
      </c>
      <c r="J206" s="164" t="n">
        <v>0</v>
      </c>
      <c r="K206" s="164" t="n">
        <v>0</v>
      </c>
      <c r="L206" s="164" t="n">
        <v>0</v>
      </c>
      <c r="M206" s="164" t="n">
        <v>0</v>
      </c>
      <c r="N206" s="164" t="n">
        <v>0</v>
      </c>
      <c r="O206" s="164" t="n">
        <v>0</v>
      </c>
      <c r="P206" s="164" t="n">
        <v>0</v>
      </c>
      <c r="Q206" s="164" t="n">
        <v>0</v>
      </c>
      <c r="R206" s="164" t="n">
        <v>0</v>
      </c>
      <c r="S206" s="164" t="n">
        <v>0</v>
      </c>
      <c r="T206" s="164" t="n">
        <v>0</v>
      </c>
      <c r="U206" s="164" t="n">
        <v>0</v>
      </c>
      <c r="V206" s="164" t="n">
        <v>0</v>
      </c>
      <c r="W206" s="164" t="n">
        <v>0</v>
      </c>
      <c r="X206" s="165" t="n">
        <v>0</v>
      </c>
      <c r="Y206" s="164" t="n">
        <v>0</v>
      </c>
      <c r="Z206" s="164" t="n">
        <v>0</v>
      </c>
      <c r="AA206" s="164" t="n">
        <v>0</v>
      </c>
      <c r="AB206" s="164" t="n">
        <v>0</v>
      </c>
      <c r="AC206" s="164" t="n">
        <v>0</v>
      </c>
      <c r="AD206" s="164" t="n">
        <v>0</v>
      </c>
      <c r="AE206" s="164" t="n">
        <v>0</v>
      </c>
      <c r="AF206" s="164" t="n">
        <v>0</v>
      </c>
      <c r="AG206" s="164" t="n">
        <v>0</v>
      </c>
      <c r="AH206" s="164" t="n">
        <v>0</v>
      </c>
      <c r="AI206" s="164" t="n">
        <v>0</v>
      </c>
      <c r="AJ206" s="164" t="n">
        <v>0</v>
      </c>
      <c r="AK206" s="164" t="n">
        <v>0</v>
      </c>
      <c r="AL206" s="164" t="n">
        <v>0</v>
      </c>
      <c r="AM206" s="164" t="n">
        <v>0</v>
      </c>
      <c r="AN206" s="164" t="n">
        <v>0</v>
      </c>
      <c r="AO206" s="164" t="n">
        <v>0</v>
      </c>
      <c r="AP206" s="164" t="n">
        <v>0</v>
      </c>
      <c r="AQ206" s="164" t="n">
        <v>0</v>
      </c>
      <c r="AR206" s="149"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50" t="n">
        <f aca="false">BH206*(1+(BH36-BG36)/BG36)</f>
        <v>409.370859894296</v>
      </c>
      <c r="BJ206" s="51" t="n">
        <f aca="false">BI206*(1+(BI36-BH36)/BH36)</f>
        <v>403.217737535085</v>
      </c>
      <c r="BK206" s="51" t="n">
        <f aca="false">BJ206*(1+(BJ36-BI36)/BI36)</f>
        <v>383.534512750716</v>
      </c>
      <c r="BL206" s="51" t="n">
        <f aca="false">BK206*(1+(BK36-BJ36)/BJ36)</f>
        <v>353.271406522555</v>
      </c>
      <c r="BM206" s="151" t="n">
        <f aca="false">BL206*(1+(BL36-BK36)/BK36)</f>
        <v>347.671985072111</v>
      </c>
      <c r="BN206" s="51" t="n">
        <f aca="false">BM206*(1+(BM36-BL36)/BL36)</f>
        <v>348.36468287733</v>
      </c>
      <c r="BO206" s="51" t="n">
        <f aca="false">BN206*(1+(BN36-BM36)/BM36)</f>
        <v>353.515898289341</v>
      </c>
      <c r="BP206" s="51" t="n">
        <f aca="false">BO206*(1+(BO36-BN36)/BN36)</f>
        <v>347.749287111314</v>
      </c>
      <c r="BQ206" s="51" t="n">
        <f aca="false">BP206*(1+(BP36-BO36)/BO36)</f>
        <v>335.470776125979</v>
      </c>
      <c r="BR206" s="51" t="n">
        <f aca="false">BQ206*(1+(BQ36-BP36)/BP36)</f>
        <v>337.810372054179</v>
      </c>
      <c r="BS206" s="51" t="n">
        <f aca="false">BR206*(1+(BR36-BQ36)/BQ36)</f>
        <v>338.348174477978</v>
      </c>
      <c r="BT206" s="51" t="n">
        <f aca="false">BS206*(1+(BS36-BR36)/BR36)</f>
        <v>347.397083909174</v>
      </c>
      <c r="BU206" s="51" t="n">
        <f aca="false">BT206*(1+(BT36-BS36)/BS36)</f>
        <v>366.127313002882</v>
      </c>
      <c r="BV206" s="51" t="n">
        <f aca="false">BU206*(1+(BU36-BT36)/BT36)</f>
        <v>367.753929982267</v>
      </c>
      <c r="BW206" s="51" t="n">
        <f aca="false">BV206*(1+(BV36-BU36)/BU36)</f>
        <v>368.814547067972</v>
      </c>
      <c r="BX206" s="51" t="n">
        <f aca="false">BW206*(1+(BW36-BV36)/BV36)</f>
        <v>365.564527962892</v>
      </c>
      <c r="BY206" s="51" t="n">
        <f aca="false">BX206*(1+(BX36-BW36)/BW36)</f>
        <v>369.571040898484</v>
      </c>
      <c r="BZ206" s="51" t="n">
        <f aca="false">BY206*(1+(BY36-BX36)/BX36)</f>
        <v>371.227223368137</v>
      </c>
      <c r="CA206" s="51" t="n">
        <f aca="false">BZ206*(1+(BZ36-BY36)/BY36)</f>
        <v>372.532640927427</v>
      </c>
      <c r="CB206" s="51" t="n">
        <f aca="false">CA206*(1+(CA36-BZ36)/BZ36)</f>
        <v>379.745436937788</v>
      </c>
      <c r="CC206" s="51" t="n">
        <f aca="false">CB206*(1+(CB36-CA36)/CA36)</f>
        <v>387.030198723076</v>
      </c>
      <c r="CD206" s="51" t="n">
        <f aca="false">CC206*(1+(CC36-CB36)/CB36)</f>
        <v>391.629235684368</v>
      </c>
      <c r="CE206" s="51" t="n">
        <f aca="false">CD206*(1+(CD36-CC36)/CC36)</f>
        <v>392.067361759555</v>
      </c>
      <c r="CF206" s="51" t="n">
        <f aca="false">CE206*(1+(CE36-CD36)/CD36)</f>
        <v>392.505977978073</v>
      </c>
      <c r="CG206" s="51" t="n">
        <f aca="false">CF206*(1+(CF36-CE36)/CE36)</f>
        <v>392.945084888257</v>
      </c>
      <c r="CH206" s="51" t="n">
        <f aca="false">CG206*(1+(CG36-CF36)/CF36)</f>
        <v>396.183640702343</v>
      </c>
      <c r="CI206" s="51" t="n">
        <f aca="false">CH206*(1+(CH36-CG36)/CG36)</f>
        <v>400.849431725208</v>
      </c>
      <c r="CJ206" s="51" t="n">
        <f aca="false">CI206*(1+(CI36-CH36)/CH36)</f>
        <v>401.297872679714</v>
      </c>
      <c r="CK206" s="51" t="n">
        <f aca="false">CJ206*(1+(CJ36-CI36)/CI36)</f>
        <v>401.746815317081</v>
      </c>
      <c r="CL206" s="51" t="n">
        <f aca="false">CK206*(1+(CK36-CJ36)/CJ36)</f>
        <v>405.029614766425</v>
      </c>
      <c r="CM206" s="51" t="n">
        <f aca="false">CL206*(1+(CL36-CK36)/CK36)</f>
        <v>409.756842653146</v>
      </c>
      <c r="CN206" s="51" t="n">
        <f aca="false">CM206*(1+(CM36-CL36)/CL36)</f>
        <v>410.21524856592</v>
      </c>
      <c r="CO206" s="51" t="n">
        <f aca="false">CN206*(1+(CN36-CM36)/CM36)</f>
        <v>410.674167309619</v>
      </c>
      <c r="CP206" s="51" t="n">
        <f aca="false">CO206*(1+(CO36-CN36)/CN36)</f>
        <v>411.133599457962</v>
      </c>
      <c r="CQ206" s="51" t="n">
        <f aca="false">CP206*(1+(CP36-CO36)/CO36)</f>
        <v>411.593545585307</v>
      </c>
      <c r="CR206" s="51" t="n">
        <f aca="false">CQ206*(1+(CQ36-CP36)/CP36)</f>
        <v>412.054006266656</v>
      </c>
      <c r="CS206" s="51" t="n">
        <f aca="false">CR206*(1+(CR36-CQ36)/CQ36)</f>
        <v>412.514982077656</v>
      </c>
      <c r="CT206" s="51" t="n">
        <f aca="false">CS206*(1+(CS36-CR36)/CR36)</f>
        <v>412.976473594595</v>
      </c>
      <c r="CU206" s="51" t="n">
        <f aca="false">CT206*(1+(CT36-CS36)/CS36)</f>
        <v>413.438481394408</v>
      </c>
      <c r="CV206" s="51" t="n">
        <f aca="false">CU206*(1+(CU36-CT36)/CT36)</f>
        <v>413.901006054673</v>
      </c>
      <c r="CW206" s="51" t="n">
        <f aca="false">CV206*(1+(CV36-CU36)/CU36)</f>
        <v>414.364048153616</v>
      </c>
      <c r="CX206" s="51" t="n">
        <f aca="false">CW206*(1+(CW36-CV36)/CV36)</f>
        <v>414.82760827011</v>
      </c>
      <c r="CY206" s="51" t="n">
        <f aca="false">CX206*(1+(CX36-CW36)/CW36)</f>
        <v>415.291686983674</v>
      </c>
      <c r="CZ206" s="51" t="n">
        <f aca="false">CY206*(1+(CY36-CX36)/CX36)</f>
        <v>415.756284874478</v>
      </c>
      <c r="DA206" s="51" t="n">
        <f aca="false">CZ206*(1+(CZ36-CY36)/CY36)</f>
        <v>416.221402523339</v>
      </c>
      <c r="DB206" s="51" t="n">
        <f aca="false">DA206*(1+(DA36-CZ36)/CZ36)</f>
        <v>416.687040511723</v>
      </c>
      <c r="DC206" s="51" t="n">
        <f aca="false">DB206*(1+(DB36-DA36)/DA36)</f>
        <v>417.153199421748</v>
      </c>
      <c r="DD206" s="51" t="n">
        <f aca="false">DC206*(1+(DC36-DB36)/DB36)</f>
        <v>417.619879836184</v>
      </c>
      <c r="DE206" s="51" t="n">
        <f aca="false">DD206*(1+(DD36-DC36)/DC36)</f>
        <v>418.087082338452</v>
      </c>
      <c r="DF206" s="51" t="n">
        <f aca="false">DE206*(1+(DE36-DD36)/DD36)</f>
        <v>418.554807512624</v>
      </c>
      <c r="DG206" s="51" t="n">
        <f aca="false">DF206*(1+(DF36-DE36)/DE36)</f>
        <v>419.023055943429</v>
      </c>
      <c r="DH206" s="51" t="n">
        <f aca="false">DG206*(1+(DG36-DF36)/DF36)</f>
        <v>419.491828216246</v>
      </c>
      <c r="DI206" s="51" t="n">
        <f aca="false">DH206*(1+(DH36-DG36)/DG36)</f>
        <v>419.961124917112</v>
      </c>
      <c r="DJ206" s="51" t="n">
        <f aca="false">DI206*(1+(DI36-DH36)/DH36)</f>
        <v>420.43094663272</v>
      </c>
      <c r="DK206" s="51" t="n">
        <f aca="false">DJ206*(1+(DJ36-DI36)/DI36)</f>
        <v>420.901293950416</v>
      </c>
      <c r="DL206" s="51" t="n">
        <f aca="false">DK206*(1+(DK36-DJ36)/DJ36)</f>
        <v>421.372167458206</v>
      </c>
      <c r="DM206" s="51" t="n">
        <f aca="false">DL206*(1+(DL36-DK36)/DK36)</f>
        <v>421.843567744752</v>
      </c>
      <c r="DN206" s="51" t="n">
        <f aca="false">DM206*(1+(DM36-DL36)/DL36)</f>
        <v>422.315495399377</v>
      </c>
      <c r="DO206" s="51" t="n">
        <f aca="false">DN206*(1+(DN36-DM36)/DM36)</f>
        <v>422.787951012061</v>
      </c>
      <c r="DP206" s="51" t="n">
        <f aca="false">DO206*(1+(DO36-DN36)/DN36)</f>
        <v>423.260935173444</v>
      </c>
      <c r="DQ206" s="51" t="n">
        <f aca="false">DP206*(1+(DP36-DO36)/DO36)</f>
        <v>423.734448474829</v>
      </c>
      <c r="DR206" s="51" t="n">
        <f aca="false">DQ206*(1+(DQ36-DP36)/DP36)</f>
        <v>424.208491508178</v>
      </c>
      <c r="DS206" s="51" t="n">
        <f aca="false">DR206*(1+(DR36-DQ36)/DQ36)</f>
        <v>424.683064866116</v>
      </c>
      <c r="DT206" s="51" t="n">
        <f aca="false">DS206*(1+(DS36-DR36)/DR36)</f>
        <v>425.158169141932</v>
      </c>
      <c r="DU206" s="51" t="n">
        <f aca="false">DT206*(1+(DT36-DS36)/DS36)</f>
        <v>425.633804929579</v>
      </c>
      <c r="DV206" s="51" t="n">
        <f aca="false">DU206*(1+(DU36-DT36)/DT36)</f>
        <v>426.109972823671</v>
      </c>
      <c r="DW206" s="51" t="n">
        <f aca="false">DV206*(1+(DV36-DU36)/DU36)</f>
        <v>426.586673419491</v>
      </c>
      <c r="DX206" s="51" t="n">
        <f aca="false">DW206*(1+(DW36-DV36)/DV36)</f>
        <v>427.063907312987</v>
      </c>
      <c r="DY206" s="51" t="n">
        <f aca="false">DX206*(1+(DX36-DW36)/DW36)</f>
        <v>427.541675100773</v>
      </c>
      <c r="DZ206" s="51" t="n">
        <f aca="false">DY206*(1+(DY36-DX36)/DX36)</f>
        <v>428.019977380131</v>
      </c>
      <c r="EA206" s="51" t="n">
        <f aca="false">DZ206*(1+(DZ36-DY36)/DY36)</f>
        <v>428.49881474901</v>
      </c>
      <c r="EB206" s="51" t="n">
        <f aca="false">EA206*(1+(EA36-DZ36)/DZ36)</f>
        <v>428.97818780603</v>
      </c>
      <c r="EC206" s="51" t="n">
        <f aca="false">EB206*(1+(EB36-EA36)/EA36)</f>
        <v>429.458097150479</v>
      </c>
      <c r="ED206" s="51" t="n">
        <f aca="false">EC206*(1+(EC36-EB36)/EB36)</f>
        <v>429.938543382317</v>
      </c>
      <c r="EE206" s="51" t="n">
        <f aca="false">ED206*(1+(ED36-EC36)/EC36)</f>
        <v>430.419527102173</v>
      </c>
      <c r="EF206" s="51" t="n">
        <f aca="false">EE206*(1+(EE36-ED36)/ED36)</f>
        <v>430.901048911349</v>
      </c>
      <c r="EG206" s="51" t="n">
        <f aca="false">EF206*(1+(EF36-EE36)/EE36)</f>
        <v>431.383109411822</v>
      </c>
      <c r="EH206" s="51" t="n">
        <f aca="false">EG206*(1+(EG36-EF36)/EF36)</f>
        <v>431.865709206238</v>
      </c>
      <c r="EI206" s="51" t="n">
        <f aca="false">EH206*(1+(EH36-EG36)/EG36)</f>
        <v>432.348848897921</v>
      </c>
      <c r="EJ206" s="51" t="n">
        <f aca="false">EI206*(1+(EI36-EH36)/EH36)</f>
        <v>432.832529090867</v>
      </c>
      <c r="EK206" s="51" t="n">
        <f aca="false">EJ206*(1+(EJ36-EI36)/EI36)</f>
        <v>433.316750389751</v>
      </c>
      <c r="EL206" s="51" t="n">
        <f aca="false">EK206*(1+(EK36-EJ36)/EJ36)</f>
        <v>433.801513399922</v>
      </c>
      <c r="EM206" s="51" t="n">
        <f aca="false">EL206*(1+(EL36-EK36)/EK36)</f>
        <v>434.286818727406</v>
      </c>
      <c r="EN206" s="51" t="n">
        <f aca="false">EM206*(1+(EM36-EL36)/EL36)</f>
        <v>434.772666978909</v>
      </c>
      <c r="EO206" s="51" t="n">
        <f aca="false">EN206*(1+(EN36-EM36)/EM36)</f>
        <v>435.259058761814</v>
      </c>
      <c r="EP206" s="51" t="n">
        <f aca="false">EO206*(1+(EO36-EN36)/EN36)</f>
        <v>435.745994684184</v>
      </c>
      <c r="EQ206" s="51" t="n">
        <f aca="false">EP206*(1+(EP36-EO36)/EO36)</f>
        <v>436.233475354763</v>
      </c>
      <c r="ER206" s="51" t="n">
        <f aca="false">EQ206*(1+(EQ36-EP36)/EP36)</f>
        <v>436.721501382974</v>
      </c>
      <c r="ES206" s="51" t="n">
        <f aca="false">ER206*(1+(ER36-EQ36)/EQ36)</f>
        <v>437.210073378924</v>
      </c>
      <c r="ET206" s="51" t="n">
        <f aca="false">ES206*(1+(ES36-ER36)/ER36)</f>
        <v>437.699191953402</v>
      </c>
      <c r="EU206" s="51" t="n">
        <f aca="false">ET206*(1+(ET36-ES36)/ES36)</f>
        <v>438.18885771788</v>
      </c>
      <c r="EV206" s="51" t="n">
        <f aca="false">EU206*(1+(EU36-ET36)/ET36)</f>
        <v>438.679071284513</v>
      </c>
    </row>
    <row r="207" customFormat="false" ht="12.8" hidden="false" customHeight="false" outlineLevel="0" collapsed="false">
      <c r="A207" s="164" t="s">
        <v>356</v>
      </c>
      <c r="B207" s="164" t="n">
        <v>0</v>
      </c>
      <c r="C207" s="164" t="n">
        <v>0</v>
      </c>
      <c r="D207" s="164" t="n">
        <v>0</v>
      </c>
      <c r="E207" s="164" t="n">
        <v>0</v>
      </c>
      <c r="F207" s="164" t="n">
        <v>0</v>
      </c>
      <c r="G207" s="164" t="n">
        <v>0</v>
      </c>
      <c r="H207" s="164" t="n">
        <v>0</v>
      </c>
      <c r="I207" s="164" t="n">
        <v>0</v>
      </c>
      <c r="J207" s="164" t="n">
        <v>0</v>
      </c>
      <c r="K207" s="164" t="n">
        <v>0</v>
      </c>
      <c r="L207" s="164" t="n">
        <v>0</v>
      </c>
      <c r="M207" s="164" t="n">
        <v>0</v>
      </c>
      <c r="N207" s="164" t="n">
        <v>0</v>
      </c>
      <c r="O207" s="164" t="n">
        <v>0</v>
      </c>
      <c r="P207" s="164" t="n">
        <v>0</v>
      </c>
      <c r="Q207" s="164" t="n">
        <v>0</v>
      </c>
      <c r="R207" s="164" t="n">
        <v>0</v>
      </c>
      <c r="S207" s="164" t="n">
        <v>0</v>
      </c>
      <c r="T207" s="164" t="n">
        <v>0</v>
      </c>
      <c r="U207" s="164" t="n">
        <v>0</v>
      </c>
      <c r="V207" s="164" t="n">
        <v>0</v>
      </c>
      <c r="W207" s="164" t="n">
        <v>0</v>
      </c>
      <c r="X207" s="165" t="n">
        <v>0</v>
      </c>
      <c r="Y207" s="164" t="n">
        <v>0</v>
      </c>
      <c r="Z207" s="164" t="n">
        <v>0</v>
      </c>
      <c r="AA207" s="164" t="n">
        <v>0</v>
      </c>
      <c r="AB207" s="164" t="n">
        <v>0</v>
      </c>
      <c r="AC207" s="164" t="n">
        <v>0</v>
      </c>
      <c r="AD207" s="164" t="n">
        <v>0</v>
      </c>
      <c r="AE207" s="164" t="n">
        <v>0</v>
      </c>
      <c r="AF207" s="164" t="n">
        <v>0</v>
      </c>
      <c r="AG207" s="164" t="n">
        <v>0</v>
      </c>
      <c r="AH207" s="164" t="n">
        <v>0</v>
      </c>
      <c r="AI207" s="164" t="n">
        <v>0</v>
      </c>
      <c r="AJ207" s="164" t="n">
        <v>0</v>
      </c>
      <c r="AK207" s="164" t="n">
        <v>0</v>
      </c>
      <c r="AL207" s="164" t="n">
        <v>0</v>
      </c>
      <c r="AM207" s="164" t="n">
        <v>0</v>
      </c>
      <c r="AN207" s="164" t="n">
        <v>0</v>
      </c>
      <c r="AO207" s="164" t="n">
        <v>0</v>
      </c>
      <c r="AP207" s="164" t="n">
        <v>0</v>
      </c>
      <c r="AQ207" s="164" t="n">
        <v>0</v>
      </c>
      <c r="AR207" s="149"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50" t="n">
        <f aca="false">BH207*(1+(BH36-BG36)/BG36)</f>
        <v>246.484349325829</v>
      </c>
      <c r="BJ207" s="51" t="n">
        <f aca="false">BI207*(1+(BI36-BH36)/BH36)</f>
        <v>242.779521968493</v>
      </c>
      <c r="BK207" s="51" t="n">
        <f aca="false">BJ207*(1+(BJ36-BI36)/BI36)</f>
        <v>230.928148729905</v>
      </c>
      <c r="BL207" s="51" t="n">
        <f aca="false">BK207*(1+(BK36-BJ36)/BJ36)</f>
        <v>212.706573190423</v>
      </c>
      <c r="BM207" s="151" t="n">
        <f aca="false">BL207*(1+(BL36-BK36)/BK36)</f>
        <v>209.335132064471</v>
      </c>
      <c r="BN207" s="51" t="n">
        <f aca="false">BM207*(1+(BM36-BL36)/BL36)</f>
        <v>209.752209058771</v>
      </c>
      <c r="BO207" s="51" t="n">
        <f aca="false">BN207*(1+(BN36-BM36)/BM36)</f>
        <v>212.853782970003</v>
      </c>
      <c r="BP207" s="51" t="n">
        <f aca="false">BO207*(1+(BO36-BN36)/BN36)</f>
        <v>209.381676029128</v>
      </c>
      <c r="BQ207" s="51" t="n">
        <f aca="false">BP207*(1+(BP36-BO36)/BO36)</f>
        <v>201.988719941116</v>
      </c>
      <c r="BR207" s="51" t="n">
        <f aca="false">BQ207*(1+(BQ36-BP36)/BP36)</f>
        <v>203.397402963148</v>
      </c>
      <c r="BS207" s="51" t="n">
        <f aca="false">BR207*(1+(BR36-BQ36)/BQ36)</f>
        <v>203.721216633056</v>
      </c>
      <c r="BT207" s="51" t="n">
        <f aca="false">BS207*(1+(BS36-BR36)/BR36)</f>
        <v>209.169612627419</v>
      </c>
      <c r="BU207" s="51" t="n">
        <f aca="false">BT207*(1+(BT36-BS36)/BS36)</f>
        <v>220.447182144893</v>
      </c>
      <c r="BV207" s="51" t="n">
        <f aca="false">BU207*(1+(BU36-BT36)/BT36)</f>
        <v>221.426576789323</v>
      </c>
      <c r="BW207" s="51" t="n">
        <f aca="false">BV207*(1+(BV36-BU36)/BU36)</f>
        <v>222.065179918821</v>
      </c>
      <c r="BX207" s="51" t="n">
        <f aca="false">BW207*(1+(BW36-BV36)/BV36)</f>
        <v>220.108326310289</v>
      </c>
      <c r="BY207" s="51" t="n">
        <f aca="false">BX207*(1+(BX36-BW36)/BW36)</f>
        <v>222.520668835719</v>
      </c>
      <c r="BZ207" s="51" t="n">
        <f aca="false">BY207*(1+(BY36-BX36)/BX36)</f>
        <v>223.517865017447</v>
      </c>
      <c r="CA207" s="51" t="n">
        <f aca="false">BZ207*(1+(BZ36-BY36)/BY36)</f>
        <v>224.303863800514</v>
      </c>
      <c r="CB207" s="51" t="n">
        <f aca="false">CA207*(1+(CA36-BZ36)/BZ36)</f>
        <v>228.646726240437</v>
      </c>
      <c r="CC207" s="51" t="n">
        <f aca="false">CB207*(1+(CB36-CA36)/CA36)</f>
        <v>233.03291965221</v>
      </c>
      <c r="CD207" s="51" t="n">
        <f aca="false">CC207*(1+(CC36-CB36)/CB36)</f>
        <v>235.802024012062</v>
      </c>
      <c r="CE207" s="51" t="n">
        <f aca="false">CD207*(1+(CD36-CC36)/CC36)</f>
        <v>236.065822027859</v>
      </c>
      <c r="CF207" s="51" t="n">
        <f aca="false">CE207*(1+(CE36-CD36)/CD36)</f>
        <v>236.329915161535</v>
      </c>
      <c r="CG207" s="51" t="n">
        <f aca="false">CF207*(1+(CF36-CE36)/CE36)</f>
        <v>236.594303743245</v>
      </c>
      <c r="CH207" s="51" t="n">
        <f aca="false">CG207*(1+(CG36-CF36)/CF36)</f>
        <v>238.544255243937</v>
      </c>
      <c r="CI207" s="51" t="n">
        <f aca="false">CH207*(1+(CH36-CG36)/CG36)</f>
        <v>241.353552575599</v>
      </c>
      <c r="CJ207" s="51" t="n">
        <f aca="false">CI207*(1+(CI36-CH36)/CH36)</f>
        <v>241.623561234523</v>
      </c>
      <c r="CK207" s="51" t="n">
        <f aca="false">CJ207*(1+(CJ36-CI36)/CI36)</f>
        <v>241.893871959337</v>
      </c>
      <c r="CL207" s="51" t="n">
        <f aca="false">CK207*(1+(CK36-CJ36)/CJ36)</f>
        <v>243.870462785679</v>
      </c>
      <c r="CM207" s="51" t="n">
        <f aca="false">CL207*(1+(CL36-CK36)/CK36)</f>
        <v>246.716751576421</v>
      </c>
      <c r="CN207" s="51" t="n">
        <f aca="false">CM207*(1+(CM36-CL36)/CL36)</f>
        <v>246.992760189165</v>
      </c>
      <c r="CO207" s="51" t="n">
        <f aca="false">CN207*(1+(CN36-CM36)/CM36)</f>
        <v>247.269077580108</v>
      </c>
      <c r="CP207" s="51" t="n">
        <f aca="false">CO207*(1+(CO36-CN36)/CN36)</f>
        <v>247.545704094689</v>
      </c>
      <c r="CQ207" s="51" t="n">
        <f aca="false">CP207*(1+(CP36-CO36)/CO36)</f>
        <v>247.822640078732</v>
      </c>
      <c r="CR207" s="51" t="n">
        <f aca="false">CQ207*(1+(CQ36-CP36)/CP36)</f>
        <v>248.09988587845</v>
      </c>
      <c r="CS207" s="51" t="n">
        <f aca="false">CR207*(1+(CR36-CQ36)/CQ36)</f>
        <v>248.377441840442</v>
      </c>
      <c r="CT207" s="51" t="n">
        <f aca="false">CS207*(1+(CS36-CR36)/CR36)</f>
        <v>248.655308311693</v>
      </c>
      <c r="CU207" s="51" t="n">
        <f aca="false">CT207*(1+(CT36-CS36)/CS36)</f>
        <v>248.93348563958</v>
      </c>
      <c r="CV207" s="51" t="n">
        <f aca="false">CU207*(1+(CU36-CT36)/CT36)</f>
        <v>249.211974171866</v>
      </c>
      <c r="CW207" s="51" t="n">
        <f aca="false">CV207*(1+(CV36-CU36)/CU36)</f>
        <v>249.490774256704</v>
      </c>
      <c r="CX207" s="51" t="n">
        <f aca="false">CW207*(1+(CW36-CV36)/CV36)</f>
        <v>249.769886242635</v>
      </c>
      <c r="CY207" s="51" t="n">
        <f aca="false">CX207*(1+(CX36-CW36)/CW36)</f>
        <v>250.049310478592</v>
      </c>
      <c r="CZ207" s="51" t="n">
        <f aca="false">CY207*(1+(CY36-CX36)/CX36)</f>
        <v>250.329047313897</v>
      </c>
      <c r="DA207" s="51" t="n">
        <f aca="false">CZ207*(1+(CZ36-CY36)/CY36)</f>
        <v>250.609097098263</v>
      </c>
      <c r="DB207" s="51" t="n">
        <f aca="false">DA207*(1+(DA36-CZ36)/CZ36)</f>
        <v>250.889460181795</v>
      </c>
      <c r="DC207" s="51" t="n">
        <f aca="false">DB207*(1+(DB36-DA36)/DA36)</f>
        <v>251.17013691499</v>
      </c>
      <c r="DD207" s="51" t="n">
        <f aca="false">DC207*(1+(DC36-DB36)/DB36)</f>
        <v>251.451127648734</v>
      </c>
      <c r="DE207" s="51" t="n">
        <f aca="false">DD207*(1+(DD36-DC36)/DC36)</f>
        <v>251.73243273431</v>
      </c>
      <c r="DF207" s="51" t="n">
        <f aca="false">DE207*(1+(DE36-DD36)/DD36)</f>
        <v>252.014052523391</v>
      </c>
      <c r="DG207" s="51" t="n">
        <f aca="false">DF207*(1+(DF36-DE36)/DE36)</f>
        <v>252.295987368044</v>
      </c>
      <c r="DH207" s="51" t="n">
        <f aca="false">DG207*(1+(DG36-DF36)/DF36)</f>
        <v>252.578237620729</v>
      </c>
      <c r="DI207" s="51" t="n">
        <f aca="false">DH207*(1+(DH36-DG36)/DG36)</f>
        <v>252.860803634304</v>
      </c>
      <c r="DJ207" s="51" t="n">
        <f aca="false">DI207*(1+(DI36-DH36)/DH36)</f>
        <v>253.143685762017</v>
      </c>
      <c r="DK207" s="51" t="n">
        <f aca="false">DJ207*(1+(DJ36-DI36)/DI36)</f>
        <v>253.426884357514</v>
      </c>
      <c r="DL207" s="51" t="n">
        <f aca="false">DK207*(1+(DK36-DJ36)/DJ36)</f>
        <v>253.710399774836</v>
      </c>
      <c r="DM207" s="51" t="n">
        <f aca="false">DL207*(1+(DL36-DK36)/DK36)</f>
        <v>253.994232368419</v>
      </c>
      <c r="DN207" s="51" t="n">
        <f aca="false">DM207*(1+(DM36-DL36)/DL36)</f>
        <v>254.278382493099</v>
      </c>
      <c r="DO207" s="51" t="n">
        <f aca="false">DN207*(1+(DN36-DM36)/DM36)</f>
        <v>254.562850504104</v>
      </c>
      <c r="DP207" s="51" t="n">
        <f aca="false">DO207*(1+(DO36-DN36)/DN36)</f>
        <v>254.847636757063</v>
      </c>
      <c r="DQ207" s="51" t="n">
        <f aca="false">DP207*(1+(DP36-DO36)/DO36)</f>
        <v>255.132741608002</v>
      </c>
      <c r="DR207" s="51" t="n">
        <f aca="false">DQ207*(1+(DQ36-DP36)/DP36)</f>
        <v>255.418165413345</v>
      </c>
      <c r="DS207" s="51" t="n">
        <f aca="false">DR207*(1+(DR36-DQ36)/DQ36)</f>
        <v>255.703908529914</v>
      </c>
      <c r="DT207" s="51" t="n">
        <f aca="false">DS207*(1+(DS36-DR36)/DR36)</f>
        <v>255.989971314932</v>
      </c>
      <c r="DU207" s="51" t="n">
        <f aca="false">DT207*(1+(DT36-DS36)/DS36)</f>
        <v>256.27635412602</v>
      </c>
      <c r="DV207" s="51" t="n">
        <f aca="false">DU207*(1+(DU36-DT36)/DT36)</f>
        <v>256.5630573212</v>
      </c>
      <c r="DW207" s="51" t="n">
        <f aca="false">DV207*(1+(DV36-DU36)/DU36)</f>
        <v>256.850081258894</v>
      </c>
      <c r="DX207" s="51" t="n">
        <f aca="false">DW207*(1+(DW36-DV36)/DV36)</f>
        <v>257.137426297925</v>
      </c>
      <c r="DY207" s="51" t="n">
        <f aca="false">DX207*(1+(DX36-DW36)/DW36)</f>
        <v>257.425092797518</v>
      </c>
      <c r="DZ207" s="51" t="n">
        <f aca="false">DY207*(1+(DY36-DX36)/DX36)</f>
        <v>257.7130811173</v>
      </c>
      <c r="EA207" s="51" t="n">
        <f aca="false">DZ207*(1+(DZ36-DY36)/DY36)</f>
        <v>258.001391617299</v>
      </c>
      <c r="EB207" s="51" t="n">
        <f aca="false">EA207*(1+(EA36-DZ36)/DZ36)</f>
        <v>258.290024657947</v>
      </c>
      <c r="EC207" s="51" t="n">
        <f aca="false">EB207*(1+(EB36-EA36)/EA36)</f>
        <v>258.578980600078</v>
      </c>
      <c r="ED207" s="51" t="n">
        <f aca="false">EC207*(1+(EC36-EB36)/EB36)</f>
        <v>258.868259804932</v>
      </c>
      <c r="EE207" s="51" t="n">
        <f aca="false">ED207*(1+(ED36-EC36)/EC36)</f>
        <v>259.15786263415</v>
      </c>
      <c r="EF207" s="51" t="n">
        <f aca="false">EE207*(1+(EE36-ED36)/ED36)</f>
        <v>259.447789449781</v>
      </c>
      <c r="EG207" s="51" t="n">
        <f aca="false">EF207*(1+(EF36-EE36)/EE36)</f>
        <v>259.738040614276</v>
      </c>
      <c r="EH207" s="51" t="n">
        <f aca="false">EG207*(1+(EG36-EF36)/EF36)</f>
        <v>260.028616490493</v>
      </c>
      <c r="EI207" s="51" t="n">
        <f aca="false">EH207*(1+(EH36-EG36)/EG36)</f>
        <v>260.319517441696</v>
      </c>
      <c r="EJ207" s="51" t="n">
        <f aca="false">EI207*(1+(EI36-EH36)/EH36)</f>
        <v>260.610743831554</v>
      </c>
      <c r="EK207" s="51" t="n">
        <f aca="false">EJ207*(1+(EJ36-EI36)/EI36)</f>
        <v>260.902296024145</v>
      </c>
      <c r="EL207" s="51" t="n">
        <f aca="false">EK207*(1+(EK36-EJ36)/EJ36)</f>
        <v>261.194174383953</v>
      </c>
      <c r="EM207" s="51" t="n">
        <f aca="false">EL207*(1+(EL36-EK36)/EK36)</f>
        <v>261.48637927587</v>
      </c>
      <c r="EN207" s="51" t="n">
        <f aca="false">EM207*(1+(EM36-EL36)/EL36)</f>
        <v>261.778911065196</v>
      </c>
      <c r="EO207" s="51" t="n">
        <f aca="false">EN207*(1+(EN36-EM36)/EM36)</f>
        <v>262.07177011764</v>
      </c>
      <c r="EP207" s="51" t="n">
        <f aca="false">EO207*(1+(EO36-EN36)/EN36)</f>
        <v>262.364956799319</v>
      </c>
      <c r="EQ207" s="51" t="n">
        <f aca="false">EP207*(1+(EP36-EO36)/EO36)</f>
        <v>262.658471476762</v>
      </c>
      <c r="ER207" s="51" t="n">
        <f aca="false">EQ207*(1+(EQ36-EP36)/EP36)</f>
        <v>262.952314516906</v>
      </c>
      <c r="ES207" s="51" t="n">
        <f aca="false">ER207*(1+(ER36-EQ36)/EQ36)</f>
        <v>263.2464862871</v>
      </c>
      <c r="ET207" s="51" t="n">
        <f aca="false">ES207*(1+(ES36-ER36)/ER36)</f>
        <v>263.540987155101</v>
      </c>
      <c r="EU207" s="51" t="n">
        <f aca="false">ET207*(1+(ET36-ES36)/ES36)</f>
        <v>263.835817489082</v>
      </c>
      <c r="EV207" s="51" t="n">
        <f aca="false">EU207*(1+(EU36-ET36)/ET36)</f>
        <v>264.130977657623</v>
      </c>
    </row>
    <row r="208" customFormat="false" ht="12.8" hidden="false" customHeight="false" outlineLevel="0" collapsed="false">
      <c r="A208" s="164" t="s">
        <v>357</v>
      </c>
      <c r="B208" s="164" t="n">
        <v>0</v>
      </c>
      <c r="C208" s="164" t="n">
        <v>0</v>
      </c>
      <c r="D208" s="164" t="n">
        <v>0</v>
      </c>
      <c r="E208" s="164" t="n">
        <v>0</v>
      </c>
      <c r="F208" s="164" t="n">
        <v>0</v>
      </c>
      <c r="G208" s="164" t="n">
        <v>0</v>
      </c>
      <c r="H208" s="164" t="n">
        <v>0</v>
      </c>
      <c r="I208" s="164" t="n">
        <v>0</v>
      </c>
      <c r="J208" s="164" t="n">
        <v>0</v>
      </c>
      <c r="K208" s="164" t="n">
        <v>0</v>
      </c>
      <c r="L208" s="164" t="n">
        <v>0</v>
      </c>
      <c r="M208" s="164" t="n">
        <v>0</v>
      </c>
      <c r="N208" s="164" t="n">
        <v>0</v>
      </c>
      <c r="O208" s="164" t="n">
        <v>0</v>
      </c>
      <c r="P208" s="164" t="n">
        <v>0</v>
      </c>
      <c r="Q208" s="164" t="n">
        <v>0</v>
      </c>
      <c r="R208" s="164" t="n">
        <v>0</v>
      </c>
      <c r="S208" s="164" t="n">
        <v>0</v>
      </c>
      <c r="T208" s="164" t="n">
        <v>0</v>
      </c>
      <c r="U208" s="164" t="n">
        <v>0</v>
      </c>
      <c r="V208" s="164" t="n">
        <v>0</v>
      </c>
      <c r="W208" s="164" t="n">
        <v>0</v>
      </c>
      <c r="X208" s="165" t="n">
        <v>0</v>
      </c>
      <c r="Y208" s="164" t="n">
        <v>0</v>
      </c>
      <c r="Z208" s="164" t="n">
        <v>0</v>
      </c>
      <c r="AA208" s="164" t="n">
        <v>0</v>
      </c>
      <c r="AB208" s="164" t="n">
        <v>0</v>
      </c>
      <c r="AC208" s="164" t="n">
        <v>0</v>
      </c>
      <c r="AD208" s="164" t="n">
        <v>0</v>
      </c>
      <c r="AE208" s="164" t="n">
        <v>0</v>
      </c>
      <c r="AF208" s="164" t="n">
        <v>0</v>
      </c>
      <c r="AG208" s="164" t="n">
        <v>0</v>
      </c>
      <c r="AH208" s="164" t="n">
        <v>0</v>
      </c>
      <c r="AI208" s="164" t="n">
        <v>0</v>
      </c>
      <c r="AJ208" s="164" t="n">
        <v>0</v>
      </c>
      <c r="AK208" s="164" t="n">
        <v>0</v>
      </c>
      <c r="AL208" s="164" t="n">
        <v>0</v>
      </c>
      <c r="AM208" s="164" t="n">
        <v>0</v>
      </c>
      <c r="AN208" s="164" t="n">
        <v>0</v>
      </c>
      <c r="AO208" s="164" t="n">
        <v>0</v>
      </c>
      <c r="AP208" s="164" t="n">
        <v>0</v>
      </c>
      <c r="AQ208" s="164" t="n">
        <v>0</v>
      </c>
      <c r="AR208" s="149"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50" t="n">
        <f aca="false">BH208*(1+(BH36-BG36)/BG36)</f>
        <v>126.258591525293</v>
      </c>
      <c r="BJ208" s="51" t="n">
        <f aca="false">BI208*(1+(BI36-BH36)/BH36)</f>
        <v>124.360839050294</v>
      </c>
      <c r="BK208" s="51" t="n">
        <f aca="false">BJ208*(1+(BJ36-BI36)/BI36)</f>
        <v>118.290118143115</v>
      </c>
      <c r="BL208" s="51" t="n">
        <f aca="false">BK208*(1+(BK36-BJ36)/BJ36)</f>
        <v>108.956339064325</v>
      </c>
      <c r="BM208" s="151" t="n">
        <f aca="false">BL208*(1+(BL36-BK36)/BK36)</f>
        <v>107.229359606451</v>
      </c>
      <c r="BN208" s="51" t="n">
        <f aca="false">BM208*(1+(BM36-BL36)/BL36)</f>
        <v>107.443002192692</v>
      </c>
      <c r="BO208" s="51" t="n">
        <f aca="false">BN208*(1+(BN36-BM36)/BM36)</f>
        <v>109.031745472396</v>
      </c>
      <c r="BP208" s="51" t="n">
        <f aca="false">BO208*(1+(BO36-BN36)/BN36)</f>
        <v>107.253201182753</v>
      </c>
      <c r="BQ208" s="51" t="n">
        <f aca="false">BP208*(1+(BP36-BO36)/BO36)</f>
        <v>103.466249899907</v>
      </c>
      <c r="BR208" s="51" t="n">
        <f aca="false">BQ208*(1+(BQ36-BP36)/BP36)</f>
        <v>104.187830538815</v>
      </c>
      <c r="BS208" s="51" t="n">
        <f aca="false">BR208*(1+(BR36-BQ36)/BQ36)</f>
        <v>104.353700128471</v>
      </c>
      <c r="BT208" s="51" t="n">
        <f aca="false">BS208*(1+(BS36-BR36)/BR36)</f>
        <v>107.144574300408</v>
      </c>
      <c r="BU208" s="51" t="n">
        <f aca="false">BT208*(1+(BT36-BS36)/BS36)</f>
        <v>112.92137127352</v>
      </c>
      <c r="BV208" s="51" t="n">
        <f aca="false">BU208*(1+(BU36-BT36)/BT36)</f>
        <v>113.423054194531</v>
      </c>
      <c r="BW208" s="51" t="n">
        <f aca="false">BV208*(1+(BV36-BU36)/BU36)</f>
        <v>113.750170832543</v>
      </c>
      <c r="BX208" s="51" t="n">
        <f aca="false">BW208*(1+(BW36-BV36)/BV36)</f>
        <v>112.747796519081</v>
      </c>
      <c r="BY208" s="51" t="n">
        <f aca="false">BX208*(1+(BX36-BW36)/BW36)</f>
        <v>113.983489456058</v>
      </c>
      <c r="BZ208" s="51" t="n">
        <f aca="false">BY208*(1+(BY36-BX36)/BX36)</f>
        <v>114.494290996699</v>
      </c>
      <c r="CA208" s="51" t="n">
        <f aca="false">BZ208*(1+(BZ36-BY36)/BY36)</f>
        <v>114.896909254459</v>
      </c>
      <c r="CB208" s="51" t="n">
        <f aca="false">CA208*(1+(CA36-BZ36)/BZ36)</f>
        <v>117.121487392391</v>
      </c>
      <c r="CC208" s="51" t="n">
        <f aca="false">CB208*(1+(CB36-CA36)/CA36)</f>
        <v>119.36826129038</v>
      </c>
      <c r="CD208" s="51" t="n">
        <f aca="false">CC208*(1+(CC36-CB36)/CB36)</f>
        <v>120.786701111073</v>
      </c>
      <c r="CE208" s="51" t="n">
        <f aca="false">CD208*(1+(CD36-CC36)/CC36)</f>
        <v>120.921828416368</v>
      </c>
      <c r="CF208" s="51" t="n">
        <f aca="false">CE208*(1+(CE36-CD36)/CD36)</f>
        <v>121.057106892184</v>
      </c>
      <c r="CG208" s="51" t="n">
        <f aca="false">CF208*(1+(CF36-CE36)/CE36)</f>
        <v>121.192536707641</v>
      </c>
      <c r="CH208" s="51" t="n">
        <f aca="false">CG208*(1+(CG36-CF36)/CF36)</f>
        <v>122.191375500828</v>
      </c>
      <c r="CI208" s="51" t="n">
        <f aca="false">CH208*(1+(CH36-CG36)/CG36)</f>
        <v>123.630403679458</v>
      </c>
      <c r="CJ208" s="51" t="n">
        <f aca="false">CI208*(1+(CI36-CH36)/CH36)</f>
        <v>123.76871231069</v>
      </c>
      <c r="CK208" s="51" t="n">
        <f aca="false">CJ208*(1+(CJ36-CI36)/CI36)</f>
        <v>123.907175671478</v>
      </c>
      <c r="CL208" s="51" t="n">
        <f aca="false">CK208*(1+(CK36-CJ36)/CJ36)</f>
        <v>124.919660133223</v>
      </c>
      <c r="CM208" s="51" t="n">
        <f aca="false">CL208*(1+(CL36-CK36)/CK36)</f>
        <v>126.377636734075</v>
      </c>
      <c r="CN208" s="51" t="n">
        <f aca="false">CM208*(1+(CM36-CL36)/CL36)</f>
        <v>126.519018768226</v>
      </c>
      <c r="CO208" s="51" t="n">
        <f aca="false">CN208*(1+(CN36-CM36)/CM36)</f>
        <v>126.66055897023</v>
      </c>
      <c r="CP208" s="51" t="n">
        <f aca="false">CO208*(1+(CO36-CN36)/CN36)</f>
        <v>126.802257517034</v>
      </c>
      <c r="CQ208" s="51" t="n">
        <f aca="false">CP208*(1+(CP36-CO36)/CO36)</f>
        <v>126.944114585784</v>
      </c>
      <c r="CR208" s="51" t="n">
        <f aca="false">CQ208*(1+(CQ36-CP36)/CP36)</f>
        <v>127.086130353821</v>
      </c>
      <c r="CS208" s="51" t="n">
        <f aca="false">CR208*(1+(CR36-CQ36)/CQ36)</f>
        <v>127.228304998687</v>
      </c>
      <c r="CT208" s="51" t="n">
        <f aca="false">CS208*(1+(CS36-CR36)/CR36)</f>
        <v>127.370638698122</v>
      </c>
      <c r="CU208" s="51" t="n">
        <f aca="false">CT208*(1+(CT36-CS36)/CS36)</f>
        <v>127.513131630064</v>
      </c>
      <c r="CV208" s="51" t="n">
        <f aca="false">CU208*(1+(CU36-CT36)/CT36)</f>
        <v>127.655783972651</v>
      </c>
      <c r="CW208" s="51" t="n">
        <f aca="false">CV208*(1+(CV36-CU36)/CU36)</f>
        <v>127.79859590422</v>
      </c>
      <c r="CX208" s="51" t="n">
        <f aca="false">CW208*(1+(CW36-CV36)/CV36)</f>
        <v>127.941567603307</v>
      </c>
      <c r="CY208" s="51" t="n">
        <f aca="false">CX208*(1+(CX36-CW36)/CW36)</f>
        <v>128.084699248649</v>
      </c>
      <c r="CZ208" s="51" t="n">
        <f aca="false">CY208*(1+(CY36-CX36)/CX36)</f>
        <v>128.227991019181</v>
      </c>
      <c r="DA208" s="51" t="n">
        <f aca="false">CZ208*(1+(CZ36-CY36)/CY36)</f>
        <v>128.37144309404</v>
      </c>
      <c r="DB208" s="51" t="n">
        <f aca="false">DA208*(1+(DA36-CZ36)/CZ36)</f>
        <v>128.515055652563</v>
      </c>
      <c r="DC208" s="51" t="n">
        <f aca="false">DB208*(1+(DB36-DA36)/DA36)</f>
        <v>128.658828874286</v>
      </c>
      <c r="DD208" s="51" t="n">
        <f aca="false">DC208*(1+(DC36-DB36)/DB36)</f>
        <v>128.802762938949</v>
      </c>
      <c r="DE208" s="51" t="n">
        <f aca="false">DD208*(1+(DD36-DC36)/DC36)</f>
        <v>128.946858026491</v>
      </c>
      <c r="DF208" s="51" t="n">
        <f aca="false">DE208*(1+(DE36-DD36)/DD36)</f>
        <v>129.091114317051</v>
      </c>
      <c r="DG208" s="51" t="n">
        <f aca="false">DF208*(1+(DF36-DE36)/DE36)</f>
        <v>129.235531990973</v>
      </c>
      <c r="DH208" s="51" t="n">
        <f aca="false">DG208*(1+(DG36-DF36)/DF36)</f>
        <v>129.3801112288</v>
      </c>
      <c r="DI208" s="51" t="n">
        <f aca="false">DH208*(1+(DH36-DG36)/DG36)</f>
        <v>129.524852211278</v>
      </c>
      <c r="DJ208" s="51" t="n">
        <f aca="false">DI208*(1+(DI36-DH36)/DH36)</f>
        <v>129.669755119354</v>
      </c>
      <c r="DK208" s="51" t="n">
        <f aca="false">DJ208*(1+(DJ36-DI36)/DI36)</f>
        <v>129.81482013418</v>
      </c>
      <c r="DL208" s="51" t="n">
        <f aca="false">DK208*(1+(DK36-DJ36)/DJ36)</f>
        <v>129.960047437109</v>
      </c>
      <c r="DM208" s="51" t="n">
        <f aca="false">DL208*(1+(DL36-DK36)/DK36)</f>
        <v>130.105437209697</v>
      </c>
      <c r="DN208" s="51" t="n">
        <f aca="false">DM208*(1+(DM36-DL36)/DL36)</f>
        <v>130.250989633702</v>
      </c>
      <c r="DO208" s="51" t="n">
        <f aca="false">DN208*(1+(DN36-DM36)/DM36)</f>
        <v>130.396704891088</v>
      </c>
      <c r="DP208" s="51" t="n">
        <f aca="false">DO208*(1+(DO36-DN36)/DN36)</f>
        <v>130.54258316402</v>
      </c>
      <c r="DQ208" s="51" t="n">
        <f aca="false">DP208*(1+(DP36-DO36)/DO36)</f>
        <v>130.688624634868</v>
      </c>
      <c r="DR208" s="51" t="n">
        <f aca="false">DQ208*(1+(DQ36-DP36)/DP36)</f>
        <v>130.834829486206</v>
      </c>
      <c r="DS208" s="51" t="n">
        <f aca="false">DR208*(1+(DR36-DQ36)/DQ36)</f>
        <v>130.981197900812</v>
      </c>
      <c r="DT208" s="51" t="n">
        <f aca="false">DS208*(1+(DS36-DR36)/DR36)</f>
        <v>131.127730061669</v>
      </c>
      <c r="DU208" s="51" t="n">
        <f aca="false">DT208*(1+(DT36-DS36)/DS36)</f>
        <v>131.274426151964</v>
      </c>
      <c r="DV208" s="51" t="n">
        <f aca="false">DU208*(1+(DU36-DT36)/DT36)</f>
        <v>131.42128635509</v>
      </c>
      <c r="DW208" s="51" t="n">
        <f aca="false">DV208*(1+(DV36-DU36)/DU36)</f>
        <v>131.568310854643</v>
      </c>
      <c r="DX208" s="51" t="n">
        <f aca="false">DW208*(1+(DW36-DV36)/DV36)</f>
        <v>131.715499834426</v>
      </c>
      <c r="DY208" s="51" t="n">
        <f aca="false">DX208*(1+(DX36-DW36)/DW36)</f>
        <v>131.862853478449</v>
      </c>
      <c r="DZ208" s="51" t="n">
        <f aca="false">DY208*(1+(DY36-DX36)/DX36)</f>
        <v>132.010371970924</v>
      </c>
      <c r="EA208" s="51" t="n">
        <f aca="false">DZ208*(1+(DZ36-DY36)/DY36)</f>
        <v>132.158055496273</v>
      </c>
      <c r="EB208" s="51" t="n">
        <f aca="false">EA208*(1+(EA36-DZ36)/DZ36)</f>
        <v>132.305904239122</v>
      </c>
      <c r="EC208" s="51" t="n">
        <f aca="false">EB208*(1+(EB36-EA36)/EA36)</f>
        <v>132.453918384305</v>
      </c>
      <c r="ED208" s="51" t="n">
        <f aca="false">EC208*(1+(EC36-EB36)/EB36)</f>
        <v>132.602098116861</v>
      </c>
      <c r="EE208" s="51" t="n">
        <f aca="false">ED208*(1+(ED36-EC36)/EC36)</f>
        <v>132.750443622038</v>
      </c>
      <c r="EF208" s="51" t="n">
        <f aca="false">EE208*(1+(EE36-ED36)/ED36)</f>
        <v>132.898955085289</v>
      </c>
      <c r="EG208" s="51" t="n">
        <f aca="false">EF208*(1+(EF36-EE36)/EE36)</f>
        <v>133.047632692277</v>
      </c>
      <c r="EH208" s="51" t="n">
        <f aca="false">EG208*(1+(EG36-EF36)/EF36)</f>
        <v>133.196476628871</v>
      </c>
      <c r="EI208" s="51" t="n">
        <f aca="false">EH208*(1+(EH36-EG36)/EG36)</f>
        <v>133.345487081148</v>
      </c>
      <c r="EJ208" s="51" t="n">
        <f aca="false">EI208*(1+(EI36-EH36)/EH36)</f>
        <v>133.494664235394</v>
      </c>
      <c r="EK208" s="51" t="n">
        <f aca="false">EJ208*(1+(EJ36-EI36)/EI36)</f>
        <v>133.644008278102</v>
      </c>
      <c r="EL208" s="51" t="n">
        <f aca="false">EK208*(1+(EK36-EJ36)/EJ36)</f>
        <v>133.793519395976</v>
      </c>
      <c r="EM208" s="51" t="n">
        <f aca="false">EL208*(1+(EL36-EK36)/EK36)</f>
        <v>133.943197775926</v>
      </c>
      <c r="EN208" s="51" t="n">
        <f aca="false">EM208*(1+(EM36-EL36)/EL36)</f>
        <v>134.093043605074</v>
      </c>
      <c r="EO208" s="51" t="n">
        <f aca="false">EN208*(1+(EN36-EM36)/EM36)</f>
        <v>134.243057070749</v>
      </c>
      <c r="EP208" s="51" t="n">
        <f aca="false">EO208*(1+(EO36-EN36)/EN36)</f>
        <v>134.39323836049</v>
      </c>
      <c r="EQ208" s="51" t="n">
        <f aca="false">EP208*(1+(EP36-EO36)/EO36)</f>
        <v>134.543587662047</v>
      </c>
      <c r="ER208" s="51" t="n">
        <f aca="false">EQ208*(1+(EQ36-EP36)/EP36)</f>
        <v>134.69410516338</v>
      </c>
      <c r="ES208" s="51" t="n">
        <f aca="false">ER208*(1+(ER36-EQ36)/EQ36)</f>
        <v>134.844791052657</v>
      </c>
      <c r="ET208" s="51" t="n">
        <f aca="false">ES208*(1+(ES36-ER36)/ER36)</f>
        <v>134.995645518259</v>
      </c>
      <c r="EU208" s="51" t="n">
        <f aca="false">ET208*(1+(ET36-ES36)/ES36)</f>
        <v>135.146668748777</v>
      </c>
      <c r="EV208" s="51" t="n">
        <f aca="false">EU208*(1+(EU36-ET36)/ET36)</f>
        <v>135.297860933013</v>
      </c>
    </row>
    <row r="209" customFormat="false" ht="12.8" hidden="false" customHeight="false" outlineLevel="0" collapsed="false">
      <c r="A209" s="164" t="s">
        <v>358</v>
      </c>
      <c r="B209" s="164" t="n">
        <v>0</v>
      </c>
      <c r="C209" s="164" t="n">
        <v>0</v>
      </c>
      <c r="D209" s="164" t="n">
        <v>0</v>
      </c>
      <c r="E209" s="164" t="n">
        <v>0</v>
      </c>
      <c r="F209" s="164" t="n">
        <v>0</v>
      </c>
      <c r="G209" s="164" t="n">
        <v>0</v>
      </c>
      <c r="H209" s="164" t="n">
        <v>0</v>
      </c>
      <c r="I209" s="164" t="n">
        <v>0</v>
      </c>
      <c r="J209" s="164" t="n">
        <v>0</v>
      </c>
      <c r="K209" s="164" t="n">
        <v>0</v>
      </c>
      <c r="L209" s="164" t="n">
        <v>0</v>
      </c>
      <c r="M209" s="164" t="n">
        <v>0</v>
      </c>
      <c r="N209" s="164" t="n">
        <v>0</v>
      </c>
      <c r="O209" s="164" t="n">
        <v>0</v>
      </c>
      <c r="P209" s="164" t="n">
        <v>0</v>
      </c>
      <c r="Q209" s="164" t="n">
        <v>0</v>
      </c>
      <c r="R209" s="164" t="n">
        <v>0</v>
      </c>
      <c r="S209" s="164" t="n">
        <v>0</v>
      </c>
      <c r="T209" s="164" t="n">
        <v>0</v>
      </c>
      <c r="U209" s="164" t="n">
        <v>0</v>
      </c>
      <c r="V209" s="164" t="n">
        <v>0</v>
      </c>
      <c r="W209" s="164" t="n">
        <v>0</v>
      </c>
      <c r="X209" s="165" t="n">
        <v>0</v>
      </c>
      <c r="Y209" s="164" t="n">
        <v>0</v>
      </c>
      <c r="Z209" s="164" t="n">
        <v>0</v>
      </c>
      <c r="AA209" s="164" t="n">
        <v>0</v>
      </c>
      <c r="AB209" s="164" t="n">
        <v>0</v>
      </c>
      <c r="AC209" s="164" t="n">
        <v>0</v>
      </c>
      <c r="AD209" s="164" t="n">
        <v>0</v>
      </c>
      <c r="AE209" s="164" t="n">
        <v>0</v>
      </c>
      <c r="AF209" s="164" t="n">
        <v>0</v>
      </c>
      <c r="AG209" s="164" t="n">
        <v>0</v>
      </c>
      <c r="AH209" s="164" t="n">
        <v>0</v>
      </c>
      <c r="AI209" s="164" t="n">
        <v>0</v>
      </c>
      <c r="AJ209" s="164" t="n">
        <v>0</v>
      </c>
      <c r="AK209" s="164" t="n">
        <v>0</v>
      </c>
      <c r="AL209" s="164" t="n">
        <v>0</v>
      </c>
      <c r="AM209" s="164" t="n">
        <v>0</v>
      </c>
      <c r="AN209" s="164" t="n">
        <v>0</v>
      </c>
      <c r="AO209" s="164" t="n">
        <v>0</v>
      </c>
      <c r="AP209" s="164" t="n">
        <v>0</v>
      </c>
      <c r="AQ209" s="164" t="n">
        <v>0</v>
      </c>
      <c r="AR209" s="149"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50" t="n">
        <f aca="false">BH209*(1+(BH36-BG36)/BG36)</f>
        <v>509.34353304743</v>
      </c>
      <c r="BJ209" s="51" t="n">
        <f aca="false">BI209*(1+(BI36-BH36)/BH36)</f>
        <v>501.68775343839</v>
      </c>
      <c r="BK209" s="51" t="n">
        <f aca="false">BJ209*(1+(BJ36-BI36)/BI36)</f>
        <v>477.197677969839</v>
      </c>
      <c r="BL209" s="51" t="n">
        <f aca="false">BK209*(1+(BK36-BJ36)/BJ36)</f>
        <v>439.544002641748</v>
      </c>
      <c r="BM209" s="151" t="n">
        <f aca="false">BL209*(1+(BL36-BK36)/BK36)</f>
        <v>432.577143531827</v>
      </c>
      <c r="BN209" s="51" t="n">
        <f aca="false">BM209*(1+(BM36-BL36)/BL36)</f>
        <v>433.439005432636</v>
      </c>
      <c r="BO209" s="51" t="n">
        <f aca="false">BN209*(1+(BN36-BM36)/BM36)</f>
        <v>439.84820187158</v>
      </c>
      <c r="BP209" s="51" t="n">
        <f aca="false">BO209*(1+(BO36-BN36)/BN36)</f>
        <v>432.67332354271</v>
      </c>
      <c r="BQ209" s="51" t="n">
        <f aca="false">BP209*(1+(BP36-BO36)/BO36)</f>
        <v>417.396270927272</v>
      </c>
      <c r="BR209" s="51" t="n">
        <f aca="false">BQ209*(1+(BQ36-BP36)/BP36)</f>
        <v>420.307220808463</v>
      </c>
      <c r="BS209" s="51" t="n">
        <f aca="false">BR209*(1+(BR36-BQ36)/BQ36)</f>
        <v>420.976360245232</v>
      </c>
      <c r="BT209" s="51" t="n">
        <f aca="false">BS209*(1+(BS36-BR36)/BR36)</f>
        <v>432.235108611204</v>
      </c>
      <c r="BU209" s="51" t="n">
        <f aca="false">BT209*(1+(BT36-BS36)/BS36)</f>
        <v>455.539456809903</v>
      </c>
      <c r="BV209" s="51" t="n">
        <f aca="false">BU209*(1+(BU36-BT36)/BT36)</f>
        <v>457.563310777937</v>
      </c>
      <c r="BW209" s="51" t="n">
        <f aca="false">BV209*(1+(BV36-BU36)/BU36)</f>
        <v>458.882941720362</v>
      </c>
      <c r="BX209" s="51" t="n">
        <f aca="false">BW209*(1+(BW36-BV36)/BV36)</f>
        <v>454.839233739093</v>
      </c>
      <c r="BY209" s="51" t="n">
        <f aca="false">BX209*(1+(BX36-BW36)/BW36)</f>
        <v>459.824179307377</v>
      </c>
      <c r="BZ209" s="51" t="n">
        <f aca="false">BY209*(1+(BY36-BX36)/BX36)</f>
        <v>461.88481896962</v>
      </c>
      <c r="CA209" s="51" t="n">
        <f aca="false">BZ209*(1+(BZ36-BY36)/BY36)</f>
        <v>463.509033238126</v>
      </c>
      <c r="CB209" s="51" t="n">
        <f aca="false">CA209*(1+(CA36-BZ36)/BZ36)</f>
        <v>472.483269958386</v>
      </c>
      <c r="CC209" s="51" t="n">
        <f aca="false">CB209*(1+(CB36-CA36)/CA36)</f>
        <v>481.547047253343</v>
      </c>
      <c r="CD209" s="51" t="n">
        <f aca="false">CC209*(1+(CC36-CB36)/CB36)</f>
        <v>487.269217451498</v>
      </c>
      <c r="CE209" s="51" t="n">
        <f aca="false">CD209*(1+(CD36-CC36)/CC36)</f>
        <v>487.8143385261</v>
      </c>
      <c r="CF209" s="51" t="n">
        <f aca="false">CE209*(1+(CE36-CD36)/CD36)</f>
        <v>488.360069442192</v>
      </c>
      <c r="CG209" s="51" t="n">
        <f aca="false">CF209*(1+(CF36-CE36)/CE36)</f>
        <v>488.906410882021</v>
      </c>
      <c r="CH209" s="51" t="n">
        <f aca="false">CG209*(1+(CG36-CF36)/CF36)</f>
        <v>492.935856115969</v>
      </c>
      <c r="CI209" s="51" t="n">
        <f aca="false">CH209*(1+(CH36-CG36)/CG36)</f>
        <v>498.741082420206</v>
      </c>
      <c r="CJ209" s="51" t="n">
        <f aca="false">CI209*(1+(CI36-CH36)/CH36)</f>
        <v>499.299037376234</v>
      </c>
      <c r="CK209" s="51" t="n">
        <f aca="false">CJ209*(1+(CJ36-CI36)/CI36)</f>
        <v>499.857616531358</v>
      </c>
      <c r="CL209" s="51" t="n">
        <f aca="false">CK209*(1+(CK36-CJ36)/CJ36)</f>
        <v>503.942110162015</v>
      </c>
      <c r="CM209" s="51" t="n">
        <f aca="false">CL209*(1+(CL36-CK36)/CK36)</f>
        <v>509.823776858968</v>
      </c>
      <c r="CN209" s="51" t="n">
        <f aca="false">CM209*(1+(CM36-CL36)/CL36)</f>
        <v>510.394130320966</v>
      </c>
      <c r="CO209" s="51" t="n">
        <f aca="false">CN209*(1+(CN36-CM36)/CM36)</f>
        <v>510.965121852601</v>
      </c>
      <c r="CP209" s="51" t="n">
        <f aca="false">CO209*(1+(CO36-CN36)/CN36)</f>
        <v>511.536752167696</v>
      </c>
      <c r="CQ209" s="51" t="n">
        <f aca="false">CP209*(1+(CP36-CO36)/CO36)</f>
        <v>512.109021980877</v>
      </c>
      <c r="CR209" s="51" t="n">
        <f aca="false">CQ209*(1+(CQ36-CP36)/CP36)</f>
        <v>512.681932007567</v>
      </c>
      <c r="CS209" s="51" t="n">
        <f aca="false">CR209*(1+(CR36-CQ36)/CQ36)</f>
        <v>513.25548296399</v>
      </c>
      <c r="CT209" s="51" t="n">
        <f aca="false">CS209*(1+(CS36-CR36)/CR36)</f>
        <v>513.829675567171</v>
      </c>
      <c r="CU209" s="51" t="n">
        <f aca="false">CT209*(1+(CT36-CS36)/CS36)</f>
        <v>514.404510534937</v>
      </c>
      <c r="CV209" s="51" t="n">
        <f aca="false">CU209*(1+(CU36-CT36)/CT36)</f>
        <v>514.97998858592</v>
      </c>
      <c r="CW209" s="51" t="n">
        <f aca="false">CV209*(1+(CV36-CU36)/CU36)</f>
        <v>515.556110439552</v>
      </c>
      <c r="CX209" s="51" t="n">
        <f aca="false">CW209*(1+(CW36-CV36)/CV36)</f>
        <v>516.132876816074</v>
      </c>
      <c r="CY209" s="51" t="n">
        <f aca="false">CX209*(1+(CX36-CW36)/CW36)</f>
        <v>516.71028843653</v>
      </c>
      <c r="CZ209" s="51" t="n">
        <f aca="false">CY209*(1+(CY36-CX36)/CX36)</f>
        <v>517.288346022772</v>
      </c>
      <c r="DA209" s="51" t="n">
        <f aca="false">CZ209*(1+(CZ36-CY36)/CY36)</f>
        <v>517.86705029746</v>
      </c>
      <c r="DB209" s="51" t="n">
        <f aca="false">DA209*(1+(DA36-CZ36)/CZ36)</f>
        <v>518.44640198406</v>
      </c>
      <c r="DC209" s="51" t="n">
        <f aca="false">DB209*(1+(DB36-DA36)/DA36)</f>
        <v>519.02640180685</v>
      </c>
      <c r="DD209" s="51" t="n">
        <f aca="false">DC209*(1+(DC36-DB36)/DB36)</f>
        <v>519.607050490917</v>
      </c>
      <c r="DE209" s="51" t="n">
        <f aca="false">DD209*(1+(DD36-DC36)/DC36)</f>
        <v>520.188348762159</v>
      </c>
      <c r="DF209" s="51" t="n">
        <f aca="false">DE209*(1+(DE36-DD36)/DD36)</f>
        <v>520.770297347287</v>
      </c>
      <c r="DG209" s="51" t="n">
        <f aca="false">DF209*(1+(DF36-DE36)/DE36)</f>
        <v>521.352896973824</v>
      </c>
      <c r="DH209" s="51" t="n">
        <f aca="false">DG209*(1+(DG36-DF36)/DF36)</f>
        <v>521.936148370109</v>
      </c>
      <c r="DI209" s="51" t="n">
        <f aca="false">DH209*(1+(DH36-DG36)/DG36)</f>
        <v>522.520052265292</v>
      </c>
      <c r="DJ209" s="51" t="n">
        <f aca="false">DI209*(1+(DI36-DH36)/DH36)</f>
        <v>523.104609389342</v>
      </c>
      <c r="DK209" s="51" t="n">
        <f aca="false">DJ209*(1+(DJ36-DI36)/DI36)</f>
        <v>523.689820473044</v>
      </c>
      <c r="DL209" s="51" t="n">
        <f aca="false">DK209*(1+(DK36-DJ36)/DJ36)</f>
        <v>524.275686248</v>
      </c>
      <c r="DM209" s="51" t="n">
        <f aca="false">DL209*(1+(DL36-DK36)/DK36)</f>
        <v>524.862207446629</v>
      </c>
      <c r="DN209" s="51" t="n">
        <f aca="false">DM209*(1+(DM36-DL36)/DL36)</f>
        <v>525.449384802173</v>
      </c>
      <c r="DO209" s="51" t="n">
        <f aca="false">DN209*(1+(DN36-DM36)/DM36)</f>
        <v>526.037219048691</v>
      </c>
      <c r="DP209" s="51" t="n">
        <f aca="false">DO209*(1+(DO36-DN36)/DN36)</f>
        <v>526.625710921065</v>
      </c>
      <c r="DQ209" s="51" t="n">
        <f aca="false">DP209*(1+(DP36-DO36)/DO36)</f>
        <v>527.214861154998</v>
      </c>
      <c r="DR209" s="51" t="n">
        <f aca="false">DQ209*(1+(DQ36-DP36)/DP36)</f>
        <v>527.804670487017</v>
      </c>
      <c r="DS209" s="51" t="n">
        <f aca="false">DR209*(1+(DR36-DQ36)/DQ36)</f>
        <v>528.395139654473</v>
      </c>
      <c r="DT209" s="51" t="n">
        <f aca="false">DS209*(1+(DS36-DR36)/DR36)</f>
        <v>528.986269395542</v>
      </c>
      <c r="DU209" s="51" t="n">
        <f aca="false">DT209*(1+(DT36-DS36)/DS36)</f>
        <v>529.578060449223</v>
      </c>
      <c r="DV209" s="51" t="n">
        <f aca="false">DU209*(1+(DU36-DT36)/DT36)</f>
        <v>530.170513555347</v>
      </c>
      <c r="DW209" s="51" t="n">
        <f aca="false">DV209*(1+(DV36-DU36)/DU36)</f>
        <v>530.763629454567</v>
      </c>
      <c r="DX209" s="51" t="n">
        <f aca="false">DW209*(1+(DW36-DV36)/DV36)</f>
        <v>531.35740888837</v>
      </c>
      <c r="DY209" s="51" t="n">
        <f aca="false">DX209*(1+(DX36-DW36)/DW36)</f>
        <v>531.951852599067</v>
      </c>
      <c r="DZ209" s="51" t="n">
        <f aca="false">DY209*(1+(DY36-DX36)/DX36)</f>
        <v>532.546961329805</v>
      </c>
      <c r="EA209" s="51" t="n">
        <f aca="false">DZ209*(1+(DZ36-DY36)/DY36)</f>
        <v>533.142735824558</v>
      </c>
      <c r="EB209" s="51" t="n">
        <f aca="false">EA209*(1+(EA36-DZ36)/DZ36)</f>
        <v>533.739176828134</v>
      </c>
      <c r="EC209" s="51" t="n">
        <f aca="false">EB209*(1+(EB36-EA36)/EA36)</f>
        <v>534.336285086175</v>
      </c>
      <c r="ED209" s="51" t="n">
        <f aca="false">EC209*(1+(EC36-EB36)/EB36)</f>
        <v>534.934061345156</v>
      </c>
      <c r="EE209" s="51" t="n">
        <f aca="false">ED209*(1+(ED36-EC36)/EC36)</f>
        <v>535.532506352388</v>
      </c>
      <c r="EF209" s="51" t="n">
        <f aca="false">EE209*(1+(EE36-ED36)/ED36)</f>
        <v>536.131620856016</v>
      </c>
      <c r="EG209" s="51" t="n">
        <f aca="false">EF209*(1+(EF36-EE36)/EE36)</f>
        <v>536.731405605025</v>
      </c>
      <c r="EH209" s="51" t="n">
        <f aca="false">EG209*(1+(EG36-EF36)/EF36)</f>
        <v>537.331861349235</v>
      </c>
      <c r="EI209" s="51" t="n">
        <f aca="false">EH209*(1+(EH36-EG36)/EG36)</f>
        <v>537.932988839308</v>
      </c>
      <c r="EJ209" s="51" t="n">
        <f aca="false">EI209*(1+(EI36-EH36)/EH36)</f>
        <v>538.534788826743</v>
      </c>
      <c r="EK209" s="51" t="n">
        <f aca="false">EJ209*(1+(EJ36-EI36)/EI36)</f>
        <v>539.137262063881</v>
      </c>
      <c r="EL209" s="51" t="n">
        <f aca="false">EK209*(1+(EK36-EJ36)/EJ36)</f>
        <v>539.740409303903</v>
      </c>
      <c r="EM209" s="51" t="n">
        <f aca="false">EL209*(1+(EL36-EK36)/EK36)</f>
        <v>540.344231300836</v>
      </c>
      <c r="EN209" s="51" t="n">
        <f aca="false">EM209*(1+(EM36-EL36)/EL36)</f>
        <v>540.948728809548</v>
      </c>
      <c r="EO209" s="51" t="n">
        <f aca="false">EN209*(1+(EN36-EM36)/EM36)</f>
        <v>541.553902585752</v>
      </c>
      <c r="EP209" s="51" t="n">
        <f aca="false">EO209*(1+(EO36-EN36)/EN36)</f>
        <v>542.159753386006</v>
      </c>
      <c r="EQ209" s="51" t="n">
        <f aca="false">EP209*(1+(EP36-EO36)/EO36)</f>
        <v>542.766281967716</v>
      </c>
      <c r="ER209" s="51" t="n">
        <f aca="false">EQ209*(1+(EQ36-EP36)/EP36)</f>
        <v>543.373489089132</v>
      </c>
      <c r="ES209" s="51" t="n">
        <f aca="false">ER209*(1+(ER36-EQ36)/EQ36)</f>
        <v>543.981375509357</v>
      </c>
      <c r="ET209" s="51" t="n">
        <f aca="false">ES209*(1+(ES36-ER36)/ER36)</f>
        <v>544.589941988339</v>
      </c>
      <c r="EU209" s="51" t="n">
        <f aca="false">ET209*(1+(ET36-ES36)/ES36)</f>
        <v>545.199189286879</v>
      </c>
      <c r="EV209" s="51" t="n">
        <f aca="false">EU209*(1+(EU36-ET36)/ET36)</f>
        <v>545.809118166627</v>
      </c>
    </row>
    <row r="210" customFormat="false" ht="12.8" hidden="false" customHeight="false" outlineLevel="0" collapsed="false">
      <c r="A210" s="164" t="s">
        <v>359</v>
      </c>
      <c r="B210" s="164" t="n">
        <v>0</v>
      </c>
      <c r="C210" s="164" t="n">
        <v>0</v>
      </c>
      <c r="D210" s="164" t="n">
        <v>0</v>
      </c>
      <c r="E210" s="164" t="n">
        <v>0</v>
      </c>
      <c r="F210" s="164" t="n">
        <v>0</v>
      </c>
      <c r="G210" s="164" t="n">
        <v>0</v>
      </c>
      <c r="H210" s="164" t="n">
        <v>0</v>
      </c>
      <c r="I210" s="164" t="n">
        <v>0</v>
      </c>
      <c r="J210" s="164" t="n">
        <v>0</v>
      </c>
      <c r="K210" s="164" t="n">
        <v>0</v>
      </c>
      <c r="L210" s="164" t="n">
        <v>0</v>
      </c>
      <c r="M210" s="164" t="n">
        <v>0</v>
      </c>
      <c r="N210" s="164" t="n">
        <v>0</v>
      </c>
      <c r="O210" s="164" t="n">
        <v>0</v>
      </c>
      <c r="P210" s="164" t="n">
        <v>0</v>
      </c>
      <c r="Q210" s="164" t="n">
        <v>0</v>
      </c>
      <c r="R210" s="164" t="n">
        <v>0</v>
      </c>
      <c r="S210" s="164" t="n">
        <v>0</v>
      </c>
      <c r="T210" s="164" t="n">
        <v>0</v>
      </c>
      <c r="U210" s="164" t="n">
        <v>0</v>
      </c>
      <c r="V210" s="164" t="n">
        <v>0</v>
      </c>
      <c r="W210" s="164" t="n">
        <v>0</v>
      </c>
      <c r="X210" s="165" t="n">
        <v>0</v>
      </c>
      <c r="Y210" s="164" t="n">
        <v>0</v>
      </c>
      <c r="Z210" s="164" t="n">
        <v>0</v>
      </c>
      <c r="AA210" s="164" t="n">
        <v>0</v>
      </c>
      <c r="AB210" s="164" t="n">
        <v>0</v>
      </c>
      <c r="AC210" s="164" t="n">
        <v>0</v>
      </c>
      <c r="AD210" s="164" t="n">
        <v>0</v>
      </c>
      <c r="AE210" s="164" t="n">
        <v>0</v>
      </c>
      <c r="AF210" s="164" t="n">
        <v>0</v>
      </c>
      <c r="AG210" s="164" t="n">
        <v>0</v>
      </c>
      <c r="AH210" s="164" t="n">
        <v>0</v>
      </c>
      <c r="AI210" s="164" t="n">
        <v>0</v>
      </c>
      <c r="AJ210" s="164" t="n">
        <v>0</v>
      </c>
      <c r="AK210" s="164" t="n">
        <v>0</v>
      </c>
      <c r="AL210" s="164" t="n">
        <v>0</v>
      </c>
      <c r="AM210" s="164" t="n">
        <v>0</v>
      </c>
      <c r="AN210" s="164" t="n">
        <v>0</v>
      </c>
      <c r="AO210" s="164" t="n">
        <v>0</v>
      </c>
      <c r="AP210" s="164" t="n">
        <v>0</v>
      </c>
      <c r="AQ210" s="164" t="n">
        <v>0</v>
      </c>
      <c r="AR210" s="149"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50" t="n">
        <f aca="false">BH210*(1+(BH36-BG36)/BG36)</f>
        <v>146.080759478069</v>
      </c>
      <c r="BJ210" s="51" t="n">
        <f aca="false">BI210*(1+(BI36-BH36)/BH36)</f>
        <v>143.885066341467</v>
      </c>
      <c r="BK210" s="51" t="n">
        <f aca="false">BJ210*(1+(BJ36-BI36)/BI36)</f>
        <v>136.861262971045</v>
      </c>
      <c r="BL210" s="51" t="n">
        <f aca="false">BK210*(1+(BK36-BJ36)/BJ36)</f>
        <v>126.062112432785</v>
      </c>
      <c r="BM210" s="151" t="n">
        <f aca="false">BL210*(1+(BL36-BK36)/BK36)</f>
        <v>124.064003094153</v>
      </c>
      <c r="BN210" s="51" t="n">
        <f aca="false">BM210*(1+(BM36-BL36)/BL36)</f>
        <v>124.311186837279</v>
      </c>
      <c r="BO210" s="51" t="n">
        <f aca="false">BN210*(1+(BN36-BM36)/BM36)</f>
        <v>126.149357389565</v>
      </c>
      <c r="BP210" s="51" t="n">
        <f aca="false">BO210*(1+(BO36-BN36)/BN36)</f>
        <v>124.091587716564</v>
      </c>
      <c r="BQ210" s="51" t="n">
        <f aca="false">BP210*(1+(BP36-BO36)/BO36)</f>
        <v>119.71009800706</v>
      </c>
      <c r="BR210" s="51" t="n">
        <f aca="false">BQ210*(1+(BQ36-BP36)/BP36)</f>
        <v>120.544964343544</v>
      </c>
      <c r="BS210" s="51" t="n">
        <f aca="false">BR210*(1+(BR36-BQ36)/BQ36)</f>
        <v>120.736874892668</v>
      </c>
      <c r="BT210" s="51" t="n">
        <f aca="false">BS210*(1+(BS36-BR36)/BR36)</f>
        <v>123.965906784431</v>
      </c>
      <c r="BU210" s="51" t="n">
        <f aca="false">BT210*(1+(BT36-BS36)/BS36)</f>
        <v>130.649641166291</v>
      </c>
      <c r="BV210" s="51" t="n">
        <f aca="false">BU210*(1+(BU36-BT36)/BT36)</f>
        <v>131.230086593672</v>
      </c>
      <c r="BW210" s="51" t="n">
        <f aca="false">BV210*(1+(BV36-BU36)/BU36)</f>
        <v>131.608559427413</v>
      </c>
      <c r="BX210" s="51" t="n">
        <f aca="false">BW210*(1+(BW36-BV36)/BV36)</f>
        <v>130.448815767811</v>
      </c>
      <c r="BY210" s="51" t="n">
        <f aca="false">BX210*(1+(BX36-BW36)/BW36)</f>
        <v>131.878508278511</v>
      </c>
      <c r="BZ210" s="51" t="n">
        <f aca="false">BY210*(1+(BY36-BX36)/BX36)</f>
        <v>132.469503917682</v>
      </c>
      <c r="CA210" s="51" t="n">
        <f aca="false">BZ210*(1+(BZ36-BY36)/BY36)</f>
        <v>132.935331867787</v>
      </c>
      <c r="CB210" s="51" t="n">
        <f aca="false">CA210*(1+(CA36-BZ36)/BZ36)</f>
        <v>135.509161180958</v>
      </c>
      <c r="CC210" s="51" t="n">
        <f aca="false">CB210*(1+(CB36-CA36)/CA36)</f>
        <v>138.10867091276</v>
      </c>
      <c r="CD210" s="51" t="n">
        <f aca="false">CC210*(1+(CC36-CB36)/CB36)</f>
        <v>139.749800944211</v>
      </c>
      <c r="CE210" s="51" t="n">
        <f aca="false">CD210*(1+(CD36-CC36)/CC36)</f>
        <v>139.906142775251</v>
      </c>
      <c r="CF210" s="51" t="n">
        <f aca="false">CE210*(1+(CE36-CD36)/CD36)</f>
        <v>140.06265951007</v>
      </c>
      <c r="CG210" s="51" t="n">
        <f aca="false">CF210*(1+(CF36-CE36)/CE36)</f>
        <v>140.219351344335</v>
      </c>
      <c r="CH210" s="51" t="n">
        <f aca="false">CG210*(1+(CG36-CF36)/CF36)</f>
        <v>141.375004419046</v>
      </c>
      <c r="CI210" s="51" t="n">
        <f aca="false">CH210*(1+(CH36-CG36)/CG36)</f>
        <v>143.039955110363</v>
      </c>
      <c r="CJ210" s="51" t="n">
        <f aca="false">CI210*(1+(CI36-CH36)/CH36)</f>
        <v>143.199977724655</v>
      </c>
      <c r="CK210" s="51" t="n">
        <f aca="false">CJ210*(1+(CJ36-CI36)/CI36)</f>
        <v>143.360179360516</v>
      </c>
      <c r="CL210" s="51" t="n">
        <f aca="false">CK210*(1+(CK36-CJ36)/CJ36)</f>
        <v>144.531620427177</v>
      </c>
      <c r="CM210" s="51" t="n">
        <f aca="false">CL210*(1+(CL36-CK36)/CK36)</f>
        <v>146.218494378333</v>
      </c>
      <c r="CN210" s="51" t="n">
        <f aca="false">CM210*(1+(CM36-CL36)/CL36)</f>
        <v>146.382072909312</v>
      </c>
      <c r="CO210" s="51" t="n">
        <f aca="false">CN210*(1+(CN36-CM36)/CM36)</f>
        <v>146.545834439959</v>
      </c>
      <c r="CP210" s="51" t="n">
        <f aca="false">CO210*(1+(CO36-CN36)/CN36)</f>
        <v>146.709779174999</v>
      </c>
      <c r="CQ210" s="51" t="n">
        <f aca="false">CP210*(1+(CP36-CO36)/CO36)</f>
        <v>146.873907319388</v>
      </c>
      <c r="CR210" s="51" t="n">
        <f aca="false">CQ210*(1+(CQ36-CP36)/CP36)</f>
        <v>147.038219078312</v>
      </c>
      <c r="CS210" s="51" t="n">
        <f aca="false">CR210*(1+(CR36-CQ36)/CQ36)</f>
        <v>147.202714657184</v>
      </c>
      <c r="CT210" s="51" t="n">
        <f aca="false">CS210*(1+(CS36-CR36)/CR36)</f>
        <v>147.36739426165</v>
      </c>
      <c r="CU210" s="51" t="n">
        <f aca="false">CT210*(1+(CT36-CS36)/CS36)</f>
        <v>147.532258097583</v>
      </c>
      <c r="CV210" s="51" t="n">
        <f aca="false">CU210*(1+(CU36-CT36)/CT36)</f>
        <v>147.697306371088</v>
      </c>
      <c r="CW210" s="51" t="n">
        <f aca="false">CV210*(1+(CV36-CU36)/CU36)</f>
        <v>147.8625392885</v>
      </c>
      <c r="CX210" s="51" t="n">
        <f aca="false">CW210*(1+(CW36-CV36)/CV36)</f>
        <v>148.027957056386</v>
      </c>
      <c r="CY210" s="51" t="n">
        <f aca="false">CX210*(1+(CX36-CW36)/CW36)</f>
        <v>148.193559881542</v>
      </c>
      <c r="CZ210" s="51" t="n">
        <f aca="false">CY210*(1+(CY36-CX36)/CX36)</f>
        <v>148.359347970998</v>
      </c>
      <c r="DA210" s="51" t="n">
        <f aca="false">CZ210*(1+(CZ36-CY36)/CY36)</f>
        <v>148.525321532012</v>
      </c>
      <c r="DB210" s="51" t="n">
        <f aca="false">DA210*(1+(DA36-CZ36)/CZ36)</f>
        <v>148.691480772078</v>
      </c>
      <c r="DC210" s="51" t="n">
        <f aca="false">DB210*(1+(DB36-DA36)/DA36)</f>
        <v>148.857825898918</v>
      </c>
      <c r="DD210" s="51" t="n">
        <f aca="false">DC210*(1+(DC36-DB36)/DB36)</f>
        <v>149.024357120491</v>
      </c>
      <c r="DE210" s="51" t="n">
        <f aca="false">DD210*(1+(DD36-DC36)/DC36)</f>
        <v>149.191074644984</v>
      </c>
      <c r="DF210" s="51" t="n">
        <f aca="false">DE210*(1+(DE36-DD36)/DD36)</f>
        <v>149.35797868082</v>
      </c>
      <c r="DG210" s="51" t="n">
        <f aca="false">DF210*(1+(DF36-DE36)/DE36)</f>
        <v>149.525069436655</v>
      </c>
      <c r="DH210" s="51" t="n">
        <f aca="false">DG210*(1+(DG36-DF36)/DF36)</f>
        <v>149.692347121376</v>
      </c>
      <c r="DI210" s="51" t="n">
        <f aca="false">DH210*(1+(DH36-DG36)/DG36)</f>
        <v>149.859811944106</v>
      </c>
      <c r="DJ210" s="51" t="n">
        <f aca="false">DI210*(1+(DI36-DH36)/DH36)</f>
        <v>150.027464114202</v>
      </c>
      <c r="DK210" s="51" t="n">
        <f aca="false">DJ210*(1+(DJ36-DI36)/DI36)</f>
        <v>150.195303841253</v>
      </c>
      <c r="DL210" s="51" t="n">
        <f aca="false">DK210*(1+(DK36-DJ36)/DJ36)</f>
        <v>150.363331335086</v>
      </c>
      <c r="DM210" s="51" t="n">
        <f aca="false">DL210*(1+(DL36-DK36)/DK36)</f>
        <v>150.531546805759</v>
      </c>
      <c r="DN210" s="51" t="n">
        <f aca="false">DM210*(1+(DM36-DL36)/DL36)</f>
        <v>150.699950463567</v>
      </c>
      <c r="DO210" s="51" t="n">
        <f aca="false">DN210*(1+(DN36-DM36)/DM36)</f>
        <v>150.86854251904</v>
      </c>
      <c r="DP210" s="51" t="n">
        <f aca="false">DO210*(1+(DO36-DN36)/DN36)</f>
        <v>151.037323182944</v>
      </c>
      <c r="DQ210" s="51" t="n">
        <f aca="false">DP210*(1+(DP36-DO36)/DO36)</f>
        <v>151.206292666281</v>
      </c>
      <c r="DR210" s="51" t="n">
        <f aca="false">DQ210*(1+(DQ36-DP36)/DP36)</f>
        <v>151.375451180286</v>
      </c>
      <c r="DS210" s="51" t="n">
        <f aca="false">DR210*(1+(DR36-DQ36)/DQ36)</f>
        <v>151.544798936435</v>
      </c>
      <c r="DT210" s="51" t="n">
        <f aca="false">DS210*(1+(DS36-DR36)/DR36)</f>
        <v>151.714336146437</v>
      </c>
      <c r="DU210" s="51" t="n">
        <f aca="false">DT210*(1+(DT36-DS36)/DS36)</f>
        <v>151.884063022239</v>
      </c>
      <c r="DV210" s="51" t="n">
        <f aca="false">DU210*(1+(DU36-DT36)/DT36)</f>
        <v>152.053979776025</v>
      </c>
      <c r="DW210" s="51" t="n">
        <f aca="false">DV210*(1+(DV36-DU36)/DU36)</f>
        <v>152.224086620218</v>
      </c>
      <c r="DX210" s="51" t="n">
        <f aca="false">DW210*(1+(DW36-DV36)/DV36)</f>
        <v>152.394383767476</v>
      </c>
      <c r="DY210" s="51" t="n">
        <f aca="false">DX210*(1+(DX36-DW36)/DW36)</f>
        <v>152.564871430697</v>
      </c>
      <c r="DZ210" s="51" t="n">
        <f aca="false">DY210*(1+(DY36-DX36)/DX36)</f>
        <v>152.735549823015</v>
      </c>
      <c r="EA210" s="51" t="n">
        <f aca="false">DZ210*(1+(DZ36-DY36)/DY36)</f>
        <v>152.906419157804</v>
      </c>
      <c r="EB210" s="51" t="n">
        <f aca="false">EA210*(1+(EA36-DZ36)/DZ36)</f>
        <v>153.077479648678</v>
      </c>
      <c r="EC210" s="51" t="n">
        <f aca="false">EB210*(1+(EB36-EA36)/EA36)</f>
        <v>153.248731509486</v>
      </c>
      <c r="ED210" s="51" t="n">
        <f aca="false">EC210*(1+(EC36-EB36)/EB36)</f>
        <v>153.420174954321</v>
      </c>
      <c r="EE210" s="51" t="n">
        <f aca="false">ED210*(1+(ED36-EC36)/EC36)</f>
        <v>153.591810197512</v>
      </c>
      <c r="EF210" s="51" t="n">
        <f aca="false">EE210*(1+(EE36-ED36)/ED36)</f>
        <v>153.763637453628</v>
      </c>
      <c r="EG210" s="51" t="n">
        <f aca="false">EF210*(1+(EF36-EE36)/EE36)</f>
        <v>153.935656937481</v>
      </c>
      <c r="EH210" s="51" t="n">
        <f aca="false">EG210*(1+(EG36-EF36)/EF36)</f>
        <v>154.10786886412</v>
      </c>
      <c r="EI210" s="51" t="n">
        <f aca="false">EH210*(1+(EH36-EG36)/EG36)</f>
        <v>154.280273448837</v>
      </c>
      <c r="EJ210" s="51" t="n">
        <f aca="false">EI210*(1+(EI36-EH36)/EH36)</f>
        <v>154.452870907162</v>
      </c>
      <c r="EK210" s="51" t="n">
        <f aca="false">EJ210*(1+(EJ36-EI36)/EI36)</f>
        <v>154.625661454869</v>
      </c>
      <c r="EL210" s="51" t="n">
        <f aca="false">EK210*(1+(EK36-EJ36)/EJ36)</f>
        <v>154.798645307972</v>
      </c>
      <c r="EM210" s="51" t="n">
        <f aca="false">EL210*(1+(EL36-EK36)/EK36)</f>
        <v>154.971822682727</v>
      </c>
      <c r="EN210" s="51" t="n">
        <f aca="false">EM210*(1+(EM36-EL36)/EL36)</f>
        <v>155.145193795631</v>
      </c>
      <c r="EO210" s="51" t="n">
        <f aca="false">EN210*(1+(EN36-EM36)/EM36)</f>
        <v>155.318758863426</v>
      </c>
      <c r="EP210" s="51" t="n">
        <f aca="false">EO210*(1+(EO36-EN36)/EN36)</f>
        <v>155.492518103093</v>
      </c>
      <c r="EQ210" s="51" t="n">
        <f aca="false">EP210*(1+(EP36-EO36)/EO36)</f>
        <v>155.666471731857</v>
      </c>
      <c r="ER210" s="51" t="n">
        <f aca="false">EQ210*(1+(EQ36-EP36)/EP36)</f>
        <v>155.840619967187</v>
      </c>
      <c r="ES210" s="51" t="n">
        <f aca="false">ER210*(1+(ER36-EQ36)/EQ36)</f>
        <v>156.014963026795</v>
      </c>
      <c r="ET210" s="51" t="n">
        <f aca="false">ES210*(1+(ES36-ER36)/ER36)</f>
        <v>156.189501128635</v>
      </c>
      <c r="EU210" s="51" t="n">
        <f aca="false">ET210*(1+(ET36-ES36)/ES36)</f>
        <v>156.364234490906</v>
      </c>
      <c r="EV210" s="51" t="n">
        <f aca="false">EU210*(1+(EU36-ET36)/ET36)</f>
        <v>156.539163332052</v>
      </c>
    </row>
    <row r="211" customFormat="false" ht="12.8" hidden="false" customHeight="false" outlineLevel="0" collapsed="false">
      <c r="A211" s="164"/>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5"/>
      <c r="Y211" s="164"/>
      <c r="Z211" s="164"/>
      <c r="AA211" s="164"/>
      <c r="AB211" s="164"/>
      <c r="AC211" s="164"/>
      <c r="AD211" s="164"/>
      <c r="AE211" s="164"/>
      <c r="AF211" s="164"/>
      <c r="AG211" s="164"/>
      <c r="AH211" s="164"/>
      <c r="AI211" s="164"/>
      <c r="AJ211" s="164"/>
      <c r="AK211" s="164"/>
      <c r="AL211" s="164"/>
      <c r="AM211" s="164"/>
      <c r="AN211" s="164"/>
      <c r="AO211" s="164"/>
      <c r="AP211" s="164"/>
      <c r="AQ211" s="164"/>
      <c r="AR211" s="149"/>
      <c r="AS211" s="51"/>
      <c r="AT211" s="51"/>
      <c r="AU211" s="51"/>
      <c r="AV211" s="51"/>
      <c r="AW211" s="51"/>
      <c r="AX211" s="51"/>
      <c r="AY211" s="51"/>
      <c r="AZ211" s="51"/>
      <c r="BA211" s="51"/>
      <c r="BB211" s="51"/>
      <c r="BC211" s="51"/>
      <c r="BD211" s="51"/>
      <c r="BE211" s="51"/>
      <c r="BF211" s="51"/>
      <c r="BG211" s="51"/>
      <c r="BH211" s="51"/>
      <c r="BI211" s="150"/>
      <c r="BJ211" s="51"/>
      <c r="BK211" s="51"/>
      <c r="BL211" s="51"/>
      <c r="BM211" s="151"/>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64"/>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5"/>
      <c r="Y212" s="164"/>
      <c r="Z212" s="164"/>
      <c r="AA212" s="164"/>
      <c r="AB212" s="164"/>
      <c r="AC212" s="164"/>
      <c r="AD212" s="164"/>
      <c r="AE212" s="164"/>
      <c r="AF212" s="164"/>
      <c r="AG212" s="164"/>
      <c r="AH212" s="164"/>
      <c r="AI212" s="164"/>
      <c r="AJ212" s="164"/>
      <c r="AK212" s="164"/>
      <c r="AL212" s="164"/>
      <c r="AM212" s="164"/>
      <c r="AN212" s="164"/>
      <c r="AO212" s="164"/>
      <c r="AP212" s="164"/>
      <c r="AQ212" s="164"/>
      <c r="AR212" s="149"/>
      <c r="AS212" s="51"/>
      <c r="AT212" s="51"/>
      <c r="AU212" s="51"/>
      <c r="AV212" s="51"/>
      <c r="AW212" s="51"/>
      <c r="AX212" s="51"/>
      <c r="AY212" s="51"/>
      <c r="AZ212" s="51"/>
      <c r="BA212" s="51"/>
      <c r="BB212" s="51"/>
      <c r="BC212" s="51"/>
      <c r="BD212" s="51"/>
      <c r="BE212" s="51"/>
      <c r="BF212" s="51"/>
      <c r="BG212" s="51"/>
      <c r="BH212" s="51"/>
      <c r="BI212" s="150"/>
      <c r="BJ212" s="51"/>
      <c r="BK212" s="51"/>
      <c r="BL212" s="51"/>
      <c r="BM212" s="151"/>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74" t="s">
        <v>360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V206"/>
  <sheetViews>
    <sheetView showFormulas="false" showGridLines="true" showRowColHeaders="true" showZeros="true" rightToLeft="false" tabSelected="false" showOutlineSymbols="true" defaultGridColor="true" view="normal" topLeftCell="A28" colorId="64" zoomScale="120" zoomScaleNormal="120" zoomScalePageLayoutView="100" workbookViewId="0">
      <selection pane="topLeft" activeCell="C46" activeCellId="0" sqref="C46"/>
    </sheetView>
  </sheetViews>
  <sheetFormatPr defaultColWidth="11.625" defaultRowHeight="12.8" zeroHeight="false" outlineLevelRow="0" outlineLevelCol="0"/>
  <cols>
    <col collapsed="false" customWidth="true" hidden="false" outlineLevel="0" max="1" min="1" style="0" width="33.18"/>
    <col collapsed="false" customWidth="true" hidden="false" outlineLevel="0" max="2" min="2" style="0" width="15.95"/>
    <col collapsed="false" customWidth="true" hidden="false" outlineLevel="0" max="3" min="3" style="0" width="15.83"/>
    <col collapsed="false" customWidth="true" hidden="false" outlineLevel="0" max="4" min="4" style="0" width="15.95"/>
    <col collapsed="false" customWidth="true" hidden="false" outlineLevel="0" max="7" min="5" style="0" width="15.83"/>
    <col collapsed="false" customWidth="true" hidden="false" outlineLevel="0" max="12" min="8" style="0" width="15.95"/>
    <col collapsed="false" customWidth="true" hidden="false" outlineLevel="0" max="14" min="13" style="0" width="16.94"/>
    <col collapsed="false" customWidth="true" hidden="false" outlineLevel="0" max="15" min="15" style="0" width="16.83"/>
    <col collapsed="false" customWidth="true" hidden="false" outlineLevel="0" max="17" min="16" style="0" width="16.94"/>
    <col collapsed="false" customWidth="true" hidden="false" outlineLevel="0" max="18" min="18" style="0" width="15.95"/>
    <col collapsed="false" customWidth="true" hidden="false" outlineLevel="0" max="19" min="19" style="0" width="16.56"/>
    <col collapsed="false" customWidth="true" hidden="false" outlineLevel="0" max="20" min="20" style="0" width="16.83"/>
    <col collapsed="false" customWidth="true" hidden="false" outlineLevel="0" max="23" min="21" style="0" width="16.94"/>
    <col collapsed="false" customWidth="true" hidden="false" outlineLevel="0" max="26" min="24" style="0" width="16.83"/>
    <col collapsed="false" customWidth="true" hidden="false" outlineLevel="0" max="27" min="27" style="0" width="16.67"/>
    <col collapsed="false" customWidth="true" hidden="false" outlineLevel="0" max="29" min="28" style="0" width="16.94"/>
    <col collapsed="false" customWidth="true" hidden="false" outlineLevel="0" max="30" min="30" style="0" width="16.83"/>
    <col collapsed="false" customWidth="true" hidden="false" outlineLevel="0" max="31" min="31" style="0" width="16.67"/>
    <col collapsed="false" customWidth="true" hidden="false" outlineLevel="0" max="33" min="32" style="0" width="16.83"/>
    <col collapsed="false" customWidth="true" hidden="false" outlineLevel="0" max="34" min="34" style="0" width="16.94"/>
    <col collapsed="false" customWidth="true" hidden="false" outlineLevel="0" max="36" min="35" style="0" width="16.83"/>
    <col collapsed="false" customWidth="true" hidden="false" outlineLevel="0" max="37" min="37" style="0" width="16.67"/>
    <col collapsed="false" customWidth="true" hidden="false" outlineLevel="0" max="39" min="38" style="0" width="16.83"/>
    <col collapsed="false" customWidth="true" hidden="false" outlineLevel="0" max="40" min="40" style="0" width="16.94"/>
    <col collapsed="false" customWidth="true" hidden="false" outlineLevel="0" max="44" min="41" style="0" width="16.83"/>
    <col collapsed="false" customWidth="true" hidden="false" outlineLevel="0" max="46" min="45" style="0" width="16.94"/>
    <col collapsed="false" customWidth="true" hidden="false" outlineLevel="0" max="52" min="47" style="0" width="16.83"/>
    <col collapsed="false" customWidth="true" hidden="false" outlineLevel="0" max="53" min="53" style="0" width="16.43"/>
    <col collapsed="false" customWidth="true" hidden="false" outlineLevel="0" max="54" min="54" style="0" width="16.94"/>
    <col collapsed="false" customWidth="true" hidden="false" outlineLevel="0" max="55" min="55" style="0" width="16.83"/>
    <col collapsed="false" customWidth="true" hidden="false" outlineLevel="0" max="56" min="56" style="0" width="16.94"/>
    <col collapsed="false" customWidth="true" hidden="false" outlineLevel="0" max="152" min="57" style="0" width="17.96"/>
  </cols>
  <sheetData>
    <row r="1" customFormat="false" ht="12.8" hidden="false" customHeight="false" outlineLevel="0" collapsed="false">
      <c r="A1" s="0" t="s">
        <v>157</v>
      </c>
      <c r="B1" s="0" t="n">
        <v>3</v>
      </c>
      <c r="C1" s="0" t="n">
        <v>4</v>
      </c>
      <c r="D1" s="0" t="n">
        <v>5</v>
      </c>
      <c r="E1" s="0" t="n">
        <v>6</v>
      </c>
      <c r="F1" s="0" t="n">
        <v>7</v>
      </c>
      <c r="G1" s="0" t="n">
        <v>8</v>
      </c>
      <c r="H1" s="0" t="n">
        <v>9</v>
      </c>
      <c r="I1" s="0" t="n">
        <v>10</v>
      </c>
      <c r="J1" s="0" t="n">
        <v>11</v>
      </c>
      <c r="K1" s="0" t="n">
        <v>12</v>
      </c>
      <c r="L1" s="0" t="n">
        <v>13</v>
      </c>
      <c r="M1" s="0" t="n">
        <v>14</v>
      </c>
      <c r="N1" s="0" t="n">
        <v>15</v>
      </c>
      <c r="O1" s="0" t="n">
        <v>16</v>
      </c>
      <c r="P1" s="0" t="n">
        <v>17</v>
      </c>
      <c r="Q1" s="0" t="n">
        <v>18</v>
      </c>
      <c r="R1" s="0" t="n">
        <v>19</v>
      </c>
      <c r="S1" s="0" t="n">
        <v>20</v>
      </c>
      <c r="T1" s="0" t="n">
        <v>21</v>
      </c>
      <c r="U1" s="0" t="n">
        <v>22</v>
      </c>
      <c r="V1" s="0" t="n">
        <v>23</v>
      </c>
      <c r="W1" s="0" t="n">
        <v>24</v>
      </c>
      <c r="X1" s="0" t="n">
        <v>25</v>
      </c>
      <c r="Y1" s="0" t="n">
        <v>26</v>
      </c>
      <c r="Z1" s="0" t="n">
        <v>27</v>
      </c>
      <c r="AA1" s="0" t="n">
        <v>28</v>
      </c>
      <c r="AB1" s="0" t="n">
        <v>29</v>
      </c>
      <c r="AC1" s="0" t="n">
        <v>30</v>
      </c>
      <c r="AD1" s="0" t="n">
        <v>31</v>
      </c>
      <c r="AE1" s="0" t="n">
        <v>32</v>
      </c>
      <c r="AF1" s="0" t="n">
        <v>33</v>
      </c>
      <c r="AG1" s="0" t="n">
        <v>34</v>
      </c>
      <c r="AH1" s="0" t="n">
        <v>35</v>
      </c>
      <c r="AI1" s="0" t="n">
        <v>36</v>
      </c>
      <c r="AJ1" s="0" t="n">
        <v>37</v>
      </c>
      <c r="AK1" s="0" t="n">
        <v>38</v>
      </c>
      <c r="AL1" s="0" t="n">
        <v>39</v>
      </c>
      <c r="AM1" s="0" t="n">
        <v>40</v>
      </c>
      <c r="AN1" s="0" t="n">
        <v>41</v>
      </c>
      <c r="AO1" s="0" t="n">
        <v>42</v>
      </c>
      <c r="AP1" s="0" t="n">
        <v>43</v>
      </c>
      <c r="AQ1" s="0" t="n">
        <v>44</v>
      </c>
      <c r="AR1" s="0" t="n">
        <v>45</v>
      </c>
      <c r="AS1" s="0" t="n">
        <v>46</v>
      </c>
      <c r="AT1" s="0" t="n">
        <v>47</v>
      </c>
      <c r="AU1" s="0" t="n">
        <v>48</v>
      </c>
      <c r="AV1" s="0" t="n">
        <v>49</v>
      </c>
      <c r="AW1" s="0" t="n">
        <v>50</v>
      </c>
      <c r="AX1" s="0" t="n">
        <v>51</v>
      </c>
      <c r="AY1" s="0" t="n">
        <v>52</v>
      </c>
      <c r="AZ1" s="0" t="n">
        <v>53</v>
      </c>
      <c r="BA1" s="0" t="n">
        <v>54</v>
      </c>
      <c r="BB1" s="0" t="n">
        <v>55</v>
      </c>
      <c r="BC1" s="0" t="n">
        <v>56</v>
      </c>
      <c r="BD1" s="0" t="n">
        <v>57</v>
      </c>
      <c r="BE1" s="0" t="n">
        <v>58</v>
      </c>
      <c r="BF1" s="0" t="n">
        <v>59</v>
      </c>
      <c r="BG1" s="0" t="n">
        <v>60</v>
      </c>
      <c r="BH1" s="0" t="n">
        <v>61</v>
      </c>
      <c r="BI1" s="0" t="n">
        <v>62</v>
      </c>
      <c r="BJ1" s="0" t="n">
        <v>63</v>
      </c>
      <c r="BK1" s="0" t="n">
        <v>64</v>
      </c>
      <c r="BL1" s="0" t="n">
        <v>65</v>
      </c>
      <c r="BM1" s="0" t="n">
        <v>66</v>
      </c>
      <c r="BN1" s="0" t="n">
        <v>67</v>
      </c>
      <c r="BO1" s="0" t="n">
        <v>68</v>
      </c>
      <c r="BP1" s="0" t="n">
        <v>69</v>
      </c>
      <c r="BQ1" s="0" t="n">
        <v>70</v>
      </c>
      <c r="BR1" s="0" t="n">
        <v>71</v>
      </c>
      <c r="BS1" s="0" t="n">
        <v>72</v>
      </c>
      <c r="BT1" s="0" t="n">
        <v>73</v>
      </c>
      <c r="BU1" s="0" t="n">
        <v>74</v>
      </c>
      <c r="BV1" s="0" t="n">
        <v>75</v>
      </c>
      <c r="BW1" s="0" t="n">
        <v>76</v>
      </c>
      <c r="BX1" s="0" t="n">
        <v>77</v>
      </c>
      <c r="BY1" s="0" t="n">
        <v>78</v>
      </c>
      <c r="BZ1" s="0" t="n">
        <v>79</v>
      </c>
      <c r="CA1" s="0" t="n">
        <v>80</v>
      </c>
      <c r="CB1" s="0" t="n">
        <v>81</v>
      </c>
      <c r="CC1" s="0" t="n">
        <v>82</v>
      </c>
      <c r="CD1" s="0" t="n">
        <v>83</v>
      </c>
      <c r="CE1" s="0" t="n">
        <v>84</v>
      </c>
      <c r="CF1" s="0" t="n">
        <v>85</v>
      </c>
      <c r="CG1" s="0" t="n">
        <v>86</v>
      </c>
      <c r="CH1" s="0" t="n">
        <v>87</v>
      </c>
      <c r="CI1" s="0" t="n">
        <v>88</v>
      </c>
      <c r="CJ1" s="0" t="n">
        <v>89</v>
      </c>
      <c r="CK1" s="0" t="n">
        <v>90</v>
      </c>
      <c r="CL1" s="0" t="n">
        <v>91</v>
      </c>
      <c r="CM1" s="0" t="n">
        <v>92</v>
      </c>
      <c r="CN1" s="0" t="n">
        <v>93</v>
      </c>
      <c r="CO1" s="0" t="n">
        <v>94</v>
      </c>
      <c r="CP1" s="0" t="n">
        <v>95</v>
      </c>
      <c r="CQ1" s="0" t="n">
        <v>96</v>
      </c>
      <c r="CR1" s="0" t="n">
        <v>97</v>
      </c>
      <c r="CS1" s="0" t="n">
        <v>98</v>
      </c>
      <c r="CT1" s="0" t="n">
        <v>99</v>
      </c>
      <c r="CU1" s="0" t="n">
        <v>100</v>
      </c>
      <c r="CV1" s="0" t="n">
        <v>101</v>
      </c>
      <c r="CW1" s="0" t="n">
        <v>102</v>
      </c>
      <c r="CX1" s="0" t="n">
        <v>103</v>
      </c>
      <c r="CY1" s="0" t="n">
        <v>104</v>
      </c>
      <c r="CZ1" s="0" t="n">
        <v>105</v>
      </c>
      <c r="DA1" s="0" t="n">
        <v>106</v>
      </c>
      <c r="DB1" s="0" t="n">
        <v>107</v>
      </c>
      <c r="DC1" s="0" t="n">
        <v>108</v>
      </c>
      <c r="DD1" s="0" t="n">
        <v>109</v>
      </c>
      <c r="DE1" s="0" t="n">
        <v>110</v>
      </c>
      <c r="DF1" s="0" t="n">
        <v>111</v>
      </c>
      <c r="DG1" s="0" t="n">
        <v>112</v>
      </c>
      <c r="DH1" s="0" t="n">
        <v>113</v>
      </c>
      <c r="DI1" s="0" t="n">
        <v>114</v>
      </c>
      <c r="DJ1" s="0" t="n">
        <v>115</v>
      </c>
      <c r="DK1" s="0" t="n">
        <v>116</v>
      </c>
      <c r="DL1" s="0" t="n">
        <v>117</v>
      </c>
      <c r="DM1" s="0" t="n">
        <v>118</v>
      </c>
      <c r="DN1" s="0" t="n">
        <v>119</v>
      </c>
      <c r="DO1" s="0" t="n">
        <v>120</v>
      </c>
      <c r="DP1" s="0" t="n">
        <v>121</v>
      </c>
      <c r="DQ1" s="0" t="n">
        <v>122</v>
      </c>
      <c r="DR1" s="0" t="n">
        <v>123</v>
      </c>
      <c r="DS1" s="0" t="n">
        <v>124</v>
      </c>
      <c r="DT1" s="0" t="n">
        <v>125</v>
      </c>
      <c r="DU1" s="0" t="n">
        <v>126</v>
      </c>
      <c r="DV1" s="0" t="n">
        <v>127</v>
      </c>
      <c r="DW1" s="0" t="n">
        <v>128</v>
      </c>
      <c r="DX1" s="0" t="n">
        <v>129</v>
      </c>
      <c r="DY1" s="0" t="n">
        <v>130</v>
      </c>
      <c r="DZ1" s="0" t="n">
        <v>131</v>
      </c>
      <c r="EA1" s="0" t="n">
        <v>132</v>
      </c>
      <c r="EB1" s="0" t="n">
        <v>133</v>
      </c>
      <c r="EC1" s="0" t="n">
        <v>134</v>
      </c>
      <c r="ED1" s="0" t="n">
        <v>135</v>
      </c>
      <c r="EE1" s="0" t="n">
        <v>136</v>
      </c>
      <c r="EF1" s="0" t="n">
        <v>137</v>
      </c>
      <c r="EG1" s="0" t="n">
        <v>138</v>
      </c>
      <c r="EH1" s="0" t="n">
        <v>139</v>
      </c>
      <c r="EI1" s="0" t="n">
        <v>140</v>
      </c>
      <c r="EJ1" s="0" t="n">
        <v>141</v>
      </c>
      <c r="EK1" s="0" t="n">
        <v>142</v>
      </c>
      <c r="EL1" s="0" t="n">
        <v>143</v>
      </c>
      <c r="EM1" s="0" t="n">
        <v>144</v>
      </c>
      <c r="EN1" s="0" t="n">
        <v>145</v>
      </c>
      <c r="EO1" s="0" t="n">
        <v>146</v>
      </c>
      <c r="EP1" s="0" t="n">
        <v>147</v>
      </c>
      <c r="EQ1" s="0" t="n">
        <v>148</v>
      </c>
      <c r="ER1" s="0" t="n">
        <v>149</v>
      </c>
      <c r="ES1" s="0" t="n">
        <v>150</v>
      </c>
      <c r="ET1" s="0" t="n">
        <v>151</v>
      </c>
      <c r="EU1" s="0" t="n">
        <v>152</v>
      </c>
      <c r="EV1" s="0" t="n">
        <v>153</v>
      </c>
    </row>
    <row r="2" customFormat="false" ht="12.8" hidden="false" customHeight="false" outlineLevel="0" collapsed="false">
      <c r="A2" s="0" t="s">
        <v>163</v>
      </c>
      <c r="B2" s="0" t="n">
        <v>2003</v>
      </c>
      <c r="C2" s="0" t="n">
        <v>2003</v>
      </c>
      <c r="D2" s="0" t="n">
        <v>2004</v>
      </c>
      <c r="E2" s="0" t="n">
        <v>2004</v>
      </c>
      <c r="F2" s="0" t="n">
        <v>2004</v>
      </c>
      <c r="G2" s="0" t="n">
        <v>2004</v>
      </c>
      <c r="H2" s="0" t="n">
        <v>2005</v>
      </c>
      <c r="I2" s="0" t="n">
        <v>2005</v>
      </c>
      <c r="J2" s="0" t="n">
        <v>2005</v>
      </c>
      <c r="K2" s="0" t="n">
        <v>2005</v>
      </c>
      <c r="L2" s="0" t="n">
        <v>2006</v>
      </c>
      <c r="M2" s="0" t="n">
        <v>2006</v>
      </c>
      <c r="N2" s="0" t="n">
        <v>2006</v>
      </c>
      <c r="O2" s="0" t="n">
        <v>2006</v>
      </c>
      <c r="P2" s="0" t="n">
        <v>2007</v>
      </c>
      <c r="Q2" s="0" t="n">
        <v>2007</v>
      </c>
      <c r="R2" s="0" t="n">
        <v>2007</v>
      </c>
      <c r="S2" s="0" t="n">
        <v>2007</v>
      </c>
      <c r="T2" s="0" t="n">
        <v>2008</v>
      </c>
      <c r="U2" s="0" t="n">
        <v>2008</v>
      </c>
      <c r="V2" s="0" t="n">
        <v>2008</v>
      </c>
      <c r="W2" s="0" t="n">
        <v>2008</v>
      </c>
      <c r="X2" s="0" t="n">
        <v>2009</v>
      </c>
      <c r="Y2" s="0" t="n">
        <v>2009</v>
      </c>
      <c r="Z2" s="0" t="n">
        <v>2009</v>
      </c>
      <c r="AA2" s="0" t="n">
        <v>2009</v>
      </c>
      <c r="AB2" s="0" t="n">
        <v>2010</v>
      </c>
      <c r="AC2" s="0" t="n">
        <v>2010</v>
      </c>
      <c r="AD2" s="0" t="n">
        <v>2010</v>
      </c>
      <c r="AE2" s="0" t="n">
        <v>2010</v>
      </c>
      <c r="AF2" s="0" t="n">
        <v>2011</v>
      </c>
      <c r="AG2" s="0" t="n">
        <v>2011</v>
      </c>
      <c r="AH2" s="0" t="n">
        <v>2011</v>
      </c>
      <c r="AI2" s="0" t="n">
        <v>2011</v>
      </c>
      <c r="AJ2" s="0" t="n">
        <v>2012</v>
      </c>
      <c r="AK2" s="0" t="n">
        <v>2012</v>
      </c>
      <c r="AL2" s="0" t="n">
        <v>2012</v>
      </c>
      <c r="AM2" s="0" t="n">
        <v>2012</v>
      </c>
      <c r="AN2" s="0" t="n">
        <v>2013</v>
      </c>
      <c r="AO2" s="0" t="n">
        <v>2013</v>
      </c>
      <c r="AP2" s="0" t="n">
        <v>2013</v>
      </c>
      <c r="AQ2" s="0" t="n">
        <v>2013</v>
      </c>
      <c r="AR2" s="0" t="n">
        <v>2014</v>
      </c>
      <c r="AS2" s="0" t="n">
        <v>2014</v>
      </c>
      <c r="AT2" s="0" t="n">
        <v>2014</v>
      </c>
      <c r="AU2" s="0" t="n">
        <v>2014</v>
      </c>
      <c r="AV2" s="0" t="n">
        <v>2015</v>
      </c>
      <c r="AW2" s="0" t="n">
        <v>2015</v>
      </c>
      <c r="AX2" s="0" t="n">
        <v>2015</v>
      </c>
      <c r="AY2" s="0" t="n">
        <v>2015</v>
      </c>
      <c r="AZ2" s="0" t="n">
        <v>2016</v>
      </c>
      <c r="BA2" s="0" t="n">
        <v>2016</v>
      </c>
      <c r="BB2" s="0" t="n">
        <v>2016</v>
      </c>
      <c r="BC2" s="0" t="n">
        <v>2016</v>
      </c>
      <c r="BD2" s="0" t="n">
        <v>2017</v>
      </c>
      <c r="BE2" s="0" t="n">
        <v>2017</v>
      </c>
      <c r="BF2" s="0" t="n">
        <v>2017</v>
      </c>
      <c r="BG2" s="0" t="n">
        <v>2017</v>
      </c>
      <c r="BH2" s="0" t="n">
        <v>2018</v>
      </c>
      <c r="BI2" s="0" t="n">
        <v>2018</v>
      </c>
      <c r="BJ2" s="0" t="n">
        <v>2018</v>
      </c>
      <c r="BK2" s="0" t="n">
        <v>2018</v>
      </c>
      <c r="BL2" s="0" t="n">
        <v>2019</v>
      </c>
      <c r="BM2" s="0" t="n">
        <v>2019</v>
      </c>
      <c r="BN2" s="0" t="n">
        <v>2019</v>
      </c>
      <c r="BO2" s="0" t="n">
        <v>2019</v>
      </c>
      <c r="BP2" s="0" t="n">
        <v>2020</v>
      </c>
      <c r="BQ2" s="0" t="n">
        <v>2020</v>
      </c>
      <c r="BR2" s="0" t="n">
        <v>2020</v>
      </c>
      <c r="BS2" s="0" t="n">
        <v>2020</v>
      </c>
      <c r="BT2" s="0" t="n">
        <v>2021</v>
      </c>
      <c r="BU2" s="0" t="n">
        <v>2021</v>
      </c>
      <c r="BV2" s="0" t="n">
        <v>2021</v>
      </c>
      <c r="BW2" s="0" t="n">
        <v>2021</v>
      </c>
      <c r="BX2" s="0" t="n">
        <v>2022</v>
      </c>
      <c r="BY2" s="0" t="n">
        <v>2022</v>
      </c>
      <c r="BZ2" s="0" t="n">
        <v>2022</v>
      </c>
      <c r="CA2" s="0" t="n">
        <v>2022</v>
      </c>
      <c r="CB2" s="0" t="n">
        <v>2023</v>
      </c>
      <c r="CC2" s="0" t="n">
        <v>2023</v>
      </c>
      <c r="CD2" s="0" t="n">
        <v>2023</v>
      </c>
      <c r="CE2" s="0" t="n">
        <v>2023</v>
      </c>
      <c r="CF2" s="0" t="n">
        <v>2024</v>
      </c>
      <c r="CG2" s="0" t="n">
        <v>2024</v>
      </c>
      <c r="CH2" s="0" t="n">
        <v>2024</v>
      </c>
      <c r="CI2" s="0" t="n">
        <v>2024</v>
      </c>
      <c r="CJ2" s="0" t="n">
        <v>2025</v>
      </c>
      <c r="CK2" s="0" t="n">
        <v>2025</v>
      </c>
      <c r="CL2" s="0" t="n">
        <v>2025</v>
      </c>
      <c r="CM2" s="0" t="n">
        <v>2025</v>
      </c>
      <c r="CN2" s="0" t="n">
        <v>2026</v>
      </c>
      <c r="CO2" s="0" t="n">
        <v>2026</v>
      </c>
      <c r="CP2" s="0" t="n">
        <v>2026</v>
      </c>
      <c r="CQ2" s="0" t="n">
        <v>2026</v>
      </c>
      <c r="CR2" s="0" t="n">
        <v>2027</v>
      </c>
      <c r="CS2" s="0" t="n">
        <v>2027</v>
      </c>
      <c r="CT2" s="0" t="n">
        <v>2027</v>
      </c>
      <c r="CU2" s="0" t="n">
        <v>2027</v>
      </c>
      <c r="CV2" s="0" t="n">
        <v>2028</v>
      </c>
      <c r="CW2" s="0" t="n">
        <v>2028</v>
      </c>
      <c r="CX2" s="0" t="n">
        <v>2028</v>
      </c>
      <c r="CY2" s="0" t="n">
        <v>2028</v>
      </c>
      <c r="CZ2" s="0" t="n">
        <v>2029</v>
      </c>
      <c r="DA2" s="0" t="n">
        <v>2029</v>
      </c>
      <c r="DB2" s="0" t="n">
        <v>2029</v>
      </c>
      <c r="DC2" s="0" t="n">
        <v>2029</v>
      </c>
      <c r="DD2" s="0" t="n">
        <v>2030</v>
      </c>
      <c r="DE2" s="0" t="n">
        <v>2030</v>
      </c>
      <c r="DF2" s="0" t="n">
        <v>2030</v>
      </c>
      <c r="DG2" s="0" t="n">
        <v>2030</v>
      </c>
      <c r="DH2" s="0" t="n">
        <v>2031</v>
      </c>
      <c r="DI2" s="0" t="n">
        <v>2031</v>
      </c>
      <c r="DJ2" s="0" t="n">
        <v>2031</v>
      </c>
      <c r="DK2" s="0" t="n">
        <v>2031</v>
      </c>
      <c r="DL2" s="0" t="n">
        <v>2032</v>
      </c>
      <c r="DM2" s="0" t="n">
        <v>2032</v>
      </c>
      <c r="DN2" s="0" t="n">
        <v>2032</v>
      </c>
      <c r="DO2" s="0" t="n">
        <v>2032</v>
      </c>
      <c r="DP2" s="0" t="n">
        <v>2033</v>
      </c>
      <c r="DQ2" s="0" t="n">
        <v>2033</v>
      </c>
      <c r="DR2" s="0" t="n">
        <v>2033</v>
      </c>
      <c r="DS2" s="0" t="n">
        <v>2033</v>
      </c>
      <c r="DT2" s="0" t="n">
        <v>2034</v>
      </c>
      <c r="DU2" s="0" t="n">
        <v>2034</v>
      </c>
      <c r="DV2" s="0" t="n">
        <v>2034</v>
      </c>
      <c r="DW2" s="0" t="n">
        <v>2034</v>
      </c>
      <c r="DX2" s="0" t="n">
        <v>2035</v>
      </c>
      <c r="DY2" s="0" t="n">
        <v>2035</v>
      </c>
      <c r="DZ2" s="0" t="n">
        <v>2035</v>
      </c>
      <c r="EA2" s="0" t="n">
        <v>2035</v>
      </c>
      <c r="EB2" s="0" t="n">
        <v>2036</v>
      </c>
      <c r="EC2" s="0" t="n">
        <v>2036</v>
      </c>
      <c r="ED2" s="0" t="n">
        <v>2036</v>
      </c>
      <c r="EE2" s="0" t="n">
        <v>2036</v>
      </c>
      <c r="EF2" s="0" t="n">
        <v>2037</v>
      </c>
      <c r="EG2" s="0" t="n">
        <v>2037</v>
      </c>
      <c r="EH2" s="0" t="n">
        <v>2037</v>
      </c>
      <c r="EI2" s="0" t="n">
        <v>2037</v>
      </c>
      <c r="EJ2" s="0" t="n">
        <v>2038</v>
      </c>
      <c r="EK2" s="0" t="n">
        <v>2038</v>
      </c>
      <c r="EL2" s="0" t="n">
        <v>2038</v>
      </c>
      <c r="EM2" s="0" t="n">
        <v>2038</v>
      </c>
      <c r="EN2" s="0" t="n">
        <v>2039</v>
      </c>
      <c r="EO2" s="0" t="n">
        <v>2039</v>
      </c>
      <c r="EP2" s="0" t="n">
        <v>2039</v>
      </c>
      <c r="EQ2" s="0" t="n">
        <v>2039</v>
      </c>
      <c r="ER2" s="0" t="n">
        <v>2040</v>
      </c>
      <c r="ES2" s="0" t="n">
        <v>2040</v>
      </c>
      <c r="ET2" s="0" t="n">
        <v>2040</v>
      </c>
      <c r="EU2" s="0" t="n">
        <v>2040</v>
      </c>
      <c r="EV2" s="0" t="n">
        <v>2041</v>
      </c>
    </row>
    <row r="3" customFormat="false" ht="12.8" hidden="false" customHeight="false" outlineLevel="0" collapsed="false">
      <c r="A3" s="0" t="s">
        <v>164</v>
      </c>
      <c r="B3" s="0" t="n">
        <f aca="false">globals_transposed_prosp!B15</f>
        <v>67.2266192372963</v>
      </c>
      <c r="C3" s="175" t="n">
        <f aca="false">globals_transposed_prosp!C15</f>
        <v>72.8603320312293</v>
      </c>
      <c r="D3" s="175" t="n">
        <f aca="false">globals_transposed_prosp!D15</f>
        <v>77.3394763351413</v>
      </c>
      <c r="E3" s="175" t="n">
        <f aca="false">globals_transposed_prosp!E15</f>
        <v>78.0475839881937</v>
      </c>
      <c r="F3" s="175" t="n">
        <f aca="false">globals_transposed_prosp!F15</f>
        <v>77.2937919704282</v>
      </c>
      <c r="G3" s="175" t="n">
        <f aca="false">globals_transposed_prosp!G15</f>
        <v>76.1586518240448</v>
      </c>
      <c r="H3" s="175" t="n">
        <f aca="false">globals_transposed_prosp!H15</f>
        <v>74.4474370639993</v>
      </c>
      <c r="I3" s="175" t="n">
        <f aca="false">globals_transposed_prosp!I15</f>
        <v>76.4292847715978</v>
      </c>
      <c r="J3" s="175" t="n">
        <f aca="false">globals_transposed_prosp!J15</f>
        <v>79.9867096978313</v>
      </c>
      <c r="K3" s="175" t="n">
        <f aca="false">globals_transposed_prosp!K15</f>
        <v>82.965216761185</v>
      </c>
      <c r="L3" s="175" t="n">
        <f aca="false">globals_transposed_prosp!L15</f>
        <v>83.0826847714888</v>
      </c>
      <c r="M3" s="175" t="n">
        <f aca="false">globals_transposed_prosp!M15</f>
        <v>85.2115579828299</v>
      </c>
      <c r="N3" s="175" t="n">
        <f aca="false">globals_transposed_prosp!N15</f>
        <v>86.7801251586143</v>
      </c>
      <c r="O3" s="175" t="n">
        <f aca="false">globals_transposed_prosp!O15</f>
        <v>87.702977898141</v>
      </c>
      <c r="P3" s="175" t="n">
        <f aca="false">globals_transposed_prosp!P15</f>
        <v>88.8646821325131</v>
      </c>
      <c r="Q3" s="175" t="n">
        <f aca="false">globals_transposed_prosp!Q15</f>
        <v>90.8385311154565</v>
      </c>
      <c r="R3" s="175" t="n">
        <f aca="false">globals_transposed_prosp!R15</f>
        <v>92.6517371132616</v>
      </c>
      <c r="S3" s="175" t="n">
        <f aca="false">globals_transposed_prosp!S15</f>
        <v>94.186309829445</v>
      </c>
      <c r="T3" s="175" t="n">
        <f aca="false">globals_transposed_prosp!T15</f>
        <v>95.3875713896008</v>
      </c>
      <c r="U3" s="175" t="n">
        <f aca="false">globals_transposed_prosp!U15</f>
        <v>103.064360205746</v>
      </c>
      <c r="V3" s="175" t="n">
        <f aca="false">globals_transposed_prosp!V15</f>
        <v>106.3956793178</v>
      </c>
      <c r="W3" s="175" t="n">
        <f aca="false">globals_transposed_prosp!W15</f>
        <v>106.184627752748</v>
      </c>
      <c r="X3" s="175" t="n">
        <f aca="false">globals_transposed_prosp!X15</f>
        <v>100.226169793609</v>
      </c>
      <c r="Y3" s="175" t="n">
        <f aca="false">globals_transposed_prosp!Y15</f>
        <v>97.2666085005239</v>
      </c>
      <c r="Z3" s="175" t="n">
        <f aca="false">globals_transposed_prosp!Z15</f>
        <v>97.1049304113949</v>
      </c>
      <c r="AA3" s="175" t="n">
        <f aca="false">globals_transposed_prosp!AA15</f>
        <v>94.9308367645896</v>
      </c>
      <c r="AB3" s="175" t="n">
        <f aca="false">globals_transposed_prosp!AB15</f>
        <v>100.554885592059</v>
      </c>
      <c r="AC3" s="175" t="n">
        <f aca="false">globals_transposed_prosp!AC15</f>
        <v>102.465238512519</v>
      </c>
      <c r="AD3" s="175" t="n">
        <f aca="false">globals_transposed_prosp!AD15</f>
        <v>104.415472104658</v>
      </c>
      <c r="AE3" s="175" t="n">
        <f aca="false">globals_transposed_prosp!AE15</f>
        <v>100.547533245671</v>
      </c>
      <c r="AF3" s="175" t="n">
        <f aca="false">globals_transposed_prosp!AF15</f>
        <v>101.287460622041</v>
      </c>
      <c r="AG3" s="175" t="n">
        <f aca="false">globals_transposed_prosp!AG15</f>
        <v>99.8639032112732</v>
      </c>
      <c r="AH3" s="175" t="n">
        <f aca="false">globals_transposed_prosp!AH15</f>
        <v>103.39455814904</v>
      </c>
      <c r="AI3" s="175" t="n">
        <f aca="false">globals_transposed_prosp!AI15</f>
        <v>99.5538934013142</v>
      </c>
      <c r="AJ3" s="175" t="n">
        <f aca="false">globals_transposed_prosp!AJ15</f>
        <v>99.9955526039996</v>
      </c>
      <c r="AK3" s="175" t="n">
        <f aca="false">globals_transposed_prosp!AK15</f>
        <v>99.2611978130002</v>
      </c>
      <c r="AL3" s="175" t="n">
        <f aca="false">globals_transposed_prosp!AL15</f>
        <v>101.671208177852</v>
      </c>
      <c r="AM3" s="175" t="n">
        <f aca="false">globals_transposed_prosp!AM15</f>
        <v>100.243786668684</v>
      </c>
      <c r="AN3" s="175" t="n">
        <f aca="false">globals_transposed_prosp!AN15</f>
        <v>101.363210574269</v>
      </c>
      <c r="AO3" s="175" t="n">
        <f aca="false">globals_transposed_prosp!AO15</f>
        <v>98.3161095147693</v>
      </c>
      <c r="AP3" s="175" t="n">
        <f aca="false">globals_transposed_prosp!AP15</f>
        <v>100.409967709948</v>
      </c>
      <c r="AQ3" s="175" t="n">
        <f aca="false">globals_transposed_prosp!AQ15</f>
        <v>95.9759316632572</v>
      </c>
      <c r="AR3" s="175" t="n">
        <f aca="false">globals_transposed_prosp!AR15</f>
        <v>98.382357967737</v>
      </c>
      <c r="AS3" s="175" t="n">
        <f aca="false">globals_transposed_prosp!AS15</f>
        <v>102.147570776535</v>
      </c>
      <c r="AT3" s="175" t="n">
        <f aca="false">globals_transposed_prosp!AT15</f>
        <v>104.517327461898</v>
      </c>
      <c r="AU3" s="175" t="n">
        <f aca="false">globals_transposed_prosp!AU15</f>
        <v>100.000000000001</v>
      </c>
      <c r="AV3" s="175" t="n">
        <f aca="false">globals_transposed_prosp!AV15</f>
        <v>99.710517345381</v>
      </c>
      <c r="AW3" s="175" t="n">
        <f aca="false">globals_transposed_prosp!AW15</f>
        <v>97.3283684024764</v>
      </c>
      <c r="AX3" s="175" t="n">
        <f aca="false">globals_transposed_prosp!AX15</f>
        <v>101.426563344562</v>
      </c>
      <c r="AY3" s="175" t="n">
        <f aca="false">globals_transposed_prosp!AY15</f>
        <v>98.8207627405496</v>
      </c>
      <c r="AZ3" s="175" t="n">
        <f aca="false">globals_transposed_prosp!AZ15</f>
        <v>99.9505592563835</v>
      </c>
      <c r="BA3" s="175" t="n">
        <f aca="false">globals_transposed_prosp!BA15</f>
        <v>99.446369656084</v>
      </c>
      <c r="BB3" s="175" t="n">
        <f aca="false">globals_transposed_prosp!BB15</f>
        <v>102.062248032227</v>
      </c>
      <c r="BC3" s="175" t="n">
        <f aca="false">globals_transposed_prosp!BC15</f>
        <v>98.67607309714</v>
      </c>
      <c r="BD3" s="175" t="n">
        <f aca="false">globals_transposed_prosp!BD15</f>
        <v>100.414544631681</v>
      </c>
      <c r="BE3" s="175" t="n">
        <f aca="false">globals_transposed_prosp!BE15</f>
        <v>98.7321865166643</v>
      </c>
      <c r="BF3" s="175" t="n">
        <f aca="false">globals_transposed_prosp!BF15</f>
        <v>101.903105449409</v>
      </c>
      <c r="BG3" s="175" t="n">
        <f aca="false">globals_transposed_prosp!BG15</f>
        <v>98.6828608711828</v>
      </c>
      <c r="BH3" s="175" t="n">
        <f aca="false">globals_transposed_prosp!BH15</f>
        <v>101.52924792948</v>
      </c>
      <c r="BI3" s="175" t="n">
        <f aca="false">globals_transposed_prosp!BI15</f>
        <v>101.742731258667</v>
      </c>
      <c r="BJ3" s="175" t="n">
        <f aca="false">globals_transposed_prosp!BJ15</f>
        <v>102.085830216164</v>
      </c>
      <c r="BK3" s="175" t="n">
        <f aca="false">globals_transposed_prosp!BK15</f>
        <v>104.768261205071</v>
      </c>
      <c r="BL3" s="152" t="n">
        <f aca="false">globals_transposed_prosp!BL15</f>
        <v>108.506926463344</v>
      </c>
      <c r="BM3" s="152" t="n">
        <f aca="false">globals_transposed_prosp!BM15</f>
        <v>111.389533019317</v>
      </c>
      <c r="BN3" s="51" t="n">
        <f aca="false">globals_transposed_prosp!BN15</f>
        <v>109.841076048335</v>
      </c>
      <c r="BO3" s="175" t="n">
        <f aca="false">globals_transposed_prosp!BO15</f>
        <v>107</v>
      </c>
      <c r="BP3" s="175" t="n">
        <f aca="false">globals_transposed_prosp!BP15</f>
        <v>105</v>
      </c>
      <c r="BQ3" s="175" t="n">
        <f aca="false">globals_transposed_prosp!BQ15</f>
        <v>103</v>
      </c>
      <c r="BR3" s="175" t="n">
        <f aca="false">globals_transposed_prosp!BR15</f>
        <v>100</v>
      </c>
      <c r="BS3" s="175" t="n">
        <f aca="false">globals_transposed_prosp!BS15</f>
        <v>100</v>
      </c>
      <c r="BT3" s="175" t="n">
        <f aca="false">globals_transposed_prosp!BT15</f>
        <v>100</v>
      </c>
      <c r="BU3" s="175" t="n">
        <f aca="false">globals_transposed_prosp!BU15</f>
        <v>100</v>
      </c>
      <c r="BV3" s="175" t="n">
        <f aca="false">globals_transposed_prosp!BV15</f>
        <v>100</v>
      </c>
      <c r="BW3" s="175" t="n">
        <f aca="false">globals_transposed_prosp!BW15</f>
        <v>100</v>
      </c>
      <c r="BX3" s="175" t="n">
        <f aca="false">globals_transposed_prosp!BX15</f>
        <v>100</v>
      </c>
      <c r="BY3" s="175" t="n">
        <f aca="false">globals_transposed_prosp!BY15</f>
        <v>100</v>
      </c>
      <c r="BZ3" s="175" t="n">
        <f aca="false">globals_transposed_prosp!BZ15</f>
        <v>100</v>
      </c>
      <c r="CA3" s="175" t="n">
        <f aca="false">globals_transposed_prosp!CA15</f>
        <v>100</v>
      </c>
      <c r="CB3" s="175" t="n">
        <f aca="false">globals_transposed_prosp!CB15</f>
        <v>100</v>
      </c>
      <c r="CC3" s="175" t="n">
        <f aca="false">globals_transposed_prosp!CC15</f>
        <v>100</v>
      </c>
      <c r="CD3" s="175" t="n">
        <f aca="false">globals_transposed_prosp!CD15</f>
        <v>100</v>
      </c>
      <c r="CE3" s="175" t="n">
        <f aca="false">globals_transposed_prosp!CE15</f>
        <v>100</v>
      </c>
      <c r="CF3" s="175" t="n">
        <f aca="false">globals_transposed_prosp!CF15</f>
        <v>100</v>
      </c>
      <c r="CG3" s="175" t="n">
        <f aca="false">globals_transposed_prosp!CG15</f>
        <v>100</v>
      </c>
      <c r="CH3" s="175" t="n">
        <f aca="false">globals_transposed_prosp!CH15</f>
        <v>100</v>
      </c>
      <c r="CI3" s="175" t="n">
        <f aca="false">globals_transposed_prosp!CI15</f>
        <v>100</v>
      </c>
      <c r="CJ3" s="175" t="n">
        <f aca="false">globals_transposed_prosp!CJ15</f>
        <v>100</v>
      </c>
      <c r="CK3" s="175" t="n">
        <f aca="false">globals_transposed_prosp!CK15</f>
        <v>100</v>
      </c>
      <c r="CL3" s="175" t="n">
        <f aca="false">globals_transposed_prosp!CL15</f>
        <v>100</v>
      </c>
      <c r="CM3" s="175" t="n">
        <f aca="false">globals_transposed_prosp!CM15</f>
        <v>100</v>
      </c>
      <c r="CN3" s="175" t="n">
        <f aca="false">globals_transposed_prosp!CN15</f>
        <v>100</v>
      </c>
      <c r="CO3" s="175" t="n">
        <f aca="false">globals_transposed_prosp!CO15</f>
        <v>100</v>
      </c>
      <c r="CP3" s="175" t="n">
        <f aca="false">globals_transposed_prosp!CP15</f>
        <v>100</v>
      </c>
      <c r="CQ3" s="175" t="n">
        <f aca="false">globals_transposed_prosp!CQ15</f>
        <v>100</v>
      </c>
      <c r="CR3" s="175" t="n">
        <f aca="false">globals_transposed_prosp!CR15</f>
        <v>100</v>
      </c>
      <c r="CS3" s="175" t="n">
        <f aca="false">globals_transposed_prosp!CS15</f>
        <v>100</v>
      </c>
      <c r="CT3" s="175" t="n">
        <f aca="false">globals_transposed_prosp!CT15</f>
        <v>100</v>
      </c>
      <c r="CU3" s="175" t="n">
        <f aca="false">globals_transposed_prosp!CU15</f>
        <v>100</v>
      </c>
      <c r="CV3" s="175" t="n">
        <f aca="false">globals_transposed_prosp!CV15</f>
        <v>100</v>
      </c>
      <c r="CW3" s="175" t="n">
        <f aca="false">globals_transposed_prosp!CW15</f>
        <v>100</v>
      </c>
      <c r="CX3" s="175" t="n">
        <f aca="false">globals_transposed_prosp!CX15</f>
        <v>100</v>
      </c>
      <c r="CY3" s="175" t="n">
        <f aca="false">globals_transposed_prosp!CY15</f>
        <v>100</v>
      </c>
      <c r="CZ3" s="175" t="n">
        <f aca="false">globals_transposed_prosp!CZ15</f>
        <v>100</v>
      </c>
      <c r="DA3" s="175" t="n">
        <f aca="false">globals_transposed_prosp!DA15</f>
        <v>100</v>
      </c>
      <c r="DB3" s="175" t="n">
        <f aca="false">globals_transposed_prosp!DB15</f>
        <v>100</v>
      </c>
      <c r="DC3" s="175" t="n">
        <f aca="false">globals_transposed_prosp!DC15</f>
        <v>100</v>
      </c>
      <c r="DD3" s="175" t="n">
        <f aca="false">globals_transposed_prosp!DD15</f>
        <v>100</v>
      </c>
      <c r="DE3" s="175" t="n">
        <f aca="false">globals_transposed_prosp!DE15</f>
        <v>100</v>
      </c>
      <c r="DF3" s="175" t="n">
        <f aca="false">globals_transposed_prosp!DF15</f>
        <v>100</v>
      </c>
      <c r="DG3" s="175" t="n">
        <f aca="false">globals_transposed_prosp!DG15</f>
        <v>100</v>
      </c>
      <c r="DH3" s="175" t="n">
        <f aca="false">globals_transposed_prosp!DH15</f>
        <v>100</v>
      </c>
      <c r="DI3" s="175" t="n">
        <f aca="false">globals_transposed_prosp!DI15</f>
        <v>100</v>
      </c>
      <c r="DJ3" s="175" t="n">
        <f aca="false">globals_transposed_prosp!DJ15</f>
        <v>100</v>
      </c>
      <c r="DK3" s="175" t="n">
        <f aca="false">globals_transposed_prosp!DK15</f>
        <v>100</v>
      </c>
      <c r="DL3" s="175" t="n">
        <f aca="false">globals_transposed_prosp!DL15</f>
        <v>100</v>
      </c>
      <c r="DM3" s="175" t="n">
        <f aca="false">globals_transposed_prosp!DM15</f>
        <v>100</v>
      </c>
      <c r="DN3" s="175" t="n">
        <f aca="false">globals_transposed_prosp!DN15</f>
        <v>100</v>
      </c>
      <c r="DO3" s="175" t="n">
        <f aca="false">globals_transposed_prosp!DO15</f>
        <v>100</v>
      </c>
      <c r="DP3" s="175" t="n">
        <f aca="false">globals_transposed_prosp!DP15</f>
        <v>100</v>
      </c>
      <c r="DQ3" s="175" t="n">
        <f aca="false">globals_transposed_prosp!DQ15</f>
        <v>100</v>
      </c>
      <c r="DR3" s="175" t="n">
        <f aca="false">globals_transposed_prosp!DR15</f>
        <v>100</v>
      </c>
      <c r="DS3" s="175" t="n">
        <f aca="false">globals_transposed_prosp!DS15</f>
        <v>100</v>
      </c>
      <c r="DT3" s="175" t="n">
        <f aca="false">globals_transposed_prosp!DT15</f>
        <v>100</v>
      </c>
      <c r="DU3" s="175" t="n">
        <f aca="false">globals_transposed_prosp!DU15</f>
        <v>100</v>
      </c>
      <c r="DV3" s="175" t="n">
        <f aca="false">globals_transposed_prosp!DV15</f>
        <v>100</v>
      </c>
      <c r="DW3" s="175" t="n">
        <f aca="false">globals_transposed_prosp!DW15</f>
        <v>100</v>
      </c>
      <c r="DX3" s="175" t="n">
        <f aca="false">globals_transposed_prosp!DX15</f>
        <v>100</v>
      </c>
      <c r="DY3" s="175" t="n">
        <f aca="false">globals_transposed_prosp!DY15</f>
        <v>100</v>
      </c>
      <c r="DZ3" s="175" t="n">
        <f aca="false">globals_transposed_prosp!DZ15</f>
        <v>100</v>
      </c>
      <c r="EA3" s="175" t="n">
        <f aca="false">globals_transposed_prosp!EA15</f>
        <v>100</v>
      </c>
      <c r="EB3" s="175" t="n">
        <f aca="false">globals_transposed_prosp!EB15</f>
        <v>100</v>
      </c>
      <c r="EC3" s="175" t="n">
        <f aca="false">globals_transposed_prosp!EC15</f>
        <v>100</v>
      </c>
      <c r="ED3" s="175" t="n">
        <f aca="false">globals_transposed_prosp!ED15</f>
        <v>100</v>
      </c>
      <c r="EE3" s="175" t="n">
        <f aca="false">globals_transposed_prosp!EE15</f>
        <v>100</v>
      </c>
      <c r="EF3" s="175" t="n">
        <f aca="false">globals_transposed_prosp!EF15</f>
        <v>100</v>
      </c>
      <c r="EG3" s="175" t="n">
        <f aca="false">globals_transposed_prosp!EG15</f>
        <v>100</v>
      </c>
      <c r="EH3" s="175" t="n">
        <f aca="false">globals_transposed_prosp!EH15</f>
        <v>100</v>
      </c>
      <c r="EI3" s="175" t="n">
        <f aca="false">globals_transposed_prosp!EI15</f>
        <v>100</v>
      </c>
      <c r="EJ3" s="175" t="n">
        <f aca="false">globals_transposed_prosp!EJ15</f>
        <v>100</v>
      </c>
      <c r="EK3" s="175" t="n">
        <f aca="false">globals_transposed_prosp!EK15</f>
        <v>100</v>
      </c>
      <c r="EL3" s="175" t="n">
        <f aca="false">globals_transposed_prosp!EL15</f>
        <v>100</v>
      </c>
      <c r="EM3" s="175" t="n">
        <f aca="false">globals_transposed_prosp!EM15</f>
        <v>100</v>
      </c>
      <c r="EN3" s="175" t="n">
        <f aca="false">globals_transposed_prosp!EN15</f>
        <v>100</v>
      </c>
      <c r="EO3" s="175" t="n">
        <f aca="false">globals_transposed_prosp!EO15</f>
        <v>100</v>
      </c>
      <c r="EP3" s="175" t="n">
        <f aca="false">globals_transposed_prosp!EP15</f>
        <v>100</v>
      </c>
      <c r="EQ3" s="175" t="n">
        <f aca="false">globals_transposed_prosp!EQ15</f>
        <v>100</v>
      </c>
      <c r="ER3" s="175" t="n">
        <f aca="false">globals_transposed_prosp!ER15</f>
        <v>100</v>
      </c>
      <c r="ES3" s="175" t="n">
        <f aca="false">globals_transposed_prosp!ES15</f>
        <v>100</v>
      </c>
      <c r="ET3" s="175" t="n">
        <f aca="false">globals_transposed_prosp!ET15</f>
        <v>100</v>
      </c>
      <c r="EU3" s="175" t="n">
        <f aca="false">globals_transposed_prosp!EU15</f>
        <v>100</v>
      </c>
      <c r="EV3" s="175" t="n">
        <f aca="false">globals_transposed_prosp!EV15</f>
        <v>100</v>
      </c>
    </row>
    <row r="4" customFormat="false" ht="12.8" hidden="false" customHeight="false" outlineLevel="0" collapsed="false">
      <c r="A4" s="0" t="s">
        <v>165</v>
      </c>
      <c r="B4" s="175" t="n">
        <f aca="false">globals_transposed_prosp!B16</f>
        <v>7931.28204802977</v>
      </c>
      <c r="C4" s="175" t="n">
        <f aca="false">globals_transposed_prosp!C16</f>
        <v>8595.91164947292</v>
      </c>
      <c r="D4" s="175" t="n">
        <f aca="false">globals_transposed_prosp!D16</f>
        <v>9124.44536050511</v>
      </c>
      <c r="E4" s="175" t="n">
        <f aca="false">globals_transposed_prosp!E16</f>
        <v>9208.09112689555</v>
      </c>
      <c r="F4" s="175" t="n">
        <f aca="false">globals_transposed_prosp!F16</f>
        <v>9119.12473927505</v>
      </c>
      <c r="G4" s="175" t="n">
        <f aca="false">globals_transposed_prosp!G16</f>
        <v>8985.12191104348</v>
      </c>
      <c r="H4" s="175" t="n">
        <f aca="false">globals_transposed_prosp!H16</f>
        <v>8783.44759400192</v>
      </c>
      <c r="I4" s="175" t="n">
        <f aca="false">globals_transposed_prosp!I16</f>
        <v>9017.2098703422</v>
      </c>
      <c r="J4" s="175" t="n">
        <f aca="false">globals_transposed_prosp!J16</f>
        <v>9436.63914284909</v>
      </c>
      <c r="K4" s="175" t="n">
        <f aca="false">globals_transposed_prosp!K16</f>
        <v>9788.25668188735</v>
      </c>
      <c r="L4" s="175" t="n">
        <f aca="false">globals_transposed_prosp!L16</f>
        <v>9802.13873555441</v>
      </c>
      <c r="M4" s="175" t="n">
        <f aca="false">globals_transposed_prosp!M16</f>
        <v>10053.3477185862</v>
      </c>
      <c r="N4" s="175" t="n">
        <f aca="false">globals_transposed_prosp!N16</f>
        <v>10238.3351967417</v>
      </c>
      <c r="O4" s="175" t="n">
        <f aca="false">globals_transposed_prosp!O16</f>
        <v>10347.1196752917</v>
      </c>
      <c r="P4" s="175" t="n">
        <f aca="false">globals_transposed_prosp!P16</f>
        <v>10484.2626729241</v>
      </c>
      <c r="Q4" s="175" t="n">
        <f aca="false">globals_transposed_prosp!Q16</f>
        <v>10717.1251367045</v>
      </c>
      <c r="R4" s="175" t="n">
        <f aca="false">globals_transposed_prosp!R16</f>
        <v>10931.100195896</v>
      </c>
      <c r="S4" s="175" t="n">
        <f aca="false">globals_transposed_prosp!S16</f>
        <v>11112.0816852698</v>
      </c>
      <c r="T4" s="175" t="n">
        <f aca="false">globals_transposed_prosp!T16</f>
        <v>11253.8237747336</v>
      </c>
      <c r="U4" s="175" t="n">
        <f aca="false">globals_transposed_prosp!U16</f>
        <v>12159.5653517673</v>
      </c>
      <c r="V4" s="175" t="n">
        <f aca="false">globals_transposed_prosp!V16</f>
        <v>12552.5182978184</v>
      </c>
      <c r="W4" s="175" t="n">
        <f aca="false">globals_transposed_prosp!W16</f>
        <v>12527.785446192</v>
      </c>
      <c r="X4" s="175" t="n">
        <f aca="false">globals_transposed_prosp!X16</f>
        <v>11824.6212120187</v>
      </c>
      <c r="Y4" s="175" t="n">
        <f aca="false">globals_transposed_prosp!Y16</f>
        <v>11475.6163368848</v>
      </c>
      <c r="Z4" s="175" t="n">
        <f aca="false">globals_transposed_prosp!Z16</f>
        <v>11456.4747051694</v>
      </c>
      <c r="AA4" s="175" t="n">
        <f aca="false">globals_transposed_prosp!AA16</f>
        <v>11199.9694771408</v>
      </c>
      <c r="AB4" s="175" t="n">
        <f aca="false">globals_transposed_prosp!AB16</f>
        <v>11863.466945431</v>
      </c>
      <c r="AC4" s="175" t="n">
        <f aca="false">globals_transposed_prosp!AC16</f>
        <v>12088.727037037</v>
      </c>
      <c r="AD4" s="175" t="n">
        <f aca="false">globals_transposed_prosp!AD16</f>
        <v>12318.9711779131</v>
      </c>
      <c r="AE4" s="175" t="n">
        <f aca="false">globals_transposed_prosp!AE16</f>
        <v>11862.5206759118</v>
      </c>
      <c r="AF4" s="175" t="n">
        <f aca="false">globals_transposed_prosp!AF16</f>
        <v>11949.7959216979</v>
      </c>
      <c r="AG4" s="175" t="n">
        <f aca="false">globals_transposed_prosp!AG16</f>
        <v>11781.9441329838</v>
      </c>
      <c r="AH4" s="175" t="n">
        <f aca="false">globals_transposed_prosp!AH16</f>
        <v>12198.4334142285</v>
      </c>
      <c r="AI4" s="175" t="n">
        <f aca="false">globals_transposed_prosp!AI16</f>
        <v>11745.3019547325</v>
      </c>
      <c r="AJ4" s="175" t="n">
        <f aca="false">globals_transposed_prosp!AJ16</f>
        <v>11797.3794903884</v>
      </c>
      <c r="AK4" s="175" t="n">
        <f aca="false">globals_transposed_prosp!AK16</f>
        <v>11710.8115542026</v>
      </c>
      <c r="AL4" s="175" t="n">
        <f aca="false">globals_transposed_prosp!AL16</f>
        <v>11995.0996589436</v>
      </c>
      <c r="AM4" s="175" t="n">
        <f aca="false">globals_transposed_prosp!AM16</f>
        <v>11826.7618648176</v>
      </c>
      <c r="AN4" s="175" t="n">
        <f aca="false">globals_transposed_prosp!AN16</f>
        <v>11958.822116241</v>
      </c>
      <c r="AO4" s="175" t="n">
        <f aca="false">globals_transposed_prosp!AO16</f>
        <v>11700.5922272958</v>
      </c>
      <c r="AP4" s="175" t="n">
        <f aca="false">globals_transposed_prosp!AP16</f>
        <v>11846.3345104008</v>
      </c>
      <c r="AQ4" s="175" t="n">
        <f aca="false">globals_transposed_prosp!AQ16</f>
        <v>11323.2151555894</v>
      </c>
      <c r="AR4" s="175" t="n">
        <f aca="false">globals_transposed_prosp!AR16</f>
        <v>11607.1243787699</v>
      </c>
      <c r="AS4" s="175" t="n">
        <f aca="false">globals_transposed_prosp!AS16</f>
        <v>12051.346002875</v>
      </c>
      <c r="AT4" s="175" t="n">
        <f aca="false">globals_transposed_prosp!AT16</f>
        <v>12330.9182724505</v>
      </c>
      <c r="AU4" s="175" t="n">
        <f aca="false">globals_transposed_prosp!AU16</f>
        <v>11797.9433333333</v>
      </c>
      <c r="AV4" s="175" t="n">
        <f aca="false">globals_transposed_prosp!AV16</f>
        <v>11763.8373842945</v>
      </c>
      <c r="AW4" s="175" t="n">
        <f aca="false">globals_transposed_prosp!AW16</f>
        <v>11482.7780596426</v>
      </c>
      <c r="AX4" s="175" t="n">
        <f aca="false">globals_transposed_prosp!AX16</f>
        <v>11966.2672267099</v>
      </c>
      <c r="AY4" s="175" t="n">
        <f aca="false">globals_transposed_prosp!AY16</f>
        <v>11658.8524538333</v>
      </c>
      <c r="AZ4" s="175" t="n">
        <f aca="false">globals_transposed_prosp!AZ16</f>
        <v>11792.1301733155</v>
      </c>
      <c r="BA4" s="175" t="n">
        <f aca="false">globals_transposed_prosp!BA16</f>
        <v>11732.6511116527</v>
      </c>
      <c r="BB4" s="175" t="n">
        <f aca="false">globals_transposed_prosp!BB16</f>
        <v>12041.2718095032</v>
      </c>
      <c r="BC4" s="175" t="n">
        <f aca="false">globals_transposed_prosp!BC16</f>
        <v>11641.7846504388</v>
      </c>
      <c r="BD4" s="175" t="n">
        <f aca="false">globals_transposed_prosp!BD16</f>
        <v>11846.87279148</v>
      </c>
      <c r="BE4" s="175" t="n">
        <f aca="false">globals_transposed_prosp!BE16</f>
        <v>11648.3918827932</v>
      </c>
      <c r="BF4" s="175" t="n">
        <f aca="false">globals_transposed_prosp!BF16</f>
        <v>12022.4924505861</v>
      </c>
      <c r="BG4" s="175" t="n">
        <f aca="false">globals_transposed_prosp!BG16</f>
        <v>11642.5759219928</v>
      </c>
      <c r="BH4" s="175" t="n">
        <f aca="false">globals_transposed_prosp!BH16</f>
        <v>11978.3943645907</v>
      </c>
      <c r="BI4" s="175" t="n">
        <f aca="false">globals_transposed_prosp!BI16</f>
        <v>12016.0820786235</v>
      </c>
      <c r="BJ4" s="175" t="n">
        <f aca="false">globals_transposed_prosp!BJ16</f>
        <v>12044.0284002659</v>
      </c>
      <c r="BK4" s="175" t="n">
        <f aca="false">globals_transposed_prosp!BK16</f>
        <v>12360.5000882929</v>
      </c>
      <c r="BL4" s="175" t="n">
        <f aca="false">globals_transposed_prosp!BL16</f>
        <v>12801.585696887</v>
      </c>
      <c r="BM4" s="175" t="n">
        <f aca="false">globals_transposed_prosp!BM16</f>
        <v>13141.6739848836</v>
      </c>
      <c r="BN4" s="175" t="n">
        <f aca="false">globals_transposed_prosp!BN16</f>
        <v>12958.9879089061</v>
      </c>
      <c r="BO4" s="175" t="n">
        <f aca="false">globals_transposed_prosp!BO16</f>
        <v>12623.7993666666</v>
      </c>
      <c r="BP4" s="175" t="n">
        <f aca="false">globals_transposed_prosp!BP16</f>
        <v>12387.8405</v>
      </c>
      <c r="BQ4" s="175" t="n">
        <f aca="false">globals_transposed_prosp!BQ16</f>
        <v>12151.8816333333</v>
      </c>
      <c r="BR4" s="175" t="n">
        <f aca="false">globals_transposed_prosp!BR16</f>
        <v>11797.9433333333</v>
      </c>
      <c r="BS4" s="175" t="n">
        <f aca="false">globals_transposed_prosp!BS16</f>
        <v>11797.9433333333</v>
      </c>
      <c r="BT4" s="175" t="n">
        <f aca="false">globals_transposed_prosp!BT16</f>
        <v>11797.9433333333</v>
      </c>
      <c r="BU4" s="175" t="n">
        <f aca="false">globals_transposed_prosp!BU16</f>
        <v>11797.9433333333</v>
      </c>
      <c r="BV4" s="175" t="n">
        <f aca="false">globals_transposed_prosp!BV16</f>
        <v>11797.9433333333</v>
      </c>
      <c r="BW4" s="175" t="n">
        <f aca="false">globals_transposed_prosp!BW16</f>
        <v>11797.9433333333</v>
      </c>
      <c r="BX4" s="175" t="n">
        <f aca="false">globals_transposed_prosp!BX16</f>
        <v>11797.9433333333</v>
      </c>
      <c r="BY4" s="175" t="n">
        <f aca="false">globals_transposed_prosp!BY16</f>
        <v>11797.9433333333</v>
      </c>
      <c r="BZ4" s="175" t="n">
        <f aca="false">globals_transposed_prosp!BZ16</f>
        <v>11797.9433333333</v>
      </c>
      <c r="CA4" s="175" t="n">
        <f aca="false">globals_transposed_prosp!CA16</f>
        <v>11797.9433333333</v>
      </c>
      <c r="CB4" s="175" t="n">
        <f aca="false">globals_transposed_prosp!CB16</f>
        <v>11797.9433333333</v>
      </c>
      <c r="CC4" s="175" t="n">
        <f aca="false">globals_transposed_prosp!CC16</f>
        <v>11797.9433333333</v>
      </c>
      <c r="CD4" s="175" t="n">
        <f aca="false">globals_transposed_prosp!CD16</f>
        <v>11797.9433333333</v>
      </c>
      <c r="CE4" s="175" t="n">
        <f aca="false">globals_transposed_prosp!CE16</f>
        <v>11797.9433333333</v>
      </c>
      <c r="CF4" s="175" t="n">
        <f aca="false">globals_transposed_prosp!CF16</f>
        <v>11797.9433333333</v>
      </c>
      <c r="CG4" s="175" t="n">
        <f aca="false">globals_transposed_prosp!CG16</f>
        <v>11797.9433333333</v>
      </c>
      <c r="CH4" s="175" t="n">
        <f aca="false">globals_transposed_prosp!CH16</f>
        <v>11797.9433333333</v>
      </c>
      <c r="CI4" s="175" t="n">
        <f aca="false">globals_transposed_prosp!CI16</f>
        <v>11797.9433333333</v>
      </c>
      <c r="CJ4" s="175" t="n">
        <f aca="false">globals_transposed_prosp!CJ16</f>
        <v>11797.9433333333</v>
      </c>
      <c r="CK4" s="175" t="n">
        <f aca="false">globals_transposed_prosp!CK16</f>
        <v>11797.9433333333</v>
      </c>
      <c r="CL4" s="175" t="n">
        <f aca="false">globals_transposed_prosp!CL16</f>
        <v>11797.9433333333</v>
      </c>
      <c r="CM4" s="175" t="n">
        <f aca="false">globals_transposed_prosp!CM16</f>
        <v>11797.9433333333</v>
      </c>
      <c r="CN4" s="175" t="n">
        <f aca="false">globals_transposed_prosp!CN16</f>
        <v>11797.9433333333</v>
      </c>
      <c r="CO4" s="175" t="n">
        <f aca="false">globals_transposed_prosp!CO16</f>
        <v>11797.9433333333</v>
      </c>
      <c r="CP4" s="175" t="n">
        <f aca="false">globals_transposed_prosp!CP16</f>
        <v>11797.9433333333</v>
      </c>
      <c r="CQ4" s="175" t="n">
        <f aca="false">globals_transposed_prosp!CQ16</f>
        <v>11797.9433333333</v>
      </c>
      <c r="CR4" s="175" t="n">
        <f aca="false">globals_transposed_prosp!CR16</f>
        <v>11797.9433333333</v>
      </c>
      <c r="CS4" s="175" t="n">
        <f aca="false">globals_transposed_prosp!CS16</f>
        <v>11797.9433333333</v>
      </c>
      <c r="CT4" s="175" t="n">
        <f aca="false">globals_transposed_prosp!CT16</f>
        <v>11797.9433333333</v>
      </c>
      <c r="CU4" s="175" t="n">
        <f aca="false">globals_transposed_prosp!CU16</f>
        <v>11797.9433333333</v>
      </c>
      <c r="CV4" s="175" t="n">
        <f aca="false">globals_transposed_prosp!CV16</f>
        <v>11797.9433333333</v>
      </c>
      <c r="CW4" s="175" t="n">
        <f aca="false">globals_transposed_prosp!CW16</f>
        <v>11797.9433333333</v>
      </c>
      <c r="CX4" s="175" t="n">
        <f aca="false">globals_transposed_prosp!CX16</f>
        <v>11797.9433333333</v>
      </c>
      <c r="CY4" s="175" t="n">
        <f aca="false">globals_transposed_prosp!CY16</f>
        <v>11797.9433333333</v>
      </c>
      <c r="CZ4" s="175" t="n">
        <f aca="false">globals_transposed_prosp!CZ16</f>
        <v>11797.9433333333</v>
      </c>
      <c r="DA4" s="175" t="n">
        <f aca="false">globals_transposed_prosp!DA16</f>
        <v>11797.9433333333</v>
      </c>
      <c r="DB4" s="175" t="n">
        <f aca="false">globals_transposed_prosp!DB16</f>
        <v>11797.9433333333</v>
      </c>
      <c r="DC4" s="175" t="n">
        <f aca="false">globals_transposed_prosp!DC16</f>
        <v>11797.9433333333</v>
      </c>
      <c r="DD4" s="175" t="n">
        <f aca="false">globals_transposed_prosp!DD16</f>
        <v>11797.9433333333</v>
      </c>
      <c r="DE4" s="175" t="n">
        <f aca="false">globals_transposed_prosp!DE16</f>
        <v>11797.9433333333</v>
      </c>
      <c r="DF4" s="175" t="n">
        <f aca="false">globals_transposed_prosp!DF16</f>
        <v>11797.9433333333</v>
      </c>
      <c r="DG4" s="175" t="n">
        <f aca="false">globals_transposed_prosp!DG16</f>
        <v>11797.9433333333</v>
      </c>
      <c r="DH4" s="175" t="n">
        <f aca="false">globals_transposed_prosp!DH16</f>
        <v>11797.9433333333</v>
      </c>
      <c r="DI4" s="175" t="n">
        <f aca="false">globals_transposed_prosp!DI16</f>
        <v>11797.9433333333</v>
      </c>
      <c r="DJ4" s="175" t="n">
        <f aca="false">globals_transposed_prosp!DJ16</f>
        <v>11797.9433333333</v>
      </c>
      <c r="DK4" s="175" t="n">
        <f aca="false">globals_transposed_prosp!DK16</f>
        <v>11797.9433333333</v>
      </c>
      <c r="DL4" s="175" t="n">
        <f aca="false">globals_transposed_prosp!DL16</f>
        <v>11797.9433333333</v>
      </c>
      <c r="DM4" s="175" t="n">
        <f aca="false">globals_transposed_prosp!DM16</f>
        <v>11797.9433333333</v>
      </c>
      <c r="DN4" s="175" t="n">
        <f aca="false">globals_transposed_prosp!DN16</f>
        <v>11797.9433333333</v>
      </c>
      <c r="DO4" s="175" t="n">
        <f aca="false">globals_transposed_prosp!DO16</f>
        <v>11797.9433333333</v>
      </c>
      <c r="DP4" s="175" t="n">
        <f aca="false">globals_transposed_prosp!DP16</f>
        <v>11797.9433333333</v>
      </c>
      <c r="DQ4" s="175" t="n">
        <f aca="false">globals_transposed_prosp!DQ16</f>
        <v>11797.9433333333</v>
      </c>
      <c r="DR4" s="175" t="n">
        <f aca="false">globals_transposed_prosp!DR16</f>
        <v>11797.9433333333</v>
      </c>
      <c r="DS4" s="175" t="n">
        <f aca="false">globals_transposed_prosp!DS16</f>
        <v>11797.9433333333</v>
      </c>
      <c r="DT4" s="175" t="n">
        <f aca="false">globals_transposed_prosp!DT16</f>
        <v>11797.9433333333</v>
      </c>
      <c r="DU4" s="175" t="n">
        <f aca="false">globals_transposed_prosp!DU16</f>
        <v>11797.9433333333</v>
      </c>
      <c r="DV4" s="175" t="n">
        <f aca="false">globals_transposed_prosp!DV16</f>
        <v>11797.9433333333</v>
      </c>
      <c r="DW4" s="175" t="n">
        <f aca="false">globals_transposed_prosp!DW16</f>
        <v>11797.9433333333</v>
      </c>
      <c r="DX4" s="175" t="n">
        <f aca="false">globals_transposed_prosp!DX16</f>
        <v>11797.9433333333</v>
      </c>
      <c r="DY4" s="175" t="n">
        <f aca="false">globals_transposed_prosp!DY16</f>
        <v>11797.9433333333</v>
      </c>
      <c r="DZ4" s="175" t="n">
        <f aca="false">globals_transposed_prosp!DZ16</f>
        <v>11797.9433333333</v>
      </c>
      <c r="EA4" s="175" t="n">
        <f aca="false">globals_transposed_prosp!EA16</f>
        <v>11797.9433333333</v>
      </c>
      <c r="EB4" s="175" t="n">
        <f aca="false">globals_transposed_prosp!EB16</f>
        <v>11797.9433333333</v>
      </c>
      <c r="EC4" s="175" t="n">
        <f aca="false">globals_transposed_prosp!EC16</f>
        <v>11797.9433333333</v>
      </c>
      <c r="ED4" s="175" t="n">
        <f aca="false">globals_transposed_prosp!ED16</f>
        <v>11797.9433333333</v>
      </c>
      <c r="EE4" s="175" t="n">
        <f aca="false">globals_transposed_prosp!EE16</f>
        <v>11797.9433333333</v>
      </c>
      <c r="EF4" s="175" t="n">
        <f aca="false">globals_transposed_prosp!EF16</f>
        <v>11797.9433333333</v>
      </c>
      <c r="EG4" s="175" t="n">
        <f aca="false">globals_transposed_prosp!EG16</f>
        <v>11797.9433333333</v>
      </c>
      <c r="EH4" s="175" t="n">
        <f aca="false">globals_transposed_prosp!EH16</f>
        <v>11797.9433333333</v>
      </c>
      <c r="EI4" s="175" t="n">
        <f aca="false">globals_transposed_prosp!EI16</f>
        <v>11797.9433333333</v>
      </c>
      <c r="EJ4" s="175" t="n">
        <f aca="false">globals_transposed_prosp!EJ16</f>
        <v>11797.9433333333</v>
      </c>
      <c r="EK4" s="175" t="n">
        <f aca="false">globals_transposed_prosp!EK16</f>
        <v>11797.9433333333</v>
      </c>
      <c r="EL4" s="175" t="n">
        <f aca="false">globals_transposed_prosp!EL16</f>
        <v>11797.9433333333</v>
      </c>
      <c r="EM4" s="175" t="n">
        <f aca="false">globals_transposed_prosp!EM16</f>
        <v>11797.9433333333</v>
      </c>
      <c r="EN4" s="175" t="n">
        <f aca="false">globals_transposed_prosp!EN16</f>
        <v>11797.9433333333</v>
      </c>
      <c r="EO4" s="175" t="n">
        <f aca="false">globals_transposed_prosp!EO16</f>
        <v>11797.9433333333</v>
      </c>
      <c r="EP4" s="175" t="n">
        <f aca="false">globals_transposed_prosp!EP16</f>
        <v>11797.9433333333</v>
      </c>
      <c r="EQ4" s="175" t="n">
        <f aca="false">globals_transposed_prosp!EQ16</f>
        <v>11797.9433333333</v>
      </c>
      <c r="ER4" s="175" t="n">
        <f aca="false">globals_transposed_prosp!ER16</f>
        <v>11797.9433333333</v>
      </c>
      <c r="ES4" s="175" t="n">
        <f aca="false">globals_transposed_prosp!ES16</f>
        <v>11797.9433333333</v>
      </c>
      <c r="ET4" s="175" t="n">
        <f aca="false">globals_transposed_prosp!ET16</f>
        <v>11797.9433333333</v>
      </c>
      <c r="EU4" s="175" t="n">
        <f aca="false">globals_transposed_prosp!EU16</f>
        <v>11797.9433333333</v>
      </c>
      <c r="EV4" s="175" t="n">
        <f aca="false">globals_transposed_prosp!EV16</f>
        <v>11797.9433333333</v>
      </c>
    </row>
    <row r="5" customFormat="false" ht="12.8" hidden="false" customHeight="false" outlineLevel="0" collapsed="false">
      <c r="A5" s="0" t="s">
        <v>166</v>
      </c>
      <c r="B5" s="175" t="n">
        <f aca="false">globals_transposed_prosp!B17</f>
        <v>6582.96409986471</v>
      </c>
      <c r="C5" s="175" t="n">
        <f aca="false">globals_transposed_prosp!C17</f>
        <v>7134.60666906253</v>
      </c>
      <c r="D5" s="175" t="n">
        <f aca="false">globals_transposed_prosp!D17</f>
        <v>7573.28964921924</v>
      </c>
      <c r="E5" s="175" t="n">
        <f aca="false">globals_transposed_prosp!E17</f>
        <v>7642.71563532331</v>
      </c>
      <c r="F5" s="175" t="n">
        <f aca="false">globals_transposed_prosp!F17</f>
        <v>7568.87353359829</v>
      </c>
      <c r="G5" s="175" t="n">
        <f aca="false">globals_transposed_prosp!G17</f>
        <v>7457.65118616609</v>
      </c>
      <c r="H5" s="175" t="n">
        <f aca="false">globals_transposed_prosp!H17</f>
        <v>7290.2615030216</v>
      </c>
      <c r="I5" s="175" t="n">
        <f aca="false">globals_transposed_prosp!I17</f>
        <v>7484.28419238403</v>
      </c>
      <c r="J5" s="175" t="n">
        <f aca="false">globals_transposed_prosp!J17</f>
        <v>7832.41048856474</v>
      </c>
      <c r="K5" s="175" t="n">
        <f aca="false">globals_transposed_prosp!K17</f>
        <v>8124.2530459665</v>
      </c>
      <c r="L5" s="175" t="n">
        <f aca="false">globals_transposed_prosp!L17</f>
        <v>8135.77515051016</v>
      </c>
      <c r="M5" s="175" t="n">
        <f aca="false">globals_transposed_prosp!M17</f>
        <v>8344.27860642655</v>
      </c>
      <c r="N5" s="175" t="n">
        <f aca="false">globals_transposed_prosp!N17</f>
        <v>8497.81821329561</v>
      </c>
      <c r="O5" s="175" t="n">
        <f aca="false">globals_transposed_prosp!O17</f>
        <v>8588.10933049211</v>
      </c>
      <c r="P5" s="175" t="n">
        <f aca="false">globals_transposed_prosp!P17</f>
        <v>8701.938018527</v>
      </c>
      <c r="Q5" s="175" t="n">
        <f aca="false">globals_transposed_prosp!Q17</f>
        <v>8895.21386346474</v>
      </c>
      <c r="R5" s="175" t="n">
        <f aca="false">globals_transposed_prosp!R17</f>
        <v>9072.81316259368</v>
      </c>
      <c r="S5" s="175" t="n">
        <f aca="false">globals_transposed_prosp!S17</f>
        <v>9223.02779877394</v>
      </c>
      <c r="T5" s="175" t="n">
        <f aca="false">globals_transposed_prosp!T17</f>
        <v>9340.67373302889</v>
      </c>
      <c r="U5" s="175" t="n">
        <f aca="false">globals_transposed_prosp!U17</f>
        <v>10092.4392419669</v>
      </c>
      <c r="V5" s="175" t="n">
        <f aca="false">globals_transposed_prosp!V17</f>
        <v>10418.5901871893</v>
      </c>
      <c r="W5" s="175" t="n">
        <f aca="false">globals_transposed_prosp!W17</f>
        <v>10398.0619203394</v>
      </c>
      <c r="X5" s="175" t="n">
        <f aca="false">globals_transposed_prosp!X17</f>
        <v>9814.43560597552</v>
      </c>
      <c r="Y5" s="175" t="n">
        <f aca="false">globals_transposed_prosp!Y17</f>
        <v>9524.76155961439</v>
      </c>
      <c r="Z5" s="175" t="n">
        <f aca="false">globals_transposed_prosp!Z17</f>
        <v>9508.8740052906</v>
      </c>
      <c r="AA5" s="175" t="n">
        <f aca="false">globals_transposed_prosp!AA17</f>
        <v>9295.97466602687</v>
      </c>
      <c r="AB5" s="175" t="n">
        <f aca="false">globals_transposed_prosp!AB17</f>
        <v>9846.67756470773</v>
      </c>
      <c r="AC5" s="175" t="n">
        <f aca="false">globals_transposed_prosp!AC17</f>
        <v>10033.6434407407</v>
      </c>
      <c r="AD5" s="175" t="n">
        <f aca="false">globals_transposed_prosp!AD17</f>
        <v>10224.7460776679</v>
      </c>
      <c r="AE5" s="175" t="n">
        <f aca="false">globals_transposed_prosp!AE17</f>
        <v>9845.89216100679</v>
      </c>
      <c r="AF5" s="175" t="n">
        <f aca="false">globals_transposed_prosp!AF17</f>
        <v>9918.33061500926</v>
      </c>
      <c r="AG5" s="175" t="n">
        <f aca="false">globals_transposed_prosp!AG17</f>
        <v>9779.01363037655</v>
      </c>
      <c r="AH5" s="175" t="n">
        <f aca="false">globals_transposed_prosp!AH17</f>
        <v>10124.6997338097</v>
      </c>
      <c r="AI5" s="175" t="n">
        <f aca="false">globals_transposed_prosp!AI17</f>
        <v>9748.60062242798</v>
      </c>
      <c r="AJ5" s="175" t="n">
        <f aca="false">globals_transposed_prosp!AJ17</f>
        <v>9791.82497702237</v>
      </c>
      <c r="AK5" s="175" t="n">
        <f aca="false">globals_transposed_prosp!AK17</f>
        <v>9719.97358998816</v>
      </c>
      <c r="AL5" s="175" t="n">
        <f aca="false">globals_transposed_prosp!AL17</f>
        <v>9955.93271692319</v>
      </c>
      <c r="AM5" s="175" t="n">
        <f aca="false">globals_transposed_prosp!AM17</f>
        <v>9816.21234779861</v>
      </c>
      <c r="AN5" s="175" t="n">
        <f aca="false">globals_transposed_prosp!AN17</f>
        <v>9925.82235648003</v>
      </c>
      <c r="AO5" s="175" t="n">
        <f aca="false">globals_transposed_prosp!AO17</f>
        <v>9711.49154865551</v>
      </c>
      <c r="AP5" s="175" t="n">
        <f aca="false">globals_transposed_prosp!AP17</f>
        <v>9832.45764363266</v>
      </c>
      <c r="AQ5" s="175" t="n">
        <f aca="false">globals_transposed_prosp!AQ17</f>
        <v>9398.2685791392</v>
      </c>
      <c r="AR5" s="175" t="n">
        <f aca="false">globals_transposed_prosp!AR17</f>
        <v>9633.91323437902</v>
      </c>
      <c r="AS5" s="175" t="n">
        <f aca="false">globals_transposed_prosp!AS17</f>
        <v>10002.6171823863</v>
      </c>
      <c r="AT5" s="175" t="n">
        <f aca="false">globals_transposed_prosp!AT17</f>
        <v>10234.6621661339</v>
      </c>
      <c r="AU5" s="175" t="n">
        <f aca="false">globals_transposed_prosp!AU17</f>
        <v>9792.29296666664</v>
      </c>
      <c r="AV5" s="175" t="n">
        <f aca="false">globals_transposed_prosp!AV17</f>
        <v>9763.98502896444</v>
      </c>
      <c r="AW5" s="175" t="n">
        <f aca="false">globals_transposed_prosp!AW17</f>
        <v>9530.70578950336</v>
      </c>
      <c r="AX5" s="175" t="n">
        <f aca="false">globals_transposed_prosp!AX17</f>
        <v>9932.00179816922</v>
      </c>
      <c r="AY5" s="175" t="n">
        <f aca="false">globals_transposed_prosp!AY17</f>
        <v>9676.84753668164</v>
      </c>
      <c r="AZ5" s="175" t="n">
        <f aca="false">globals_transposed_prosp!AZ17</f>
        <v>9787.46804385187</v>
      </c>
      <c r="BA5" s="175" t="n">
        <f aca="false">globals_transposed_prosp!BA17</f>
        <v>9738.10042267174</v>
      </c>
      <c r="BB5" s="175" t="n">
        <f aca="false">globals_transposed_prosp!BB17</f>
        <v>9994.25560188766</v>
      </c>
      <c r="BC5" s="175" t="n">
        <f aca="false">globals_transposed_prosp!BC17</f>
        <v>9662.6812598642</v>
      </c>
      <c r="BD5" s="175" t="n">
        <f aca="false">globals_transposed_prosp!BD17</f>
        <v>9832.9044169284</v>
      </c>
      <c r="BE5" s="175" t="n">
        <f aca="false">globals_transposed_prosp!BE17</f>
        <v>9668.16526271836</v>
      </c>
      <c r="BF5" s="175" t="n">
        <f aca="false">globals_transposed_prosp!BF17</f>
        <v>9978.66873398646</v>
      </c>
      <c r="BG5" s="175" t="n">
        <f aca="false">globals_transposed_prosp!BG17</f>
        <v>9663.33801525403</v>
      </c>
      <c r="BH5" s="175" t="n">
        <f aca="false">globals_transposed_prosp!BH17</f>
        <v>9942.06732261028</v>
      </c>
      <c r="BI5" s="175" t="n">
        <f aca="false">globals_transposed_prosp!BI17</f>
        <v>9973.34812525751</v>
      </c>
      <c r="BJ5" s="175" t="n">
        <f aca="false">globals_transposed_prosp!BJ17</f>
        <v>9996.54357222068</v>
      </c>
      <c r="BK5" s="175" t="n">
        <f aca="false">globals_transposed_prosp!BK17</f>
        <v>10259.2150732831</v>
      </c>
      <c r="BL5" s="175" t="n">
        <f aca="false">globals_transposed_prosp!BL17</f>
        <v>10625.3161284162</v>
      </c>
      <c r="BM5" s="175" t="n">
        <f aca="false">globals_transposed_prosp!BM17</f>
        <v>10907.5894074534</v>
      </c>
      <c r="BN5" s="175" t="n">
        <f aca="false">globals_transposed_prosp!BN17</f>
        <v>10755.9599643921</v>
      </c>
      <c r="BO5" s="175" t="n">
        <f aca="false">globals_transposed_prosp!BO17</f>
        <v>10477.7534743333</v>
      </c>
      <c r="BP5" s="175" t="n">
        <f aca="false">globals_transposed_prosp!BP17</f>
        <v>10281.907615</v>
      </c>
      <c r="BQ5" s="175" t="n">
        <f aca="false">globals_transposed_prosp!BQ17</f>
        <v>10086.0617556666</v>
      </c>
      <c r="BR5" s="175" t="n">
        <f aca="false">globals_transposed_prosp!BR17</f>
        <v>9792.29296666664</v>
      </c>
      <c r="BS5" s="175" t="n">
        <f aca="false">globals_transposed_prosp!BS17</f>
        <v>9792.29296666664</v>
      </c>
      <c r="BT5" s="175" t="n">
        <f aca="false">globals_transposed_prosp!BT17</f>
        <v>9792.29296666664</v>
      </c>
      <c r="BU5" s="175" t="n">
        <f aca="false">globals_transposed_prosp!BU17</f>
        <v>9792.29296666664</v>
      </c>
      <c r="BV5" s="175" t="n">
        <f aca="false">globals_transposed_prosp!BV17</f>
        <v>9792.29296666664</v>
      </c>
      <c r="BW5" s="175" t="n">
        <f aca="false">globals_transposed_prosp!BW17</f>
        <v>9792.29296666664</v>
      </c>
      <c r="BX5" s="175" t="n">
        <f aca="false">globals_transposed_prosp!BX17</f>
        <v>9792.29296666664</v>
      </c>
      <c r="BY5" s="175" t="n">
        <f aca="false">globals_transposed_prosp!BY17</f>
        <v>9792.29296666664</v>
      </c>
      <c r="BZ5" s="175" t="n">
        <f aca="false">globals_transposed_prosp!BZ17</f>
        <v>9792.29296666664</v>
      </c>
      <c r="CA5" s="175" t="n">
        <f aca="false">globals_transposed_prosp!CA17</f>
        <v>9792.29296666664</v>
      </c>
      <c r="CB5" s="175" t="n">
        <f aca="false">globals_transposed_prosp!CB17</f>
        <v>9792.29296666664</v>
      </c>
      <c r="CC5" s="175" t="n">
        <f aca="false">globals_transposed_prosp!CC17</f>
        <v>9792.29296666664</v>
      </c>
      <c r="CD5" s="175" t="n">
        <f aca="false">globals_transposed_prosp!CD17</f>
        <v>9792.29296666664</v>
      </c>
      <c r="CE5" s="175" t="n">
        <f aca="false">globals_transposed_prosp!CE17</f>
        <v>9792.29296666664</v>
      </c>
      <c r="CF5" s="175" t="n">
        <f aca="false">globals_transposed_prosp!CF17</f>
        <v>9792.29296666664</v>
      </c>
      <c r="CG5" s="175" t="n">
        <f aca="false">globals_transposed_prosp!CG17</f>
        <v>9792.29296666664</v>
      </c>
      <c r="CH5" s="175" t="n">
        <f aca="false">globals_transposed_prosp!CH17</f>
        <v>9792.29296666664</v>
      </c>
      <c r="CI5" s="175" t="n">
        <f aca="false">globals_transposed_prosp!CI17</f>
        <v>9792.29296666664</v>
      </c>
      <c r="CJ5" s="175" t="n">
        <f aca="false">globals_transposed_prosp!CJ17</f>
        <v>9792.29296666664</v>
      </c>
      <c r="CK5" s="175" t="n">
        <f aca="false">globals_transposed_prosp!CK17</f>
        <v>9792.29296666664</v>
      </c>
      <c r="CL5" s="175" t="n">
        <f aca="false">globals_transposed_prosp!CL17</f>
        <v>9792.29296666664</v>
      </c>
      <c r="CM5" s="175" t="n">
        <f aca="false">globals_transposed_prosp!CM17</f>
        <v>9792.29296666664</v>
      </c>
      <c r="CN5" s="175" t="n">
        <f aca="false">globals_transposed_prosp!CN17</f>
        <v>9792.29296666664</v>
      </c>
      <c r="CO5" s="175" t="n">
        <f aca="false">globals_transposed_prosp!CO17</f>
        <v>9792.29296666664</v>
      </c>
      <c r="CP5" s="175" t="n">
        <f aca="false">globals_transposed_prosp!CP17</f>
        <v>9792.29296666664</v>
      </c>
      <c r="CQ5" s="175" t="n">
        <f aca="false">globals_transposed_prosp!CQ17</f>
        <v>9792.29296666664</v>
      </c>
      <c r="CR5" s="175" t="n">
        <f aca="false">globals_transposed_prosp!CR17</f>
        <v>9792.29296666664</v>
      </c>
      <c r="CS5" s="175" t="n">
        <f aca="false">globals_transposed_prosp!CS17</f>
        <v>9792.29296666664</v>
      </c>
      <c r="CT5" s="175" t="n">
        <f aca="false">globals_transposed_prosp!CT17</f>
        <v>9792.29296666664</v>
      </c>
      <c r="CU5" s="175" t="n">
        <f aca="false">globals_transposed_prosp!CU17</f>
        <v>9792.29296666664</v>
      </c>
      <c r="CV5" s="175" t="n">
        <f aca="false">globals_transposed_prosp!CV17</f>
        <v>9792.29296666664</v>
      </c>
      <c r="CW5" s="175" t="n">
        <f aca="false">globals_transposed_prosp!CW17</f>
        <v>9792.29296666664</v>
      </c>
      <c r="CX5" s="175" t="n">
        <f aca="false">globals_transposed_prosp!CX17</f>
        <v>9792.29296666664</v>
      </c>
      <c r="CY5" s="175" t="n">
        <f aca="false">globals_transposed_prosp!CY17</f>
        <v>9792.29296666664</v>
      </c>
      <c r="CZ5" s="175" t="n">
        <f aca="false">globals_transposed_prosp!CZ17</f>
        <v>9792.29296666664</v>
      </c>
      <c r="DA5" s="175" t="n">
        <f aca="false">globals_transposed_prosp!DA17</f>
        <v>9792.29296666664</v>
      </c>
      <c r="DB5" s="175" t="n">
        <f aca="false">globals_transposed_prosp!DB17</f>
        <v>9792.29296666664</v>
      </c>
      <c r="DC5" s="175" t="n">
        <f aca="false">globals_transposed_prosp!DC17</f>
        <v>9792.29296666664</v>
      </c>
      <c r="DD5" s="175" t="n">
        <f aca="false">globals_transposed_prosp!DD17</f>
        <v>9792.29296666664</v>
      </c>
      <c r="DE5" s="175" t="n">
        <f aca="false">globals_transposed_prosp!DE17</f>
        <v>9792.29296666664</v>
      </c>
      <c r="DF5" s="175" t="n">
        <f aca="false">globals_transposed_prosp!DF17</f>
        <v>9792.29296666664</v>
      </c>
      <c r="DG5" s="175" t="n">
        <f aca="false">globals_transposed_prosp!DG17</f>
        <v>9792.29296666664</v>
      </c>
      <c r="DH5" s="175" t="n">
        <f aca="false">globals_transposed_prosp!DH17</f>
        <v>9792.29296666664</v>
      </c>
      <c r="DI5" s="175" t="n">
        <f aca="false">globals_transposed_prosp!DI17</f>
        <v>9792.29296666664</v>
      </c>
      <c r="DJ5" s="175" t="n">
        <f aca="false">globals_transposed_prosp!DJ17</f>
        <v>9792.29296666664</v>
      </c>
      <c r="DK5" s="175" t="n">
        <f aca="false">globals_transposed_prosp!DK17</f>
        <v>9792.29296666664</v>
      </c>
      <c r="DL5" s="175" t="n">
        <f aca="false">globals_transposed_prosp!DL17</f>
        <v>9792.29296666664</v>
      </c>
      <c r="DM5" s="175" t="n">
        <f aca="false">globals_transposed_prosp!DM17</f>
        <v>9792.29296666664</v>
      </c>
      <c r="DN5" s="175" t="n">
        <f aca="false">globals_transposed_prosp!DN17</f>
        <v>9792.29296666664</v>
      </c>
      <c r="DO5" s="175" t="n">
        <f aca="false">globals_transposed_prosp!DO17</f>
        <v>9792.29296666664</v>
      </c>
      <c r="DP5" s="175" t="n">
        <f aca="false">globals_transposed_prosp!DP17</f>
        <v>9792.29296666664</v>
      </c>
      <c r="DQ5" s="175" t="n">
        <f aca="false">globals_transposed_prosp!DQ17</f>
        <v>9792.29296666664</v>
      </c>
      <c r="DR5" s="175" t="n">
        <f aca="false">globals_transposed_prosp!DR17</f>
        <v>9792.29296666664</v>
      </c>
      <c r="DS5" s="175" t="n">
        <f aca="false">globals_transposed_prosp!DS17</f>
        <v>9792.29296666664</v>
      </c>
      <c r="DT5" s="175" t="n">
        <f aca="false">globals_transposed_prosp!DT17</f>
        <v>9792.29296666664</v>
      </c>
      <c r="DU5" s="175" t="n">
        <f aca="false">globals_transposed_prosp!DU17</f>
        <v>9792.29296666664</v>
      </c>
      <c r="DV5" s="175" t="n">
        <f aca="false">globals_transposed_prosp!DV17</f>
        <v>9792.29296666664</v>
      </c>
      <c r="DW5" s="175" t="n">
        <f aca="false">globals_transposed_prosp!DW17</f>
        <v>9792.29296666664</v>
      </c>
      <c r="DX5" s="175" t="n">
        <f aca="false">globals_transposed_prosp!DX17</f>
        <v>9792.29296666664</v>
      </c>
      <c r="DY5" s="175" t="n">
        <f aca="false">globals_transposed_prosp!DY17</f>
        <v>9792.29296666664</v>
      </c>
      <c r="DZ5" s="175" t="n">
        <f aca="false">globals_transposed_prosp!DZ17</f>
        <v>9792.29296666664</v>
      </c>
      <c r="EA5" s="175" t="n">
        <f aca="false">globals_transposed_prosp!EA17</f>
        <v>9792.29296666664</v>
      </c>
      <c r="EB5" s="175" t="n">
        <f aca="false">globals_transposed_prosp!EB17</f>
        <v>9792.29296666664</v>
      </c>
      <c r="EC5" s="175" t="n">
        <f aca="false">globals_transposed_prosp!EC17</f>
        <v>9792.29296666664</v>
      </c>
      <c r="ED5" s="175" t="n">
        <f aca="false">globals_transposed_prosp!ED17</f>
        <v>9792.29296666664</v>
      </c>
      <c r="EE5" s="175" t="n">
        <f aca="false">globals_transposed_prosp!EE17</f>
        <v>9792.29296666664</v>
      </c>
      <c r="EF5" s="175" t="n">
        <f aca="false">globals_transposed_prosp!EF17</f>
        <v>9792.29296666664</v>
      </c>
      <c r="EG5" s="175" t="n">
        <f aca="false">globals_transposed_prosp!EG17</f>
        <v>9792.29296666664</v>
      </c>
      <c r="EH5" s="175" t="n">
        <f aca="false">globals_transposed_prosp!EH17</f>
        <v>9792.29296666664</v>
      </c>
      <c r="EI5" s="175" t="n">
        <f aca="false">globals_transposed_prosp!EI17</f>
        <v>9792.29296666664</v>
      </c>
      <c r="EJ5" s="175" t="n">
        <f aca="false">globals_transposed_prosp!EJ17</f>
        <v>9792.29296666664</v>
      </c>
      <c r="EK5" s="175" t="n">
        <f aca="false">globals_transposed_prosp!EK17</f>
        <v>9792.29296666664</v>
      </c>
      <c r="EL5" s="175" t="n">
        <f aca="false">globals_transposed_prosp!EL17</f>
        <v>9792.29296666664</v>
      </c>
      <c r="EM5" s="175" t="n">
        <f aca="false">globals_transposed_prosp!EM17</f>
        <v>9792.29296666664</v>
      </c>
      <c r="EN5" s="175" t="n">
        <f aca="false">globals_transposed_prosp!EN17</f>
        <v>9792.29296666664</v>
      </c>
      <c r="EO5" s="175" t="n">
        <f aca="false">globals_transposed_prosp!EO17</f>
        <v>9792.29296666664</v>
      </c>
      <c r="EP5" s="175" t="n">
        <f aca="false">globals_transposed_prosp!EP17</f>
        <v>9792.29296666664</v>
      </c>
      <c r="EQ5" s="175" t="n">
        <f aca="false">globals_transposed_prosp!EQ17</f>
        <v>9792.29296666664</v>
      </c>
      <c r="ER5" s="175" t="n">
        <f aca="false">globals_transposed_prosp!ER17</f>
        <v>9792.29296666664</v>
      </c>
      <c r="ES5" s="175" t="n">
        <f aca="false">globals_transposed_prosp!ES17</f>
        <v>9792.29296666664</v>
      </c>
      <c r="ET5" s="175" t="n">
        <f aca="false">globals_transposed_prosp!ET17</f>
        <v>9792.29296666664</v>
      </c>
      <c r="EU5" s="175" t="n">
        <f aca="false">globals_transposed_prosp!EU17</f>
        <v>9792.29296666664</v>
      </c>
      <c r="EV5" s="175" t="n">
        <f aca="false">globals_transposed_prosp!EV17</f>
        <v>9792.29296666664</v>
      </c>
    </row>
    <row r="6" customFormat="false" ht="12.8" hidden="false" customHeight="false" outlineLevel="0" collapsed="false">
      <c r="A6" s="0" t="s">
        <v>361</v>
      </c>
      <c r="B6" s="0" t="n">
        <f aca="false">globals_transposed_prosp!B2</f>
        <v>0.365108841821437</v>
      </c>
      <c r="C6" s="0" t="n">
        <f aca="false">globals_transposed_prosp!C2</f>
        <v>0.358376974888176</v>
      </c>
      <c r="D6" s="0" t="n">
        <f aca="false">globals_transposed_prosp!D2</f>
        <v>0.355137194161735</v>
      </c>
      <c r="E6" s="0" t="n">
        <f aca="false">globals_transposed_prosp!E2</f>
        <v>0.350295243913453</v>
      </c>
      <c r="F6" s="0" t="n">
        <f aca="false">globals_transposed_prosp!F2</f>
        <v>0.348385934323191</v>
      </c>
      <c r="G6" s="0" t="n">
        <f aca="false">globals_transposed_prosp!G2</f>
        <v>0.349365586629247</v>
      </c>
      <c r="H6" s="0" t="n">
        <f aca="false">globals_transposed_prosp!H2</f>
        <v>0.347445298630814</v>
      </c>
      <c r="I6" s="0" t="n">
        <f aca="false">globals_transposed_prosp!I2</f>
        <v>0.350259469681026</v>
      </c>
      <c r="J6" s="0" t="n">
        <f aca="false">globals_transposed_prosp!J2</f>
        <v>0.353395141707728</v>
      </c>
      <c r="K6" s="0" t="n">
        <f aca="false">globals_transposed_prosp!K2</f>
        <v>0.355178089144537</v>
      </c>
      <c r="L6" s="0" t="n">
        <f aca="false">globals_transposed_prosp!L2</f>
        <v>0.356259553739859</v>
      </c>
      <c r="M6" s="0" t="n">
        <f aca="false">globals_transposed_prosp!M2</f>
        <v>0.359854532644254</v>
      </c>
      <c r="N6" s="0" t="n">
        <f aca="false">globals_transposed_prosp!N2</f>
        <v>0.365665703005155</v>
      </c>
      <c r="O6" s="0" t="n">
        <f aca="false">globals_transposed_prosp!O2</f>
        <v>0.369112403494411</v>
      </c>
      <c r="P6" s="0" t="n">
        <f aca="false">globals_transposed_prosp!P2</f>
        <v>0.372434365697135</v>
      </c>
      <c r="Q6" s="0" t="n">
        <f aca="false">globals_transposed_prosp!Q2</f>
        <v>0.3784034231136</v>
      </c>
      <c r="R6" s="0" t="n">
        <f aca="false">globals_transposed_prosp!R2</f>
        <v>0.385233198529973</v>
      </c>
      <c r="S6" s="0" t="n">
        <f aca="false">globals_transposed_prosp!S2</f>
        <v>0.389444313378682</v>
      </c>
      <c r="T6" s="0" t="n">
        <f aca="false">globals_transposed_prosp!T2</f>
        <v>0.392832190863234</v>
      </c>
      <c r="U6" s="0" t="n">
        <f aca="false">globals_transposed_prosp!U2</f>
        <v>0.396984938395988</v>
      </c>
      <c r="V6" s="0" t="n">
        <f aca="false">globals_transposed_prosp!V2</f>
        <v>0.404663026481537</v>
      </c>
      <c r="W6" s="0" t="n">
        <f aca="false">globals_transposed_prosp!W2</f>
        <v>0.415300672099015</v>
      </c>
      <c r="X6" s="0" t="n">
        <f aca="false">globals_transposed_prosp!X2</f>
        <v>0.4369444148268</v>
      </c>
      <c r="Y6" s="0" t="n">
        <f aca="false">globals_transposed_prosp!Y2</f>
        <v>0.461645147911764</v>
      </c>
      <c r="Z6" s="0" t="n">
        <f aca="false">globals_transposed_prosp!Z2</f>
        <v>0.466199437179018</v>
      </c>
      <c r="AA6" s="0" t="n">
        <f aca="false">globals_transposed_prosp!AA2</f>
        <v>0.477084874498797</v>
      </c>
      <c r="AB6" s="0" t="n">
        <f aca="false">globals_transposed_prosp!AB2</f>
        <v>0.470979018526575</v>
      </c>
      <c r="AC6" s="0" t="n">
        <f aca="false">globals_transposed_prosp!AC2</f>
        <v>0.482776647594063</v>
      </c>
      <c r="AD6" s="0" t="n">
        <f aca="false">globals_transposed_prosp!AD2</f>
        <v>0.496709192661749</v>
      </c>
      <c r="AE6" s="0" t="n">
        <f aca="false">globals_transposed_prosp!AE2</f>
        <v>0.539038084466717</v>
      </c>
      <c r="AF6" s="0" t="n">
        <f aca="false">globals_transposed_prosp!AF2</f>
        <v>0.555480155595456</v>
      </c>
      <c r="AG6" s="0" t="n">
        <f aca="false">globals_transposed_prosp!AG2</f>
        <v>0.603639334911306</v>
      </c>
      <c r="AH6" s="0" t="n">
        <f aca="false">globals_transposed_prosp!AH2</f>
        <v>0.620391015973364</v>
      </c>
      <c r="AI6" s="0" t="n">
        <f aca="false">globals_transposed_prosp!AI2</f>
        <v>0.674367788202583</v>
      </c>
      <c r="AJ6" s="0" t="n">
        <f aca="false">globals_transposed_prosp!AJ2</f>
        <v>0.693716367791995</v>
      </c>
      <c r="AK6" s="0" t="n">
        <f aca="false">globals_transposed_prosp!AK2</f>
        <v>0.754945206059014</v>
      </c>
      <c r="AL6" s="0" t="n">
        <f aca="false">globals_transposed_prosp!AL2</f>
        <v>0.76333787373254</v>
      </c>
      <c r="AM6" s="0" t="n">
        <f aca="false">globals_transposed_prosp!AM2</f>
        <v>0.799261034321339</v>
      </c>
      <c r="AN6" s="0" t="n">
        <f aca="false">globals_transposed_prosp!AN2</f>
        <v>0.814752844247066</v>
      </c>
      <c r="AO6" s="0" t="n">
        <f aca="false">globals_transposed_prosp!AO2</f>
        <v>0.885055221488685</v>
      </c>
      <c r="AP6" s="0" t="n">
        <f aca="false">globals_transposed_prosp!AP2</f>
        <v>0.893628234170921</v>
      </c>
      <c r="AQ6" s="0" t="n">
        <f aca="false">globals_transposed_prosp!AQ2</f>
        <v>0.951725847372723</v>
      </c>
      <c r="AR6" s="0" t="n">
        <f aca="false">globals_transposed_prosp!AR2</f>
        <v>0.910478406495144</v>
      </c>
      <c r="AS6" s="0" t="n">
        <f aca="false">globals_transposed_prosp!AS2</f>
        <v>0.921415210761145</v>
      </c>
      <c r="AT6" s="0" t="n">
        <f aca="false">globals_transposed_prosp!AT2</f>
        <v>0.931273282426623</v>
      </c>
      <c r="AU6" s="0" t="n">
        <f aca="false">globals_transposed_prosp!AU2</f>
        <v>0.99999999999999</v>
      </c>
      <c r="AV6" s="0" t="n">
        <f aca="false">globals_transposed_prosp!AV2</f>
        <v>1.02269729128052</v>
      </c>
      <c r="AW6" s="0" t="n">
        <f aca="false">globals_transposed_prosp!AW2</f>
        <v>1.10752951438727</v>
      </c>
      <c r="AX6" s="0" t="n">
        <f aca="false">globals_transposed_prosp!AX2</f>
        <v>1.11179164047311</v>
      </c>
      <c r="AY6" s="0" t="n">
        <f aca="false">globals_transposed_prosp!AY2</f>
        <v>1.13860989933075</v>
      </c>
      <c r="AZ6" s="0" t="n">
        <f aca="false">globals_transposed_prosp!AZ2</f>
        <v>1.06332733702473</v>
      </c>
      <c r="BA6" s="0" t="n">
        <f aca="false">globals_transposed_prosp!BA2</f>
        <v>1.04106706502741</v>
      </c>
      <c r="BB6" s="0" t="n">
        <f aca="false">globals_transposed_prosp!BB2</f>
        <v>1.02419196018135</v>
      </c>
      <c r="BC6" s="0" t="n">
        <f aca="false">globals_transposed_prosp!BC2</f>
        <v>1.06927405066886</v>
      </c>
      <c r="BD6" s="0" t="n">
        <f aca="false">globals_transposed_prosp!BD2</f>
        <v>1.0581866164749</v>
      </c>
      <c r="BE6" s="0" t="n">
        <f aca="false">globals_transposed_prosp!BE2</f>
        <v>1.07919475035013</v>
      </c>
      <c r="BF6" s="0" t="n">
        <f aca="false">globals_transposed_prosp!BF2</f>
        <v>1.07405435240895</v>
      </c>
      <c r="BG6" s="0" t="n">
        <f aca="false">globals_transposed_prosp!BG2</f>
        <v>1.11004234474351</v>
      </c>
      <c r="BH6" s="0" t="n">
        <f aca="false">globals_transposed_prosp!BH2</f>
        <v>1.06267805118136</v>
      </c>
      <c r="BI6" s="0" t="n">
        <f aca="false">globals_transposed_prosp!BI2</f>
        <v>1.04649231665362</v>
      </c>
      <c r="BJ6" s="0" t="n">
        <f aca="false">globals_transposed_prosp!BJ2</f>
        <v>0.98920094094741</v>
      </c>
      <c r="BK6" s="0" t="n">
        <f aca="false">globals_transposed_prosp!BK2</f>
        <v>0.917069696998681</v>
      </c>
      <c r="BL6" s="0" t="n">
        <f aca="false">globals_transposed_prosp!BL2</f>
        <v>0.881492763590372</v>
      </c>
      <c r="BM6" s="0" t="n">
        <f aca="false">globals_transposed_prosp!BM2</f>
        <v>0.850805778315662</v>
      </c>
      <c r="BN6" s="0" t="n">
        <f aca="false">globals_transposed_prosp!BN2</f>
        <v>0.873524747688762</v>
      </c>
      <c r="BO6" s="0" t="n">
        <f aca="false">globals_transposed_prosp!BO2</f>
        <v>0.907728393880836</v>
      </c>
      <c r="BP6" s="0" t="n">
        <f aca="false">globals_transposed_prosp!BP2</f>
        <v>0.936237886185857</v>
      </c>
      <c r="BQ6" s="0" t="n">
        <f aca="false">globals_transposed_prosp!BQ2</f>
        <v>0.965854543240588</v>
      </c>
      <c r="BR6" s="0" t="n">
        <f aca="false">globals_transposed_prosp!BR2</f>
        <v>1.00661057858046</v>
      </c>
      <c r="BS6" s="0" t="n">
        <f aca="false">globals_transposed_prosp!BS2</f>
        <v>1.01839097762312</v>
      </c>
      <c r="BT6" s="0" t="n">
        <f aca="false">globals_transposed_prosp!BT2</f>
        <v>1.03017137666577</v>
      </c>
      <c r="BU6" s="0" t="n">
        <f aca="false">globals_transposed_prosp!BU2</f>
        <v>1.04195177570843</v>
      </c>
      <c r="BV6" s="0" t="n">
        <f aca="false">globals_transposed_prosp!BV2</f>
        <v>1.05373217475108</v>
      </c>
      <c r="BW6" s="0" t="n">
        <f aca="false">globals_transposed_prosp!BW2</f>
        <v>1.06551257379374</v>
      </c>
      <c r="BX6" s="0" t="n">
        <f aca="false">globals_transposed_prosp!BX2</f>
        <v>1.06750481541234</v>
      </c>
      <c r="BY6" s="0" t="n">
        <f aca="false">globals_transposed_prosp!BY2</f>
        <v>1.06950078202375</v>
      </c>
      <c r="BZ6" s="0" t="n">
        <f aca="false">globals_transposed_prosp!BZ2</f>
        <v>1.07150048059275</v>
      </c>
      <c r="CA6" s="0" t="n">
        <f aca="false">globals_transposed_prosp!CA2</f>
        <v>1.07350391809719</v>
      </c>
      <c r="CB6" s="0" t="n">
        <f aca="false">globals_transposed_prosp!CB2</f>
        <v>1.07551110152794</v>
      </c>
      <c r="CC6" s="0" t="n">
        <f aca="false">globals_transposed_prosp!CC2</f>
        <v>1.07752203788892</v>
      </c>
      <c r="CD6" s="0" t="n">
        <f aca="false">globals_transposed_prosp!CD2</f>
        <v>1.0795367341972</v>
      </c>
      <c r="CE6" s="0" t="n">
        <f aca="false">globals_transposed_prosp!CE2</f>
        <v>1.08155519748292</v>
      </c>
      <c r="CF6" s="0" t="n">
        <f aca="false">globals_transposed_prosp!CF2</f>
        <v>1.08357743478939</v>
      </c>
      <c r="CG6" s="0" t="n">
        <f aca="false">globals_transposed_prosp!CG2</f>
        <v>1.08560345317309</v>
      </c>
      <c r="CH6" s="0" t="n">
        <f aca="false">globals_transposed_prosp!CH2</f>
        <v>1.08763325970368</v>
      </c>
      <c r="CI6" s="0" t="n">
        <f aca="false">globals_transposed_prosp!CI2</f>
        <v>1.08966686146404</v>
      </c>
      <c r="CJ6" s="0" t="n">
        <f aca="false">globals_transposed_prosp!CJ2</f>
        <v>1.09170426555031</v>
      </c>
      <c r="CK6" s="0" t="n">
        <f aca="false">globals_transposed_prosp!CK2</f>
        <v>1.09374547907189</v>
      </c>
      <c r="CL6" s="0" t="n">
        <f aca="false">globals_transposed_prosp!CL2</f>
        <v>1.09579050915146</v>
      </c>
      <c r="CM6" s="0" t="n">
        <f aca="false">globals_transposed_prosp!CM2</f>
        <v>1.09783936292502</v>
      </c>
      <c r="CN6" s="0" t="n">
        <f aca="false">globals_transposed_prosp!CN2</f>
        <v>1.09989204754194</v>
      </c>
      <c r="CO6" s="0" t="n">
        <f aca="false">globals_transposed_prosp!CO2</f>
        <v>1.10194857016493</v>
      </c>
      <c r="CP6" s="0" t="n">
        <f aca="false">globals_transposed_prosp!CP2</f>
        <v>1.10400893797009</v>
      </c>
      <c r="CQ6" s="0" t="n">
        <f aca="false">globals_transposed_prosp!CQ2</f>
        <v>1.10607315814696</v>
      </c>
      <c r="CR6" s="0" t="n">
        <f aca="false">globals_transposed_prosp!CR2</f>
        <v>1.10814123789851</v>
      </c>
      <c r="CS6" s="0" t="n">
        <f aca="false">globals_transposed_prosp!CS2</f>
        <v>1.11021318444117</v>
      </c>
      <c r="CT6" s="0" t="n">
        <f aca="false">globals_transposed_prosp!CT2</f>
        <v>1.11228900500487</v>
      </c>
      <c r="CU6" s="0" t="n">
        <f aca="false">globals_transposed_prosp!CU2</f>
        <v>1.11436870683306</v>
      </c>
      <c r="CV6" s="0" t="n">
        <f aca="false">globals_transposed_prosp!CV2</f>
        <v>1.11645229718275</v>
      </c>
      <c r="CW6" s="0" t="n">
        <f aca="false">globals_transposed_prosp!CW2</f>
        <v>1.11853978332447</v>
      </c>
      <c r="CX6" s="0" t="n">
        <f aca="false">globals_transposed_prosp!CX2</f>
        <v>1.1206311725424</v>
      </c>
      <c r="CY6" s="0" t="n">
        <f aca="false">globals_transposed_prosp!CY2</f>
        <v>1.12272647213431</v>
      </c>
      <c r="CZ6" s="0" t="n">
        <f aca="false">globals_transposed_prosp!CZ2</f>
        <v>1.12482568941162</v>
      </c>
      <c r="DA6" s="0" t="n">
        <f aca="false">globals_transposed_prosp!DA2</f>
        <v>1.12692883169941</v>
      </c>
      <c r="DB6" s="0" t="n">
        <f aca="false">globals_transposed_prosp!DB2</f>
        <v>1.12903590633647</v>
      </c>
      <c r="DC6" s="0" t="n">
        <f aca="false">globals_transposed_prosp!DC2</f>
        <v>1.13114692067532</v>
      </c>
      <c r="DD6" s="0" t="n">
        <f aca="false">globals_transposed_prosp!DD2</f>
        <v>1.1332618820822</v>
      </c>
      <c r="DE6" s="0" t="n">
        <f aca="false">globals_transposed_prosp!DE2</f>
        <v>1.13538079793715</v>
      </c>
      <c r="DF6" s="0" t="n">
        <f aca="false">globals_transposed_prosp!DF2</f>
        <v>1.137503675634</v>
      </c>
      <c r="DG6" s="0" t="n">
        <f aca="false">globals_transposed_prosp!DG2</f>
        <v>1.13963052258038</v>
      </c>
      <c r="DH6" s="0" t="n">
        <f aca="false">globals_transposed_prosp!DH2</f>
        <v>1.14176134619782</v>
      </c>
      <c r="DI6" s="0" t="n">
        <f aca="false">globals_transposed_prosp!DI2</f>
        <v>1.14389615392168</v>
      </c>
      <c r="DJ6" s="0" t="n">
        <f aca="false">globals_transposed_prosp!DJ2</f>
        <v>1.14603495320125</v>
      </c>
      <c r="DK6" s="0" t="n">
        <f aca="false">globals_transposed_prosp!DK2</f>
        <v>1.14817775149974</v>
      </c>
      <c r="DL6" s="0" t="n">
        <f aca="false">globals_transposed_prosp!DL2</f>
        <v>1.1503245562943</v>
      </c>
      <c r="DM6" s="0" t="n">
        <f aca="false">globals_transposed_prosp!DM2</f>
        <v>1.15247537507609</v>
      </c>
      <c r="DN6" s="0" t="n">
        <f aca="false">globals_transposed_prosp!DN2</f>
        <v>1.15463021535026</v>
      </c>
      <c r="DO6" s="0" t="n">
        <f aca="false">globals_transposed_prosp!DO2</f>
        <v>1.15678908463598</v>
      </c>
      <c r="DP6" s="0" t="n">
        <f aca="false">globals_transposed_prosp!DP2</f>
        <v>1.15895199046651</v>
      </c>
      <c r="DQ6" s="0" t="n">
        <f aca="false">globals_transposed_prosp!DQ2</f>
        <v>1.16111894038916</v>
      </c>
      <c r="DR6" s="0" t="n">
        <f aca="false">globals_transposed_prosp!DR2</f>
        <v>1.16328994196539</v>
      </c>
      <c r="DS6" s="0" t="n">
        <f aca="false">globals_transposed_prosp!DS2</f>
        <v>1.16546500277075</v>
      </c>
      <c r="DT6" s="0" t="n">
        <f aca="false">globals_transposed_prosp!DT2</f>
        <v>1.16764413039501</v>
      </c>
      <c r="DU6" s="0" t="n">
        <f aca="false">globals_transposed_prosp!DU2</f>
        <v>1.16982733244208</v>
      </c>
      <c r="DV6" s="0" t="n">
        <f aca="false">globals_transposed_prosp!DV2</f>
        <v>1.17201461653013</v>
      </c>
      <c r="DW6" s="0" t="n">
        <f aca="false">globals_transposed_prosp!DW2</f>
        <v>1.17420599029153</v>
      </c>
      <c r="DX6" s="0" t="n">
        <f aca="false">globals_transposed_prosp!DX2</f>
        <v>1.17640146137297</v>
      </c>
      <c r="DY6" s="0" t="n">
        <f aca="false">globals_transposed_prosp!DY2</f>
        <v>1.1786010374354</v>
      </c>
      <c r="DZ6" s="0" t="n">
        <f aca="false">globals_transposed_prosp!DZ2</f>
        <v>1.1808047261541</v>
      </c>
      <c r="EA6" s="0" t="n">
        <f aca="false">globals_transposed_prosp!EA2</f>
        <v>1.18301253521872</v>
      </c>
      <c r="EB6" s="0" t="n">
        <f aca="false">globals_transposed_prosp!EB2</f>
        <v>1.18522447233327</v>
      </c>
      <c r="EC6" s="0" t="n">
        <f aca="false">globals_transposed_prosp!EC2</f>
        <v>1.18744054521616</v>
      </c>
      <c r="ED6" s="0" t="n">
        <f aca="false">globals_transposed_prosp!ED2</f>
        <v>1.18966076160026</v>
      </c>
      <c r="EE6" s="0" t="n">
        <f aca="false">globals_transposed_prosp!EE2</f>
        <v>1.19188512923286</v>
      </c>
      <c r="EF6" s="0" t="n">
        <f aca="false">globals_transposed_prosp!EF2</f>
        <v>1.19411365587577</v>
      </c>
      <c r="EG6" s="0" t="n">
        <f aca="false">globals_transposed_prosp!EG2</f>
        <v>1.19634634930528</v>
      </c>
      <c r="EH6" s="0" t="n">
        <f aca="false">globals_transposed_prosp!EH2</f>
        <v>1.19858321731226</v>
      </c>
      <c r="EI6" s="0" t="n">
        <f aca="false">globals_transposed_prosp!EI2</f>
        <v>1.20082426770211</v>
      </c>
      <c r="EJ6" s="0" t="n">
        <f aca="false">globals_transposed_prosp!EJ2</f>
        <v>1.20306950829484</v>
      </c>
      <c r="EK6" s="0" t="n">
        <f aca="false">globals_transposed_prosp!EK2</f>
        <v>1.20531894692507</v>
      </c>
      <c r="EL6" s="0" t="n">
        <f aca="false">globals_transposed_prosp!EL2</f>
        <v>1.2075725914421</v>
      </c>
      <c r="EM6" s="0" t="n">
        <f aca="false">globals_transposed_prosp!EM2</f>
        <v>1.20983044970987</v>
      </c>
      <c r="EN6" s="0" t="n">
        <f aca="false">globals_transposed_prosp!EN2</f>
        <v>1.21209252960705</v>
      </c>
      <c r="EO6" s="0" t="n">
        <f aca="false">globals_transposed_prosp!EO2</f>
        <v>1.21435883902701</v>
      </c>
      <c r="EP6" s="0" t="n">
        <f aca="false">globals_transposed_prosp!EP2</f>
        <v>1.21662938587792</v>
      </c>
      <c r="EQ6" s="0" t="n">
        <f aca="false">globals_transposed_prosp!EQ2</f>
        <v>1.2189041780827</v>
      </c>
      <c r="ER6" s="0" t="n">
        <f aca="false">globals_transposed_prosp!ER2</f>
        <v>1.2211832235791</v>
      </c>
      <c r="ES6" s="0" t="n">
        <f aca="false">globals_transposed_prosp!ES2</f>
        <v>1.22346653031971</v>
      </c>
      <c r="ET6" s="0" t="n">
        <f aca="false">globals_transposed_prosp!ET2</f>
        <v>1.225754106272</v>
      </c>
      <c r="EU6" s="0" t="n">
        <f aca="false">globals_transposed_prosp!EU2</f>
        <v>1.22804595941832</v>
      </c>
      <c r="EV6" s="0" t="n">
        <f aca="false">globals_transposed_prosp!EV2</f>
        <v>1.23034209775594</v>
      </c>
    </row>
    <row r="7" customFormat="false" ht="12.8" hidden="false" customHeight="false" outlineLevel="0" collapsed="false">
      <c r="A7" s="0" t="s">
        <v>362</v>
      </c>
      <c r="B7" s="0" t="n">
        <f aca="false">globals_transposed_prosp!B1</f>
        <v>0.365108841821437</v>
      </c>
      <c r="C7" s="0" t="n">
        <f aca="false">globals_transposed_prosp!C1</f>
        <v>0.358376974888176</v>
      </c>
      <c r="D7" s="0" t="n">
        <f aca="false">globals_transposed_prosp!D1</f>
        <v>0.355137194161735</v>
      </c>
      <c r="E7" s="0" t="n">
        <f aca="false">globals_transposed_prosp!E1</f>
        <v>0.350295243913453</v>
      </c>
      <c r="F7" s="0" t="n">
        <f aca="false">globals_transposed_prosp!F1</f>
        <v>0.348385934323191</v>
      </c>
      <c r="G7" s="0" t="n">
        <f aca="false">globals_transposed_prosp!G1</f>
        <v>0.349365586629247</v>
      </c>
      <c r="H7" s="0" t="n">
        <f aca="false">globals_transposed_prosp!H1</f>
        <v>0.347445298630814</v>
      </c>
      <c r="I7" s="0" t="n">
        <f aca="false">globals_transposed_prosp!I1</f>
        <v>0.350259469681026</v>
      </c>
      <c r="J7" s="0" t="n">
        <f aca="false">globals_transposed_prosp!J1</f>
        <v>0.353395141707728</v>
      </c>
      <c r="K7" s="0" t="n">
        <f aca="false">globals_transposed_prosp!K1</f>
        <v>0.355178089144537</v>
      </c>
      <c r="L7" s="0" t="n">
        <f aca="false">globals_transposed_prosp!L1</f>
        <v>0.356259553739859</v>
      </c>
      <c r="M7" s="0" t="n">
        <f aca="false">globals_transposed_prosp!M1</f>
        <v>0.359854532644254</v>
      </c>
      <c r="N7" s="0" t="n">
        <f aca="false">globals_transposed_prosp!N1</f>
        <v>0.365665703005155</v>
      </c>
      <c r="O7" s="0" t="n">
        <f aca="false">globals_transposed_prosp!O1</f>
        <v>0.369112403494411</v>
      </c>
      <c r="P7" s="0" t="n">
        <f aca="false">globals_transposed_prosp!P1</f>
        <v>0.372434365697135</v>
      </c>
      <c r="Q7" s="0" t="n">
        <f aca="false">globals_transposed_prosp!Q1</f>
        <v>0.3784034231136</v>
      </c>
      <c r="R7" s="0" t="n">
        <f aca="false">globals_transposed_prosp!R1</f>
        <v>0.385233198529973</v>
      </c>
      <c r="S7" s="0" t="n">
        <f aca="false">globals_transposed_prosp!S1</f>
        <v>0.389444313378682</v>
      </c>
      <c r="T7" s="0" t="n">
        <f aca="false">globals_transposed_prosp!T1</f>
        <v>0.392832190863234</v>
      </c>
      <c r="U7" s="0" t="n">
        <f aca="false">globals_transposed_prosp!U1</f>
        <v>0.396984938395988</v>
      </c>
      <c r="V7" s="0" t="n">
        <f aca="false">globals_transposed_prosp!V1</f>
        <v>0.404663026481537</v>
      </c>
      <c r="W7" s="0" t="n">
        <f aca="false">globals_transposed_prosp!W1</f>
        <v>0.415300672099015</v>
      </c>
      <c r="X7" s="0" t="n">
        <f aca="false">globals_transposed_prosp!X1</f>
        <v>0.4369444148268</v>
      </c>
      <c r="Y7" s="0" t="n">
        <f aca="false">globals_transposed_prosp!Y1</f>
        <v>0.461645147911764</v>
      </c>
      <c r="Z7" s="0" t="n">
        <f aca="false">globals_transposed_prosp!Z1</f>
        <v>0.466199437179018</v>
      </c>
      <c r="AA7" s="0" t="n">
        <f aca="false">globals_transposed_prosp!AA1</f>
        <v>0.477084874498797</v>
      </c>
      <c r="AB7" s="0" t="n">
        <f aca="false">globals_transposed_prosp!AB1</f>
        <v>0.470979018526575</v>
      </c>
      <c r="AC7" s="0" t="n">
        <f aca="false">globals_transposed_prosp!AC1</f>
        <v>0.482776647594063</v>
      </c>
      <c r="AD7" s="0" t="n">
        <f aca="false">globals_transposed_prosp!AD1</f>
        <v>0.496709192661749</v>
      </c>
      <c r="AE7" s="0" t="n">
        <f aca="false">globals_transposed_prosp!AE1</f>
        <v>0.539038084466717</v>
      </c>
      <c r="AF7" s="0" t="n">
        <f aca="false">globals_transposed_prosp!AF1</f>
        <v>0.555480155595456</v>
      </c>
      <c r="AG7" s="0" t="n">
        <f aca="false">globals_transposed_prosp!AG1</f>
        <v>0.603639334911306</v>
      </c>
      <c r="AH7" s="0" t="n">
        <f aca="false">globals_transposed_prosp!AH1</f>
        <v>0.620391015973364</v>
      </c>
      <c r="AI7" s="0" t="n">
        <f aca="false">globals_transposed_prosp!AI1</f>
        <v>0.674367788202583</v>
      </c>
      <c r="AJ7" s="0" t="n">
        <f aca="false">globals_transposed_prosp!AJ1</f>
        <v>0.693716367791995</v>
      </c>
      <c r="AK7" s="0" t="n">
        <f aca="false">globals_transposed_prosp!AK1</f>
        <v>0.754945206059014</v>
      </c>
      <c r="AL7" s="0" t="n">
        <f aca="false">globals_transposed_prosp!AL1</f>
        <v>0.76333787373254</v>
      </c>
      <c r="AM7" s="0" t="n">
        <f aca="false">globals_transposed_prosp!AM1</f>
        <v>0.799261034321339</v>
      </c>
      <c r="AN7" s="0" t="n">
        <f aca="false">globals_transposed_prosp!AN1</f>
        <v>0.814752844247066</v>
      </c>
      <c r="AO7" s="0" t="n">
        <f aca="false">globals_transposed_prosp!AO1</f>
        <v>0.885055221488685</v>
      </c>
      <c r="AP7" s="0" t="n">
        <f aca="false">globals_transposed_prosp!AP1</f>
        <v>0.893628234170921</v>
      </c>
      <c r="AQ7" s="0" t="n">
        <f aca="false">globals_transposed_prosp!AQ1</f>
        <v>0.951725847372723</v>
      </c>
      <c r="AR7" s="0" t="n">
        <f aca="false">globals_transposed_prosp!AR1</f>
        <v>0.910478406495144</v>
      </c>
      <c r="AS7" s="0" t="n">
        <f aca="false">globals_transposed_prosp!AS1</f>
        <v>0.921415210761145</v>
      </c>
      <c r="AT7" s="0" t="n">
        <f aca="false">globals_transposed_prosp!AT1</f>
        <v>0.931273282426623</v>
      </c>
      <c r="AU7" s="0" t="n">
        <f aca="false">globals_transposed_prosp!AU1</f>
        <v>0.99999999999999</v>
      </c>
      <c r="AV7" s="0" t="n">
        <f aca="false">globals_transposed_prosp!AV1</f>
        <v>1.02269729128052</v>
      </c>
      <c r="AW7" s="0" t="n">
        <f aca="false">globals_transposed_prosp!AW1</f>
        <v>1.10752951438727</v>
      </c>
      <c r="AX7" s="0" t="n">
        <f aca="false">globals_transposed_prosp!AX1</f>
        <v>1.11179164047311</v>
      </c>
      <c r="AY7" s="0" t="n">
        <f aca="false">globals_transposed_prosp!AY1</f>
        <v>1.13860989933075</v>
      </c>
      <c r="AZ7" s="0" t="n">
        <f aca="false">globals_transposed_prosp!AZ1</f>
        <v>1.06332733702473</v>
      </c>
      <c r="BA7" s="0" t="n">
        <f aca="false">globals_transposed_prosp!BA1</f>
        <v>1.04106706502741</v>
      </c>
      <c r="BB7" s="0" t="n">
        <f aca="false">globals_transposed_prosp!BB1</f>
        <v>1.02419196018135</v>
      </c>
      <c r="BC7" s="0" t="n">
        <f aca="false">globals_transposed_prosp!BC1</f>
        <v>1.06927405066886</v>
      </c>
      <c r="BD7" s="0" t="n">
        <f aca="false">globals_transposed_prosp!BD1</f>
        <v>1.0581866164749</v>
      </c>
      <c r="BE7" s="0" t="n">
        <f aca="false">globals_transposed_prosp!BE1</f>
        <v>1.07919475035013</v>
      </c>
      <c r="BF7" s="0" t="n">
        <f aca="false">globals_transposed_prosp!BF1</f>
        <v>1.07405435240895</v>
      </c>
      <c r="BG7" s="0" t="n">
        <f aca="false">globals_transposed_prosp!BG1</f>
        <v>1.11004234474351</v>
      </c>
      <c r="BH7" s="0" t="n">
        <f aca="false">globals_transposed_prosp!BH1</f>
        <v>1.06267805118136</v>
      </c>
      <c r="BI7" s="0" t="n">
        <f aca="false">globals_transposed_prosp!BI1</f>
        <v>1.04649231665362</v>
      </c>
      <c r="BJ7" s="0" t="n">
        <f aca="false">globals_transposed_prosp!BJ1</f>
        <v>0.98920094094741</v>
      </c>
      <c r="BK7" s="0" t="n">
        <f aca="false">globals_transposed_prosp!BK1</f>
        <v>0.917069696998681</v>
      </c>
      <c r="BL7" s="0" t="n">
        <f aca="false">globals_transposed_prosp!BL1</f>
        <v>0.881492763590372</v>
      </c>
      <c r="BM7" s="0" t="n">
        <f aca="false">globals_transposed_prosp!BM1</f>
        <v>0.850805778315662</v>
      </c>
      <c r="BN7" s="0" t="n">
        <f aca="false">globals_transposed_prosp!BN1</f>
        <v>0.878651985211584</v>
      </c>
      <c r="BO7" s="0" t="n">
        <f aca="false">globals_transposed_prosp!BO1</f>
        <v>0.918255146902559</v>
      </c>
      <c r="BP7" s="0" t="n">
        <f aca="false">globals_transposed_prosp!BP1</f>
        <v>0.952328780090491</v>
      </c>
      <c r="BQ7" s="0" t="n">
        <f aca="false">globals_transposed_prosp!BQ1</f>
        <v>0.987725661169217</v>
      </c>
      <c r="BR7" s="0" t="n">
        <f aca="false">globals_transposed_prosp!BR1</f>
        <v>1.03476964291357</v>
      </c>
      <c r="BS7" s="0" t="n">
        <f aca="false">globals_transposed_prosp!BS1</f>
        <v>1.05218185482285</v>
      </c>
      <c r="BT7" s="0" t="n">
        <f aca="false">globals_transposed_prosp!BT1</f>
        <v>1.06959406673213</v>
      </c>
      <c r="BU7" s="0" t="n">
        <f aca="false">globals_transposed_prosp!BU1</f>
        <v>1.0870062786414</v>
      </c>
      <c r="BV7" s="0" t="n">
        <f aca="false">globals_transposed_prosp!BV1</f>
        <v>1.10441849055068</v>
      </c>
      <c r="BW7" s="0" t="n">
        <f aca="false">globals_transposed_prosp!BW1</f>
        <v>1.12183070245996</v>
      </c>
      <c r="BX7" s="0" t="n">
        <f aca="false">globals_transposed_prosp!BX1</f>
        <v>1.12601410892292</v>
      </c>
      <c r="BY7" s="0" t="n">
        <f aca="false">globals_transposed_prosp!BY1</f>
        <v>1.13021311568064</v>
      </c>
      <c r="BZ7" s="0" t="n">
        <f aca="false">globals_transposed_prosp!BZ1</f>
        <v>1.13442778090801</v>
      </c>
      <c r="CA7" s="0" t="n">
        <f aca="false">globals_transposed_prosp!CA1</f>
        <v>1.13865816299686</v>
      </c>
      <c r="CB7" s="0" t="n">
        <f aca="false">globals_transposed_prosp!CB1</f>
        <v>1.14290432055676</v>
      </c>
      <c r="CC7" s="0" t="n">
        <f aca="false">globals_transposed_prosp!CC1</f>
        <v>1.14716631241585</v>
      </c>
      <c r="CD7" s="0" t="n">
        <f aca="false">globals_transposed_prosp!CD1</f>
        <v>1.15144419762163</v>
      </c>
      <c r="CE7" s="0" t="n">
        <f aca="false">globals_transposed_prosp!CE1</f>
        <v>1.15573803544181</v>
      </c>
      <c r="CF7" s="0" t="n">
        <f aca="false">globals_transposed_prosp!CF1</f>
        <v>1.16004788536511</v>
      </c>
      <c r="CG7" s="0" t="n">
        <f aca="false">globals_transposed_prosp!CG1</f>
        <v>1.16437380710208</v>
      </c>
      <c r="CH7" s="0" t="n">
        <f aca="false">globals_transposed_prosp!CH1</f>
        <v>1.16871586058595</v>
      </c>
      <c r="CI7" s="0" t="n">
        <f aca="false">globals_transposed_prosp!CI1</f>
        <v>1.17307410597344</v>
      </c>
      <c r="CJ7" s="0" t="n">
        <f aca="false">globals_transposed_prosp!CJ1</f>
        <v>1.17744860364559</v>
      </c>
      <c r="CK7" s="0" t="n">
        <f aca="false">globals_transposed_prosp!CK1</f>
        <v>1.18183941420861</v>
      </c>
      <c r="CL7" s="0" t="n">
        <f aca="false">globals_transposed_prosp!CL1</f>
        <v>1.18624659849474</v>
      </c>
      <c r="CM7" s="0" t="n">
        <f aca="false">globals_transposed_prosp!CM1</f>
        <v>1.19067021756304</v>
      </c>
      <c r="CN7" s="0" t="n">
        <f aca="false">globals_transposed_prosp!CN1</f>
        <v>1.19511033270027</v>
      </c>
      <c r="CO7" s="0" t="n">
        <f aca="false">globals_transposed_prosp!CO1</f>
        <v>1.19956700542174</v>
      </c>
      <c r="CP7" s="0" t="n">
        <f aca="false">globals_transposed_prosp!CP1</f>
        <v>1.20404029747216</v>
      </c>
      <c r="CQ7" s="0" t="n">
        <f aca="false">globals_transposed_prosp!CQ1</f>
        <v>1.20853027082649</v>
      </c>
      <c r="CR7" s="0" t="n">
        <f aca="false">globals_transposed_prosp!CR1</f>
        <v>1.21303698769077</v>
      </c>
      <c r="CS7" s="0" t="n">
        <f aca="false">globals_transposed_prosp!CS1</f>
        <v>1.21756051050307</v>
      </c>
      <c r="CT7" s="0" t="n">
        <f aca="false">globals_transposed_prosp!CT1</f>
        <v>1.22210090193425</v>
      </c>
      <c r="CU7" s="0" t="n">
        <f aca="false">globals_transposed_prosp!CU1</f>
        <v>1.22665822488888</v>
      </c>
      <c r="CV7" s="0" t="n">
        <f aca="false">globals_transposed_prosp!CV1</f>
        <v>1.23123254250614</v>
      </c>
      <c r="CW7" s="0" t="n">
        <f aca="false">globals_transposed_prosp!CW1</f>
        <v>1.23582391816062</v>
      </c>
      <c r="CX7" s="0" t="n">
        <f aca="false">globals_transposed_prosp!CX1</f>
        <v>1.24043241546326</v>
      </c>
      <c r="CY7" s="0" t="n">
        <f aca="false">globals_transposed_prosp!CY1</f>
        <v>1.24505809826222</v>
      </c>
      <c r="CZ7" s="0" t="n">
        <f aca="false">globals_transposed_prosp!CZ1</f>
        <v>1.24970103064373</v>
      </c>
      <c r="DA7" s="0" t="n">
        <f aca="false">globals_transposed_prosp!DA1</f>
        <v>1.25436127693302</v>
      </c>
      <c r="DB7" s="0" t="n">
        <f aca="false">globals_transposed_prosp!DB1</f>
        <v>1.25903890169521</v>
      </c>
      <c r="DC7" s="0" t="n">
        <f aca="false">globals_transposed_prosp!DC1</f>
        <v>1.26373396973615</v>
      </c>
      <c r="DD7" s="0" t="n">
        <f aca="false">globals_transposed_prosp!DD1</f>
        <v>1.26844654610338</v>
      </c>
      <c r="DE7" s="0" t="n">
        <f aca="false">globals_transposed_prosp!DE1</f>
        <v>1.27317669608702</v>
      </c>
      <c r="DF7" s="0" t="n">
        <f aca="false">globals_transposed_prosp!DF1</f>
        <v>1.27792448522064</v>
      </c>
      <c r="DG7" s="0" t="n">
        <f aca="false">globals_transposed_prosp!DG1</f>
        <v>1.28268997928219</v>
      </c>
      <c r="DH7" s="0" t="n">
        <f aca="false">globals_transposed_prosp!DH1</f>
        <v>1.28747324429493</v>
      </c>
      <c r="DI7" s="0" t="n">
        <f aca="false">globals_transposed_prosp!DI1</f>
        <v>1.29227434652833</v>
      </c>
      <c r="DJ7" s="0" t="n">
        <f aca="false">globals_transposed_prosp!DJ1</f>
        <v>1.29709335249895</v>
      </c>
      <c r="DK7" s="0" t="n">
        <f aca="false">globals_transposed_prosp!DK1</f>
        <v>1.30193032897142</v>
      </c>
      <c r="DL7" s="0" t="n">
        <f aca="false">globals_transposed_prosp!DL1</f>
        <v>1.30678534295936</v>
      </c>
      <c r="DM7" s="0" t="n">
        <f aca="false">globals_transposed_prosp!DM1</f>
        <v>1.31165846172625</v>
      </c>
      <c r="DN7" s="0" t="n">
        <f aca="false">globals_transposed_prosp!DN1</f>
        <v>1.31654975278643</v>
      </c>
      <c r="DO7" s="0" t="n">
        <f aca="false">globals_transposed_prosp!DO1</f>
        <v>1.32145928390599</v>
      </c>
      <c r="DP7" s="0" t="n">
        <f aca="false">globals_transposed_prosp!DP1</f>
        <v>1.32638712310375</v>
      </c>
      <c r="DQ7" s="0" t="n">
        <f aca="false">globals_transposed_prosp!DQ1</f>
        <v>1.33133333865214</v>
      </c>
      <c r="DR7" s="0" t="n">
        <f aca="false">globals_transposed_prosp!DR1</f>
        <v>1.33629799907823</v>
      </c>
      <c r="DS7" s="0" t="n">
        <f aca="false">globals_transposed_prosp!DS1</f>
        <v>1.34128117316458</v>
      </c>
      <c r="DT7" s="0" t="n">
        <f aca="false">globals_transposed_prosp!DT1</f>
        <v>1.3462829299503</v>
      </c>
      <c r="DU7" s="0" t="n">
        <f aca="false">globals_transposed_prosp!DU1</f>
        <v>1.35130333873193</v>
      </c>
      <c r="DV7" s="0" t="n">
        <f aca="false">globals_transposed_prosp!DV1</f>
        <v>1.3563424690644</v>
      </c>
      <c r="DW7" s="0" t="n">
        <f aca="false">globals_transposed_prosp!DW1</f>
        <v>1.36140039076205</v>
      </c>
      <c r="DX7" s="0" t="n">
        <f aca="false">globals_transposed_prosp!DX1</f>
        <v>1.36647717389956</v>
      </c>
      <c r="DY7" s="0" t="n">
        <f aca="false">globals_transposed_prosp!DY1</f>
        <v>1.3715728888129</v>
      </c>
      <c r="DZ7" s="0" t="n">
        <f aca="false">globals_transposed_prosp!DZ1</f>
        <v>1.37668760610036</v>
      </c>
      <c r="EA7" s="0" t="n">
        <f aca="false">globals_transposed_prosp!EA1</f>
        <v>1.38182139662348</v>
      </c>
      <c r="EB7" s="0" t="n">
        <f aca="false">globals_transposed_prosp!EB1</f>
        <v>1.38697433150805</v>
      </c>
      <c r="EC7" s="0" t="n">
        <f aca="false">globals_transposed_prosp!EC1</f>
        <v>1.3921464821451</v>
      </c>
      <c r="ED7" s="0" t="n">
        <f aca="false">globals_transposed_prosp!ED1</f>
        <v>1.39733792019187</v>
      </c>
      <c r="EE7" s="0" t="n">
        <f aca="false">globals_transposed_prosp!EE1</f>
        <v>1.40254871757284</v>
      </c>
      <c r="EF7" s="0" t="n">
        <f aca="false">globals_transposed_prosp!EF1</f>
        <v>1.40777894648067</v>
      </c>
      <c r="EG7" s="0" t="n">
        <f aca="false">globals_transposed_prosp!EG1</f>
        <v>1.41302867937727</v>
      </c>
      <c r="EH7" s="0" t="n">
        <f aca="false">globals_transposed_prosp!EH1</f>
        <v>1.41829798899475</v>
      </c>
      <c r="EI7" s="0" t="n">
        <f aca="false">globals_transposed_prosp!EI1</f>
        <v>1.42358694833643</v>
      </c>
      <c r="EJ7" s="0" t="n">
        <f aca="false">globals_transposed_prosp!EJ1</f>
        <v>1.42889563067788</v>
      </c>
      <c r="EK7" s="0" t="n">
        <f aca="false">globals_transposed_prosp!EK1</f>
        <v>1.43422410956793</v>
      </c>
      <c r="EL7" s="0" t="n">
        <f aca="false">globals_transposed_prosp!EL1</f>
        <v>1.43957245882967</v>
      </c>
      <c r="EM7" s="0" t="n">
        <f aca="false">globals_transposed_prosp!EM1</f>
        <v>1.44494075256147</v>
      </c>
      <c r="EN7" s="0" t="n">
        <f aca="false">globals_transposed_prosp!EN1</f>
        <v>1.45032906513805</v>
      </c>
      <c r="EO7" s="0" t="n">
        <f aca="false">globals_transposed_prosp!EO1</f>
        <v>1.45573747121145</v>
      </c>
      <c r="EP7" s="0" t="n">
        <f aca="false">globals_transposed_prosp!EP1</f>
        <v>1.46116604571211</v>
      </c>
      <c r="EQ7" s="0" t="n">
        <f aca="false">globals_transposed_prosp!EQ1</f>
        <v>1.4666148638499</v>
      </c>
      <c r="ER7" s="0" t="n">
        <f aca="false">globals_transposed_prosp!ER1</f>
        <v>1.47208400111512</v>
      </c>
      <c r="ES7" s="0" t="n">
        <f aca="false">globals_transposed_prosp!ES1</f>
        <v>1.47757353327962</v>
      </c>
      <c r="ET7" s="0" t="n">
        <f aca="false">globals_transposed_prosp!ET1</f>
        <v>1.4830835363978</v>
      </c>
      <c r="EU7" s="0" t="n">
        <f aca="false">globals_transposed_prosp!EU1</f>
        <v>1.48861408680764</v>
      </c>
      <c r="EV7" s="0" t="n">
        <f aca="false">globals_transposed_prosp!EV1</f>
        <v>1.49416526113185</v>
      </c>
    </row>
    <row r="8" customFormat="false" ht="12.8" hidden="false" customHeight="false" outlineLevel="0" collapsed="false">
      <c r="A8" s="0" t="s">
        <v>363</v>
      </c>
      <c r="B8" s="0" t="n">
        <f aca="false">globals_transposed_prosp!B3</f>
        <v>0.365108841821437</v>
      </c>
      <c r="C8" s="0" t="n">
        <f aca="false">globals_transposed_prosp!C3</f>
        <v>0.358376974888176</v>
      </c>
      <c r="D8" s="0" t="n">
        <f aca="false">globals_transposed_prosp!D3</f>
        <v>0.355137194161735</v>
      </c>
      <c r="E8" s="0" t="n">
        <f aca="false">globals_transposed_prosp!E3</f>
        <v>0.350295243913453</v>
      </c>
      <c r="F8" s="0" t="n">
        <f aca="false">globals_transposed_prosp!F3</f>
        <v>0.348385934323191</v>
      </c>
      <c r="G8" s="0" t="n">
        <f aca="false">globals_transposed_prosp!G3</f>
        <v>0.349365586629247</v>
      </c>
      <c r="H8" s="0" t="n">
        <f aca="false">globals_transposed_prosp!H3</f>
        <v>0.347445298630814</v>
      </c>
      <c r="I8" s="0" t="n">
        <f aca="false">globals_transposed_prosp!I3</f>
        <v>0.350259469681026</v>
      </c>
      <c r="J8" s="0" t="n">
        <f aca="false">globals_transposed_prosp!J3</f>
        <v>0.353395141707728</v>
      </c>
      <c r="K8" s="0" t="n">
        <f aca="false">globals_transposed_prosp!K3</f>
        <v>0.355178089144537</v>
      </c>
      <c r="L8" s="0" t="n">
        <f aca="false">globals_transposed_prosp!L3</f>
        <v>0.356259553739859</v>
      </c>
      <c r="M8" s="0" t="n">
        <f aca="false">globals_transposed_prosp!M3</f>
        <v>0.359854532644254</v>
      </c>
      <c r="N8" s="0" t="n">
        <f aca="false">globals_transposed_prosp!N3</f>
        <v>0.365665703005155</v>
      </c>
      <c r="O8" s="0" t="n">
        <f aca="false">globals_transposed_prosp!O3</f>
        <v>0.369112403494411</v>
      </c>
      <c r="P8" s="0" t="n">
        <f aca="false">globals_transposed_prosp!P3</f>
        <v>0.372434365697135</v>
      </c>
      <c r="Q8" s="0" t="n">
        <f aca="false">globals_transposed_prosp!Q3</f>
        <v>0.3784034231136</v>
      </c>
      <c r="R8" s="0" t="n">
        <f aca="false">globals_transposed_prosp!R3</f>
        <v>0.385233198529973</v>
      </c>
      <c r="S8" s="0" t="n">
        <f aca="false">globals_transposed_prosp!S3</f>
        <v>0.389444313378682</v>
      </c>
      <c r="T8" s="0" t="n">
        <f aca="false">globals_transposed_prosp!T3</f>
        <v>0.392832190863234</v>
      </c>
      <c r="U8" s="0" t="n">
        <f aca="false">globals_transposed_prosp!U3</f>
        <v>0.396984938395988</v>
      </c>
      <c r="V8" s="0" t="n">
        <f aca="false">globals_transposed_prosp!V3</f>
        <v>0.404663026481537</v>
      </c>
      <c r="W8" s="0" t="n">
        <f aca="false">globals_transposed_prosp!W3</f>
        <v>0.415300672099015</v>
      </c>
      <c r="X8" s="0" t="n">
        <f aca="false">globals_transposed_prosp!X3</f>
        <v>0.4369444148268</v>
      </c>
      <c r="Y8" s="0" t="n">
        <f aca="false">globals_transposed_prosp!Y3</f>
        <v>0.461645147911764</v>
      </c>
      <c r="Z8" s="0" t="n">
        <f aca="false">globals_transposed_prosp!Z3</f>
        <v>0.466199437179018</v>
      </c>
      <c r="AA8" s="0" t="n">
        <f aca="false">globals_transposed_prosp!AA3</f>
        <v>0.477084874498797</v>
      </c>
      <c r="AB8" s="0" t="n">
        <f aca="false">globals_transposed_prosp!AB3</f>
        <v>0.470979018526575</v>
      </c>
      <c r="AC8" s="0" t="n">
        <f aca="false">globals_transposed_prosp!AC3</f>
        <v>0.482776647594063</v>
      </c>
      <c r="AD8" s="0" t="n">
        <f aca="false">globals_transposed_prosp!AD3</f>
        <v>0.496709192661749</v>
      </c>
      <c r="AE8" s="0" t="n">
        <f aca="false">globals_transposed_prosp!AE3</f>
        <v>0.539038084466717</v>
      </c>
      <c r="AF8" s="0" t="n">
        <f aca="false">globals_transposed_prosp!AF3</f>
        <v>0.555480155595456</v>
      </c>
      <c r="AG8" s="0" t="n">
        <f aca="false">globals_transposed_prosp!AG3</f>
        <v>0.603639334911306</v>
      </c>
      <c r="AH8" s="0" t="n">
        <f aca="false">globals_transposed_prosp!AH3</f>
        <v>0.620391015973364</v>
      </c>
      <c r="AI8" s="0" t="n">
        <f aca="false">globals_transposed_prosp!AI3</f>
        <v>0.674367788202583</v>
      </c>
      <c r="AJ8" s="0" t="n">
        <f aca="false">globals_transposed_prosp!AJ3</f>
        <v>0.693716367791995</v>
      </c>
      <c r="AK8" s="0" t="n">
        <f aca="false">globals_transposed_prosp!AK3</f>
        <v>0.754945206059014</v>
      </c>
      <c r="AL8" s="0" t="n">
        <f aca="false">globals_transposed_prosp!AL3</f>
        <v>0.76333787373254</v>
      </c>
      <c r="AM8" s="0" t="n">
        <f aca="false">globals_transposed_prosp!AM3</f>
        <v>0.799261034321339</v>
      </c>
      <c r="AN8" s="0" t="n">
        <f aca="false">globals_transposed_prosp!AN3</f>
        <v>0.814752844247066</v>
      </c>
      <c r="AO8" s="0" t="n">
        <f aca="false">globals_transposed_prosp!AO3</f>
        <v>0.885055221488685</v>
      </c>
      <c r="AP8" s="0" t="n">
        <f aca="false">globals_transposed_prosp!AP3</f>
        <v>0.893628234170921</v>
      </c>
      <c r="AQ8" s="0" t="n">
        <f aca="false">globals_transposed_prosp!AQ3</f>
        <v>0.951725847372723</v>
      </c>
      <c r="AR8" s="0" t="n">
        <f aca="false">globals_transposed_prosp!AR3</f>
        <v>0.910478406495144</v>
      </c>
      <c r="AS8" s="0" t="n">
        <f aca="false">globals_transposed_prosp!AS3</f>
        <v>0.921415210761145</v>
      </c>
      <c r="AT8" s="0" t="n">
        <f aca="false">globals_transposed_prosp!AT3</f>
        <v>0.931273282426623</v>
      </c>
      <c r="AU8" s="0" t="n">
        <f aca="false">globals_transposed_prosp!AU3</f>
        <v>0.99999999999999</v>
      </c>
      <c r="AV8" s="0" t="n">
        <f aca="false">globals_transposed_prosp!AV3</f>
        <v>1.02269729128052</v>
      </c>
      <c r="AW8" s="0" t="n">
        <f aca="false">globals_transposed_prosp!AW3</f>
        <v>1.10752951438727</v>
      </c>
      <c r="AX8" s="0" t="n">
        <f aca="false">globals_transposed_prosp!AX3</f>
        <v>1.11179164047311</v>
      </c>
      <c r="AY8" s="0" t="n">
        <f aca="false">globals_transposed_prosp!AY3</f>
        <v>1.13860989933075</v>
      </c>
      <c r="AZ8" s="0" t="n">
        <f aca="false">globals_transposed_prosp!AZ3</f>
        <v>1.06332733702473</v>
      </c>
      <c r="BA8" s="0" t="n">
        <f aca="false">globals_transposed_prosp!BA3</f>
        <v>1.04106706502741</v>
      </c>
      <c r="BB8" s="0" t="n">
        <f aca="false">globals_transposed_prosp!BB3</f>
        <v>1.02419196018135</v>
      </c>
      <c r="BC8" s="0" t="n">
        <f aca="false">globals_transposed_prosp!BC3</f>
        <v>1.06927405066886</v>
      </c>
      <c r="BD8" s="0" t="n">
        <f aca="false">globals_transposed_prosp!BD3</f>
        <v>1.0581866164749</v>
      </c>
      <c r="BE8" s="0" t="n">
        <f aca="false">globals_transposed_prosp!BE3</f>
        <v>1.07919475035013</v>
      </c>
      <c r="BF8" s="0" t="n">
        <f aca="false">globals_transposed_prosp!BF3</f>
        <v>1.07405435240895</v>
      </c>
      <c r="BG8" s="0" t="n">
        <f aca="false">globals_transposed_prosp!BG3</f>
        <v>1.11004234474351</v>
      </c>
      <c r="BH8" s="0" t="n">
        <f aca="false">globals_transposed_prosp!BH3</f>
        <v>1.06267805118136</v>
      </c>
      <c r="BI8" s="0" t="n">
        <f aca="false">globals_transposed_prosp!BI3</f>
        <v>1.04649231665362</v>
      </c>
      <c r="BJ8" s="0" t="n">
        <f aca="false">globals_transposed_prosp!BJ3</f>
        <v>0.98920094094741</v>
      </c>
      <c r="BK8" s="0" t="n">
        <f aca="false">globals_transposed_prosp!BK3</f>
        <v>0.917069696998681</v>
      </c>
      <c r="BL8" s="0" t="n">
        <f aca="false">globals_transposed_prosp!BL3</f>
        <v>0.881492763590372</v>
      </c>
      <c r="BM8" s="0" t="n">
        <f aca="false">globals_transposed_prosp!BM3</f>
        <v>0.850805778315662</v>
      </c>
      <c r="BN8" s="0" t="n">
        <f aca="false">globals_transposed_prosp!BN3</f>
        <v>0.8684557350093</v>
      </c>
      <c r="BO8" s="0" t="n">
        <f aca="false">globals_transposed_prosp!BO3</f>
        <v>0.897321182531029</v>
      </c>
      <c r="BP8" s="0" t="n">
        <f aca="false">globals_transposed_prosp!BP3</f>
        <v>0.920329720265437</v>
      </c>
      <c r="BQ8" s="0" t="n">
        <f aca="false">globals_transposed_prosp!BQ3</f>
        <v>0.944231793445842</v>
      </c>
      <c r="BR8" s="0" t="n">
        <f aca="false">globals_transposed_prosp!BR3</f>
        <v>0.978771288219727</v>
      </c>
      <c r="BS8" s="0" t="n">
        <f aca="false">globals_transposed_prosp!BS3</f>
        <v>0.984983829190235</v>
      </c>
      <c r="BT8" s="0" t="n">
        <f aca="false">globals_transposed_prosp!BT3</f>
        <v>0.991196370160744</v>
      </c>
      <c r="BU8" s="0" t="n">
        <f aca="false">globals_transposed_prosp!BU3</f>
        <v>0.997408911131253</v>
      </c>
      <c r="BV8" s="0" t="n">
        <f aca="false">globals_transposed_prosp!BV3</f>
        <v>1.00362145210176</v>
      </c>
      <c r="BW8" s="0" t="n">
        <f aca="false">globals_transposed_prosp!BW3</f>
        <v>1.00983399307227</v>
      </c>
      <c r="BX8" s="0" t="n">
        <f aca="false">globals_transposed_prosp!BX3</f>
        <v>1.00983399307227</v>
      </c>
      <c r="BY8" s="0" t="n">
        <f aca="false">globals_transposed_prosp!BY3</f>
        <v>1.00983399307227</v>
      </c>
      <c r="BZ8" s="0" t="n">
        <f aca="false">globals_transposed_prosp!BZ3</f>
        <v>1.00983399307227</v>
      </c>
      <c r="CA8" s="0" t="n">
        <f aca="false">globals_transposed_prosp!CA3</f>
        <v>1.00983399307227</v>
      </c>
      <c r="CB8" s="0" t="n">
        <f aca="false">globals_transposed_prosp!CB3</f>
        <v>1.00983399307227</v>
      </c>
      <c r="CC8" s="0" t="n">
        <f aca="false">globals_transposed_prosp!CC3</f>
        <v>1.00983399307227</v>
      </c>
      <c r="CD8" s="0" t="n">
        <f aca="false">globals_transposed_prosp!CD3</f>
        <v>1.00983399307227</v>
      </c>
      <c r="CE8" s="0" t="n">
        <f aca="false">globals_transposed_prosp!CE3</f>
        <v>1.00983399307227</v>
      </c>
      <c r="CF8" s="0" t="n">
        <f aca="false">globals_transposed_prosp!CF3</f>
        <v>1.00983399307227</v>
      </c>
      <c r="CG8" s="0" t="n">
        <f aca="false">globals_transposed_prosp!CG3</f>
        <v>1.00983399307227</v>
      </c>
      <c r="CH8" s="0" t="n">
        <f aca="false">globals_transposed_prosp!CH3</f>
        <v>1.00983399307227</v>
      </c>
      <c r="CI8" s="0" t="n">
        <f aca="false">globals_transposed_prosp!CI3</f>
        <v>1.00983399307227</v>
      </c>
      <c r="CJ8" s="0" t="n">
        <f aca="false">globals_transposed_prosp!CJ3</f>
        <v>1.00983399307227</v>
      </c>
      <c r="CK8" s="0" t="n">
        <f aca="false">globals_transposed_prosp!CK3</f>
        <v>1.00983399307227</v>
      </c>
      <c r="CL8" s="0" t="n">
        <f aca="false">globals_transposed_prosp!CL3</f>
        <v>1.00983399307227</v>
      </c>
      <c r="CM8" s="0" t="n">
        <f aca="false">globals_transposed_prosp!CM3</f>
        <v>1.00983399307227</v>
      </c>
      <c r="CN8" s="0" t="n">
        <f aca="false">globals_transposed_prosp!CN3</f>
        <v>1.00983399307227</v>
      </c>
      <c r="CO8" s="0" t="n">
        <f aca="false">globals_transposed_prosp!CO3</f>
        <v>1.00983399307227</v>
      </c>
      <c r="CP8" s="0" t="n">
        <f aca="false">globals_transposed_prosp!CP3</f>
        <v>1.00983399307227</v>
      </c>
      <c r="CQ8" s="0" t="n">
        <f aca="false">globals_transposed_prosp!CQ3</f>
        <v>1.00983399307227</v>
      </c>
      <c r="CR8" s="0" t="n">
        <f aca="false">globals_transposed_prosp!CR3</f>
        <v>1.00983399307227</v>
      </c>
      <c r="CS8" s="0" t="n">
        <f aca="false">globals_transposed_prosp!CS3</f>
        <v>1.00983399307227</v>
      </c>
      <c r="CT8" s="0" t="n">
        <f aca="false">globals_transposed_prosp!CT3</f>
        <v>1.00983399307227</v>
      </c>
      <c r="CU8" s="0" t="n">
        <f aca="false">globals_transposed_prosp!CU3</f>
        <v>1.00983399307227</v>
      </c>
      <c r="CV8" s="0" t="n">
        <f aca="false">globals_transposed_prosp!CV3</f>
        <v>1.00983399307227</v>
      </c>
      <c r="CW8" s="0" t="n">
        <f aca="false">globals_transposed_prosp!CW3</f>
        <v>1.00983399307227</v>
      </c>
      <c r="CX8" s="0" t="n">
        <f aca="false">globals_transposed_prosp!CX3</f>
        <v>1.00983399307227</v>
      </c>
      <c r="CY8" s="0" t="n">
        <f aca="false">globals_transposed_prosp!CY3</f>
        <v>1.00983399307227</v>
      </c>
      <c r="CZ8" s="0" t="n">
        <f aca="false">globals_transposed_prosp!CZ3</f>
        <v>1.00983399307227</v>
      </c>
      <c r="DA8" s="0" t="n">
        <f aca="false">globals_transposed_prosp!DA3</f>
        <v>1.00983399307227</v>
      </c>
      <c r="DB8" s="0" t="n">
        <f aca="false">globals_transposed_prosp!DB3</f>
        <v>1.00983399307227</v>
      </c>
      <c r="DC8" s="0" t="n">
        <f aca="false">globals_transposed_prosp!DC3</f>
        <v>1.00983399307227</v>
      </c>
      <c r="DD8" s="0" t="n">
        <f aca="false">globals_transposed_prosp!DD3</f>
        <v>1.00983399307227</v>
      </c>
      <c r="DE8" s="0" t="n">
        <f aca="false">globals_transposed_prosp!DE3</f>
        <v>1.00983399307227</v>
      </c>
      <c r="DF8" s="0" t="n">
        <f aca="false">globals_transposed_prosp!DF3</f>
        <v>1.00983399307227</v>
      </c>
      <c r="DG8" s="0" t="n">
        <f aca="false">globals_transposed_prosp!DG3</f>
        <v>1.00983399307227</v>
      </c>
      <c r="DH8" s="0" t="n">
        <f aca="false">globals_transposed_prosp!DH3</f>
        <v>1.00983399307227</v>
      </c>
      <c r="DI8" s="0" t="n">
        <f aca="false">globals_transposed_prosp!DI3</f>
        <v>1.00983399307227</v>
      </c>
      <c r="DJ8" s="0" t="n">
        <f aca="false">globals_transposed_prosp!DJ3</f>
        <v>1.00983399307227</v>
      </c>
      <c r="DK8" s="0" t="n">
        <f aca="false">globals_transposed_prosp!DK3</f>
        <v>1.00983399307227</v>
      </c>
      <c r="DL8" s="0" t="n">
        <f aca="false">globals_transposed_prosp!DL3</f>
        <v>1.00983399307227</v>
      </c>
      <c r="DM8" s="0" t="n">
        <f aca="false">globals_transposed_prosp!DM3</f>
        <v>1.00983399307227</v>
      </c>
      <c r="DN8" s="0" t="n">
        <f aca="false">globals_transposed_prosp!DN3</f>
        <v>1.00983399307227</v>
      </c>
      <c r="DO8" s="0" t="n">
        <f aca="false">globals_transposed_prosp!DO3</f>
        <v>1.00983399307227</v>
      </c>
      <c r="DP8" s="0" t="n">
        <f aca="false">globals_transposed_prosp!DP3</f>
        <v>1.00983399307227</v>
      </c>
      <c r="DQ8" s="0" t="n">
        <f aca="false">globals_transposed_prosp!DQ3</f>
        <v>1.00983399307227</v>
      </c>
      <c r="DR8" s="0" t="n">
        <f aca="false">globals_transposed_prosp!DR3</f>
        <v>1.00983399307227</v>
      </c>
      <c r="DS8" s="0" t="n">
        <f aca="false">globals_transposed_prosp!DS3</f>
        <v>1.00983399307227</v>
      </c>
      <c r="DT8" s="0" t="n">
        <f aca="false">globals_transposed_prosp!DT3</f>
        <v>1.00983399307227</v>
      </c>
      <c r="DU8" s="0" t="n">
        <f aca="false">globals_transposed_prosp!DU3</f>
        <v>1.00983399307227</v>
      </c>
      <c r="DV8" s="0" t="n">
        <f aca="false">globals_transposed_prosp!DV3</f>
        <v>1.00983399307227</v>
      </c>
      <c r="DW8" s="0" t="n">
        <f aca="false">globals_transposed_prosp!DW3</f>
        <v>1.00983399307227</v>
      </c>
      <c r="DX8" s="0" t="n">
        <f aca="false">globals_transposed_prosp!DX3</f>
        <v>1.00983399307227</v>
      </c>
      <c r="DY8" s="0" t="n">
        <f aca="false">globals_transposed_prosp!DY3</f>
        <v>1.00983399307227</v>
      </c>
      <c r="DZ8" s="0" t="n">
        <f aca="false">globals_transposed_prosp!DZ3</f>
        <v>1.00983399307227</v>
      </c>
      <c r="EA8" s="0" t="n">
        <f aca="false">globals_transposed_prosp!EA3</f>
        <v>1.00983399307227</v>
      </c>
      <c r="EB8" s="0" t="n">
        <f aca="false">globals_transposed_prosp!EB3</f>
        <v>1.00983399307227</v>
      </c>
      <c r="EC8" s="0" t="n">
        <f aca="false">globals_transposed_prosp!EC3</f>
        <v>1.00983399307227</v>
      </c>
      <c r="ED8" s="0" t="n">
        <f aca="false">globals_transposed_prosp!ED3</f>
        <v>1.00983399307227</v>
      </c>
      <c r="EE8" s="0" t="n">
        <f aca="false">globals_transposed_prosp!EE3</f>
        <v>1.00983399307227</v>
      </c>
      <c r="EF8" s="0" t="n">
        <f aca="false">globals_transposed_prosp!EF3</f>
        <v>1.00983399307227</v>
      </c>
      <c r="EG8" s="0" t="n">
        <f aca="false">globals_transposed_prosp!EG3</f>
        <v>1.00983399307227</v>
      </c>
      <c r="EH8" s="0" t="n">
        <f aca="false">globals_transposed_prosp!EH3</f>
        <v>1.00983399307227</v>
      </c>
      <c r="EI8" s="0" t="n">
        <f aca="false">globals_transposed_prosp!EI3</f>
        <v>1.00983399307227</v>
      </c>
      <c r="EJ8" s="0" t="n">
        <f aca="false">globals_transposed_prosp!EJ3</f>
        <v>1.00983399307227</v>
      </c>
      <c r="EK8" s="0" t="n">
        <f aca="false">globals_transposed_prosp!EK3</f>
        <v>1.00983399307227</v>
      </c>
      <c r="EL8" s="0" t="n">
        <f aca="false">globals_transposed_prosp!EL3</f>
        <v>1.00983399307227</v>
      </c>
      <c r="EM8" s="0" t="n">
        <f aca="false">globals_transposed_prosp!EM3</f>
        <v>1.00983399307227</v>
      </c>
      <c r="EN8" s="0" t="n">
        <f aca="false">globals_transposed_prosp!EN3</f>
        <v>1.00983399307227</v>
      </c>
      <c r="EO8" s="0" t="n">
        <f aca="false">globals_transposed_prosp!EO3</f>
        <v>1.00983399307227</v>
      </c>
      <c r="EP8" s="0" t="n">
        <f aca="false">globals_transposed_prosp!EP3</f>
        <v>1.00983399307227</v>
      </c>
      <c r="EQ8" s="0" t="n">
        <f aca="false">globals_transposed_prosp!EQ3</f>
        <v>1.00983399307227</v>
      </c>
      <c r="ER8" s="0" t="n">
        <f aca="false">globals_transposed_prosp!ER3</f>
        <v>1.00983399307227</v>
      </c>
      <c r="ES8" s="0" t="n">
        <f aca="false">globals_transposed_prosp!ES3</f>
        <v>1.00983399307227</v>
      </c>
      <c r="ET8" s="0" t="n">
        <f aca="false">globals_transposed_prosp!ET3</f>
        <v>1.00983399307227</v>
      </c>
      <c r="EU8" s="0" t="n">
        <f aca="false">globals_transposed_prosp!EU3</f>
        <v>1.00983399307227</v>
      </c>
      <c r="EV8" s="0" t="n">
        <f aca="false">globals_transposed_prosp!EV3</f>
        <v>1.00983399307227</v>
      </c>
    </row>
    <row r="9" customFormat="false" ht="12.8" hidden="false" customHeight="false" outlineLevel="0" collapsed="false">
      <c r="A9" s="0" t="s">
        <v>161</v>
      </c>
      <c r="B9" s="0" t="n">
        <f aca="false">globals_transposed_prosp!B12</f>
        <v>0.8503609834</v>
      </c>
      <c r="C9" s="0" t="n">
        <f aca="false">globals_transposed_prosp!C12</f>
        <v>0.8484698082</v>
      </c>
      <c r="D9" s="0" t="n">
        <f aca="false">globals_transposed_prosp!D12</f>
        <v>0.8320885496</v>
      </c>
      <c r="E9" s="0" t="n">
        <f aca="false">globals_transposed_prosp!E12</f>
        <v>0.8270093933</v>
      </c>
      <c r="F9" s="0" t="n">
        <f aca="false">globals_transposed_prosp!F12</f>
        <v>0.8501272542</v>
      </c>
      <c r="G9" s="0" t="n">
        <f aca="false">globals_transposed_prosp!G12</f>
        <v>0.8429369047</v>
      </c>
      <c r="H9" s="0" t="n">
        <f aca="false">globals_transposed_prosp!H12</f>
        <v>0.8343419989</v>
      </c>
      <c r="I9" s="0" t="n">
        <f aca="false">globals_transposed_prosp!I12</f>
        <v>0.8379554999</v>
      </c>
      <c r="J9" s="0" t="n">
        <f aca="false">globals_transposed_prosp!J12</f>
        <v>0.8581371544</v>
      </c>
      <c r="K9" s="0" t="n">
        <f aca="false">globals_transposed_prosp!K12</f>
        <v>0.852309249</v>
      </c>
      <c r="L9" s="0" t="n">
        <f aca="false">globals_transposed_prosp!L12</f>
        <v>0.8249500483</v>
      </c>
      <c r="M9" s="0" t="n">
        <f aca="false">globals_transposed_prosp!M12</f>
        <v>0.8298519899</v>
      </c>
      <c r="N9" s="0" t="n">
        <f aca="false">globals_transposed_prosp!N12</f>
        <v>0.869803704</v>
      </c>
      <c r="O9" s="0" t="n">
        <f aca="false">globals_transposed_prosp!O12</f>
        <v>0.8647014077</v>
      </c>
      <c r="P9" s="0" t="n">
        <f aca="false">globals_transposed_prosp!P12</f>
        <v>0.8402465549</v>
      </c>
      <c r="Q9" s="0" t="n">
        <f aca="false">globals_transposed_prosp!Q12</f>
        <v>0.8504486632</v>
      </c>
      <c r="R9" s="0" t="n">
        <f aca="false">globals_transposed_prosp!R12</f>
        <v>0.8501637</v>
      </c>
      <c r="S9" s="0" t="n">
        <f aca="false">globals_transposed_prosp!S12</f>
        <v>0.8498787368</v>
      </c>
      <c r="T9" s="0" t="n">
        <f aca="false">globals_transposed_prosp!T12</f>
        <v>0.844881808</v>
      </c>
      <c r="U9" s="0" t="n">
        <f aca="false">globals_transposed_prosp!U12</f>
        <v>0.8661697772</v>
      </c>
      <c r="V9" s="0" t="n">
        <f aca="false">globals_transposed_prosp!V12</f>
        <v>0.8600171769</v>
      </c>
      <c r="W9" s="0" t="n">
        <f aca="false">globals_transposed_prosp!W12</f>
        <v>0.8648020133</v>
      </c>
      <c r="X9" s="0" t="n">
        <f aca="false">globals_transposed_prosp!X12</f>
        <v>0.8799983689</v>
      </c>
      <c r="Y9" s="0" t="n">
        <f aca="false">globals_transposed_prosp!Y12</f>
        <v>0.8860909407</v>
      </c>
      <c r="Z9" s="0" t="n">
        <f aca="false">globals_transposed_prosp!Z12</f>
        <v>0.8790058903</v>
      </c>
      <c r="AA9" s="0" t="n">
        <f aca="false">globals_transposed_prosp!AA12</f>
        <v>0.8887877843</v>
      </c>
      <c r="AB9" s="0" t="n">
        <f aca="false">globals_transposed_prosp!AB12</f>
        <v>0.8960695441</v>
      </c>
      <c r="AC9" s="0" t="n">
        <f aca="false">globals_transposed_prosp!AC12</f>
        <v>0.8739223734</v>
      </c>
      <c r="AD9" s="0" t="n">
        <f aca="false">globals_transposed_prosp!AD12</f>
        <v>0.855170904</v>
      </c>
      <c r="AE9" s="0" t="n">
        <f aca="false">globals_transposed_prosp!AE12</f>
        <v>0.8754087561</v>
      </c>
      <c r="AF9" s="0" t="n">
        <f aca="false">globals_transposed_prosp!AF12</f>
        <v>0.8934139185</v>
      </c>
      <c r="AG9" s="0" t="n">
        <f aca="false">globals_transposed_prosp!AG12</f>
        <v>0.881488483</v>
      </c>
      <c r="AH9" s="0" t="n">
        <f aca="false">globals_transposed_prosp!AH12</f>
        <v>0.8785656806</v>
      </c>
      <c r="AI9" s="0" t="n">
        <f aca="false">globals_transposed_prosp!AI12</f>
        <v>0.8967680358</v>
      </c>
      <c r="AJ9" s="0" t="n">
        <f aca="false">globals_transposed_prosp!AJ12</f>
        <v>0.905109878</v>
      </c>
      <c r="AK9" s="0" t="n">
        <f aca="false">globals_transposed_prosp!AK12</f>
        <v>0.8911025236</v>
      </c>
      <c r="AL9" s="0" t="n">
        <f aca="false">globals_transposed_prosp!AL12</f>
        <v>0.876970983</v>
      </c>
      <c r="AM9" s="0" t="n">
        <f aca="false">globals_transposed_prosp!AM12</f>
        <v>0.8995920409</v>
      </c>
      <c r="AN9" s="0" t="n">
        <f aca="false">globals_transposed_prosp!AN12</f>
        <v>0.8972761464</v>
      </c>
      <c r="AO9" s="0" t="n">
        <f aca="false">globals_transposed_prosp!AO12</f>
        <v>0.8838092471</v>
      </c>
      <c r="AP9" s="0" t="n">
        <f aca="false">globals_transposed_prosp!AP12</f>
        <v>0.8873938003</v>
      </c>
      <c r="AQ9" s="0" t="n">
        <f aca="false">globals_transposed_prosp!AQ12</f>
        <v>0.8791200597</v>
      </c>
      <c r="AR9" s="0" t="n">
        <f aca="false">globals_transposed_prosp!AR12</f>
        <v>0.8954180708</v>
      </c>
      <c r="AS9" s="0" t="n">
        <f aca="false">globals_transposed_prosp!AS12</f>
        <v>0.8675907406</v>
      </c>
      <c r="AT9" s="0" t="n">
        <f aca="false">globals_transposed_prosp!AT12</f>
        <v>0.8884611363</v>
      </c>
      <c r="AU9" s="0" t="n">
        <f aca="false">globals_transposed_prosp!AU12</f>
        <v>0.8847468668</v>
      </c>
      <c r="AV9" s="0" t="n">
        <f aca="false">globals_transposed_prosp!AV12</f>
        <v>0.8917339415</v>
      </c>
      <c r="AW9" s="0" t="n">
        <f aca="false">globals_transposed_prosp!AW12</f>
        <v>0.8812715734</v>
      </c>
      <c r="AX9" s="0" t="n">
        <f aca="false">globals_transposed_prosp!AX12</f>
        <v>0.879488001225</v>
      </c>
      <c r="AY9" s="0" t="n">
        <f aca="false">globals_transposed_prosp!AY12</f>
        <v>0.87770442905</v>
      </c>
      <c r="AZ9" s="0" t="n">
        <f aca="false">globals_transposed_prosp!AZ12</f>
        <v>0.875920856875</v>
      </c>
      <c r="BA9" s="0" t="n">
        <f aca="false">globals_transposed_prosp!BA12</f>
        <v>0.8741372847</v>
      </c>
      <c r="BB9" s="0" t="n">
        <f aca="false">globals_transposed_prosp!BB12</f>
        <v>0.8771181186</v>
      </c>
      <c r="BC9" s="0" t="n">
        <f aca="false">globals_transposed_prosp!BC12</f>
        <v>0.8782374069</v>
      </c>
      <c r="BD9" s="0" t="n">
        <f aca="false">globals_transposed_prosp!BD12</f>
        <v>0.8963168828</v>
      </c>
      <c r="BE9" s="0" t="n">
        <f aca="false">globals_transposed_prosp!BE12</f>
        <v>0.8659635321</v>
      </c>
      <c r="BF9" s="0" t="n">
        <f aca="false">globals_transposed_prosp!BF12</f>
        <v>0.8742491004</v>
      </c>
      <c r="BG9" s="0" t="n">
        <f aca="false">globals_transposed_prosp!BG12</f>
        <v>0.8830823464</v>
      </c>
      <c r="BH9" s="0" t="n">
        <f aca="false">globals_transposed_prosp!BH12</f>
        <v>0.8809008893</v>
      </c>
      <c r="BI9" s="0" t="n">
        <f aca="false">globals_transposed_prosp!BI12</f>
        <v>0.8790025408</v>
      </c>
      <c r="BJ9" s="0" t="n">
        <f aca="false">globals_transposed_prosp!BJ12</f>
        <v>0.8787838647</v>
      </c>
      <c r="BK9" s="0" t="n">
        <f aca="false">globals_transposed_prosp!BK12</f>
        <v>0.8862142575</v>
      </c>
      <c r="BL9" s="0" t="n">
        <f aca="false">globals_transposed_prosp!BL12</f>
        <v>0.8760982075</v>
      </c>
      <c r="BM9" s="0" t="n">
        <f aca="false">globals_transposed_prosp!BM12</f>
        <v>0.879175369308333</v>
      </c>
      <c r="BN9" s="0" t="n">
        <f aca="false">globals_transposed_prosp!BN12</f>
        <v>0.879175369308333</v>
      </c>
      <c r="BO9" s="0" t="n">
        <f aca="false">globals_transposed_prosp!BO12</f>
        <v>0.879175369308333</v>
      </c>
      <c r="BP9" s="0" t="n">
        <f aca="false">globals_transposed_prosp!BP12</f>
        <v>0.879175369308333</v>
      </c>
      <c r="BQ9" s="0" t="n">
        <f aca="false">globals_transposed_prosp!BQ12</f>
        <v>0.879175369308333</v>
      </c>
      <c r="BR9" s="0" t="n">
        <f aca="false">globals_transposed_prosp!BR12</f>
        <v>0.879175369308333</v>
      </c>
      <c r="BS9" s="0" t="n">
        <f aca="false">globals_transposed_prosp!BS12</f>
        <v>0.879175369308333</v>
      </c>
      <c r="BT9" s="0" t="n">
        <f aca="false">globals_transposed_prosp!BT12</f>
        <v>0.879175369308333</v>
      </c>
      <c r="BU9" s="0" t="n">
        <f aca="false">globals_transposed_prosp!BU12</f>
        <v>0.879175369308333</v>
      </c>
      <c r="BV9" s="0" t="n">
        <f aca="false">globals_transposed_prosp!BV12</f>
        <v>0.879175369308333</v>
      </c>
      <c r="BW9" s="0" t="n">
        <f aca="false">globals_transposed_prosp!BW12</f>
        <v>0.879175369308333</v>
      </c>
      <c r="BX9" s="0" t="n">
        <f aca="false">globals_transposed_prosp!BX12</f>
        <v>0.879175369308333</v>
      </c>
      <c r="BY9" s="0" t="n">
        <f aca="false">globals_transposed_prosp!BY12</f>
        <v>0.879175369308333</v>
      </c>
      <c r="BZ9" s="0" t="n">
        <f aca="false">globals_transposed_prosp!BZ12</f>
        <v>0.879175369308333</v>
      </c>
      <c r="CA9" s="0" t="n">
        <f aca="false">globals_transposed_prosp!CA12</f>
        <v>0.879175369308333</v>
      </c>
      <c r="CB9" s="0" t="n">
        <f aca="false">globals_transposed_prosp!CB12</f>
        <v>0.879175369308333</v>
      </c>
      <c r="CC9" s="0" t="n">
        <f aca="false">globals_transposed_prosp!CC12</f>
        <v>0.879175369308333</v>
      </c>
      <c r="CD9" s="0" t="n">
        <f aca="false">globals_transposed_prosp!CD12</f>
        <v>0.879175369308333</v>
      </c>
      <c r="CE9" s="0" t="n">
        <f aca="false">globals_transposed_prosp!CE12</f>
        <v>0.879175369308333</v>
      </c>
      <c r="CF9" s="0" t="n">
        <f aca="false">globals_transposed_prosp!CF12</f>
        <v>0.879175369308333</v>
      </c>
      <c r="CG9" s="0" t="n">
        <f aca="false">globals_transposed_prosp!CG12</f>
        <v>0.879175369308333</v>
      </c>
      <c r="CH9" s="0" t="n">
        <f aca="false">globals_transposed_prosp!CH12</f>
        <v>0.879175369308333</v>
      </c>
      <c r="CI9" s="0" t="n">
        <f aca="false">globals_transposed_prosp!CI12</f>
        <v>0.879175369308333</v>
      </c>
      <c r="CJ9" s="0" t="n">
        <f aca="false">globals_transposed_prosp!CJ12</f>
        <v>0.879175369308333</v>
      </c>
      <c r="CK9" s="0" t="n">
        <f aca="false">globals_transposed_prosp!CK12</f>
        <v>0.879175369308333</v>
      </c>
      <c r="CL9" s="0" t="n">
        <f aca="false">globals_transposed_prosp!CL12</f>
        <v>0.879175369308333</v>
      </c>
      <c r="CM9" s="0" t="n">
        <f aca="false">globals_transposed_prosp!CM12</f>
        <v>0.879175369308333</v>
      </c>
      <c r="CN9" s="0" t="n">
        <f aca="false">globals_transposed_prosp!CN12</f>
        <v>0.879175369308333</v>
      </c>
      <c r="CO9" s="0" t="n">
        <f aca="false">globals_transposed_prosp!CO12</f>
        <v>0.879175369308333</v>
      </c>
      <c r="CP9" s="0" t="n">
        <f aca="false">globals_transposed_prosp!CP12</f>
        <v>0.879175369308333</v>
      </c>
      <c r="CQ9" s="0" t="n">
        <f aca="false">globals_transposed_prosp!CQ12</f>
        <v>0.879175369308333</v>
      </c>
      <c r="CR9" s="0" t="n">
        <f aca="false">globals_transposed_prosp!CR12</f>
        <v>0.879175369308333</v>
      </c>
      <c r="CS9" s="0" t="n">
        <f aca="false">globals_transposed_prosp!CS12</f>
        <v>0.879175369308333</v>
      </c>
      <c r="CT9" s="0" t="n">
        <f aca="false">globals_transposed_prosp!CT12</f>
        <v>0.879175369308333</v>
      </c>
      <c r="CU9" s="0" t="n">
        <f aca="false">globals_transposed_prosp!CU12</f>
        <v>0.879175369308333</v>
      </c>
      <c r="CV9" s="0" t="n">
        <f aca="false">globals_transposed_prosp!CV12</f>
        <v>0.879175369308333</v>
      </c>
      <c r="CW9" s="0" t="n">
        <f aca="false">globals_transposed_prosp!CW12</f>
        <v>0.879175369308333</v>
      </c>
      <c r="CX9" s="0" t="n">
        <f aca="false">globals_transposed_prosp!CX12</f>
        <v>0.879175369308333</v>
      </c>
      <c r="CY9" s="0" t="n">
        <f aca="false">globals_transposed_prosp!CY12</f>
        <v>0.879175369308333</v>
      </c>
      <c r="CZ9" s="0" t="n">
        <f aca="false">globals_transposed_prosp!CZ12</f>
        <v>0.879175369308333</v>
      </c>
      <c r="DA9" s="0" t="n">
        <f aca="false">globals_transposed_prosp!DA12</f>
        <v>0.879175369308333</v>
      </c>
      <c r="DB9" s="0" t="n">
        <f aca="false">globals_transposed_prosp!DB12</f>
        <v>0.879175369308333</v>
      </c>
      <c r="DC9" s="0" t="n">
        <f aca="false">globals_transposed_prosp!DC12</f>
        <v>0.879175369308333</v>
      </c>
      <c r="DD9" s="0" t="n">
        <f aca="false">globals_transposed_prosp!DD12</f>
        <v>0.879175369308333</v>
      </c>
      <c r="DE9" s="0" t="n">
        <f aca="false">globals_transposed_prosp!DE12</f>
        <v>0.879175369308333</v>
      </c>
      <c r="DF9" s="0" t="n">
        <f aca="false">globals_transposed_prosp!DF12</f>
        <v>0.879175369308333</v>
      </c>
      <c r="DG9" s="0" t="n">
        <f aca="false">globals_transposed_prosp!DG12</f>
        <v>0.879175369308333</v>
      </c>
      <c r="DH9" s="0" t="n">
        <f aca="false">globals_transposed_prosp!DH12</f>
        <v>0.879175369308333</v>
      </c>
      <c r="DI9" s="0" t="n">
        <f aca="false">globals_transposed_prosp!DI12</f>
        <v>0.879175369308333</v>
      </c>
      <c r="DJ9" s="0" t="n">
        <f aca="false">globals_transposed_prosp!DJ12</f>
        <v>0.879175369308333</v>
      </c>
      <c r="DK9" s="0" t="n">
        <f aca="false">globals_transposed_prosp!DK12</f>
        <v>0.879175369308333</v>
      </c>
      <c r="DL9" s="0" t="n">
        <f aca="false">globals_transposed_prosp!DL12</f>
        <v>0.879175369308333</v>
      </c>
      <c r="DM9" s="0" t="n">
        <f aca="false">globals_transposed_prosp!DM12</f>
        <v>0.879175369308333</v>
      </c>
      <c r="DN9" s="0" t="n">
        <f aca="false">globals_transposed_prosp!DN12</f>
        <v>0.879175369308333</v>
      </c>
      <c r="DO9" s="0" t="n">
        <f aca="false">globals_transposed_prosp!DO12</f>
        <v>0.879175369308333</v>
      </c>
      <c r="DP9" s="0" t="n">
        <f aca="false">globals_transposed_prosp!DP12</f>
        <v>0.879175369308333</v>
      </c>
      <c r="DQ9" s="0" t="n">
        <f aca="false">globals_transposed_prosp!DQ12</f>
        <v>0.879175369308333</v>
      </c>
      <c r="DR9" s="0" t="n">
        <f aca="false">globals_transposed_prosp!DR12</f>
        <v>0.879175369308333</v>
      </c>
      <c r="DS9" s="0" t="n">
        <f aca="false">globals_transposed_prosp!DS12</f>
        <v>0.879175369308333</v>
      </c>
      <c r="DT9" s="0" t="n">
        <f aca="false">globals_transposed_prosp!DT12</f>
        <v>0.879175369308333</v>
      </c>
      <c r="DU9" s="0" t="n">
        <f aca="false">globals_transposed_prosp!DU12</f>
        <v>0.879175369308333</v>
      </c>
      <c r="DV9" s="0" t="n">
        <f aca="false">globals_transposed_prosp!DV12</f>
        <v>0.879175369308333</v>
      </c>
      <c r="DW9" s="0" t="n">
        <f aca="false">globals_transposed_prosp!DW12</f>
        <v>0.879175369308333</v>
      </c>
      <c r="DX9" s="0" t="n">
        <f aca="false">globals_transposed_prosp!DX12</f>
        <v>0.879175369308333</v>
      </c>
      <c r="DY9" s="0" t="n">
        <f aca="false">globals_transposed_prosp!DY12</f>
        <v>0.879175369308333</v>
      </c>
      <c r="DZ9" s="0" t="n">
        <f aca="false">globals_transposed_prosp!DZ12</f>
        <v>0.879175369308333</v>
      </c>
      <c r="EA9" s="0" t="n">
        <f aca="false">globals_transposed_prosp!EA12</f>
        <v>0.879175369308333</v>
      </c>
      <c r="EB9" s="0" t="n">
        <f aca="false">globals_transposed_prosp!EB12</f>
        <v>0.879175369308333</v>
      </c>
      <c r="EC9" s="0" t="n">
        <f aca="false">globals_transposed_prosp!EC12</f>
        <v>0.879175369308333</v>
      </c>
      <c r="ED9" s="0" t="n">
        <f aca="false">globals_transposed_prosp!ED12</f>
        <v>0.879175369308333</v>
      </c>
      <c r="EE9" s="0" t="n">
        <f aca="false">globals_transposed_prosp!EE12</f>
        <v>0.879175369308333</v>
      </c>
      <c r="EF9" s="0" t="n">
        <f aca="false">globals_transposed_prosp!EF12</f>
        <v>0.879175369308333</v>
      </c>
      <c r="EG9" s="0" t="n">
        <f aca="false">globals_transposed_prosp!EG12</f>
        <v>0.879175369308333</v>
      </c>
      <c r="EH9" s="0" t="n">
        <f aca="false">globals_transposed_prosp!EH12</f>
        <v>0.879175369308333</v>
      </c>
      <c r="EI9" s="0" t="n">
        <f aca="false">globals_transposed_prosp!EI12</f>
        <v>0.879175369308333</v>
      </c>
      <c r="EJ9" s="0" t="n">
        <f aca="false">globals_transposed_prosp!EJ12</f>
        <v>0.879175369308333</v>
      </c>
      <c r="EK9" s="0" t="n">
        <f aca="false">globals_transposed_prosp!EK12</f>
        <v>0.879175369308333</v>
      </c>
      <c r="EL9" s="0" t="n">
        <f aca="false">globals_transposed_prosp!EL12</f>
        <v>0.879175369308333</v>
      </c>
      <c r="EM9" s="0" t="n">
        <f aca="false">globals_transposed_prosp!EM12</f>
        <v>0.879175369308333</v>
      </c>
      <c r="EN9" s="0" t="n">
        <f aca="false">globals_transposed_prosp!EN12</f>
        <v>0.879175369308333</v>
      </c>
      <c r="EO9" s="0" t="n">
        <f aca="false">globals_transposed_prosp!EO12</f>
        <v>0.879175369308333</v>
      </c>
      <c r="EP9" s="0" t="n">
        <f aca="false">globals_transposed_prosp!EP12</f>
        <v>0.879175369308333</v>
      </c>
      <c r="EQ9" s="0" t="n">
        <f aca="false">globals_transposed_prosp!EQ12</f>
        <v>0.879175369308333</v>
      </c>
      <c r="ER9" s="0" t="n">
        <f aca="false">globals_transposed_prosp!ER12</f>
        <v>0.879175369308333</v>
      </c>
      <c r="ES9" s="0" t="n">
        <f aca="false">globals_transposed_prosp!ES12</f>
        <v>0.879175369308333</v>
      </c>
      <c r="ET9" s="0" t="n">
        <f aca="false">globals_transposed_prosp!ET12</f>
        <v>0.879175369308333</v>
      </c>
      <c r="EU9" s="0" t="n">
        <f aca="false">globals_transposed_prosp!EU12</f>
        <v>0.879175369308333</v>
      </c>
      <c r="EV9" s="0" t="n">
        <f aca="false">globals_transposed_prosp!EV12</f>
        <v>0.879175369308333</v>
      </c>
    </row>
    <row r="10" customFormat="false" ht="12.8" hidden="false" customHeight="false" outlineLevel="0" collapsed="false">
      <c r="A10" s="0" t="s">
        <v>162</v>
      </c>
      <c r="B10" s="175" t="n">
        <f aca="false">globals_transposed_prosp!B13</f>
        <v>1.1085632513</v>
      </c>
      <c r="C10" s="175" t="n">
        <f aca="false">globals_transposed_prosp!C13</f>
        <v>1.1053644382</v>
      </c>
      <c r="D10" s="175" t="n">
        <f aca="false">globals_transposed_prosp!D13</f>
        <v>1.1166505238</v>
      </c>
      <c r="E10" s="175" t="n">
        <f aca="false">globals_transposed_prosp!E13</f>
        <v>1.124196038</v>
      </c>
      <c r="F10" s="175" t="n">
        <f aca="false">globals_transposed_prosp!F13</f>
        <v>1.1048108159</v>
      </c>
      <c r="G10" s="175" t="n">
        <f aca="false">globals_transposed_prosp!G13</f>
        <v>1.1105778147</v>
      </c>
      <c r="H10" s="175" t="n">
        <f aca="false">globals_transposed_prosp!H13</f>
        <v>1.1158986459</v>
      </c>
      <c r="I10" s="175" t="n">
        <f aca="false">globals_transposed_prosp!I13</f>
        <v>1.1115923832</v>
      </c>
      <c r="J10" s="175" t="n">
        <f aca="false">globals_transposed_prosp!J13</f>
        <v>1.0979800544</v>
      </c>
      <c r="K10" s="175" t="n">
        <f aca="false">globals_transposed_prosp!K13</f>
        <v>1.1044878752</v>
      </c>
      <c r="L10" s="175" t="n">
        <f aca="false">globals_transposed_prosp!L13</f>
        <v>1.119366524</v>
      </c>
      <c r="M10" s="175" t="n">
        <f aca="false">globals_transposed_prosp!M13</f>
        <v>1.1185966413</v>
      </c>
      <c r="N10" s="175" t="n">
        <f aca="false">globals_transposed_prosp!N13</f>
        <v>1.0911093433</v>
      </c>
      <c r="O10" s="175" t="n">
        <f aca="false">globals_transposed_prosp!O13</f>
        <v>1.0947160379</v>
      </c>
      <c r="P10" s="175" t="n">
        <f aca="false">globals_transposed_prosp!P13</f>
        <v>1.1084352617</v>
      </c>
      <c r="Q10" s="175" t="n">
        <f aca="false">globals_transposed_prosp!Q13</f>
        <v>1.1041238396</v>
      </c>
      <c r="R10" s="175" t="n">
        <f aca="false">globals_transposed_prosp!R13</f>
        <v>1.10296742465</v>
      </c>
      <c r="S10" s="175" t="n">
        <f aca="false">globals_transposed_prosp!S13</f>
        <v>1.1018110097</v>
      </c>
      <c r="T10" s="175" t="n">
        <f aca="false">globals_transposed_prosp!T13</f>
        <v>1.1068133274</v>
      </c>
      <c r="U10" s="175" t="n">
        <f aca="false">globals_transposed_prosp!U13</f>
        <v>1.0920738692</v>
      </c>
      <c r="V10" s="175" t="n">
        <f aca="false">globals_transposed_prosp!V13</f>
        <v>1.0947218688</v>
      </c>
      <c r="W10" s="175" t="n">
        <f aca="false">globals_transposed_prosp!W13</f>
        <v>1.0948954243</v>
      </c>
      <c r="X10" s="175" t="n">
        <f aca="false">globals_transposed_prosp!X13</f>
        <v>1.0845591125</v>
      </c>
      <c r="Y10" s="175" t="n">
        <f aca="false">globals_transposed_prosp!Y13</f>
        <v>1.080875339</v>
      </c>
      <c r="Z10" s="175" t="n">
        <f aca="false">globals_transposed_prosp!Z13</f>
        <v>1.0853850393</v>
      </c>
      <c r="AA10" s="175" t="n">
        <f aca="false">globals_transposed_prosp!AA13</f>
        <v>1.0781578513</v>
      </c>
      <c r="AB10" s="175" t="n">
        <f aca="false">globals_transposed_prosp!AB13</f>
        <v>1.0708039102</v>
      </c>
      <c r="AC10" s="175" t="n">
        <f aca="false">globals_transposed_prosp!AC13</f>
        <v>1.0863627909</v>
      </c>
      <c r="AD10" s="175" t="n">
        <f aca="false">globals_transposed_prosp!AD13</f>
        <v>1.1006830488</v>
      </c>
      <c r="AE10" s="175" t="n">
        <f aca="false">globals_transposed_prosp!AE13</f>
        <v>1.0839017288</v>
      </c>
      <c r="AF10" s="175" t="n">
        <f aca="false">globals_transposed_prosp!AF13</f>
        <v>1.070927794</v>
      </c>
      <c r="AG10" s="175" t="n">
        <f aca="false">globals_transposed_prosp!AG13</f>
        <v>1.0814014973</v>
      </c>
      <c r="AH10" s="175" t="n">
        <f aca="false">globals_transposed_prosp!AH13</f>
        <v>1.0829280717</v>
      </c>
      <c r="AI10" s="175" t="n">
        <f aca="false">globals_transposed_prosp!AI13</f>
        <v>1.068609366</v>
      </c>
      <c r="AJ10" s="175" t="n">
        <f aca="false">globals_transposed_prosp!AJ13</f>
        <v>1.0648681248</v>
      </c>
      <c r="AK10" s="175" t="n">
        <f aca="false">globals_transposed_prosp!AK13</f>
        <v>1.0764397484</v>
      </c>
      <c r="AL10" s="175" t="n">
        <f aca="false">globals_transposed_prosp!AL13</f>
        <v>1.083549725</v>
      </c>
      <c r="AM10" s="175" t="n">
        <f aca="false">globals_transposed_prosp!AM13</f>
        <v>1.0672880832</v>
      </c>
      <c r="AN10" s="175" t="n">
        <f aca="false">globals_transposed_prosp!AN13</f>
        <v>1.068807409</v>
      </c>
      <c r="AO10" s="175" t="n">
        <f aca="false">globals_transposed_prosp!AO13</f>
        <v>1.079915069</v>
      </c>
      <c r="AP10" s="175" t="n">
        <f aca="false">globals_transposed_prosp!AP13</f>
        <v>1.0770159629</v>
      </c>
      <c r="AQ10" s="175" t="n">
        <f aca="false">globals_transposed_prosp!AQ13</f>
        <v>1.0842596626</v>
      </c>
      <c r="AR10" s="175" t="n">
        <f aca="false">globals_transposed_prosp!AR13</f>
        <v>1.0714581004</v>
      </c>
      <c r="AS10" s="175" t="n">
        <f aca="false">globals_transposed_prosp!AS13</f>
        <v>1.0899442406</v>
      </c>
      <c r="AT10" s="175" t="n">
        <f aca="false">globals_transposed_prosp!AT13</f>
        <v>1.0772154596</v>
      </c>
      <c r="AU10" s="175" t="n">
        <f aca="false">globals_transposed_prosp!AU13</f>
        <v>1.0809898087</v>
      </c>
      <c r="AV10" s="175" t="n">
        <f aca="false">globals_transposed_prosp!AV13</f>
        <v>1.0733837627</v>
      </c>
      <c r="AW10" s="175" t="n">
        <f aca="false">globals_transposed_prosp!AW13</f>
        <v>1.0794177744</v>
      </c>
      <c r="AX10" s="175" t="n">
        <f aca="false">globals_transposed_prosp!AX13</f>
        <v>1.0831876784</v>
      </c>
      <c r="AY10" s="175" t="n">
        <f aca="false">globals_transposed_prosp!AY13</f>
        <v>1.0869575824</v>
      </c>
      <c r="AZ10" s="175" t="n">
        <f aca="false">globals_transposed_prosp!AZ13</f>
        <v>1.0907274864</v>
      </c>
      <c r="BA10" s="175" t="n">
        <f aca="false">globals_transposed_prosp!BA13</f>
        <v>1.0944973904</v>
      </c>
      <c r="BB10" s="175" t="n">
        <f aca="false">globals_transposed_prosp!BB13</f>
        <v>1.0962083567</v>
      </c>
      <c r="BC10" s="175" t="n">
        <f aca="false">globals_transposed_prosp!BC13</f>
        <v>1.0928286968</v>
      </c>
      <c r="BD10" s="175" t="n">
        <f aca="false">globals_transposed_prosp!BD13</f>
        <v>1.0781763845</v>
      </c>
      <c r="BE10" s="175" t="n">
        <f aca="false">globals_transposed_prosp!BE13</f>
        <v>1.1056426814</v>
      </c>
      <c r="BF10" s="175" t="n">
        <f aca="false">globals_transposed_prosp!BF13</f>
        <v>1.0985920716</v>
      </c>
      <c r="BG10" s="175" t="n">
        <f aca="false">globals_transposed_prosp!BG13</f>
        <v>1.088207067</v>
      </c>
      <c r="BH10" s="175" t="n">
        <f aca="false">globals_transposed_prosp!BH13</f>
        <v>1.0944157085</v>
      </c>
      <c r="BI10" s="175" t="n">
        <f aca="false">globals_transposed_prosp!BI13</f>
        <v>1.0947188105</v>
      </c>
      <c r="BJ10" s="175" t="n">
        <f aca="false">globals_transposed_prosp!BJ13</f>
        <v>1.0948669592</v>
      </c>
      <c r="BK10" s="175" t="n">
        <f aca="false">globals_transposed_prosp!BK13</f>
        <v>1.0907047091</v>
      </c>
      <c r="BL10" s="175" t="n">
        <f aca="false">globals_transposed_prosp!BL13</f>
        <v>1.0958348558</v>
      </c>
      <c r="BM10" s="175" t="n">
        <f aca="false">globals_transposed_prosp!BM13</f>
        <v>1.09372447429167</v>
      </c>
      <c r="BN10" s="175" t="n">
        <f aca="false">globals_transposed_prosp!BN13</f>
        <v>1.09372447429167</v>
      </c>
      <c r="BO10" s="175" t="n">
        <f aca="false">globals_transposed_prosp!BO13</f>
        <v>1.09372447429167</v>
      </c>
      <c r="BP10" s="175" t="n">
        <f aca="false">globals_transposed_prosp!BP13</f>
        <v>1.09372447429167</v>
      </c>
      <c r="BQ10" s="175" t="n">
        <f aca="false">globals_transposed_prosp!BQ13</f>
        <v>1.09372447429167</v>
      </c>
      <c r="BR10" s="175" t="n">
        <f aca="false">globals_transposed_prosp!BR13</f>
        <v>1.09372447429167</v>
      </c>
      <c r="BS10" s="175" t="n">
        <f aca="false">globals_transposed_prosp!BS13</f>
        <v>1.09372447429167</v>
      </c>
      <c r="BT10" s="175" t="n">
        <f aca="false">globals_transposed_prosp!BT13</f>
        <v>1.09372447429167</v>
      </c>
      <c r="BU10" s="175" t="n">
        <f aca="false">globals_transposed_prosp!BU13</f>
        <v>1.09372447429167</v>
      </c>
      <c r="BV10" s="175" t="n">
        <f aca="false">globals_transposed_prosp!BV13</f>
        <v>1.09372447429167</v>
      </c>
      <c r="BW10" s="175" t="n">
        <f aca="false">globals_transposed_prosp!BW13</f>
        <v>1.09372447429167</v>
      </c>
      <c r="BX10" s="175" t="n">
        <f aca="false">globals_transposed_prosp!BX13</f>
        <v>1.09372447429167</v>
      </c>
      <c r="BY10" s="175" t="n">
        <f aca="false">globals_transposed_prosp!BY13</f>
        <v>1.09372447429167</v>
      </c>
      <c r="BZ10" s="175" t="n">
        <f aca="false">globals_transposed_prosp!BZ13</f>
        <v>1.09372447429167</v>
      </c>
      <c r="CA10" s="175" t="n">
        <f aca="false">globals_transposed_prosp!CA13</f>
        <v>1.09372447429167</v>
      </c>
      <c r="CB10" s="175" t="n">
        <f aca="false">globals_transposed_prosp!CB13</f>
        <v>1.09372447429167</v>
      </c>
      <c r="CC10" s="175" t="n">
        <f aca="false">globals_transposed_prosp!CC13</f>
        <v>1.09372447429167</v>
      </c>
      <c r="CD10" s="175" t="n">
        <f aca="false">globals_transposed_prosp!CD13</f>
        <v>1.09372447429167</v>
      </c>
      <c r="CE10" s="175" t="n">
        <f aca="false">globals_transposed_prosp!CE13</f>
        <v>1.09372447429167</v>
      </c>
      <c r="CF10" s="175" t="n">
        <f aca="false">globals_transposed_prosp!CF13</f>
        <v>1.09372447429167</v>
      </c>
      <c r="CG10" s="175" t="n">
        <f aca="false">globals_transposed_prosp!CG13</f>
        <v>1.09372447429167</v>
      </c>
      <c r="CH10" s="175" t="n">
        <f aca="false">globals_transposed_prosp!CH13</f>
        <v>1.09372447429167</v>
      </c>
      <c r="CI10" s="175" t="n">
        <f aca="false">globals_transposed_prosp!CI13</f>
        <v>1.09372447429167</v>
      </c>
      <c r="CJ10" s="175" t="n">
        <f aca="false">globals_transposed_prosp!CJ13</f>
        <v>1.09372447429167</v>
      </c>
      <c r="CK10" s="175" t="n">
        <f aca="false">globals_transposed_prosp!CK13</f>
        <v>1.09372447429167</v>
      </c>
      <c r="CL10" s="175" t="n">
        <f aca="false">globals_transposed_prosp!CL13</f>
        <v>1.09372447429167</v>
      </c>
      <c r="CM10" s="175" t="n">
        <f aca="false">globals_transposed_prosp!CM13</f>
        <v>1.09372447429167</v>
      </c>
      <c r="CN10" s="175" t="n">
        <f aca="false">globals_transposed_prosp!CN13</f>
        <v>1.09372447429167</v>
      </c>
      <c r="CO10" s="175" t="n">
        <f aca="false">globals_transposed_prosp!CO13</f>
        <v>1.09372447429167</v>
      </c>
      <c r="CP10" s="175" t="n">
        <f aca="false">globals_transposed_prosp!CP13</f>
        <v>1.09372447429167</v>
      </c>
      <c r="CQ10" s="175" t="n">
        <f aca="false">globals_transposed_prosp!CQ13</f>
        <v>1.09372447429167</v>
      </c>
      <c r="CR10" s="175" t="n">
        <f aca="false">globals_transposed_prosp!CR13</f>
        <v>1.09372447429167</v>
      </c>
      <c r="CS10" s="175" t="n">
        <f aca="false">globals_transposed_prosp!CS13</f>
        <v>1.09372447429167</v>
      </c>
      <c r="CT10" s="175" t="n">
        <f aca="false">globals_transposed_prosp!CT13</f>
        <v>1.09372447429167</v>
      </c>
      <c r="CU10" s="175" t="n">
        <f aca="false">globals_transposed_prosp!CU13</f>
        <v>1.09372447429167</v>
      </c>
      <c r="CV10" s="175" t="n">
        <f aca="false">globals_transposed_prosp!CV13</f>
        <v>1.09372447429167</v>
      </c>
      <c r="CW10" s="175" t="n">
        <f aca="false">globals_transposed_prosp!CW13</f>
        <v>1.09372447429167</v>
      </c>
      <c r="CX10" s="175" t="n">
        <f aca="false">globals_transposed_prosp!CX13</f>
        <v>1.09372447429167</v>
      </c>
      <c r="CY10" s="175" t="n">
        <f aca="false">globals_transposed_prosp!CY13</f>
        <v>1.09372447429167</v>
      </c>
      <c r="CZ10" s="175" t="n">
        <f aca="false">globals_transposed_prosp!CZ13</f>
        <v>1.09372447429167</v>
      </c>
      <c r="DA10" s="175" t="n">
        <f aca="false">globals_transposed_prosp!DA13</f>
        <v>1.09372447429167</v>
      </c>
      <c r="DB10" s="175" t="n">
        <f aca="false">globals_transposed_prosp!DB13</f>
        <v>1.09372447429167</v>
      </c>
      <c r="DC10" s="175" t="n">
        <f aca="false">globals_transposed_prosp!DC13</f>
        <v>1.09372447429167</v>
      </c>
      <c r="DD10" s="175" t="n">
        <f aca="false">globals_transposed_prosp!DD13</f>
        <v>1.09372447429167</v>
      </c>
      <c r="DE10" s="175" t="n">
        <f aca="false">globals_transposed_prosp!DE13</f>
        <v>1.09372447429167</v>
      </c>
      <c r="DF10" s="175" t="n">
        <f aca="false">globals_transposed_prosp!DF13</f>
        <v>1.09372447429167</v>
      </c>
      <c r="DG10" s="175" t="n">
        <f aca="false">globals_transposed_prosp!DG13</f>
        <v>1.09372447429167</v>
      </c>
      <c r="DH10" s="175" t="n">
        <f aca="false">globals_transposed_prosp!DH13</f>
        <v>1.09372447429167</v>
      </c>
      <c r="DI10" s="175" t="n">
        <f aca="false">globals_transposed_prosp!DI13</f>
        <v>1.09372447429167</v>
      </c>
      <c r="DJ10" s="175" t="n">
        <f aca="false">globals_transposed_prosp!DJ13</f>
        <v>1.09372447429167</v>
      </c>
      <c r="DK10" s="175" t="n">
        <f aca="false">globals_transposed_prosp!DK13</f>
        <v>1.09372447429167</v>
      </c>
      <c r="DL10" s="175" t="n">
        <f aca="false">globals_transposed_prosp!DL13</f>
        <v>1.09372447429167</v>
      </c>
      <c r="DM10" s="175" t="n">
        <f aca="false">globals_transposed_prosp!DM13</f>
        <v>1.09372447429167</v>
      </c>
      <c r="DN10" s="175" t="n">
        <f aca="false">globals_transposed_prosp!DN13</f>
        <v>1.09372447429167</v>
      </c>
      <c r="DO10" s="175" t="n">
        <f aca="false">globals_transposed_prosp!DO13</f>
        <v>1.09372447429167</v>
      </c>
      <c r="DP10" s="175" t="n">
        <f aca="false">globals_transposed_prosp!DP13</f>
        <v>1.09372447429167</v>
      </c>
      <c r="DQ10" s="175" t="n">
        <f aca="false">globals_transposed_prosp!DQ13</f>
        <v>1.09372447429167</v>
      </c>
      <c r="DR10" s="175" t="n">
        <f aca="false">globals_transposed_prosp!DR13</f>
        <v>1.09372447429167</v>
      </c>
      <c r="DS10" s="175" t="n">
        <f aca="false">globals_transposed_prosp!DS13</f>
        <v>1.09372447429167</v>
      </c>
      <c r="DT10" s="175" t="n">
        <f aca="false">globals_transposed_prosp!DT13</f>
        <v>1.09372447429167</v>
      </c>
      <c r="DU10" s="175" t="n">
        <f aca="false">globals_transposed_prosp!DU13</f>
        <v>1.09372447429167</v>
      </c>
      <c r="DV10" s="175" t="n">
        <f aca="false">globals_transposed_prosp!DV13</f>
        <v>1.09372447429167</v>
      </c>
      <c r="DW10" s="175" t="n">
        <f aca="false">globals_transposed_prosp!DW13</f>
        <v>1.09372447429167</v>
      </c>
      <c r="DX10" s="175" t="n">
        <f aca="false">globals_transposed_prosp!DX13</f>
        <v>1.09372447429167</v>
      </c>
      <c r="DY10" s="175" t="n">
        <f aca="false">globals_transposed_prosp!DY13</f>
        <v>1.09372447429167</v>
      </c>
      <c r="DZ10" s="175" t="n">
        <f aca="false">globals_transposed_prosp!DZ13</f>
        <v>1.09372447429167</v>
      </c>
      <c r="EA10" s="175" t="n">
        <f aca="false">globals_transposed_prosp!EA13</f>
        <v>1.09372447429167</v>
      </c>
      <c r="EB10" s="175" t="n">
        <f aca="false">globals_transposed_prosp!EB13</f>
        <v>1.09372447429167</v>
      </c>
      <c r="EC10" s="175" t="n">
        <f aca="false">globals_transposed_prosp!EC13</f>
        <v>1.09372447429167</v>
      </c>
      <c r="ED10" s="175" t="n">
        <f aca="false">globals_transposed_prosp!ED13</f>
        <v>1.09372447429167</v>
      </c>
      <c r="EE10" s="175" t="n">
        <f aca="false">globals_transposed_prosp!EE13</f>
        <v>1.09372447429167</v>
      </c>
      <c r="EF10" s="175" t="n">
        <f aca="false">globals_transposed_prosp!EF13</f>
        <v>1.09372447429167</v>
      </c>
      <c r="EG10" s="175" t="n">
        <f aca="false">globals_transposed_prosp!EG13</f>
        <v>1.09372447429167</v>
      </c>
      <c r="EH10" s="175" t="n">
        <f aca="false">globals_transposed_prosp!EH13</f>
        <v>1.09372447429167</v>
      </c>
      <c r="EI10" s="175" t="n">
        <f aca="false">globals_transposed_prosp!EI13</f>
        <v>1.09372447429167</v>
      </c>
      <c r="EJ10" s="175" t="n">
        <f aca="false">globals_transposed_prosp!EJ13</f>
        <v>1.09372447429167</v>
      </c>
      <c r="EK10" s="175" t="n">
        <f aca="false">globals_transposed_prosp!EK13</f>
        <v>1.09372447429167</v>
      </c>
      <c r="EL10" s="175" t="n">
        <f aca="false">globals_transposed_prosp!EL13</f>
        <v>1.09372447429167</v>
      </c>
      <c r="EM10" s="175" t="n">
        <f aca="false">globals_transposed_prosp!EM13</f>
        <v>1.09372447429167</v>
      </c>
      <c r="EN10" s="175" t="n">
        <f aca="false">globals_transposed_prosp!EN13</f>
        <v>1.09372447429167</v>
      </c>
      <c r="EO10" s="175" t="n">
        <f aca="false">globals_transposed_prosp!EO13</f>
        <v>1.09372447429167</v>
      </c>
      <c r="EP10" s="175" t="n">
        <f aca="false">globals_transposed_prosp!EP13</f>
        <v>1.09372447429167</v>
      </c>
      <c r="EQ10" s="175" t="n">
        <f aca="false">globals_transposed_prosp!EQ13</f>
        <v>1.09372447429167</v>
      </c>
      <c r="ER10" s="175" t="n">
        <f aca="false">globals_transposed_prosp!ER13</f>
        <v>1.09372447429167</v>
      </c>
      <c r="ES10" s="175" t="n">
        <f aca="false">globals_transposed_prosp!ES13</f>
        <v>1.09372447429167</v>
      </c>
      <c r="ET10" s="175" t="n">
        <f aca="false">globals_transposed_prosp!ET13</f>
        <v>1.09372447429167</v>
      </c>
      <c r="EU10" s="175" t="n">
        <f aca="false">globals_transposed_prosp!EU13</f>
        <v>1.09372447429167</v>
      </c>
      <c r="EV10" s="175" t="n">
        <f aca="false">globals_transposed_prosp!EV13</f>
        <v>1.09372447429167</v>
      </c>
    </row>
    <row r="11" customFormat="false" ht="12.8" hidden="false" customHeight="false" outlineLevel="0" collapsed="false">
      <c r="A11" s="0" t="s">
        <v>188</v>
      </c>
      <c r="B11" s="0" t="n">
        <f aca="false">globals_transposed_prosp!B39</f>
        <v>0</v>
      </c>
      <c r="C11" s="175" t="n">
        <f aca="false">globals_transposed_prosp!C39</f>
        <v>0</v>
      </c>
      <c r="D11" s="175" t="n">
        <f aca="false">globals_transposed_prosp!D39</f>
        <v>0</v>
      </c>
      <c r="E11" s="175" t="n">
        <f aca="false">globals_transposed_prosp!E39</f>
        <v>0</v>
      </c>
      <c r="F11" s="175" t="n">
        <f aca="false">globals_transposed_prosp!F39</f>
        <v>0</v>
      </c>
      <c r="G11" s="175" t="n">
        <f aca="false">globals_transposed_prosp!G39</f>
        <v>0</v>
      </c>
      <c r="H11" s="175" t="n">
        <f aca="false">globals_transposed_prosp!H39</f>
        <v>0</v>
      </c>
      <c r="I11" s="175" t="n">
        <f aca="false">globals_transposed_prosp!I39</f>
        <v>0</v>
      </c>
      <c r="J11" s="175" t="n">
        <f aca="false">globals_transposed_prosp!J39</f>
        <v>0</v>
      </c>
      <c r="K11" s="175" t="n">
        <f aca="false">globals_transposed_prosp!K39</f>
        <v>0</v>
      </c>
      <c r="L11" s="175" t="n">
        <f aca="false">globals_transposed_prosp!L39</f>
        <v>0</v>
      </c>
      <c r="M11" s="175" t="n">
        <f aca="false">globals_transposed_prosp!M39</f>
        <v>0</v>
      </c>
      <c r="N11" s="175" t="n">
        <f aca="false">globals_transposed_prosp!N39</f>
        <v>0</v>
      </c>
      <c r="O11" s="175" t="n">
        <f aca="false">globals_transposed_prosp!O39</f>
        <v>0</v>
      </c>
      <c r="P11" s="175" t="n">
        <f aca="false">globals_transposed_prosp!P39</f>
        <v>0</v>
      </c>
      <c r="Q11" s="175" t="n">
        <f aca="false">globals_transposed_prosp!Q39</f>
        <v>0</v>
      </c>
      <c r="R11" s="175" t="n">
        <f aca="false">globals_transposed_prosp!R39</f>
        <v>0</v>
      </c>
      <c r="S11" s="175" t="n">
        <f aca="false">globals_transposed_prosp!S39</f>
        <v>0</v>
      </c>
      <c r="T11" s="175" t="n">
        <f aca="false">globals_transposed_prosp!T39</f>
        <v>0</v>
      </c>
      <c r="U11" s="175" t="n">
        <f aca="false">globals_transposed_prosp!U39</f>
        <v>0</v>
      </c>
      <c r="V11" s="175" t="n">
        <f aca="false">globals_transposed_prosp!V39</f>
        <v>0</v>
      </c>
      <c r="W11" s="175" t="n">
        <f aca="false">globals_transposed_prosp!W39</f>
        <v>0</v>
      </c>
      <c r="X11" s="175" t="n">
        <f aca="false">globals_transposed_prosp!X39</f>
        <v>0</v>
      </c>
      <c r="Y11" s="175" t="n">
        <f aca="false">globals_transposed_prosp!Y39</f>
        <v>0</v>
      </c>
      <c r="Z11" s="175" t="n">
        <f aca="false">globals_transposed_prosp!Z39</f>
        <v>0</v>
      </c>
      <c r="AA11" s="175" t="n">
        <f aca="false">globals_transposed_prosp!AA39</f>
        <v>0</v>
      </c>
      <c r="AB11" s="175" t="n">
        <f aca="false">globals_transposed_prosp!AB39</f>
        <v>0</v>
      </c>
      <c r="AC11" s="175" t="n">
        <f aca="false">globals_transposed_prosp!AC39</f>
        <v>0</v>
      </c>
      <c r="AD11" s="175" t="n">
        <f aca="false">globals_transposed_prosp!AD39</f>
        <v>0</v>
      </c>
      <c r="AE11" s="175" t="n">
        <f aca="false">globals_transposed_prosp!AE39</f>
        <v>0</v>
      </c>
      <c r="AF11" s="175" t="n">
        <f aca="false">globals_transposed_prosp!AF39</f>
        <v>0</v>
      </c>
      <c r="AG11" s="175" t="n">
        <f aca="false">globals_transposed_prosp!AG39</f>
        <v>0</v>
      </c>
      <c r="AH11" s="175" t="n">
        <f aca="false">globals_transposed_prosp!AH39</f>
        <v>0</v>
      </c>
      <c r="AI11" s="175" t="n">
        <f aca="false">globals_transposed_prosp!AI39</f>
        <v>0</v>
      </c>
      <c r="AJ11" s="175" t="n">
        <f aca="false">globals_transposed_prosp!AJ39</f>
        <v>0</v>
      </c>
      <c r="AK11" s="175" t="n">
        <f aca="false">globals_transposed_prosp!AK39</f>
        <v>0</v>
      </c>
      <c r="AL11" s="175" t="n">
        <f aca="false">globals_transposed_prosp!AL39</f>
        <v>0</v>
      </c>
      <c r="AM11" s="175" t="n">
        <f aca="false">globals_transposed_prosp!AM39</f>
        <v>0</v>
      </c>
      <c r="AN11" s="175" t="n">
        <f aca="false">globals_transposed_prosp!AN39</f>
        <v>0</v>
      </c>
      <c r="AO11" s="175" t="n">
        <f aca="false">globals_transposed_prosp!AO39</f>
        <v>0</v>
      </c>
      <c r="AP11" s="175" t="n">
        <f aca="false">globals_transposed_prosp!AP39</f>
        <v>0</v>
      </c>
      <c r="AQ11" s="175" t="n">
        <f aca="false">globals_transposed_prosp!AQ39</f>
        <v>0</v>
      </c>
      <c r="AR11" s="175" t="n">
        <f aca="false">globals_transposed_prosp!AR39</f>
        <v>0</v>
      </c>
      <c r="AS11" s="175" t="n">
        <f aca="false">globals_transposed_prosp!AS39</f>
        <v>0</v>
      </c>
      <c r="AT11" s="175" t="n">
        <f aca="false">globals_transposed_prosp!AT39</f>
        <v>0</v>
      </c>
      <c r="AU11" s="175" t="n">
        <f aca="false">globals_transposed_prosp!AU39</f>
        <v>0</v>
      </c>
      <c r="AV11" s="175" t="n">
        <f aca="false">globals_transposed_prosp!AV39</f>
        <v>0</v>
      </c>
      <c r="AW11" s="175" t="n">
        <f aca="false">globals_transposed_prosp!AW39</f>
        <v>0</v>
      </c>
      <c r="AX11" s="175" t="n">
        <f aca="false">globals_transposed_prosp!AX39</f>
        <v>0</v>
      </c>
      <c r="AY11" s="175" t="n">
        <f aca="false">globals_transposed_prosp!AY39</f>
        <v>0</v>
      </c>
      <c r="AZ11" s="175" t="n">
        <f aca="false">globals_transposed_prosp!AZ39</f>
        <v>0</v>
      </c>
      <c r="BA11" s="175" t="n">
        <f aca="false">globals_transposed_prosp!BA39</f>
        <v>0</v>
      </c>
      <c r="BB11" s="175" t="n">
        <f aca="false">globals_transposed_prosp!BB39</f>
        <v>0</v>
      </c>
      <c r="BC11" s="175" t="n">
        <f aca="false">globals_transposed_prosp!BC39</f>
        <v>0</v>
      </c>
      <c r="BD11" s="175" t="n">
        <f aca="false">globals_transposed_prosp!BD39</f>
        <v>0</v>
      </c>
      <c r="BE11" s="175" t="n">
        <f aca="false">globals_transposed_prosp!BE39</f>
        <v>0</v>
      </c>
      <c r="BF11" s="175" t="n">
        <f aca="false">globals_transposed_prosp!BF39</f>
        <v>0</v>
      </c>
      <c r="BG11" s="175" t="n">
        <f aca="false">globals_transposed_prosp!BG39</f>
        <v>0</v>
      </c>
      <c r="BH11" s="175" t="n">
        <f aca="false">globals_transposed_prosp!BH39</f>
        <v>1111.99886021102</v>
      </c>
      <c r="BI11" s="175" t="n">
        <f aca="false">globals_transposed_prosp!BI39</f>
        <v>1036.09115425295</v>
      </c>
      <c r="BJ11" s="175" t="n">
        <f aca="false">globals_transposed_prosp!BJ39</f>
        <v>932.456922016935</v>
      </c>
      <c r="BK11" s="175" t="n">
        <f aca="false">globals_transposed_prosp!BK39</f>
        <v>805.100228671988</v>
      </c>
      <c r="BL11" s="142" t="n">
        <f aca="false">globals_transposed_prosp!BL39</f>
        <v>2145.11305828201</v>
      </c>
      <c r="BM11" s="142" t="n">
        <f aca="false">globals_transposed_prosp!BM39</f>
        <v>1922.17943566873</v>
      </c>
      <c r="BN11" s="51" t="n">
        <f aca="false">globals_transposed_prosp!BN39</f>
        <v>1761.42590045433</v>
      </c>
      <c r="BO11" s="51" t="n">
        <f aca="false">globals_transposed_prosp!BO39</f>
        <v>1544.08069885579</v>
      </c>
      <c r="BP11" s="51" t="n">
        <f aca="false">globals_transposed_prosp!BP39</f>
        <v>3229.9692479073</v>
      </c>
      <c r="BQ11" s="51" t="n">
        <f aca="false">globals_transposed_prosp!BQ39</f>
        <v>2860.91714407245</v>
      </c>
      <c r="BR11" s="51" t="n">
        <f aca="false">globals_transposed_prosp!BR39</f>
        <v>2643.47997309892</v>
      </c>
      <c r="BS11" s="51" t="n">
        <f aca="false">globals_transposed_prosp!BS39</f>
        <v>2512.51870645612</v>
      </c>
      <c r="BT11" s="51" t="n">
        <f aca="false">globals_transposed_prosp!BT39</f>
        <v>4509.12170781377</v>
      </c>
      <c r="BU11" s="51" t="n">
        <f aca="false">globals_transposed_prosp!BU39</f>
        <v>4275.71059427309</v>
      </c>
      <c r="BV11" s="51" t="n">
        <f aca="false">globals_transposed_prosp!BV39</f>
        <v>4065.27486117849</v>
      </c>
      <c r="BW11" s="51" t="n">
        <f aca="false">globals_transposed_prosp!BW39</f>
        <v>3874.58132752705</v>
      </c>
      <c r="BX11" s="51" t="n">
        <f aca="false">globals_transposed_prosp!BX39</f>
        <v>5924.47734356129</v>
      </c>
      <c r="BY11" s="51" t="n">
        <f aca="false">globals_transposed_prosp!BY39</f>
        <v>5515.35022557592</v>
      </c>
      <c r="BZ11" s="51" t="n">
        <f aca="false">globals_transposed_prosp!BZ39</f>
        <v>5171.88532138288</v>
      </c>
      <c r="CA11" s="51" t="n">
        <f aca="false">globals_transposed_prosp!CA39</f>
        <v>4921.71691162351</v>
      </c>
      <c r="CB11" s="51" t="n">
        <f aca="false">globals_transposed_prosp!CB39</f>
        <v>5852.51047905315</v>
      </c>
      <c r="CC11" s="51" t="n">
        <f aca="false">globals_transposed_prosp!CC39</f>
        <v>5680.38901161229</v>
      </c>
      <c r="CD11" s="51" t="n">
        <f aca="false">globals_transposed_prosp!CD39</f>
        <v>5513.32961106733</v>
      </c>
      <c r="CE11" s="51" t="n">
        <f aca="false">globals_transposed_prosp!CE39</f>
        <v>5351.18340277971</v>
      </c>
      <c r="CF11" s="51" t="n">
        <f aca="false">globals_transposed_prosp!CF39</f>
        <v>5852.51047905315</v>
      </c>
      <c r="CG11" s="51" t="n">
        <f aca="false">globals_transposed_prosp!CG39</f>
        <v>5737.05089551813</v>
      </c>
      <c r="CH11" s="51" t="n">
        <f aca="false">globals_transposed_prosp!CH39</f>
        <v>5651.84857181692</v>
      </c>
      <c r="CI11" s="51" t="n">
        <f aca="false">globals_transposed_prosp!CI39</f>
        <v>5567.91160833236</v>
      </c>
      <c r="CJ11" s="51" t="n">
        <f aca="false">globals_transposed_prosp!CJ39</f>
        <v>5823.53765489942</v>
      </c>
      <c r="CK11" s="51" t="n">
        <f aca="false">globals_transposed_prosp!CK39</f>
        <v>5794.56483074569</v>
      </c>
      <c r="CL11" s="51" t="n">
        <f aca="false">globals_transposed_prosp!CL39</f>
        <v>5794.56483074569</v>
      </c>
      <c r="CM11" s="51" t="n">
        <f aca="false">globals_transposed_prosp!CM39</f>
        <v>5794.56483074569</v>
      </c>
      <c r="CN11" s="51" t="n">
        <f aca="false">globals_transposed_prosp!CN39</f>
        <v>5794.56483074569</v>
      </c>
      <c r="CO11" s="51" t="n">
        <f aca="false">globals_transposed_prosp!CO39</f>
        <v>5794.56483074569</v>
      </c>
      <c r="CP11" s="51" t="n">
        <f aca="false">globals_transposed_prosp!CP39</f>
        <v>5794.56483074569</v>
      </c>
      <c r="CQ11" s="175" t="n">
        <f aca="false">globals_transposed_prosp!CQ39</f>
        <v>5794.56483074569</v>
      </c>
      <c r="CR11" s="175" t="n">
        <f aca="false">globals_transposed_prosp!CR39</f>
        <v>5794.56483074569</v>
      </c>
      <c r="CS11" s="175" t="n">
        <f aca="false">globals_transposed_prosp!CS39</f>
        <v>5794.56483074569</v>
      </c>
      <c r="CT11" s="175" t="n">
        <f aca="false">globals_transposed_prosp!CT39</f>
        <v>5794.56483074569</v>
      </c>
      <c r="CU11" s="175" t="n">
        <f aca="false">globals_transposed_prosp!CU39</f>
        <v>5794.56483074569</v>
      </c>
      <c r="CV11" s="175" t="n">
        <f aca="false">globals_transposed_prosp!CV39</f>
        <v>5794.56483074569</v>
      </c>
      <c r="CW11" s="175" t="n">
        <f aca="false">globals_transposed_prosp!CW39</f>
        <v>5794.56483074569</v>
      </c>
      <c r="CX11" s="175" t="n">
        <f aca="false">globals_transposed_prosp!CX39</f>
        <v>5794.56483074569</v>
      </c>
      <c r="CY11" s="175" t="n">
        <f aca="false">globals_transposed_prosp!CY39</f>
        <v>5794.56483074569</v>
      </c>
      <c r="CZ11" s="175" t="n">
        <f aca="false">globals_transposed_prosp!CZ39</f>
        <v>5794.56483074569</v>
      </c>
      <c r="DA11" s="175" t="n">
        <f aca="false">globals_transposed_prosp!DA39</f>
        <v>5794.56483074569</v>
      </c>
      <c r="DB11" s="175" t="n">
        <f aca="false">globals_transposed_prosp!DB39</f>
        <v>5794.56483074569</v>
      </c>
      <c r="DC11" s="175" t="n">
        <f aca="false">globals_transposed_prosp!DC39</f>
        <v>5794.56483074569</v>
      </c>
      <c r="DD11" s="175" t="n">
        <f aca="false">globals_transposed_prosp!DD39</f>
        <v>5794.56483074569</v>
      </c>
      <c r="DE11" s="175" t="n">
        <f aca="false">globals_transposed_prosp!DE39</f>
        <v>5794.56483074569</v>
      </c>
      <c r="DF11" s="175" t="n">
        <f aca="false">globals_transposed_prosp!DF39</f>
        <v>5794.56483074569</v>
      </c>
      <c r="DG11" s="175" t="n">
        <f aca="false">globals_transposed_prosp!DG39</f>
        <v>5794.56483074569</v>
      </c>
      <c r="DH11" s="175" t="n">
        <f aca="false">globals_transposed_prosp!DH39</f>
        <v>5794.56483074569</v>
      </c>
      <c r="DI11" s="175" t="n">
        <f aca="false">globals_transposed_prosp!DI39</f>
        <v>5794.56483074569</v>
      </c>
      <c r="DJ11" s="175" t="n">
        <f aca="false">globals_transposed_prosp!DJ39</f>
        <v>5794.56483074569</v>
      </c>
      <c r="DK11" s="175" t="n">
        <f aca="false">globals_transposed_prosp!DK39</f>
        <v>5794.56483074569</v>
      </c>
      <c r="DL11" s="175" t="n">
        <f aca="false">globals_transposed_prosp!DL39</f>
        <v>5794.56483074569</v>
      </c>
      <c r="DM11" s="175" t="n">
        <f aca="false">globals_transposed_prosp!DM39</f>
        <v>5794.56483074569</v>
      </c>
      <c r="DN11" s="175" t="n">
        <f aca="false">globals_transposed_prosp!DN39</f>
        <v>5794.56483074569</v>
      </c>
      <c r="DO11" s="175" t="n">
        <f aca="false">globals_transposed_prosp!DO39</f>
        <v>5794.56483074569</v>
      </c>
      <c r="DP11" s="175" t="n">
        <f aca="false">globals_transposed_prosp!DP39</f>
        <v>5794.56483074569</v>
      </c>
      <c r="DQ11" s="175" t="n">
        <f aca="false">globals_transposed_prosp!DQ39</f>
        <v>5794.56483074569</v>
      </c>
      <c r="DR11" s="175" t="n">
        <f aca="false">globals_transposed_prosp!DR39</f>
        <v>5794.56483074569</v>
      </c>
      <c r="DS11" s="175" t="n">
        <f aca="false">globals_transposed_prosp!DS39</f>
        <v>5794.56483074569</v>
      </c>
      <c r="DT11" s="175" t="n">
        <f aca="false">globals_transposed_prosp!DT39</f>
        <v>5794.56483074569</v>
      </c>
      <c r="DU11" s="175" t="n">
        <f aca="false">globals_transposed_prosp!DU39</f>
        <v>5794.56483074569</v>
      </c>
      <c r="DV11" s="175" t="n">
        <f aca="false">globals_transposed_prosp!DV39</f>
        <v>5794.56483074569</v>
      </c>
      <c r="DW11" s="175" t="n">
        <f aca="false">globals_transposed_prosp!DW39</f>
        <v>5794.56483074569</v>
      </c>
      <c r="DX11" s="175" t="n">
        <f aca="false">globals_transposed_prosp!DX39</f>
        <v>5794.56483074569</v>
      </c>
      <c r="DY11" s="175" t="n">
        <f aca="false">globals_transposed_prosp!DY39</f>
        <v>5794.56483074569</v>
      </c>
      <c r="DZ11" s="175" t="n">
        <f aca="false">globals_transposed_prosp!DZ39</f>
        <v>5794.56483074569</v>
      </c>
      <c r="EA11" s="175" t="n">
        <f aca="false">globals_transposed_prosp!EA39</f>
        <v>5794.56483074569</v>
      </c>
      <c r="EB11" s="175" t="n">
        <f aca="false">globals_transposed_prosp!EB39</f>
        <v>5794.56483074569</v>
      </c>
      <c r="EC11" s="175" t="n">
        <f aca="false">globals_transposed_prosp!EC39</f>
        <v>5794.56483074569</v>
      </c>
      <c r="ED11" s="175" t="n">
        <f aca="false">globals_transposed_prosp!ED39</f>
        <v>5794.56483074569</v>
      </c>
      <c r="EE11" s="175" t="n">
        <f aca="false">globals_transposed_prosp!EE39</f>
        <v>5794.56483074569</v>
      </c>
      <c r="EF11" s="175" t="n">
        <f aca="false">globals_transposed_prosp!EF39</f>
        <v>5794.56483074569</v>
      </c>
      <c r="EG11" s="175" t="n">
        <f aca="false">globals_transposed_prosp!EG39</f>
        <v>5794.56483074569</v>
      </c>
      <c r="EH11" s="175" t="n">
        <f aca="false">globals_transposed_prosp!EH39</f>
        <v>5794.56483074569</v>
      </c>
      <c r="EI11" s="175" t="n">
        <f aca="false">globals_transposed_prosp!EI39</f>
        <v>5794.56483074569</v>
      </c>
      <c r="EJ11" s="175" t="n">
        <f aca="false">globals_transposed_prosp!EJ39</f>
        <v>5794.56483074569</v>
      </c>
      <c r="EK11" s="175" t="n">
        <f aca="false">globals_transposed_prosp!EK39</f>
        <v>5794.56483074569</v>
      </c>
      <c r="EL11" s="175" t="n">
        <f aca="false">globals_transposed_prosp!EL39</f>
        <v>5794.56483074569</v>
      </c>
      <c r="EM11" s="175" t="n">
        <f aca="false">globals_transposed_prosp!EM39</f>
        <v>5794.56483074569</v>
      </c>
      <c r="EN11" s="175" t="n">
        <f aca="false">globals_transposed_prosp!EN39</f>
        <v>5794.56483074569</v>
      </c>
      <c r="EO11" s="175" t="n">
        <f aca="false">globals_transposed_prosp!EO39</f>
        <v>5794.56483074569</v>
      </c>
      <c r="EP11" s="175" t="n">
        <f aca="false">globals_transposed_prosp!EP39</f>
        <v>5794.56483074569</v>
      </c>
      <c r="EQ11" s="175" t="n">
        <f aca="false">globals_transposed_prosp!EQ39</f>
        <v>5794.56483074569</v>
      </c>
      <c r="ER11" s="175" t="n">
        <f aca="false">globals_transposed_prosp!ER39</f>
        <v>5794.56483074569</v>
      </c>
      <c r="ES11" s="175" t="n">
        <f aca="false">globals_transposed_prosp!ES39</f>
        <v>5794.56483074569</v>
      </c>
      <c r="ET11" s="175" t="n">
        <f aca="false">globals_transposed_prosp!ET39</f>
        <v>5794.56483074569</v>
      </c>
      <c r="EU11" s="175" t="n">
        <f aca="false">globals_transposed_prosp!EU39</f>
        <v>5794.56483074569</v>
      </c>
      <c r="EV11" s="175" t="n">
        <f aca="false">globals_transposed_prosp!EV39</f>
        <v>5794.56483074569</v>
      </c>
    </row>
    <row r="12" customFormat="false" ht="12.8" hidden="false" customHeight="false" outlineLevel="0" collapsed="false">
      <c r="A12" s="0" t="s">
        <v>189</v>
      </c>
      <c r="B12" s="0" t="n">
        <v>210</v>
      </c>
      <c r="C12" s="0" t="n">
        <v>210</v>
      </c>
      <c r="D12" s="0" t="n">
        <v>210</v>
      </c>
      <c r="E12" s="0" t="n">
        <v>210</v>
      </c>
      <c r="F12" s="0" t="n">
        <v>210</v>
      </c>
      <c r="G12" s="0" t="n">
        <v>210</v>
      </c>
      <c r="H12" s="0" t="n">
        <v>210</v>
      </c>
      <c r="I12" s="0" t="n">
        <v>210</v>
      </c>
      <c r="J12" s="0" t="n">
        <v>210</v>
      </c>
      <c r="K12" s="0" t="n">
        <v>210</v>
      </c>
      <c r="L12" s="0" t="n">
        <v>210</v>
      </c>
      <c r="M12" s="0" t="n">
        <v>210</v>
      </c>
      <c r="N12" s="0" t="n">
        <v>210</v>
      </c>
      <c r="O12" s="0" t="n">
        <v>210</v>
      </c>
      <c r="P12" s="0" t="n">
        <v>210</v>
      </c>
      <c r="Q12" s="0" t="n">
        <v>210</v>
      </c>
      <c r="R12" s="0" t="n">
        <v>210</v>
      </c>
      <c r="S12" s="0" t="n">
        <v>210</v>
      </c>
      <c r="T12" s="0" t="n">
        <v>210</v>
      </c>
      <c r="U12" s="0" t="n">
        <v>210</v>
      </c>
      <c r="V12" s="0" t="n">
        <v>210</v>
      </c>
      <c r="W12" s="0" t="n">
        <v>210</v>
      </c>
      <c r="X12" s="0" t="n">
        <v>210</v>
      </c>
      <c r="Y12" s="0" t="n">
        <v>210</v>
      </c>
      <c r="Z12" s="0" t="n">
        <v>210</v>
      </c>
      <c r="AA12" s="0" t="n">
        <v>210</v>
      </c>
      <c r="AB12" s="0" t="n">
        <v>210</v>
      </c>
      <c r="AC12" s="0" t="n">
        <v>210</v>
      </c>
      <c r="AD12" s="0" t="n">
        <v>210</v>
      </c>
      <c r="AE12" s="0" t="n">
        <v>210</v>
      </c>
      <c r="AF12" s="0" t="n">
        <v>210</v>
      </c>
      <c r="AG12" s="0" t="n">
        <v>210</v>
      </c>
      <c r="AH12" s="0" t="n">
        <v>210</v>
      </c>
      <c r="AI12" s="0" t="n">
        <v>210</v>
      </c>
      <c r="AJ12" s="0" t="n">
        <v>210</v>
      </c>
      <c r="AK12" s="0" t="n">
        <v>210</v>
      </c>
      <c r="AL12" s="0" t="n">
        <v>210</v>
      </c>
      <c r="AM12" s="0" t="n">
        <v>210</v>
      </c>
      <c r="AN12" s="0" t="n">
        <v>210</v>
      </c>
      <c r="AO12" s="0" t="n">
        <v>210</v>
      </c>
      <c r="AP12" s="0" t="n">
        <v>210</v>
      </c>
      <c r="AQ12" s="0" t="n">
        <v>210</v>
      </c>
      <c r="AR12" s="0" t="n">
        <v>210</v>
      </c>
      <c r="AS12" s="0" t="n">
        <v>210</v>
      </c>
      <c r="AT12" s="0" t="n">
        <v>210</v>
      </c>
      <c r="AU12" s="0" t="n">
        <v>210</v>
      </c>
      <c r="AV12" s="0" t="n">
        <v>210</v>
      </c>
      <c r="AW12" s="0" t="n">
        <v>210</v>
      </c>
      <c r="AX12" s="0" t="n">
        <v>210</v>
      </c>
      <c r="AY12" s="0" t="n">
        <v>210</v>
      </c>
      <c r="AZ12" s="0" t="n">
        <v>210</v>
      </c>
      <c r="BA12" s="0" t="n">
        <v>210</v>
      </c>
      <c r="BB12" s="0" t="n">
        <v>210</v>
      </c>
      <c r="BC12" s="0" t="n">
        <v>210</v>
      </c>
      <c r="BD12" s="0" t="n">
        <v>210</v>
      </c>
      <c r="BE12" s="0" t="n">
        <v>210</v>
      </c>
      <c r="BF12" s="0" t="n">
        <v>210</v>
      </c>
      <c r="BG12" s="0" t="n">
        <v>210</v>
      </c>
      <c r="BH12" s="0" t="n">
        <v>207</v>
      </c>
      <c r="BI12" s="0" t="n">
        <v>207</v>
      </c>
      <c r="BJ12" s="0" t="n">
        <v>207</v>
      </c>
      <c r="BK12" s="0" t="n">
        <v>207</v>
      </c>
      <c r="BL12" s="0" t="n">
        <v>204</v>
      </c>
      <c r="BM12" s="0" t="n">
        <v>204</v>
      </c>
      <c r="BN12" s="0" t="n">
        <v>204</v>
      </c>
      <c r="BO12" s="0" t="n">
        <v>204</v>
      </c>
      <c r="BP12" s="0" t="n">
        <v>201</v>
      </c>
      <c r="BQ12" s="0" t="n">
        <v>201</v>
      </c>
      <c r="BR12" s="0" t="n">
        <v>201</v>
      </c>
      <c r="BS12" s="0" t="n">
        <v>201</v>
      </c>
      <c r="BT12" s="0" t="n">
        <v>198</v>
      </c>
      <c r="BU12" s="0" t="n">
        <v>198</v>
      </c>
      <c r="BV12" s="0" t="n">
        <v>198</v>
      </c>
      <c r="BW12" s="0" t="n">
        <v>198</v>
      </c>
      <c r="BX12" s="0" t="n">
        <v>195</v>
      </c>
      <c r="BY12" s="0" t="n">
        <v>195</v>
      </c>
      <c r="BZ12" s="0" t="n">
        <v>195</v>
      </c>
      <c r="CA12" s="0" t="n">
        <v>195</v>
      </c>
      <c r="CB12" s="0" t="n">
        <v>195</v>
      </c>
      <c r="CC12" s="0" t="n">
        <v>195</v>
      </c>
      <c r="CD12" s="0" t="n">
        <v>195</v>
      </c>
      <c r="CE12" s="0" t="n">
        <v>195</v>
      </c>
      <c r="CF12" s="0" t="n">
        <v>195</v>
      </c>
      <c r="CG12" s="0" t="n">
        <v>195</v>
      </c>
      <c r="CH12" s="0" t="n">
        <v>195</v>
      </c>
      <c r="CI12" s="0" t="n">
        <v>195</v>
      </c>
      <c r="CJ12" s="0" t="n">
        <v>195</v>
      </c>
      <c r="CK12" s="0" t="n">
        <v>195</v>
      </c>
      <c r="CL12" s="0" t="n">
        <v>195</v>
      </c>
      <c r="CM12" s="0" t="n">
        <v>195</v>
      </c>
      <c r="CN12" s="0" t="n">
        <v>195</v>
      </c>
      <c r="CO12" s="0" t="n">
        <v>195</v>
      </c>
      <c r="CP12" s="0" t="n">
        <v>195</v>
      </c>
      <c r="CQ12" s="0" t="n">
        <v>195</v>
      </c>
      <c r="CR12" s="0" t="n">
        <v>195</v>
      </c>
      <c r="CS12" s="0" t="n">
        <v>195</v>
      </c>
      <c r="CT12" s="0" t="n">
        <v>195</v>
      </c>
      <c r="CU12" s="0" t="n">
        <v>195</v>
      </c>
      <c r="CV12" s="0" t="n">
        <v>195</v>
      </c>
      <c r="CW12" s="0" t="n">
        <v>195</v>
      </c>
      <c r="CX12" s="0" t="n">
        <v>195</v>
      </c>
      <c r="CY12" s="0" t="n">
        <v>195</v>
      </c>
      <c r="CZ12" s="0" t="n">
        <v>195</v>
      </c>
      <c r="DA12" s="0" t="n">
        <v>195</v>
      </c>
      <c r="DB12" s="0" t="n">
        <v>195</v>
      </c>
      <c r="DC12" s="0" t="n">
        <v>195</v>
      </c>
      <c r="DD12" s="0" t="n">
        <v>195</v>
      </c>
      <c r="DE12" s="0" t="n">
        <v>195</v>
      </c>
      <c r="DF12" s="0" t="n">
        <v>195</v>
      </c>
      <c r="DG12" s="0" t="n">
        <v>195</v>
      </c>
      <c r="DH12" s="0" t="n">
        <v>195</v>
      </c>
      <c r="DI12" s="0" t="n">
        <v>195</v>
      </c>
      <c r="DJ12" s="0" t="n">
        <v>195</v>
      </c>
      <c r="DK12" s="0" t="n">
        <v>195</v>
      </c>
      <c r="DL12" s="0" t="n">
        <v>195</v>
      </c>
      <c r="DM12" s="0" t="n">
        <v>195</v>
      </c>
      <c r="DN12" s="0" t="n">
        <v>195</v>
      </c>
      <c r="DO12" s="0" t="n">
        <v>195</v>
      </c>
      <c r="DP12" s="0" t="n">
        <v>195</v>
      </c>
      <c r="DQ12" s="0" t="n">
        <v>195</v>
      </c>
      <c r="DR12" s="0" t="n">
        <v>195</v>
      </c>
      <c r="DS12" s="0" t="n">
        <v>195</v>
      </c>
      <c r="DT12" s="0" t="n">
        <v>195</v>
      </c>
      <c r="DU12" s="0" t="n">
        <v>195</v>
      </c>
      <c r="DV12" s="0" t="n">
        <v>195</v>
      </c>
      <c r="DW12" s="0" t="n">
        <v>195</v>
      </c>
      <c r="DX12" s="0" t="n">
        <v>195</v>
      </c>
      <c r="DY12" s="0" t="n">
        <v>195</v>
      </c>
      <c r="DZ12" s="0" t="n">
        <v>195</v>
      </c>
      <c r="EA12" s="0" t="n">
        <v>195</v>
      </c>
      <c r="EB12" s="0" t="n">
        <v>195</v>
      </c>
      <c r="EC12" s="0" t="n">
        <v>195</v>
      </c>
      <c r="ED12" s="0" t="n">
        <v>195</v>
      </c>
      <c r="EE12" s="0" t="n">
        <v>195</v>
      </c>
      <c r="EF12" s="0" t="n">
        <v>195</v>
      </c>
      <c r="EG12" s="0" t="n">
        <v>195</v>
      </c>
      <c r="EH12" s="0" t="n">
        <v>195</v>
      </c>
      <c r="EI12" s="0" t="n">
        <v>195</v>
      </c>
      <c r="EJ12" s="0" t="n">
        <v>195</v>
      </c>
      <c r="EK12" s="0" t="n">
        <v>195</v>
      </c>
      <c r="EL12" s="0" t="n">
        <v>195</v>
      </c>
      <c r="EM12" s="0" t="n">
        <v>195</v>
      </c>
      <c r="EN12" s="0" t="n">
        <v>195</v>
      </c>
      <c r="EO12" s="0" t="n">
        <v>195</v>
      </c>
      <c r="EP12" s="0" t="n">
        <v>195</v>
      </c>
      <c r="EQ12" s="0" t="n">
        <v>195</v>
      </c>
      <c r="ER12" s="0" t="n">
        <v>195</v>
      </c>
      <c r="ES12" s="0" t="n">
        <v>195</v>
      </c>
      <c r="ET12" s="0" t="n">
        <v>195</v>
      </c>
      <c r="EU12" s="0" t="n">
        <v>195</v>
      </c>
      <c r="EV12" s="0" t="n">
        <v>195</v>
      </c>
    </row>
    <row r="13" customFormat="false" ht="12.8" hidden="false" customHeight="false" outlineLevel="0" collapsed="false">
      <c r="A13" s="0" t="s">
        <v>190</v>
      </c>
      <c r="B13" s="0" t="n">
        <v>170</v>
      </c>
      <c r="C13" s="0" t="n">
        <v>170</v>
      </c>
      <c r="D13" s="0" t="n">
        <v>170</v>
      </c>
      <c r="E13" s="0" t="n">
        <v>170</v>
      </c>
      <c r="F13" s="0" t="n">
        <v>170</v>
      </c>
      <c r="G13" s="0" t="n">
        <v>170</v>
      </c>
      <c r="H13" s="0" t="n">
        <v>170</v>
      </c>
      <c r="I13" s="0" t="n">
        <v>170</v>
      </c>
      <c r="J13" s="0" t="n">
        <v>170</v>
      </c>
      <c r="K13" s="0" t="n">
        <v>170</v>
      </c>
      <c r="L13" s="0" t="n">
        <v>170</v>
      </c>
      <c r="M13" s="0" t="n">
        <v>170</v>
      </c>
      <c r="N13" s="0" t="n">
        <v>170</v>
      </c>
      <c r="O13" s="0" t="n">
        <v>170</v>
      </c>
      <c r="P13" s="0" t="n">
        <v>170</v>
      </c>
      <c r="Q13" s="0" t="n">
        <v>170</v>
      </c>
      <c r="R13" s="0" t="n">
        <v>170</v>
      </c>
      <c r="S13" s="0" t="n">
        <v>170</v>
      </c>
      <c r="T13" s="0" t="n">
        <v>170</v>
      </c>
      <c r="U13" s="0" t="n">
        <v>170</v>
      </c>
      <c r="V13" s="0" t="n">
        <v>170</v>
      </c>
      <c r="W13" s="0" t="n">
        <v>170</v>
      </c>
      <c r="X13" s="0" t="n">
        <v>170</v>
      </c>
      <c r="Y13" s="0" t="n">
        <v>170</v>
      </c>
      <c r="Z13" s="0" t="n">
        <v>170</v>
      </c>
      <c r="AA13" s="0" t="n">
        <v>170</v>
      </c>
      <c r="AB13" s="0" t="n">
        <v>170</v>
      </c>
      <c r="AC13" s="0" t="n">
        <v>170</v>
      </c>
      <c r="AD13" s="0" t="n">
        <v>170</v>
      </c>
      <c r="AE13" s="0" t="n">
        <v>170</v>
      </c>
      <c r="AF13" s="0" t="n">
        <v>170</v>
      </c>
      <c r="AG13" s="0" t="n">
        <v>170</v>
      </c>
      <c r="AH13" s="0" t="n">
        <v>170</v>
      </c>
      <c r="AI13" s="0" t="n">
        <v>170</v>
      </c>
      <c r="AJ13" s="0" t="n">
        <v>170</v>
      </c>
      <c r="AK13" s="0" t="n">
        <v>170</v>
      </c>
      <c r="AL13" s="0" t="n">
        <v>170</v>
      </c>
      <c r="AM13" s="0" t="n">
        <v>170</v>
      </c>
      <c r="AN13" s="0" t="n">
        <v>170</v>
      </c>
      <c r="AO13" s="0" t="n">
        <v>170</v>
      </c>
      <c r="AP13" s="0" t="n">
        <v>170</v>
      </c>
      <c r="AQ13" s="0" t="n">
        <v>170</v>
      </c>
      <c r="AR13" s="0" t="n">
        <v>170</v>
      </c>
      <c r="AS13" s="0" t="n">
        <v>170</v>
      </c>
      <c r="AT13" s="0" t="n">
        <v>170</v>
      </c>
      <c r="AU13" s="0" t="n">
        <v>170</v>
      </c>
      <c r="AV13" s="0" t="n">
        <v>170</v>
      </c>
      <c r="AW13" s="0" t="n">
        <v>170</v>
      </c>
      <c r="AX13" s="0" t="n">
        <v>170</v>
      </c>
      <c r="AY13" s="0" t="n">
        <v>170</v>
      </c>
      <c r="AZ13" s="0" t="n">
        <v>170</v>
      </c>
      <c r="BA13" s="0" t="n">
        <v>170</v>
      </c>
      <c r="BB13" s="0" t="n">
        <v>170</v>
      </c>
      <c r="BC13" s="0" t="n">
        <v>170</v>
      </c>
      <c r="BD13" s="0" t="n">
        <v>170</v>
      </c>
      <c r="BE13" s="0" t="n">
        <v>170</v>
      </c>
      <c r="BF13" s="0" t="n">
        <v>170</v>
      </c>
      <c r="BG13" s="0" t="n">
        <v>170</v>
      </c>
      <c r="BH13" s="0" t="n">
        <v>175</v>
      </c>
      <c r="BI13" s="0" t="n">
        <v>175</v>
      </c>
      <c r="BJ13" s="0" t="n">
        <v>175</v>
      </c>
      <c r="BK13" s="0" t="n">
        <v>175</v>
      </c>
      <c r="BL13" s="0" t="n">
        <v>180</v>
      </c>
      <c r="BM13" s="0" t="n">
        <v>180</v>
      </c>
      <c r="BN13" s="0" t="n">
        <v>180</v>
      </c>
      <c r="BO13" s="0" t="n">
        <v>180</v>
      </c>
      <c r="BP13" s="0" t="n">
        <v>185</v>
      </c>
      <c r="BQ13" s="0" t="n">
        <v>185</v>
      </c>
      <c r="BR13" s="0" t="n">
        <v>185</v>
      </c>
      <c r="BS13" s="0" t="n">
        <v>185</v>
      </c>
      <c r="BT13" s="0" t="n">
        <v>190</v>
      </c>
      <c r="BU13" s="0" t="n">
        <v>190</v>
      </c>
      <c r="BV13" s="0" t="n">
        <v>190</v>
      </c>
      <c r="BW13" s="0" t="n">
        <v>190</v>
      </c>
      <c r="BX13" s="0" t="n">
        <v>195</v>
      </c>
      <c r="BY13" s="0" t="n">
        <v>195</v>
      </c>
      <c r="BZ13" s="0" t="n">
        <v>195</v>
      </c>
      <c r="CA13" s="0" t="n">
        <v>195</v>
      </c>
      <c r="CB13" s="0" t="n">
        <v>195</v>
      </c>
      <c r="CC13" s="0" t="n">
        <v>195</v>
      </c>
      <c r="CD13" s="0" t="n">
        <v>195</v>
      </c>
      <c r="CE13" s="0" t="n">
        <v>195</v>
      </c>
      <c r="CF13" s="0" t="n">
        <v>195</v>
      </c>
      <c r="CG13" s="0" t="n">
        <v>195</v>
      </c>
      <c r="CH13" s="0" t="n">
        <v>195</v>
      </c>
      <c r="CI13" s="0" t="n">
        <v>195</v>
      </c>
      <c r="CJ13" s="0" t="n">
        <v>195</v>
      </c>
      <c r="CK13" s="0" t="n">
        <v>195</v>
      </c>
      <c r="CL13" s="0" t="n">
        <v>195</v>
      </c>
      <c r="CM13" s="0" t="n">
        <v>195</v>
      </c>
      <c r="CN13" s="0" t="n">
        <v>195</v>
      </c>
      <c r="CO13" s="0" t="n">
        <v>195</v>
      </c>
      <c r="CP13" s="0" t="n">
        <v>195</v>
      </c>
      <c r="CQ13" s="0" t="n">
        <v>195</v>
      </c>
      <c r="CR13" s="0" t="n">
        <v>195</v>
      </c>
      <c r="CS13" s="0" t="n">
        <v>195</v>
      </c>
      <c r="CT13" s="0" t="n">
        <v>195</v>
      </c>
      <c r="CU13" s="0" t="n">
        <v>195</v>
      </c>
      <c r="CV13" s="0" t="n">
        <v>195</v>
      </c>
      <c r="CW13" s="0" t="n">
        <v>195</v>
      </c>
      <c r="CX13" s="0" t="n">
        <v>195</v>
      </c>
      <c r="CY13" s="0" t="n">
        <v>195</v>
      </c>
      <c r="CZ13" s="0" t="n">
        <v>195</v>
      </c>
      <c r="DA13" s="0" t="n">
        <v>195</v>
      </c>
      <c r="DB13" s="0" t="n">
        <v>195</v>
      </c>
      <c r="DC13" s="0" t="n">
        <v>195</v>
      </c>
      <c r="DD13" s="0" t="n">
        <v>195</v>
      </c>
      <c r="DE13" s="0" t="n">
        <v>195</v>
      </c>
      <c r="DF13" s="0" t="n">
        <v>195</v>
      </c>
      <c r="DG13" s="0" t="n">
        <v>195</v>
      </c>
      <c r="DH13" s="0" t="n">
        <v>195</v>
      </c>
      <c r="DI13" s="0" t="n">
        <v>195</v>
      </c>
      <c r="DJ13" s="0" t="n">
        <v>195</v>
      </c>
      <c r="DK13" s="0" t="n">
        <v>195</v>
      </c>
      <c r="DL13" s="0" t="n">
        <v>195</v>
      </c>
      <c r="DM13" s="0" t="n">
        <v>195</v>
      </c>
      <c r="DN13" s="0" t="n">
        <v>195</v>
      </c>
      <c r="DO13" s="0" t="n">
        <v>195</v>
      </c>
      <c r="DP13" s="0" t="n">
        <v>195</v>
      </c>
      <c r="DQ13" s="0" t="n">
        <v>195</v>
      </c>
      <c r="DR13" s="0" t="n">
        <v>195</v>
      </c>
      <c r="DS13" s="0" t="n">
        <v>195</v>
      </c>
      <c r="DT13" s="0" t="n">
        <v>195</v>
      </c>
      <c r="DU13" s="0" t="n">
        <v>195</v>
      </c>
      <c r="DV13" s="0" t="n">
        <v>195</v>
      </c>
      <c r="DW13" s="0" t="n">
        <v>195</v>
      </c>
      <c r="DX13" s="0" t="n">
        <v>195</v>
      </c>
      <c r="DY13" s="0" t="n">
        <v>195</v>
      </c>
      <c r="DZ13" s="0" t="n">
        <v>195</v>
      </c>
      <c r="EA13" s="0" t="n">
        <v>195</v>
      </c>
      <c r="EB13" s="0" t="n">
        <v>195</v>
      </c>
      <c r="EC13" s="0" t="n">
        <v>195</v>
      </c>
      <c r="ED13" s="0" t="n">
        <v>195</v>
      </c>
      <c r="EE13" s="0" t="n">
        <v>195</v>
      </c>
      <c r="EF13" s="0" t="n">
        <v>195</v>
      </c>
      <c r="EG13" s="0" t="n">
        <v>195</v>
      </c>
      <c r="EH13" s="0" t="n">
        <v>195</v>
      </c>
      <c r="EI13" s="0" t="n">
        <v>195</v>
      </c>
      <c r="EJ13" s="0" t="n">
        <v>195</v>
      </c>
      <c r="EK13" s="0" t="n">
        <v>195</v>
      </c>
      <c r="EL13" s="0" t="n">
        <v>195</v>
      </c>
      <c r="EM13" s="0" t="n">
        <v>195</v>
      </c>
      <c r="EN13" s="0" t="n">
        <v>195</v>
      </c>
      <c r="EO13" s="0" t="n">
        <v>195</v>
      </c>
      <c r="EP13" s="0" t="n">
        <v>195</v>
      </c>
      <c r="EQ13" s="0" t="n">
        <v>195</v>
      </c>
      <c r="ER13" s="0" t="n">
        <v>195</v>
      </c>
      <c r="ES13" s="0" t="n">
        <v>195</v>
      </c>
      <c r="ET13" s="0" t="n">
        <v>195</v>
      </c>
      <c r="EU13" s="0" t="n">
        <v>195</v>
      </c>
      <c r="EV13" s="0" t="n">
        <v>195</v>
      </c>
    </row>
    <row r="14" customFormat="false" ht="12.8" hidden="false" customHeight="false" outlineLevel="0" collapsed="false">
      <c r="A14" s="0" t="s">
        <v>191</v>
      </c>
      <c r="B14" s="0" t="n">
        <v>170</v>
      </c>
      <c r="C14" s="0" t="n">
        <v>170</v>
      </c>
      <c r="D14" s="0" t="n">
        <v>170</v>
      </c>
      <c r="E14" s="0" t="n">
        <v>170</v>
      </c>
      <c r="F14" s="0" t="n">
        <v>170</v>
      </c>
      <c r="G14" s="0" t="n">
        <v>170</v>
      </c>
      <c r="H14" s="0" t="n">
        <v>170</v>
      </c>
      <c r="I14" s="0" t="n">
        <v>170</v>
      </c>
      <c r="J14" s="0" t="n">
        <v>170</v>
      </c>
      <c r="K14" s="0" t="n">
        <v>170</v>
      </c>
      <c r="L14" s="0" t="n">
        <v>170</v>
      </c>
      <c r="M14" s="0" t="n">
        <v>170</v>
      </c>
      <c r="N14" s="0" t="n">
        <v>170</v>
      </c>
      <c r="O14" s="0" t="n">
        <v>170</v>
      </c>
      <c r="P14" s="0" t="n">
        <v>170</v>
      </c>
      <c r="Q14" s="0" t="n">
        <v>170</v>
      </c>
      <c r="R14" s="0" t="n">
        <v>170</v>
      </c>
      <c r="S14" s="0" t="n">
        <v>170</v>
      </c>
      <c r="T14" s="0" t="n">
        <v>170</v>
      </c>
      <c r="U14" s="0" t="n">
        <v>170</v>
      </c>
      <c r="V14" s="0" t="n">
        <v>170</v>
      </c>
      <c r="W14" s="0" t="n">
        <v>170</v>
      </c>
      <c r="X14" s="0" t="n">
        <v>170</v>
      </c>
      <c r="Y14" s="0" t="n">
        <v>170</v>
      </c>
      <c r="Z14" s="0" t="n">
        <v>170</v>
      </c>
      <c r="AA14" s="0" t="n">
        <v>170</v>
      </c>
      <c r="AB14" s="0" t="n">
        <v>170</v>
      </c>
      <c r="AC14" s="0" t="n">
        <v>170</v>
      </c>
      <c r="AD14" s="0" t="n">
        <v>170</v>
      </c>
      <c r="AE14" s="0" t="n">
        <v>170</v>
      </c>
      <c r="AF14" s="0" t="n">
        <v>170</v>
      </c>
      <c r="AG14" s="0" t="n">
        <v>170</v>
      </c>
      <c r="AH14" s="0" t="n">
        <v>170</v>
      </c>
      <c r="AI14" s="0" t="n">
        <v>170</v>
      </c>
      <c r="AJ14" s="0" t="n">
        <v>170</v>
      </c>
      <c r="AK14" s="0" t="n">
        <v>170</v>
      </c>
      <c r="AL14" s="0" t="n">
        <v>170</v>
      </c>
      <c r="AM14" s="0" t="n">
        <v>170</v>
      </c>
      <c r="AN14" s="0" t="n">
        <v>170</v>
      </c>
      <c r="AO14" s="0" t="n">
        <v>170</v>
      </c>
      <c r="AP14" s="0" t="n">
        <v>170</v>
      </c>
      <c r="AQ14" s="0" t="n">
        <v>170</v>
      </c>
      <c r="AR14" s="0" t="n">
        <v>170</v>
      </c>
      <c r="AS14" s="0" t="n">
        <v>170</v>
      </c>
      <c r="AT14" s="0" t="n">
        <v>170</v>
      </c>
      <c r="AU14" s="0" t="n">
        <v>170</v>
      </c>
      <c r="AV14" s="0" t="n">
        <v>170</v>
      </c>
      <c r="AW14" s="0" t="n">
        <v>170</v>
      </c>
      <c r="AX14" s="0" t="n">
        <v>170</v>
      </c>
      <c r="AY14" s="0" t="n">
        <v>170</v>
      </c>
      <c r="AZ14" s="0" t="n">
        <v>170</v>
      </c>
      <c r="BA14" s="0" t="n">
        <v>170</v>
      </c>
      <c r="BB14" s="0" t="n">
        <v>170</v>
      </c>
      <c r="BC14" s="0" t="n">
        <v>170</v>
      </c>
      <c r="BD14" s="0" t="n">
        <v>170</v>
      </c>
      <c r="BE14" s="0" t="n">
        <v>170</v>
      </c>
      <c r="BF14" s="0" t="n">
        <v>170</v>
      </c>
      <c r="BG14" s="0" t="n">
        <v>170</v>
      </c>
      <c r="BH14" s="0" t="n">
        <v>170</v>
      </c>
      <c r="BI14" s="0" t="n">
        <v>170</v>
      </c>
      <c r="BJ14" s="0" t="n">
        <v>170</v>
      </c>
      <c r="BK14" s="0" t="n">
        <v>170</v>
      </c>
      <c r="BL14" s="0" t="n">
        <v>170</v>
      </c>
      <c r="BM14" s="0" t="n">
        <v>170</v>
      </c>
      <c r="BN14" s="0" t="n">
        <v>170</v>
      </c>
      <c r="BO14" s="0" t="n">
        <v>170</v>
      </c>
      <c r="BP14" s="0" t="n">
        <v>170</v>
      </c>
      <c r="BQ14" s="0" t="n">
        <v>170</v>
      </c>
      <c r="BR14" s="0" t="n">
        <v>170</v>
      </c>
      <c r="BS14" s="0" t="n">
        <v>170</v>
      </c>
      <c r="BT14" s="0" t="n">
        <v>170</v>
      </c>
      <c r="BU14" s="0" t="n">
        <v>170</v>
      </c>
      <c r="BV14" s="0" t="n">
        <v>170</v>
      </c>
      <c r="BW14" s="0" t="n">
        <v>170</v>
      </c>
      <c r="BX14" s="0" t="n">
        <v>170</v>
      </c>
      <c r="BY14" s="0" t="n">
        <v>170</v>
      </c>
      <c r="BZ14" s="0" t="n">
        <v>170</v>
      </c>
      <c r="CA14" s="0" t="n">
        <v>170</v>
      </c>
      <c r="CB14" s="0" t="n">
        <v>170</v>
      </c>
      <c r="CC14" s="0" t="n">
        <v>170</v>
      </c>
      <c r="CD14" s="0" t="n">
        <v>170</v>
      </c>
      <c r="CE14" s="0" t="n">
        <v>170</v>
      </c>
      <c r="CF14" s="0" t="n">
        <v>170</v>
      </c>
      <c r="CG14" s="0" t="n">
        <v>170</v>
      </c>
      <c r="CH14" s="0" t="n">
        <v>170</v>
      </c>
      <c r="CI14" s="0" t="n">
        <v>170</v>
      </c>
      <c r="CJ14" s="0" t="n">
        <v>170</v>
      </c>
      <c r="CK14" s="0" t="n">
        <v>170</v>
      </c>
      <c r="CL14" s="0" t="n">
        <v>170</v>
      </c>
      <c r="CM14" s="0" t="n">
        <v>170</v>
      </c>
      <c r="CN14" s="0" t="n">
        <v>170</v>
      </c>
      <c r="CO14" s="0" t="n">
        <v>170</v>
      </c>
      <c r="CP14" s="0" t="n">
        <v>170</v>
      </c>
      <c r="CQ14" s="0" t="n">
        <v>170</v>
      </c>
      <c r="CR14" s="0" t="n">
        <v>170</v>
      </c>
      <c r="CS14" s="0" t="n">
        <v>170</v>
      </c>
      <c r="CT14" s="0" t="n">
        <v>170</v>
      </c>
      <c r="CU14" s="0" t="n">
        <v>170</v>
      </c>
      <c r="CV14" s="0" t="n">
        <v>170</v>
      </c>
      <c r="CW14" s="0" t="n">
        <v>170</v>
      </c>
      <c r="CX14" s="0" t="n">
        <v>170</v>
      </c>
      <c r="CY14" s="0" t="n">
        <v>170</v>
      </c>
      <c r="CZ14" s="0" t="n">
        <v>170</v>
      </c>
      <c r="DA14" s="0" t="n">
        <v>170</v>
      </c>
      <c r="DB14" s="0" t="n">
        <v>170</v>
      </c>
      <c r="DC14" s="0" t="n">
        <v>170</v>
      </c>
      <c r="DD14" s="0" t="n">
        <v>170</v>
      </c>
      <c r="DE14" s="0" t="n">
        <v>170</v>
      </c>
      <c r="DF14" s="0" t="n">
        <v>170</v>
      </c>
      <c r="DG14" s="0" t="n">
        <v>170</v>
      </c>
      <c r="DH14" s="0" t="n">
        <v>170</v>
      </c>
      <c r="DI14" s="0" t="n">
        <v>170</v>
      </c>
      <c r="DJ14" s="0" t="n">
        <v>170</v>
      </c>
      <c r="DK14" s="0" t="n">
        <v>170</v>
      </c>
      <c r="DL14" s="0" t="n">
        <v>170</v>
      </c>
      <c r="DM14" s="0" t="n">
        <v>170</v>
      </c>
      <c r="DN14" s="0" t="n">
        <v>170</v>
      </c>
      <c r="DO14" s="0" t="n">
        <v>170</v>
      </c>
      <c r="DP14" s="0" t="n">
        <v>170</v>
      </c>
      <c r="DQ14" s="0" t="n">
        <v>170</v>
      </c>
      <c r="DR14" s="0" t="n">
        <v>170</v>
      </c>
      <c r="DS14" s="0" t="n">
        <v>170</v>
      </c>
      <c r="DT14" s="0" t="n">
        <v>170</v>
      </c>
      <c r="DU14" s="0" t="n">
        <v>170</v>
      </c>
      <c r="DV14" s="0" t="n">
        <v>170</v>
      </c>
      <c r="DW14" s="0" t="n">
        <v>170</v>
      </c>
      <c r="DX14" s="0" t="n">
        <v>170</v>
      </c>
      <c r="DY14" s="0" t="n">
        <v>170</v>
      </c>
      <c r="DZ14" s="0" t="n">
        <v>170</v>
      </c>
      <c r="EA14" s="0" t="n">
        <v>170</v>
      </c>
      <c r="EB14" s="0" t="n">
        <v>170</v>
      </c>
      <c r="EC14" s="0" t="n">
        <v>170</v>
      </c>
      <c r="ED14" s="0" t="n">
        <v>170</v>
      </c>
      <c r="EE14" s="0" t="n">
        <v>170</v>
      </c>
      <c r="EF14" s="0" t="n">
        <v>170</v>
      </c>
      <c r="EG14" s="0" t="n">
        <v>170</v>
      </c>
      <c r="EH14" s="0" t="n">
        <v>170</v>
      </c>
      <c r="EI14" s="0" t="n">
        <v>170</v>
      </c>
      <c r="EJ14" s="0" t="n">
        <v>170</v>
      </c>
      <c r="EK14" s="0" t="n">
        <v>170</v>
      </c>
      <c r="EL14" s="0" t="n">
        <v>170</v>
      </c>
      <c r="EM14" s="0" t="n">
        <v>170</v>
      </c>
      <c r="EN14" s="0" t="n">
        <v>170</v>
      </c>
      <c r="EO14" s="0" t="n">
        <v>170</v>
      </c>
      <c r="EP14" s="0" t="n">
        <v>170</v>
      </c>
      <c r="EQ14" s="0" t="n">
        <v>170</v>
      </c>
      <c r="ER14" s="0" t="n">
        <v>170</v>
      </c>
      <c r="ES14" s="0" t="n">
        <v>170</v>
      </c>
      <c r="ET14" s="0" t="n">
        <v>170</v>
      </c>
      <c r="EU14" s="0" t="n">
        <v>170</v>
      </c>
      <c r="EV14" s="0" t="n">
        <v>170</v>
      </c>
    </row>
    <row r="15" customFormat="false" ht="12.8" hidden="false" customHeight="false" outlineLevel="0" collapsed="false">
      <c r="A15" s="0" t="s">
        <v>192</v>
      </c>
      <c r="B15" s="176" t="n">
        <f aca="false">globals_transposed_prosp!B43</f>
        <v>0</v>
      </c>
      <c r="C15" s="176" t="n">
        <f aca="false">globals_transposed_prosp!C43</f>
        <v>0</v>
      </c>
      <c r="D15" s="176" t="n">
        <f aca="false">globals_transposed_prosp!D43</f>
        <v>0</v>
      </c>
      <c r="E15" s="176" t="n">
        <f aca="false">globals_transposed_prosp!E43</f>
        <v>0</v>
      </c>
      <c r="F15" s="176" t="n">
        <f aca="false">globals_transposed_prosp!F43</f>
        <v>0</v>
      </c>
      <c r="G15" s="176" t="n">
        <f aca="false">globals_transposed_prosp!G43</f>
        <v>0</v>
      </c>
      <c r="H15" s="176" t="n">
        <f aca="false">globals_transposed_prosp!H43</f>
        <v>0</v>
      </c>
      <c r="I15" s="176" t="n">
        <f aca="false">globals_transposed_prosp!I43</f>
        <v>0</v>
      </c>
      <c r="J15" s="176" t="n">
        <f aca="false">globals_transposed_prosp!J43</f>
        <v>0</v>
      </c>
      <c r="K15" s="176" t="n">
        <f aca="false">globals_transposed_prosp!K43</f>
        <v>0</v>
      </c>
      <c r="L15" s="176" t="n">
        <f aca="false">globals_transposed_prosp!L43</f>
        <v>0</v>
      </c>
      <c r="M15" s="176" t="n">
        <f aca="false">globals_transposed_prosp!M43</f>
        <v>0</v>
      </c>
      <c r="N15" s="176" t="n">
        <f aca="false">globals_transposed_prosp!N43</f>
        <v>0</v>
      </c>
      <c r="O15" s="176" t="n">
        <f aca="false">globals_transposed_prosp!O43</f>
        <v>0</v>
      </c>
      <c r="P15" s="176" t="n">
        <f aca="false">globals_transposed_prosp!P43</f>
        <v>0</v>
      </c>
      <c r="Q15" s="176" t="n">
        <f aca="false">globals_transposed_prosp!Q43</f>
        <v>0</v>
      </c>
      <c r="R15" s="176" t="n">
        <f aca="false">globals_transposed_prosp!R43</f>
        <v>0</v>
      </c>
      <c r="S15" s="176" t="n">
        <f aca="false">globals_transposed_prosp!S43</f>
        <v>0</v>
      </c>
      <c r="T15" s="176" t="n">
        <f aca="false">globals_transposed_prosp!T43</f>
        <v>0</v>
      </c>
      <c r="U15" s="176" t="n">
        <f aca="false">globals_transposed_prosp!U43</f>
        <v>0</v>
      </c>
      <c r="V15" s="176" t="n">
        <f aca="false">globals_transposed_prosp!V43</f>
        <v>0</v>
      </c>
      <c r="W15" s="176" t="n">
        <f aca="false">globals_transposed_prosp!W43</f>
        <v>0</v>
      </c>
      <c r="X15" s="176" t="n">
        <f aca="false">globals_transposed_prosp!X43</f>
        <v>0</v>
      </c>
      <c r="Y15" s="176" t="n">
        <f aca="false">globals_transposed_prosp!Y43</f>
        <v>0</v>
      </c>
      <c r="Z15" s="176" t="n">
        <f aca="false">globals_transposed_prosp!Z43</f>
        <v>0</v>
      </c>
      <c r="AA15" s="176" t="n">
        <f aca="false">globals_transposed_prosp!AA43</f>
        <v>0</v>
      </c>
      <c r="AB15" s="176" t="n">
        <f aca="false">globals_transposed_prosp!AB43</f>
        <v>0</v>
      </c>
      <c r="AC15" s="176" t="n">
        <f aca="false">globals_transposed_prosp!AC43</f>
        <v>0</v>
      </c>
      <c r="AD15" s="176" t="n">
        <f aca="false">globals_transposed_prosp!AD43</f>
        <v>0</v>
      </c>
      <c r="AE15" s="176" t="n">
        <f aca="false">globals_transposed_prosp!AE43</f>
        <v>0</v>
      </c>
      <c r="AF15" s="176" t="n">
        <f aca="false">globals_transposed_prosp!AF43</f>
        <v>0</v>
      </c>
      <c r="AG15" s="176" t="n">
        <f aca="false">globals_transposed_prosp!AG43</f>
        <v>0</v>
      </c>
      <c r="AH15" s="176" t="n">
        <f aca="false">globals_transposed_prosp!AH43</f>
        <v>0</v>
      </c>
      <c r="AI15" s="176" t="n">
        <f aca="false">globals_transposed_prosp!AI43</f>
        <v>0</v>
      </c>
      <c r="AJ15" s="176" t="n">
        <f aca="false">globals_transposed_prosp!AJ43</f>
        <v>0</v>
      </c>
      <c r="AK15" s="176" t="n">
        <f aca="false">globals_transposed_prosp!AK43</f>
        <v>0</v>
      </c>
      <c r="AL15" s="176" t="n">
        <f aca="false">globals_transposed_prosp!AL43</f>
        <v>0</v>
      </c>
      <c r="AM15" s="176" t="n">
        <f aca="false">globals_transposed_prosp!AM43</f>
        <v>0</v>
      </c>
      <c r="AN15" s="176" t="n">
        <f aca="false">globals_transposed_prosp!AN43</f>
        <v>0</v>
      </c>
      <c r="AO15" s="176" t="n">
        <f aca="false">globals_transposed_prosp!AO43</f>
        <v>0</v>
      </c>
      <c r="AP15" s="176" t="n">
        <f aca="false">globals_transposed_prosp!AP43</f>
        <v>0</v>
      </c>
      <c r="AQ15" s="176" t="n">
        <f aca="false">globals_transposed_prosp!AQ43</f>
        <v>0</v>
      </c>
      <c r="AR15" s="176" t="n">
        <f aca="false">globals_transposed_prosp!AR43</f>
        <v>2146.1926455342</v>
      </c>
      <c r="AS15" s="176" t="n">
        <f aca="false">globals_transposed_prosp!AS43</f>
        <v>2026.10148893319</v>
      </c>
      <c r="AT15" s="176" t="n">
        <f aca="false">globals_transposed_prosp!AT43</f>
        <v>1946.05797332101</v>
      </c>
      <c r="AU15" s="176" t="n">
        <f aca="false">globals_transposed_prosp!AU43</f>
        <v>1875</v>
      </c>
      <c r="AV15" s="176" t="n">
        <f aca="false">globals_transposed_prosp!AV43</f>
        <v>1818.78078285665</v>
      </c>
      <c r="AW15" s="176" t="n">
        <f aca="false">globals_transposed_prosp!AW43</f>
        <v>1756.69754631948</v>
      </c>
      <c r="AX15" s="176" t="n">
        <f aca="false">globals_transposed_prosp!AX43</f>
        <v>1697.06925743771</v>
      </c>
      <c r="AY15" s="176" t="n">
        <f aca="false">globals_transposed_prosp!AY43</f>
        <v>1619.27711177046</v>
      </c>
      <c r="AZ15" s="176" t="n">
        <f aca="false">globals_transposed_prosp!AZ43</f>
        <v>1429.99883012773</v>
      </c>
      <c r="BA15" s="176" t="n">
        <f aca="false">globals_transposed_prosp!BA43</f>
        <v>1267.77971017641</v>
      </c>
      <c r="BB15" s="176" t="n">
        <f aca="false">globals_transposed_prosp!BB43</f>
        <v>1202.83560116832</v>
      </c>
      <c r="BC15" s="176" t="n">
        <f aca="false">globals_transposed_prosp!BC43</f>
        <v>1143.22290942134</v>
      </c>
      <c r="BD15" s="176" t="n">
        <f aca="false">globals_transposed_prosp!BD43</f>
        <v>1089.50870517865</v>
      </c>
      <c r="BE15" s="176" t="n">
        <f aca="false">globals_transposed_prosp!BE43</f>
        <v>1022.04458925019</v>
      </c>
      <c r="BF15" s="176" t="n">
        <f aca="false">globals_transposed_prosp!BF43</f>
        <v>979.067693063493</v>
      </c>
      <c r="BG15" s="176" t="n">
        <f aca="false">globals_transposed_prosp!BG43</f>
        <v>933.610027217321</v>
      </c>
      <c r="BH15" s="176" t="n">
        <f aca="false">globals_transposed_prosp!BH43</f>
        <v>868.513374418654</v>
      </c>
      <c r="BI15" s="176" t="n">
        <f aca="false">globals_transposed_prosp!BI43</f>
        <v>809.190685891736</v>
      </c>
      <c r="BJ15" s="176" t="n">
        <f aca="false">globals_transposed_prosp!BJ43</f>
        <v>757.818210348853</v>
      </c>
      <c r="BK15" s="176" t="n">
        <f aca="false">globals_transposed_prosp!BK43</f>
        <v>709.707180209903</v>
      </c>
      <c r="BL15" s="176" t="n">
        <f aca="false">globals_transposed_prosp!BL43</f>
        <v>0</v>
      </c>
      <c r="BM15" s="176" t="n">
        <f aca="false">globals_transposed_prosp!BM43</f>
        <v>0</v>
      </c>
      <c r="BN15" s="176" t="n">
        <f aca="false">globals_transposed_prosp!BN43</f>
        <v>0</v>
      </c>
      <c r="BO15" s="176" t="n">
        <f aca="false">globals_transposed_prosp!BO43</f>
        <v>0</v>
      </c>
      <c r="BP15" s="176" t="n">
        <f aca="false">globals_transposed_prosp!BP43</f>
        <v>0</v>
      </c>
      <c r="BQ15" s="176" t="n">
        <f aca="false">globals_transposed_prosp!BQ43</f>
        <v>0</v>
      </c>
      <c r="BR15" s="176" t="n">
        <f aca="false">globals_transposed_prosp!BR43</f>
        <v>0</v>
      </c>
      <c r="BS15" s="176" t="n">
        <f aca="false">globals_transposed_prosp!BS43</f>
        <v>0</v>
      </c>
      <c r="BT15" s="176" t="n">
        <f aca="false">globals_transposed_prosp!BT43</f>
        <v>0</v>
      </c>
      <c r="BU15" s="176" t="n">
        <f aca="false">globals_transposed_prosp!BU43</f>
        <v>0</v>
      </c>
      <c r="BV15" s="176" t="n">
        <f aca="false">globals_transposed_prosp!BV43</f>
        <v>0</v>
      </c>
      <c r="BW15" s="176" t="n">
        <f aca="false">globals_transposed_prosp!BW43</f>
        <v>0</v>
      </c>
      <c r="BX15" s="176" t="n">
        <f aca="false">globals_transposed_prosp!BX43</f>
        <v>0</v>
      </c>
      <c r="BY15" s="176" t="n">
        <f aca="false">globals_transposed_prosp!BY43</f>
        <v>0</v>
      </c>
      <c r="BZ15" s="176" t="n">
        <f aca="false">globals_transposed_prosp!BZ43</f>
        <v>0</v>
      </c>
      <c r="CA15" s="176" t="n">
        <f aca="false">globals_transposed_prosp!CA43</f>
        <v>0</v>
      </c>
      <c r="CB15" s="176" t="n">
        <f aca="false">globals_transposed_prosp!CB43</f>
        <v>0</v>
      </c>
      <c r="CC15" s="176" t="n">
        <f aca="false">globals_transposed_prosp!CC43</f>
        <v>0</v>
      </c>
      <c r="CD15" s="176" t="n">
        <f aca="false">globals_transposed_prosp!CD43</f>
        <v>0</v>
      </c>
      <c r="CE15" s="176" t="n">
        <f aca="false">globals_transposed_prosp!CE43</f>
        <v>0</v>
      </c>
      <c r="CF15" s="176" t="n">
        <f aca="false">globals_transposed_prosp!CF43</f>
        <v>0</v>
      </c>
      <c r="CG15" s="176" t="n">
        <f aca="false">globals_transposed_prosp!CG43</f>
        <v>0</v>
      </c>
      <c r="CH15" s="176" t="n">
        <f aca="false">globals_transposed_prosp!CH43</f>
        <v>0</v>
      </c>
      <c r="CI15" s="176" t="n">
        <f aca="false">globals_transposed_prosp!CI43</f>
        <v>0</v>
      </c>
      <c r="CJ15" s="176" t="n">
        <f aca="false">globals_transposed_prosp!CJ43</f>
        <v>0</v>
      </c>
      <c r="CK15" s="176" t="n">
        <f aca="false">globals_transposed_prosp!CK43</f>
        <v>0</v>
      </c>
      <c r="CL15" s="176" t="n">
        <f aca="false">globals_transposed_prosp!CL43</f>
        <v>0</v>
      </c>
      <c r="CM15" s="176" t="n">
        <f aca="false">globals_transposed_prosp!CM43</f>
        <v>0</v>
      </c>
      <c r="CN15" s="176" t="n">
        <f aca="false">globals_transposed_prosp!CN43</f>
        <v>0</v>
      </c>
      <c r="CO15" s="176" t="n">
        <f aca="false">globals_transposed_prosp!CO43</f>
        <v>0</v>
      </c>
      <c r="CP15" s="176" t="n">
        <f aca="false">globals_transposed_prosp!CP43</f>
        <v>0</v>
      </c>
      <c r="CQ15" s="176" t="n">
        <f aca="false">globals_transposed_prosp!CQ43</f>
        <v>0</v>
      </c>
      <c r="CR15" s="176" t="n">
        <f aca="false">globals_transposed_prosp!CR43</f>
        <v>0</v>
      </c>
      <c r="CS15" s="176" t="n">
        <f aca="false">globals_transposed_prosp!CS43</f>
        <v>0</v>
      </c>
      <c r="CT15" s="176" t="n">
        <f aca="false">globals_transposed_prosp!CT43</f>
        <v>0</v>
      </c>
      <c r="CU15" s="176" t="n">
        <f aca="false">globals_transposed_prosp!CU43</f>
        <v>0</v>
      </c>
      <c r="CV15" s="176" t="n">
        <f aca="false">globals_transposed_prosp!CV43</f>
        <v>0</v>
      </c>
      <c r="CW15" s="176" t="n">
        <f aca="false">globals_transposed_prosp!CW43</f>
        <v>0</v>
      </c>
      <c r="CX15" s="176" t="n">
        <f aca="false">globals_transposed_prosp!CX43</f>
        <v>0</v>
      </c>
      <c r="CY15" s="176" t="n">
        <f aca="false">globals_transposed_prosp!CY43</f>
        <v>0</v>
      </c>
      <c r="CZ15" s="176" t="n">
        <f aca="false">globals_transposed_prosp!CZ43</f>
        <v>0</v>
      </c>
      <c r="DA15" s="176" t="n">
        <f aca="false">globals_transposed_prosp!DA43</f>
        <v>0</v>
      </c>
      <c r="DB15" s="176" t="n">
        <f aca="false">globals_transposed_prosp!DB43</f>
        <v>0</v>
      </c>
      <c r="DC15" s="176" t="n">
        <f aca="false">globals_transposed_prosp!DC43</f>
        <v>0</v>
      </c>
      <c r="DD15" s="176" t="n">
        <f aca="false">globals_transposed_prosp!DD43</f>
        <v>0</v>
      </c>
      <c r="DE15" s="176" t="n">
        <f aca="false">globals_transposed_prosp!DE43</f>
        <v>0</v>
      </c>
      <c r="DF15" s="176" t="n">
        <f aca="false">globals_transposed_prosp!DF43</f>
        <v>0</v>
      </c>
      <c r="DG15" s="176" t="n">
        <f aca="false">globals_transposed_prosp!DG43</f>
        <v>0</v>
      </c>
      <c r="DH15" s="176" t="n">
        <f aca="false">globals_transposed_prosp!DH43</f>
        <v>0</v>
      </c>
      <c r="DI15" s="176" t="n">
        <f aca="false">globals_transposed_prosp!DI43</f>
        <v>0</v>
      </c>
      <c r="DJ15" s="176" t="n">
        <f aca="false">globals_transposed_prosp!DJ43</f>
        <v>0</v>
      </c>
      <c r="DK15" s="176" t="n">
        <f aca="false">globals_transposed_prosp!DK43</f>
        <v>0</v>
      </c>
      <c r="DL15" s="176" t="n">
        <f aca="false">globals_transposed_prosp!DL43</f>
        <v>0</v>
      </c>
      <c r="DM15" s="176" t="n">
        <f aca="false">globals_transposed_prosp!DM43</f>
        <v>0</v>
      </c>
      <c r="DN15" s="176" t="n">
        <f aca="false">globals_transposed_prosp!DN43</f>
        <v>0</v>
      </c>
      <c r="DO15" s="176" t="n">
        <f aca="false">globals_transposed_prosp!DO43</f>
        <v>0</v>
      </c>
      <c r="DP15" s="176" t="n">
        <f aca="false">globals_transposed_prosp!DP43</f>
        <v>0</v>
      </c>
      <c r="DQ15" s="176" t="n">
        <f aca="false">globals_transposed_prosp!DQ43</f>
        <v>0</v>
      </c>
      <c r="DR15" s="176" t="n">
        <f aca="false">globals_transposed_prosp!DR43</f>
        <v>0</v>
      </c>
      <c r="DS15" s="176" t="n">
        <f aca="false">globals_transposed_prosp!DS43</f>
        <v>0</v>
      </c>
      <c r="DT15" s="176" t="n">
        <f aca="false">globals_transposed_prosp!DT43</f>
        <v>0</v>
      </c>
      <c r="DU15" s="176" t="n">
        <f aca="false">globals_transposed_prosp!DU43</f>
        <v>0</v>
      </c>
      <c r="DV15" s="176" t="n">
        <f aca="false">globals_transposed_prosp!DV43</f>
        <v>0</v>
      </c>
      <c r="DW15" s="176" t="n">
        <f aca="false">globals_transposed_prosp!DW43</f>
        <v>0</v>
      </c>
      <c r="DX15" s="176" t="n">
        <f aca="false">globals_transposed_prosp!DX43</f>
        <v>0</v>
      </c>
      <c r="DY15" s="176" t="n">
        <f aca="false">globals_transposed_prosp!DY43</f>
        <v>0</v>
      </c>
      <c r="DZ15" s="176" t="n">
        <f aca="false">globals_transposed_prosp!DZ43</f>
        <v>0</v>
      </c>
      <c r="EA15" s="176" t="n">
        <f aca="false">globals_transposed_prosp!EA43</f>
        <v>0</v>
      </c>
      <c r="EB15" s="176" t="n">
        <f aca="false">globals_transposed_prosp!EB43</f>
        <v>0</v>
      </c>
      <c r="EC15" s="176" t="n">
        <f aca="false">globals_transposed_prosp!EC43</f>
        <v>0</v>
      </c>
      <c r="ED15" s="176" t="n">
        <f aca="false">globals_transposed_prosp!ED43</f>
        <v>0</v>
      </c>
      <c r="EE15" s="176" t="n">
        <f aca="false">globals_transposed_prosp!EE43</f>
        <v>0</v>
      </c>
      <c r="EF15" s="176" t="n">
        <f aca="false">globals_transposed_prosp!EF43</f>
        <v>0</v>
      </c>
      <c r="EG15" s="176" t="n">
        <f aca="false">globals_transposed_prosp!EG43</f>
        <v>0</v>
      </c>
      <c r="EH15" s="176" t="n">
        <f aca="false">globals_transposed_prosp!EH43</f>
        <v>0</v>
      </c>
      <c r="EI15" s="176" t="n">
        <f aca="false">globals_transposed_prosp!EI43</f>
        <v>0</v>
      </c>
      <c r="EJ15" s="176" t="n">
        <f aca="false">globals_transposed_prosp!EJ43</f>
        <v>0</v>
      </c>
      <c r="EK15" s="176" t="n">
        <f aca="false">globals_transposed_prosp!EK43</f>
        <v>0</v>
      </c>
      <c r="EL15" s="176" t="n">
        <f aca="false">globals_transposed_prosp!EL43</f>
        <v>0</v>
      </c>
      <c r="EM15" s="176" t="n">
        <f aca="false">globals_transposed_prosp!EM43</f>
        <v>0</v>
      </c>
      <c r="EN15" s="176" t="n">
        <f aca="false">globals_transposed_prosp!EN43</f>
        <v>0</v>
      </c>
      <c r="EO15" s="176" t="n">
        <f aca="false">globals_transposed_prosp!EO43</f>
        <v>0</v>
      </c>
      <c r="EP15" s="176" t="n">
        <f aca="false">globals_transposed_prosp!EP43</f>
        <v>0</v>
      </c>
      <c r="EQ15" s="176" t="n">
        <f aca="false">globals_transposed_prosp!EQ43</f>
        <v>0</v>
      </c>
      <c r="ER15" s="176" t="n">
        <f aca="false">globals_transposed_prosp!ER43</f>
        <v>0</v>
      </c>
      <c r="ES15" s="176" t="n">
        <f aca="false">globals_transposed_prosp!ES43</f>
        <v>0</v>
      </c>
      <c r="ET15" s="176" t="n">
        <f aca="false">globals_transposed_prosp!ET43</f>
        <v>0</v>
      </c>
      <c r="EU15" s="176" t="n">
        <f aca="false">globals_transposed_prosp!EU43</f>
        <v>0</v>
      </c>
      <c r="EV15" s="176" t="n">
        <f aca="false">globals_transposed_prosp!EV43</f>
        <v>0</v>
      </c>
    </row>
    <row r="16" customFormat="false" ht="12.8" hidden="false" customHeight="false" outlineLevel="0" collapsed="false">
      <c r="A16" s="0" t="s">
        <v>195</v>
      </c>
      <c r="B16" s="176" t="n">
        <f aca="false">globals_transposed_prosp!B46</f>
        <v>0</v>
      </c>
      <c r="C16" s="176" t="n">
        <f aca="false">globals_transposed_prosp!C46</f>
        <v>0</v>
      </c>
      <c r="D16" s="176" t="n">
        <f aca="false">globals_transposed_prosp!D46</f>
        <v>0</v>
      </c>
      <c r="E16" s="176" t="n">
        <f aca="false">globals_transposed_prosp!E46</f>
        <v>0</v>
      </c>
      <c r="F16" s="176" t="n">
        <f aca="false">globals_transposed_prosp!F46</f>
        <v>0</v>
      </c>
      <c r="G16" s="176" t="n">
        <f aca="false">globals_transposed_prosp!G46</f>
        <v>0</v>
      </c>
      <c r="H16" s="176" t="n">
        <f aca="false">globals_transposed_prosp!H46</f>
        <v>0</v>
      </c>
      <c r="I16" s="176" t="n">
        <f aca="false">globals_transposed_prosp!I46</f>
        <v>0</v>
      </c>
      <c r="J16" s="176" t="n">
        <f aca="false">globals_transposed_prosp!J46</f>
        <v>0</v>
      </c>
      <c r="K16" s="176" t="n">
        <f aca="false">globals_transposed_prosp!K46</f>
        <v>0</v>
      </c>
      <c r="L16" s="176" t="n">
        <f aca="false">globals_transposed_prosp!L46</f>
        <v>0</v>
      </c>
      <c r="M16" s="176" t="n">
        <f aca="false">globals_transposed_prosp!M46</f>
        <v>0</v>
      </c>
      <c r="N16" s="176" t="n">
        <f aca="false">globals_transposed_prosp!N46</f>
        <v>0</v>
      </c>
      <c r="O16" s="176" t="n">
        <f aca="false">globals_transposed_prosp!O46</f>
        <v>0</v>
      </c>
      <c r="P16" s="176" t="n">
        <f aca="false">globals_transposed_prosp!P46</f>
        <v>0</v>
      </c>
      <c r="Q16" s="176" t="n">
        <f aca="false">globals_transposed_prosp!Q46</f>
        <v>0</v>
      </c>
      <c r="R16" s="176" t="n">
        <f aca="false">globals_transposed_prosp!R46</f>
        <v>0</v>
      </c>
      <c r="S16" s="176" t="n">
        <f aca="false">globals_transposed_prosp!S46</f>
        <v>0</v>
      </c>
      <c r="T16" s="176" t="n">
        <f aca="false">globals_transposed_prosp!T46</f>
        <v>0</v>
      </c>
      <c r="U16" s="176" t="n">
        <f aca="false">globals_transposed_prosp!U46</f>
        <v>0</v>
      </c>
      <c r="V16" s="176" t="n">
        <f aca="false">globals_transposed_prosp!V46</f>
        <v>0</v>
      </c>
      <c r="W16" s="176" t="n">
        <f aca="false">globals_transposed_prosp!W46</f>
        <v>0</v>
      </c>
      <c r="X16" s="176" t="n">
        <f aca="false">globals_transposed_prosp!X46</f>
        <v>0</v>
      </c>
      <c r="Y16" s="176" t="n">
        <f aca="false">globals_transposed_prosp!Y46</f>
        <v>0</v>
      </c>
      <c r="Z16" s="176" t="n">
        <f aca="false">globals_transposed_prosp!Z46</f>
        <v>0</v>
      </c>
      <c r="AA16" s="176" t="n">
        <f aca="false">globals_transposed_prosp!AA46</f>
        <v>0</v>
      </c>
      <c r="AB16" s="176" t="n">
        <f aca="false">globals_transposed_prosp!AB46</f>
        <v>0</v>
      </c>
      <c r="AC16" s="176" t="n">
        <f aca="false">globals_transposed_prosp!AC46</f>
        <v>0</v>
      </c>
      <c r="AD16" s="176" t="n">
        <f aca="false">globals_transposed_prosp!AD46</f>
        <v>0</v>
      </c>
      <c r="AE16" s="176" t="n">
        <f aca="false">globals_transposed_prosp!AE46</f>
        <v>0</v>
      </c>
      <c r="AF16" s="176" t="n">
        <f aca="false">globals_transposed_prosp!AF46</f>
        <v>0</v>
      </c>
      <c r="AG16" s="176" t="n">
        <f aca="false">globals_transposed_prosp!AG46</f>
        <v>0</v>
      </c>
      <c r="AH16" s="176" t="n">
        <f aca="false">globals_transposed_prosp!AH46</f>
        <v>0</v>
      </c>
      <c r="AI16" s="176" t="n">
        <f aca="false">globals_transposed_prosp!AI46</f>
        <v>0</v>
      </c>
      <c r="AJ16" s="176" t="n">
        <f aca="false">globals_transposed_prosp!AJ46</f>
        <v>0</v>
      </c>
      <c r="AK16" s="176" t="n">
        <f aca="false">globals_transposed_prosp!AK46</f>
        <v>0</v>
      </c>
      <c r="AL16" s="176" t="n">
        <f aca="false">globals_transposed_prosp!AL46</f>
        <v>0</v>
      </c>
      <c r="AM16" s="176" t="n">
        <f aca="false">globals_transposed_prosp!AM46</f>
        <v>0</v>
      </c>
      <c r="AN16" s="176" t="n">
        <f aca="false">globals_transposed_prosp!AN46</f>
        <v>0</v>
      </c>
      <c r="AO16" s="176" t="n">
        <f aca="false">globals_transposed_prosp!AO46</f>
        <v>0</v>
      </c>
      <c r="AP16" s="176" t="n">
        <f aca="false">globals_transposed_prosp!AP46</f>
        <v>0</v>
      </c>
      <c r="AQ16" s="176" t="n">
        <f aca="false">globals_transposed_prosp!AQ46</f>
        <v>0</v>
      </c>
      <c r="AR16" s="176" t="n">
        <f aca="false">globals_transposed_prosp!AR46</f>
        <v>1430.7950970228</v>
      </c>
      <c r="AS16" s="176" t="n">
        <f aca="false">globals_transposed_prosp!AS46</f>
        <v>1350.73432595546</v>
      </c>
      <c r="AT16" s="176" t="n">
        <f aca="false">globals_transposed_prosp!AT46</f>
        <v>1297.37198221401</v>
      </c>
      <c r="AU16" s="176" t="n">
        <f aca="false">globals_transposed_prosp!AU46</f>
        <v>1250</v>
      </c>
      <c r="AV16" s="176" t="n">
        <f aca="false">globals_transposed_prosp!AV46</f>
        <v>1212.52052190443</v>
      </c>
      <c r="AW16" s="176" t="n">
        <f aca="false">globals_transposed_prosp!AW46</f>
        <v>1171.13169754632</v>
      </c>
      <c r="AX16" s="176" t="n">
        <f aca="false">globals_transposed_prosp!AX46</f>
        <v>1131.37950495847</v>
      </c>
      <c r="AY16" s="176" t="n">
        <f aca="false">globals_transposed_prosp!AY46</f>
        <v>1079.51807451364</v>
      </c>
      <c r="AZ16" s="176" t="n">
        <f aca="false">globals_transposed_prosp!AZ46</f>
        <v>953.332553418484</v>
      </c>
      <c r="BA16" s="176" t="n">
        <f aca="false">globals_transposed_prosp!BA46</f>
        <v>845.186473450939</v>
      </c>
      <c r="BB16" s="176" t="n">
        <f aca="false">globals_transposed_prosp!BB46</f>
        <v>801.890400778883</v>
      </c>
      <c r="BC16" s="176" t="n">
        <f aca="false">globals_transposed_prosp!BC46</f>
        <v>762.148606280891</v>
      </c>
      <c r="BD16" s="176" t="n">
        <f aca="false">globals_transposed_prosp!BD46</f>
        <v>726.339136785763</v>
      </c>
      <c r="BE16" s="176" t="n">
        <f aca="false">globals_transposed_prosp!BE46</f>
        <v>681.363059500127</v>
      </c>
      <c r="BF16" s="176" t="n">
        <f aca="false">globals_transposed_prosp!BF46</f>
        <v>652.711795375662</v>
      </c>
      <c r="BG16" s="176" t="n">
        <f aca="false">globals_transposed_prosp!BG46</f>
        <v>622.406684811547</v>
      </c>
      <c r="BH16" s="176" t="n">
        <f aca="false">globals_transposed_prosp!BH46</f>
        <v>579.008916279102</v>
      </c>
      <c r="BI16" s="176" t="n">
        <f aca="false">globals_transposed_prosp!BI46</f>
        <v>539.460457261157</v>
      </c>
      <c r="BJ16" s="176" t="n">
        <f aca="false">globals_transposed_prosp!BJ46</f>
        <v>505.212140232569</v>
      </c>
      <c r="BK16" s="176" t="n">
        <f aca="false">globals_transposed_prosp!BK46</f>
        <v>473.138120139935</v>
      </c>
      <c r="BL16" s="176" t="n">
        <f aca="false">globals_transposed_prosp!BL46</f>
        <v>0</v>
      </c>
      <c r="BM16" s="176" t="n">
        <f aca="false">globals_transposed_prosp!BM46</f>
        <v>0</v>
      </c>
      <c r="BN16" s="176" t="n">
        <f aca="false">globals_transposed_prosp!BN46</f>
        <v>0</v>
      </c>
      <c r="BO16" s="176" t="n">
        <f aca="false">globals_transposed_prosp!BO46</f>
        <v>0</v>
      </c>
      <c r="BP16" s="176" t="n">
        <f aca="false">globals_transposed_prosp!BP46</f>
        <v>0</v>
      </c>
      <c r="BQ16" s="176" t="n">
        <f aca="false">globals_transposed_prosp!BQ46</f>
        <v>0</v>
      </c>
      <c r="BR16" s="176" t="n">
        <f aca="false">globals_transposed_prosp!BR46</f>
        <v>0</v>
      </c>
      <c r="BS16" s="176" t="n">
        <f aca="false">globals_transposed_prosp!BS46</f>
        <v>0</v>
      </c>
      <c r="BT16" s="176" t="n">
        <f aca="false">globals_transposed_prosp!BT46</f>
        <v>0</v>
      </c>
      <c r="BU16" s="176" t="n">
        <f aca="false">globals_transposed_prosp!BU46</f>
        <v>0</v>
      </c>
      <c r="BV16" s="176" t="n">
        <f aca="false">globals_transposed_prosp!BV46</f>
        <v>0</v>
      </c>
      <c r="BW16" s="176" t="n">
        <f aca="false">globals_transposed_prosp!BW46</f>
        <v>0</v>
      </c>
      <c r="BX16" s="176" t="n">
        <f aca="false">globals_transposed_prosp!BX46</f>
        <v>0</v>
      </c>
      <c r="BY16" s="176" t="n">
        <f aca="false">globals_transposed_prosp!BY46</f>
        <v>0</v>
      </c>
      <c r="BZ16" s="176" t="n">
        <f aca="false">globals_transposed_prosp!BZ46</f>
        <v>0</v>
      </c>
      <c r="CA16" s="176" t="n">
        <f aca="false">globals_transposed_prosp!CA46</f>
        <v>0</v>
      </c>
      <c r="CB16" s="176" t="n">
        <f aca="false">globals_transposed_prosp!CB46</f>
        <v>0</v>
      </c>
      <c r="CC16" s="176" t="n">
        <f aca="false">globals_transposed_prosp!CC46</f>
        <v>0</v>
      </c>
      <c r="CD16" s="176" t="n">
        <f aca="false">globals_transposed_prosp!CD46</f>
        <v>0</v>
      </c>
      <c r="CE16" s="176" t="n">
        <f aca="false">globals_transposed_prosp!CE46</f>
        <v>0</v>
      </c>
      <c r="CF16" s="176" t="n">
        <f aca="false">globals_transposed_prosp!CF46</f>
        <v>0</v>
      </c>
      <c r="CG16" s="176" t="n">
        <f aca="false">globals_transposed_prosp!CG46</f>
        <v>0</v>
      </c>
      <c r="CH16" s="176" t="n">
        <f aca="false">globals_transposed_prosp!CH46</f>
        <v>0</v>
      </c>
      <c r="CI16" s="176" t="n">
        <f aca="false">globals_transposed_prosp!CI46</f>
        <v>0</v>
      </c>
      <c r="CJ16" s="176" t="n">
        <f aca="false">globals_transposed_prosp!CJ46</f>
        <v>0</v>
      </c>
      <c r="CK16" s="176" t="n">
        <f aca="false">globals_transposed_prosp!CK46</f>
        <v>0</v>
      </c>
      <c r="CL16" s="176" t="n">
        <f aca="false">globals_transposed_prosp!CL46</f>
        <v>0</v>
      </c>
      <c r="CM16" s="176" t="n">
        <f aca="false">globals_transposed_prosp!CM46</f>
        <v>0</v>
      </c>
      <c r="CN16" s="176" t="n">
        <f aca="false">globals_transposed_prosp!CN46</f>
        <v>0</v>
      </c>
      <c r="CO16" s="176" t="n">
        <f aca="false">globals_transposed_prosp!CO46</f>
        <v>0</v>
      </c>
      <c r="CP16" s="176" t="n">
        <f aca="false">globals_transposed_prosp!CP46</f>
        <v>0</v>
      </c>
      <c r="CQ16" s="176" t="n">
        <f aca="false">globals_transposed_prosp!CQ46</f>
        <v>0</v>
      </c>
      <c r="CR16" s="176" t="n">
        <f aca="false">globals_transposed_prosp!CR46</f>
        <v>0</v>
      </c>
      <c r="CS16" s="176" t="n">
        <f aca="false">globals_transposed_prosp!CS46</f>
        <v>0</v>
      </c>
      <c r="CT16" s="176" t="n">
        <f aca="false">globals_transposed_prosp!CT46</f>
        <v>0</v>
      </c>
      <c r="CU16" s="176" t="n">
        <f aca="false">globals_transposed_prosp!CU46</f>
        <v>0</v>
      </c>
      <c r="CV16" s="176" t="n">
        <f aca="false">globals_transposed_prosp!CV46</f>
        <v>0</v>
      </c>
      <c r="CW16" s="176" t="n">
        <f aca="false">globals_transposed_prosp!CW46</f>
        <v>0</v>
      </c>
      <c r="CX16" s="176" t="n">
        <f aca="false">globals_transposed_prosp!CX46</f>
        <v>0</v>
      </c>
      <c r="CY16" s="176" t="n">
        <f aca="false">globals_transposed_prosp!CY46</f>
        <v>0</v>
      </c>
      <c r="CZ16" s="176" t="n">
        <f aca="false">globals_transposed_prosp!CZ46</f>
        <v>0</v>
      </c>
      <c r="DA16" s="176" t="n">
        <f aca="false">globals_transposed_prosp!DA46</f>
        <v>0</v>
      </c>
      <c r="DB16" s="176" t="n">
        <f aca="false">globals_transposed_prosp!DB46</f>
        <v>0</v>
      </c>
      <c r="DC16" s="176" t="n">
        <f aca="false">globals_transposed_prosp!DC46</f>
        <v>0</v>
      </c>
      <c r="DD16" s="176" t="n">
        <f aca="false">globals_transposed_prosp!DD46</f>
        <v>0</v>
      </c>
      <c r="DE16" s="176" t="n">
        <f aca="false">globals_transposed_prosp!DE46</f>
        <v>0</v>
      </c>
      <c r="DF16" s="176" t="n">
        <f aca="false">globals_transposed_prosp!DF46</f>
        <v>0</v>
      </c>
      <c r="DG16" s="176" t="n">
        <f aca="false">globals_transposed_prosp!DG46</f>
        <v>0</v>
      </c>
      <c r="DH16" s="176" t="n">
        <f aca="false">globals_transposed_prosp!DH46</f>
        <v>0</v>
      </c>
      <c r="DI16" s="176" t="n">
        <f aca="false">globals_transposed_prosp!DI46</f>
        <v>0</v>
      </c>
      <c r="DJ16" s="176" t="n">
        <f aca="false">globals_transposed_prosp!DJ46</f>
        <v>0</v>
      </c>
      <c r="DK16" s="176" t="n">
        <f aca="false">globals_transposed_prosp!DK46</f>
        <v>0</v>
      </c>
      <c r="DL16" s="176" t="n">
        <f aca="false">globals_transposed_prosp!DL46</f>
        <v>0</v>
      </c>
      <c r="DM16" s="176" t="n">
        <f aca="false">globals_transposed_prosp!DM46</f>
        <v>0</v>
      </c>
      <c r="DN16" s="176" t="n">
        <f aca="false">globals_transposed_prosp!DN46</f>
        <v>0</v>
      </c>
      <c r="DO16" s="176" t="n">
        <f aca="false">globals_transposed_prosp!DO46</f>
        <v>0</v>
      </c>
      <c r="DP16" s="176" t="n">
        <f aca="false">globals_transposed_prosp!DP46</f>
        <v>0</v>
      </c>
      <c r="DQ16" s="176" t="n">
        <f aca="false">globals_transposed_prosp!DQ46</f>
        <v>0</v>
      </c>
      <c r="DR16" s="176" t="n">
        <f aca="false">globals_transposed_prosp!DR46</f>
        <v>0</v>
      </c>
      <c r="DS16" s="176" t="n">
        <f aca="false">globals_transposed_prosp!DS46</f>
        <v>0</v>
      </c>
      <c r="DT16" s="176" t="n">
        <f aca="false">globals_transposed_prosp!DT46</f>
        <v>0</v>
      </c>
      <c r="DU16" s="176" t="n">
        <f aca="false">globals_transposed_prosp!DU46</f>
        <v>0</v>
      </c>
      <c r="DV16" s="176" t="n">
        <f aca="false">globals_transposed_prosp!DV46</f>
        <v>0</v>
      </c>
      <c r="DW16" s="176" t="n">
        <f aca="false">globals_transposed_prosp!DW46</f>
        <v>0</v>
      </c>
      <c r="DX16" s="176" t="n">
        <f aca="false">globals_transposed_prosp!DX46</f>
        <v>0</v>
      </c>
      <c r="DY16" s="176" t="n">
        <f aca="false">globals_transposed_prosp!DY46</f>
        <v>0</v>
      </c>
      <c r="DZ16" s="176" t="n">
        <f aca="false">globals_transposed_prosp!DZ46</f>
        <v>0</v>
      </c>
      <c r="EA16" s="176" t="n">
        <f aca="false">globals_transposed_prosp!EA46</f>
        <v>0</v>
      </c>
      <c r="EB16" s="176" t="n">
        <f aca="false">globals_transposed_prosp!EB46</f>
        <v>0</v>
      </c>
      <c r="EC16" s="176" t="n">
        <f aca="false">globals_transposed_prosp!EC46</f>
        <v>0</v>
      </c>
      <c r="ED16" s="176" t="n">
        <f aca="false">globals_transposed_prosp!ED46</f>
        <v>0</v>
      </c>
      <c r="EE16" s="176" t="n">
        <f aca="false">globals_transposed_prosp!EE46</f>
        <v>0</v>
      </c>
      <c r="EF16" s="176" t="n">
        <f aca="false">globals_transposed_prosp!EF46</f>
        <v>0</v>
      </c>
      <c r="EG16" s="176" t="n">
        <f aca="false">globals_transposed_prosp!EG46</f>
        <v>0</v>
      </c>
      <c r="EH16" s="176" t="n">
        <f aca="false">globals_transposed_prosp!EH46</f>
        <v>0</v>
      </c>
      <c r="EI16" s="176" t="n">
        <f aca="false">globals_transposed_prosp!EI46</f>
        <v>0</v>
      </c>
      <c r="EJ16" s="176" t="n">
        <f aca="false">globals_transposed_prosp!EJ46</f>
        <v>0</v>
      </c>
      <c r="EK16" s="176" t="n">
        <f aca="false">globals_transposed_prosp!EK46</f>
        <v>0</v>
      </c>
      <c r="EL16" s="176" t="n">
        <f aca="false">globals_transposed_prosp!EL46</f>
        <v>0</v>
      </c>
      <c r="EM16" s="176" t="n">
        <f aca="false">globals_transposed_prosp!EM46</f>
        <v>0</v>
      </c>
      <c r="EN16" s="176" t="n">
        <f aca="false">globals_transposed_prosp!EN46</f>
        <v>0</v>
      </c>
      <c r="EO16" s="176" t="n">
        <f aca="false">globals_transposed_prosp!EO46</f>
        <v>0</v>
      </c>
      <c r="EP16" s="176" t="n">
        <f aca="false">globals_transposed_prosp!EP46</f>
        <v>0</v>
      </c>
      <c r="EQ16" s="176" t="n">
        <f aca="false">globals_transposed_prosp!EQ46</f>
        <v>0</v>
      </c>
      <c r="ER16" s="176" t="n">
        <f aca="false">globals_transposed_prosp!ER46</f>
        <v>0</v>
      </c>
      <c r="ES16" s="176" t="n">
        <f aca="false">globals_transposed_prosp!ES46</f>
        <v>0</v>
      </c>
      <c r="ET16" s="176" t="n">
        <f aca="false">globals_transposed_prosp!ET46</f>
        <v>0</v>
      </c>
      <c r="EU16" s="176" t="n">
        <f aca="false">globals_transposed_prosp!EU46</f>
        <v>0</v>
      </c>
      <c r="EV16" s="176" t="n">
        <f aca="false">globals_transposed_prosp!EV46</f>
        <v>0</v>
      </c>
    </row>
    <row r="17" customFormat="false" ht="12.8" hidden="false" customHeight="false" outlineLevel="0" collapsed="false">
      <c r="A17" s="0" t="s">
        <v>197</v>
      </c>
      <c r="B17" s="176" t="n">
        <f aca="false">globals_transposed_prosp!B48</f>
        <v>0</v>
      </c>
      <c r="C17" s="176" t="n">
        <f aca="false">globals_transposed_prosp!C48</f>
        <v>0</v>
      </c>
      <c r="D17" s="176" t="n">
        <f aca="false">globals_transposed_prosp!D48</f>
        <v>0</v>
      </c>
      <c r="E17" s="176" t="n">
        <f aca="false">globals_transposed_prosp!E48</f>
        <v>0</v>
      </c>
      <c r="F17" s="176" t="n">
        <f aca="false">globals_transposed_prosp!F48</f>
        <v>0</v>
      </c>
      <c r="G17" s="176" t="n">
        <f aca="false">globals_transposed_prosp!G48</f>
        <v>0</v>
      </c>
      <c r="H17" s="176" t="n">
        <f aca="false">globals_transposed_prosp!H48</f>
        <v>0</v>
      </c>
      <c r="I17" s="176" t="n">
        <f aca="false">globals_transposed_prosp!I48</f>
        <v>0</v>
      </c>
      <c r="J17" s="176" t="n">
        <f aca="false">globals_transposed_prosp!J48</f>
        <v>0</v>
      </c>
      <c r="K17" s="176" t="n">
        <f aca="false">globals_transposed_prosp!K48</f>
        <v>0</v>
      </c>
      <c r="L17" s="176" t="n">
        <f aca="false">globals_transposed_prosp!L48</f>
        <v>0</v>
      </c>
      <c r="M17" s="176" t="n">
        <f aca="false">globals_transposed_prosp!M48</f>
        <v>0</v>
      </c>
      <c r="N17" s="176" t="n">
        <f aca="false">globals_transposed_prosp!N48</f>
        <v>0</v>
      </c>
      <c r="O17" s="176" t="n">
        <f aca="false">globals_transposed_prosp!O48</f>
        <v>0</v>
      </c>
      <c r="P17" s="176" t="n">
        <f aca="false">globals_transposed_prosp!P48</f>
        <v>0</v>
      </c>
      <c r="Q17" s="176" t="n">
        <f aca="false">globals_transposed_prosp!Q48</f>
        <v>0</v>
      </c>
      <c r="R17" s="176" t="n">
        <f aca="false">globals_transposed_prosp!R48</f>
        <v>0</v>
      </c>
      <c r="S17" s="176" t="n">
        <f aca="false">globals_transposed_prosp!S48</f>
        <v>0</v>
      </c>
      <c r="T17" s="176" t="n">
        <f aca="false">globals_transposed_prosp!T48</f>
        <v>0</v>
      </c>
      <c r="U17" s="176" t="n">
        <f aca="false">globals_transposed_prosp!U48</f>
        <v>0</v>
      </c>
      <c r="V17" s="176" t="n">
        <f aca="false">globals_transposed_prosp!V48</f>
        <v>0</v>
      </c>
      <c r="W17" s="176" t="n">
        <f aca="false">globals_transposed_prosp!W48</f>
        <v>0</v>
      </c>
      <c r="X17" s="176" t="n">
        <f aca="false">globals_transposed_prosp!X48</f>
        <v>0</v>
      </c>
      <c r="Y17" s="176" t="n">
        <f aca="false">globals_transposed_prosp!Y48</f>
        <v>0</v>
      </c>
      <c r="Z17" s="176" t="n">
        <f aca="false">globals_transposed_prosp!Z48</f>
        <v>0</v>
      </c>
      <c r="AA17" s="176" t="n">
        <f aca="false">globals_transposed_prosp!AA48</f>
        <v>0</v>
      </c>
      <c r="AB17" s="176" t="n">
        <f aca="false">globals_transposed_prosp!AB48</f>
        <v>0</v>
      </c>
      <c r="AC17" s="176" t="n">
        <f aca="false">globals_transposed_prosp!AC48</f>
        <v>0</v>
      </c>
      <c r="AD17" s="176" t="n">
        <f aca="false">globals_transposed_prosp!AD48</f>
        <v>0</v>
      </c>
      <c r="AE17" s="176" t="n">
        <f aca="false">globals_transposed_prosp!AE48</f>
        <v>0</v>
      </c>
      <c r="AF17" s="176" t="n">
        <f aca="false">globals_transposed_prosp!AF48</f>
        <v>0</v>
      </c>
      <c r="AG17" s="176" t="n">
        <f aca="false">globals_transposed_prosp!AG48</f>
        <v>0</v>
      </c>
      <c r="AH17" s="176" t="n">
        <f aca="false">globals_transposed_prosp!AH48</f>
        <v>0</v>
      </c>
      <c r="AI17" s="176" t="n">
        <f aca="false">globals_transposed_prosp!AI48</f>
        <v>0</v>
      </c>
      <c r="AJ17" s="176" t="n">
        <f aca="false">globals_transposed_prosp!AJ48</f>
        <v>0</v>
      </c>
      <c r="AK17" s="176" t="n">
        <f aca="false">globals_transposed_prosp!AK48</f>
        <v>0</v>
      </c>
      <c r="AL17" s="176" t="n">
        <f aca="false">globals_transposed_prosp!AL48</f>
        <v>0</v>
      </c>
      <c r="AM17" s="176" t="n">
        <f aca="false">globals_transposed_prosp!AM48</f>
        <v>0</v>
      </c>
      <c r="AN17" s="176" t="n">
        <f aca="false">globals_transposed_prosp!AN48</f>
        <v>0</v>
      </c>
      <c r="AO17" s="176" t="n">
        <f aca="false">globals_transposed_prosp!AO48</f>
        <v>0</v>
      </c>
      <c r="AP17" s="176" t="n">
        <f aca="false">globals_transposed_prosp!AP48</f>
        <v>0</v>
      </c>
      <c r="AQ17" s="176" t="n">
        <f aca="false">globals_transposed_prosp!AQ48</f>
        <v>0</v>
      </c>
      <c r="AR17" s="176" t="n">
        <f aca="false">globals_transposed_prosp!AR48</f>
        <v>2861.5901940456</v>
      </c>
      <c r="AS17" s="176" t="n">
        <f aca="false">globals_transposed_prosp!AS48</f>
        <v>2701.46865191092</v>
      </c>
      <c r="AT17" s="176" t="n">
        <f aca="false">globals_transposed_prosp!AT48</f>
        <v>2594.74396442802</v>
      </c>
      <c r="AU17" s="176" t="n">
        <f aca="false">globals_transposed_prosp!AU48</f>
        <v>2500</v>
      </c>
      <c r="AV17" s="176" t="n">
        <f aca="false">globals_transposed_prosp!AV48</f>
        <v>2425.04104380886</v>
      </c>
      <c r="AW17" s="176" t="n">
        <f aca="false">globals_transposed_prosp!AW48</f>
        <v>2342.26339509264</v>
      </c>
      <c r="AX17" s="176" t="n">
        <f aca="false">globals_transposed_prosp!AX48</f>
        <v>2262.75900991695</v>
      </c>
      <c r="AY17" s="176" t="n">
        <f aca="false">globals_transposed_prosp!AY48</f>
        <v>2159.03614902728</v>
      </c>
      <c r="AZ17" s="176" t="n">
        <f aca="false">globals_transposed_prosp!AZ48</f>
        <v>1906.66510683697</v>
      </c>
      <c r="BA17" s="176" t="n">
        <f aca="false">globals_transposed_prosp!BA48</f>
        <v>1690.37294690188</v>
      </c>
      <c r="BB17" s="176" t="n">
        <f aca="false">globals_transposed_prosp!BB48</f>
        <v>1603.78080155777</v>
      </c>
      <c r="BC17" s="176" t="n">
        <f aca="false">globals_transposed_prosp!BC48</f>
        <v>1524.29721256178</v>
      </c>
      <c r="BD17" s="176" t="n">
        <f aca="false">globals_transposed_prosp!BD48</f>
        <v>1452.67827357153</v>
      </c>
      <c r="BE17" s="176" t="n">
        <f aca="false">globals_transposed_prosp!BE48</f>
        <v>1362.72611900025</v>
      </c>
      <c r="BF17" s="176" t="n">
        <f aca="false">globals_transposed_prosp!BF48</f>
        <v>1305.42359075132</v>
      </c>
      <c r="BG17" s="176" t="n">
        <f aca="false">globals_transposed_prosp!BG48</f>
        <v>1244.81336962309</v>
      </c>
      <c r="BH17" s="176" t="n">
        <f aca="false">globals_transposed_prosp!BH48</f>
        <v>1158.01783255821</v>
      </c>
      <c r="BI17" s="176" t="n">
        <f aca="false">globals_transposed_prosp!BI48</f>
        <v>1078.92091452231</v>
      </c>
      <c r="BJ17" s="176" t="n">
        <f aca="false">globals_transposed_prosp!BJ48</f>
        <v>1010.42428046514</v>
      </c>
      <c r="BK17" s="176" t="n">
        <f aca="false">globals_transposed_prosp!BK48</f>
        <v>946.276240279871</v>
      </c>
      <c r="BL17" s="176" t="n">
        <f aca="false">globals_transposed_prosp!BL48</f>
        <v>0</v>
      </c>
      <c r="BM17" s="176" t="n">
        <f aca="false">globals_transposed_prosp!BM48</f>
        <v>0</v>
      </c>
      <c r="BN17" s="176" t="n">
        <f aca="false">globals_transposed_prosp!BN48</f>
        <v>0</v>
      </c>
      <c r="BO17" s="176" t="n">
        <f aca="false">globals_transposed_prosp!BO48</f>
        <v>0</v>
      </c>
      <c r="BP17" s="176" t="n">
        <f aca="false">globals_transposed_prosp!BP48</f>
        <v>0</v>
      </c>
      <c r="BQ17" s="176" t="n">
        <f aca="false">globals_transposed_prosp!BQ48</f>
        <v>0</v>
      </c>
      <c r="BR17" s="176" t="n">
        <f aca="false">globals_transposed_prosp!BR48</f>
        <v>0</v>
      </c>
      <c r="BS17" s="176" t="n">
        <f aca="false">globals_transposed_prosp!BS48</f>
        <v>0</v>
      </c>
      <c r="BT17" s="176" t="n">
        <f aca="false">globals_transposed_prosp!BT48</f>
        <v>0</v>
      </c>
      <c r="BU17" s="176" t="n">
        <f aca="false">globals_transposed_prosp!BU48</f>
        <v>0</v>
      </c>
      <c r="BV17" s="176" t="n">
        <f aca="false">globals_transposed_prosp!BV48</f>
        <v>0</v>
      </c>
      <c r="BW17" s="176" t="n">
        <f aca="false">globals_transposed_prosp!BW48</f>
        <v>0</v>
      </c>
      <c r="BX17" s="176" t="n">
        <f aca="false">globals_transposed_prosp!BX48</f>
        <v>0</v>
      </c>
      <c r="BY17" s="176" t="n">
        <f aca="false">globals_transposed_prosp!BY48</f>
        <v>0</v>
      </c>
      <c r="BZ17" s="176" t="n">
        <f aca="false">globals_transposed_prosp!BZ48</f>
        <v>0</v>
      </c>
      <c r="CA17" s="176" t="n">
        <f aca="false">globals_transposed_prosp!CA48</f>
        <v>0</v>
      </c>
      <c r="CB17" s="176" t="n">
        <f aca="false">globals_transposed_prosp!CB48</f>
        <v>0</v>
      </c>
      <c r="CC17" s="176" t="n">
        <f aca="false">globals_transposed_prosp!CC48</f>
        <v>0</v>
      </c>
      <c r="CD17" s="176" t="n">
        <f aca="false">globals_transposed_prosp!CD48</f>
        <v>0</v>
      </c>
      <c r="CE17" s="176" t="n">
        <f aca="false">globals_transposed_prosp!CE48</f>
        <v>0</v>
      </c>
      <c r="CF17" s="176" t="n">
        <f aca="false">globals_transposed_prosp!CF48</f>
        <v>0</v>
      </c>
      <c r="CG17" s="176" t="n">
        <f aca="false">globals_transposed_prosp!CG48</f>
        <v>0</v>
      </c>
      <c r="CH17" s="176" t="n">
        <f aca="false">globals_transposed_prosp!CH48</f>
        <v>0</v>
      </c>
      <c r="CI17" s="176" t="n">
        <f aca="false">globals_transposed_prosp!CI48</f>
        <v>0</v>
      </c>
      <c r="CJ17" s="176" t="n">
        <f aca="false">globals_transposed_prosp!CJ48</f>
        <v>0</v>
      </c>
      <c r="CK17" s="176" t="n">
        <f aca="false">globals_transposed_prosp!CK48</f>
        <v>0</v>
      </c>
      <c r="CL17" s="176" t="n">
        <f aca="false">globals_transposed_prosp!CL48</f>
        <v>0</v>
      </c>
      <c r="CM17" s="176" t="n">
        <f aca="false">globals_transposed_prosp!CM48</f>
        <v>0</v>
      </c>
      <c r="CN17" s="176" t="n">
        <f aca="false">globals_transposed_prosp!CN48</f>
        <v>0</v>
      </c>
      <c r="CO17" s="176" t="n">
        <f aca="false">globals_transposed_prosp!CO48</f>
        <v>0</v>
      </c>
      <c r="CP17" s="176" t="n">
        <f aca="false">globals_transposed_prosp!CP48</f>
        <v>0</v>
      </c>
      <c r="CQ17" s="176" t="n">
        <f aca="false">globals_transposed_prosp!CQ48</f>
        <v>0</v>
      </c>
      <c r="CR17" s="176" t="n">
        <f aca="false">globals_transposed_prosp!CR48</f>
        <v>0</v>
      </c>
      <c r="CS17" s="176" t="n">
        <f aca="false">globals_transposed_prosp!CS48</f>
        <v>0</v>
      </c>
      <c r="CT17" s="176" t="n">
        <f aca="false">globals_transposed_prosp!CT48</f>
        <v>0</v>
      </c>
      <c r="CU17" s="176" t="n">
        <f aca="false">globals_transposed_prosp!CU48</f>
        <v>0</v>
      </c>
      <c r="CV17" s="176" t="n">
        <f aca="false">globals_transposed_prosp!CV48</f>
        <v>0</v>
      </c>
      <c r="CW17" s="176" t="n">
        <f aca="false">globals_transposed_prosp!CW48</f>
        <v>0</v>
      </c>
      <c r="CX17" s="176" t="n">
        <f aca="false">globals_transposed_prosp!CX48</f>
        <v>0</v>
      </c>
      <c r="CY17" s="176" t="n">
        <f aca="false">globals_transposed_prosp!CY48</f>
        <v>0</v>
      </c>
      <c r="CZ17" s="176" t="n">
        <f aca="false">globals_transposed_prosp!CZ48</f>
        <v>0</v>
      </c>
      <c r="DA17" s="176" t="n">
        <f aca="false">globals_transposed_prosp!DA48</f>
        <v>0</v>
      </c>
      <c r="DB17" s="176" t="n">
        <f aca="false">globals_transposed_prosp!DB48</f>
        <v>0</v>
      </c>
      <c r="DC17" s="176" t="n">
        <f aca="false">globals_transposed_prosp!DC48</f>
        <v>0</v>
      </c>
      <c r="DD17" s="176" t="n">
        <f aca="false">globals_transposed_prosp!DD48</f>
        <v>0</v>
      </c>
      <c r="DE17" s="176" t="n">
        <f aca="false">globals_transposed_prosp!DE48</f>
        <v>0</v>
      </c>
      <c r="DF17" s="176" t="n">
        <f aca="false">globals_transposed_prosp!DF48</f>
        <v>0</v>
      </c>
      <c r="DG17" s="176" t="n">
        <f aca="false">globals_transposed_prosp!DG48</f>
        <v>0</v>
      </c>
      <c r="DH17" s="176" t="n">
        <f aca="false">globals_transposed_prosp!DH48</f>
        <v>0</v>
      </c>
      <c r="DI17" s="176" t="n">
        <f aca="false">globals_transposed_prosp!DI48</f>
        <v>0</v>
      </c>
      <c r="DJ17" s="176" t="n">
        <f aca="false">globals_transposed_prosp!DJ48</f>
        <v>0</v>
      </c>
      <c r="DK17" s="176" t="n">
        <f aca="false">globals_transposed_prosp!DK48</f>
        <v>0</v>
      </c>
      <c r="DL17" s="176" t="n">
        <f aca="false">globals_transposed_prosp!DL48</f>
        <v>0</v>
      </c>
      <c r="DM17" s="176" t="n">
        <f aca="false">globals_transposed_prosp!DM48</f>
        <v>0</v>
      </c>
      <c r="DN17" s="176" t="n">
        <f aca="false">globals_transposed_prosp!DN48</f>
        <v>0</v>
      </c>
      <c r="DO17" s="176" t="n">
        <f aca="false">globals_transposed_prosp!DO48</f>
        <v>0</v>
      </c>
      <c r="DP17" s="176" t="n">
        <f aca="false">globals_transposed_prosp!DP48</f>
        <v>0</v>
      </c>
      <c r="DQ17" s="176" t="n">
        <f aca="false">globals_transposed_prosp!DQ48</f>
        <v>0</v>
      </c>
      <c r="DR17" s="176" t="n">
        <f aca="false">globals_transposed_prosp!DR48</f>
        <v>0</v>
      </c>
      <c r="DS17" s="176" t="n">
        <f aca="false">globals_transposed_prosp!DS48</f>
        <v>0</v>
      </c>
      <c r="DT17" s="176" t="n">
        <f aca="false">globals_transposed_prosp!DT48</f>
        <v>0</v>
      </c>
      <c r="DU17" s="176" t="n">
        <f aca="false">globals_transposed_prosp!DU48</f>
        <v>0</v>
      </c>
      <c r="DV17" s="176" t="n">
        <f aca="false">globals_transposed_prosp!DV48</f>
        <v>0</v>
      </c>
      <c r="DW17" s="176" t="n">
        <f aca="false">globals_transposed_prosp!DW48</f>
        <v>0</v>
      </c>
      <c r="DX17" s="176" t="n">
        <f aca="false">globals_transposed_prosp!DX48</f>
        <v>0</v>
      </c>
      <c r="DY17" s="176" t="n">
        <f aca="false">globals_transposed_prosp!DY48</f>
        <v>0</v>
      </c>
      <c r="DZ17" s="176" t="n">
        <f aca="false">globals_transposed_prosp!DZ48</f>
        <v>0</v>
      </c>
      <c r="EA17" s="176" t="n">
        <f aca="false">globals_transposed_prosp!EA48</f>
        <v>0</v>
      </c>
      <c r="EB17" s="176" t="n">
        <f aca="false">globals_transposed_prosp!EB48</f>
        <v>0</v>
      </c>
      <c r="EC17" s="176" t="n">
        <f aca="false">globals_transposed_prosp!EC48</f>
        <v>0</v>
      </c>
      <c r="ED17" s="176" t="n">
        <f aca="false">globals_transposed_prosp!ED48</f>
        <v>0</v>
      </c>
      <c r="EE17" s="176" t="n">
        <f aca="false">globals_transposed_prosp!EE48</f>
        <v>0</v>
      </c>
      <c r="EF17" s="176" t="n">
        <f aca="false">globals_transposed_prosp!EF48</f>
        <v>0</v>
      </c>
      <c r="EG17" s="176" t="n">
        <f aca="false">globals_transposed_prosp!EG48</f>
        <v>0</v>
      </c>
      <c r="EH17" s="176" t="n">
        <f aca="false">globals_transposed_prosp!EH48</f>
        <v>0</v>
      </c>
      <c r="EI17" s="176" t="n">
        <f aca="false">globals_transposed_prosp!EI48</f>
        <v>0</v>
      </c>
      <c r="EJ17" s="176" t="n">
        <f aca="false">globals_transposed_prosp!EJ48</f>
        <v>0</v>
      </c>
      <c r="EK17" s="176" t="n">
        <f aca="false">globals_transposed_prosp!EK48</f>
        <v>0</v>
      </c>
      <c r="EL17" s="176" t="n">
        <f aca="false">globals_transposed_prosp!EL48</f>
        <v>0</v>
      </c>
      <c r="EM17" s="176" t="n">
        <f aca="false">globals_transposed_prosp!EM48</f>
        <v>0</v>
      </c>
      <c r="EN17" s="176" t="n">
        <f aca="false">globals_transposed_prosp!EN48</f>
        <v>0</v>
      </c>
      <c r="EO17" s="176" t="n">
        <f aca="false">globals_transposed_prosp!EO48</f>
        <v>0</v>
      </c>
      <c r="EP17" s="176" t="n">
        <f aca="false">globals_transposed_prosp!EP48</f>
        <v>0</v>
      </c>
      <c r="EQ17" s="176" t="n">
        <f aca="false">globals_transposed_prosp!EQ48</f>
        <v>0</v>
      </c>
      <c r="ER17" s="176" t="n">
        <f aca="false">globals_transposed_prosp!ER48</f>
        <v>0</v>
      </c>
      <c r="ES17" s="176" t="n">
        <f aca="false">globals_transposed_prosp!ES48</f>
        <v>0</v>
      </c>
      <c r="ET17" s="176" t="n">
        <f aca="false">globals_transposed_prosp!ET48</f>
        <v>0</v>
      </c>
      <c r="EU17" s="176" t="n">
        <f aca="false">globals_transposed_prosp!EU48</f>
        <v>0</v>
      </c>
      <c r="EV17" s="176" t="n">
        <f aca="false">globals_transposed_prosp!EV48</f>
        <v>0</v>
      </c>
    </row>
    <row r="18" customFormat="false" ht="12.8" hidden="false" customHeight="false" outlineLevel="0" collapsed="false">
      <c r="A18" s="0" t="s">
        <v>158</v>
      </c>
      <c r="B18" s="177" t="n">
        <f aca="false">globals_transposed_prosp!B9</f>
        <v>24.5450330893</v>
      </c>
      <c r="C18" s="177" t="n">
        <f aca="false">globals_transposed_prosp!C9</f>
        <v>26.1114653827</v>
      </c>
      <c r="D18" s="177" t="n">
        <f aca="false">globals_transposed_prosp!D9</f>
        <v>27.4661246236</v>
      </c>
      <c r="E18" s="177" t="n">
        <f aca="false">globals_transposed_prosp!E9</f>
        <v>27.33969747</v>
      </c>
      <c r="F18" s="177" t="n">
        <f aca="false">globals_transposed_prosp!F9</f>
        <v>26.928069933</v>
      </c>
      <c r="G18" s="177" t="n">
        <f aca="false">globals_transposed_prosp!G9</f>
        <v>26.6072120714</v>
      </c>
      <c r="H18" s="177" t="n">
        <f aca="false">globals_transposed_prosp!H9</f>
        <v>25.866412003</v>
      </c>
      <c r="I18" s="177" t="n">
        <f aca="false">globals_transposed_prosp!I9</f>
        <v>26.7700807522</v>
      </c>
      <c r="J18" s="177" t="n">
        <f aca="false">globals_transposed_prosp!J9</f>
        <v>28.2669146084</v>
      </c>
      <c r="K18" s="177" t="n">
        <f aca="false">globals_transposed_prosp!K9</f>
        <v>29.4674271547</v>
      </c>
      <c r="L18" s="177" t="n">
        <f aca="false">globals_transposed_prosp!L9</f>
        <v>29.5990002002</v>
      </c>
      <c r="M18" s="177" t="n">
        <f aca="false">globals_transposed_prosp!M9</f>
        <v>30.6637653738</v>
      </c>
      <c r="N18" s="177" t="n">
        <f aca="false">globals_transposed_prosp!N9</f>
        <v>31.732515473</v>
      </c>
      <c r="O18" s="177" t="n">
        <f aca="false">globals_transposed_prosp!O9</f>
        <v>32.3722569656</v>
      </c>
      <c r="P18" s="177" t="n">
        <f aca="false">globals_transposed_prosp!P9</f>
        <v>33.0962615229</v>
      </c>
      <c r="Q18" s="177" t="n">
        <f aca="false">globals_transposed_prosp!Q9</f>
        <v>34.3736111247</v>
      </c>
      <c r="R18" s="177" t="n">
        <f aca="false">globals_transposed_prosp!R9</f>
        <v>35.6925250375</v>
      </c>
      <c r="S18" s="177" t="n">
        <f aca="false">globals_transposed_prosp!S9</f>
        <v>36.6803227612</v>
      </c>
      <c r="T18" s="177" t="n">
        <f aca="false">globals_transposed_prosp!T9</f>
        <v>37.4713086501</v>
      </c>
      <c r="U18" s="177" t="n">
        <f aca="false">globals_transposed_prosp!U9</f>
        <v>40.9149986871</v>
      </c>
      <c r="V18" s="177" t="n">
        <f aca="false">globals_transposed_prosp!V9</f>
        <v>43.0543975973</v>
      </c>
      <c r="W18" s="177" t="n">
        <f aca="false">globals_transposed_prosp!W9</f>
        <v>44.0985472723</v>
      </c>
      <c r="X18" s="177" t="n">
        <f aca="false">globals_transposed_prosp!X9</f>
        <v>43.7932651108</v>
      </c>
      <c r="Y18" s="177" t="n">
        <f aca="false">globals_transposed_prosp!Y9</f>
        <v>44.9026578681</v>
      </c>
      <c r="Z18" s="177" t="n">
        <f aca="false">globals_transposed_prosp!Z9</f>
        <v>45.2702639051</v>
      </c>
      <c r="AA18" s="177" t="n">
        <f aca="false">globals_transposed_prosp!AA9</f>
        <v>45.2900663439</v>
      </c>
      <c r="AB18" s="177" t="n">
        <f aca="false">globals_transposed_prosp!AB9</f>
        <v>47.3592413242</v>
      </c>
      <c r="AC18" s="177" t="n">
        <f aca="false">globals_transposed_prosp!AC9</f>
        <v>49.467824344</v>
      </c>
      <c r="AD18" s="177" t="n">
        <f aca="false">globals_transposed_prosp!AD9</f>
        <v>51.8641248505</v>
      </c>
      <c r="AE18" s="177" t="n">
        <f aca="false">globals_transposed_prosp!AE9</f>
        <v>54.1989497186</v>
      </c>
      <c r="AF18" s="177" t="n">
        <f aca="false">globals_transposed_prosp!AF9</f>
        <v>56.2631743862</v>
      </c>
      <c r="AG18" s="177" t="n">
        <f aca="false">globals_transposed_prosp!AG9</f>
        <v>60.2817801161</v>
      </c>
      <c r="AH18" s="177" t="n">
        <f aca="false">globals_transposed_prosp!AH9</f>
        <v>64.1450549762</v>
      </c>
      <c r="AI18" s="177" t="n">
        <f aca="false">globals_transposed_prosp!AI9</f>
        <v>67.1359389</v>
      </c>
      <c r="AJ18" s="177" t="n">
        <f aca="false">globals_transposed_prosp!AJ9</f>
        <v>69.3685515478</v>
      </c>
      <c r="AK18" s="177" t="n">
        <f aca="false">globals_transposed_prosp!AK9</f>
        <v>74.9367654366</v>
      </c>
      <c r="AL18" s="177" t="n">
        <f aca="false">globals_transposed_prosp!AL9</f>
        <v>77.6094838703</v>
      </c>
      <c r="AM18" s="177" t="n">
        <f aca="false">globals_transposed_prosp!AM9</f>
        <v>80.1209526171</v>
      </c>
      <c r="AN18" s="177" t="n">
        <f aca="false">globals_transposed_prosp!AN9</f>
        <v>82.5859641174</v>
      </c>
      <c r="AO18" s="177" t="n">
        <f aca="false">globals_transposed_prosp!AO9</f>
        <v>87.0151860825</v>
      </c>
      <c r="AP18" s="177" t="n">
        <f aca="false">globals_transposed_prosp!AP9</f>
        <v>89.7291821378</v>
      </c>
      <c r="AQ18" s="177" t="n">
        <f aca="false">globals_transposed_prosp!AQ9</f>
        <v>91.3427748896</v>
      </c>
      <c r="AR18" s="177" t="n">
        <f aca="false">globals_transposed_prosp!AR9</f>
        <v>89.5750125097</v>
      </c>
      <c r="AS18" s="177" t="n">
        <f aca="false">globals_transposed_prosp!AS9</f>
        <v>94.1203254558</v>
      </c>
      <c r="AT18" s="177" t="n">
        <f aca="false">globals_transposed_prosp!AT9</f>
        <v>97.3341946159</v>
      </c>
      <c r="AU18" s="177" t="n">
        <f aca="false">globals_transposed_prosp!AU9</f>
        <v>100</v>
      </c>
      <c r="AV18" s="177" t="n">
        <f aca="false">globals_transposed_prosp!AV9</f>
        <v>101.9736760013</v>
      </c>
      <c r="AW18" s="177" t="n">
        <f aca="false">globals_transposed_prosp!AW9</f>
        <v>107.7940405929</v>
      </c>
      <c r="AX18" s="177" t="n">
        <f aca="false">globals_transposed_prosp!AX9</f>
        <v>112.7652052484</v>
      </c>
      <c r="AY18" s="177" t="n">
        <f aca="false">globals_transposed_prosp!AY9</f>
        <v>112.518298715805</v>
      </c>
      <c r="AZ18" s="177" t="n">
        <f aca="false">globals_transposed_prosp!AZ9</f>
        <v>106.280162008223</v>
      </c>
      <c r="BA18" s="177" t="n">
        <f aca="false">globals_transposed_prosp!BA9</f>
        <v>103.53034018549</v>
      </c>
      <c r="BB18" s="177" t="n">
        <f aca="false">globals_transposed_prosp!BB9</f>
        <v>104.531333872642</v>
      </c>
      <c r="BC18" s="177" t="n">
        <f aca="false">globals_transposed_prosp!BC9</f>
        <v>105.511764384675</v>
      </c>
      <c r="BD18" s="177" t="n">
        <f aca="false">globals_transposed_prosp!BD9</f>
        <v>106.257327228666</v>
      </c>
      <c r="BE18" s="177" t="n">
        <f aca="false">globals_transposed_prosp!BE9</f>
        <v>106.551257379374</v>
      </c>
      <c r="BF18" s="177" t="n">
        <f aca="false">globals_transposed_prosp!BF9</f>
        <v>109.449473931926</v>
      </c>
      <c r="BG18" s="177" t="n">
        <f aca="false">globals_transposed_prosp!BG9</f>
        <v>109.542154267445</v>
      </c>
      <c r="BH18" s="177" t="n">
        <f aca="false">globals_transposed_prosp!BH9</f>
        <v>107.892903327609</v>
      </c>
      <c r="BI18" s="177" t="n">
        <f aca="false">globals_transposed_prosp!BI9</f>
        <v>106.472986537549</v>
      </c>
      <c r="BJ18" s="177" t="n">
        <f aca="false">globals_transposed_prosp!BJ9</f>
        <v>100.983399307227</v>
      </c>
      <c r="BK18" s="177" t="n">
        <f aca="false">globals_transposed_prosp!BK9</f>
        <v>96.0797975584131</v>
      </c>
      <c r="BL18" s="177" t="n">
        <f aca="false">globals_transposed_prosp!BL9</f>
        <v>95.6480704768706</v>
      </c>
      <c r="BM18" s="177" t="n">
        <f aca="false">globals_transposed_prosp!BM9</f>
        <v>94.7708583367183</v>
      </c>
      <c r="BN18" s="177" t="n">
        <f aca="false">globals_transposed_prosp!BN9</f>
        <v>95.3921124337692</v>
      </c>
      <c r="BO18" s="177" t="n">
        <f aca="false">globals_transposed_prosp!BO9</f>
        <v>96.01336653082</v>
      </c>
      <c r="BP18" s="177" t="n">
        <f aca="false">globals_transposed_prosp!BP9</f>
        <v>96.6346206278709</v>
      </c>
      <c r="BQ18" s="177" t="n">
        <f aca="false">globals_transposed_prosp!BQ9</f>
        <v>97.2558747249218</v>
      </c>
      <c r="BR18" s="177" t="n">
        <f aca="false">globals_transposed_prosp!BR9</f>
        <v>97.8771288219727</v>
      </c>
      <c r="BS18" s="177" t="n">
        <f aca="false">globals_transposed_prosp!BS9</f>
        <v>98.4983829190235</v>
      </c>
      <c r="BT18" s="177" t="n">
        <f aca="false">globals_transposed_prosp!BT9</f>
        <v>99.1196370160744</v>
      </c>
      <c r="BU18" s="177" t="n">
        <f aca="false">globals_transposed_prosp!BU9</f>
        <v>99.7408911131253</v>
      </c>
      <c r="BV18" s="177" t="n">
        <f aca="false">globals_transposed_prosp!BV9</f>
        <v>100.362145210176</v>
      </c>
      <c r="BW18" s="177" t="n">
        <f aca="false">globals_transposed_prosp!BW9</f>
        <v>100.983399307227</v>
      </c>
      <c r="BX18" s="177" t="n">
        <f aca="false">globals_transposed_prosp!BX9</f>
        <v>100.983399307227</v>
      </c>
      <c r="BY18" s="177" t="n">
        <f aca="false">globals_transposed_prosp!BY9</f>
        <v>100.983399307227</v>
      </c>
      <c r="BZ18" s="177" t="n">
        <f aca="false">globals_transposed_prosp!BZ9</f>
        <v>100.983399307227</v>
      </c>
      <c r="CA18" s="177" t="n">
        <f aca="false">globals_transposed_prosp!CA9</f>
        <v>100.983399307227</v>
      </c>
      <c r="CB18" s="177" t="n">
        <f aca="false">globals_transposed_prosp!CB9</f>
        <v>100.983399307227</v>
      </c>
      <c r="CC18" s="177" t="n">
        <f aca="false">globals_transposed_prosp!CC9</f>
        <v>100.983399307227</v>
      </c>
      <c r="CD18" s="177" t="n">
        <f aca="false">globals_transposed_prosp!CD9</f>
        <v>100.983399307227</v>
      </c>
      <c r="CE18" s="177" t="n">
        <f aca="false">globals_transposed_prosp!CE9</f>
        <v>100.983399307227</v>
      </c>
      <c r="CF18" s="177" t="n">
        <f aca="false">globals_transposed_prosp!CF9</f>
        <v>100.983399307227</v>
      </c>
      <c r="CG18" s="177" t="n">
        <f aca="false">globals_transposed_prosp!CG9</f>
        <v>100.983399307227</v>
      </c>
      <c r="CH18" s="177" t="n">
        <f aca="false">globals_transposed_prosp!CH9</f>
        <v>100.983399307227</v>
      </c>
      <c r="CI18" s="177" t="n">
        <f aca="false">globals_transposed_prosp!CI9</f>
        <v>100.983399307227</v>
      </c>
      <c r="CJ18" s="177" t="n">
        <f aca="false">globals_transposed_prosp!CJ9</f>
        <v>100.983399307227</v>
      </c>
      <c r="CK18" s="177" t="n">
        <f aca="false">globals_transposed_prosp!CK9</f>
        <v>100.983399307227</v>
      </c>
      <c r="CL18" s="177" t="n">
        <f aca="false">globals_transposed_prosp!CL9</f>
        <v>100.983399307227</v>
      </c>
      <c r="CM18" s="177" t="n">
        <f aca="false">globals_transposed_prosp!CM9</f>
        <v>100.983399307227</v>
      </c>
      <c r="CN18" s="177" t="n">
        <f aca="false">globals_transposed_prosp!CN9</f>
        <v>100.983399307227</v>
      </c>
      <c r="CO18" s="177" t="n">
        <f aca="false">globals_transposed_prosp!CO9</f>
        <v>100.983399307227</v>
      </c>
      <c r="CP18" s="177" t="n">
        <f aca="false">globals_transposed_prosp!CP9</f>
        <v>100.983399307227</v>
      </c>
      <c r="CQ18" s="177" t="n">
        <f aca="false">globals_transposed_prosp!CQ9</f>
        <v>100.983399307227</v>
      </c>
      <c r="CR18" s="177" t="n">
        <f aca="false">globals_transposed_prosp!CR9</f>
        <v>100.983399307227</v>
      </c>
      <c r="CS18" s="177" t="n">
        <f aca="false">globals_transposed_prosp!CS9</f>
        <v>100.983399307227</v>
      </c>
      <c r="CT18" s="177" t="n">
        <f aca="false">globals_transposed_prosp!CT9</f>
        <v>100.983399307227</v>
      </c>
      <c r="CU18" s="177" t="n">
        <f aca="false">globals_transposed_prosp!CU9</f>
        <v>100.983399307227</v>
      </c>
      <c r="CV18" s="177" t="n">
        <f aca="false">globals_transposed_prosp!CV9</f>
        <v>100.983399307227</v>
      </c>
      <c r="CW18" s="177" t="n">
        <f aca="false">globals_transposed_prosp!CW9</f>
        <v>100.983399307227</v>
      </c>
      <c r="CX18" s="177" t="n">
        <f aca="false">globals_transposed_prosp!CX9</f>
        <v>100.983399307227</v>
      </c>
      <c r="CY18" s="177" t="n">
        <f aca="false">globals_transposed_prosp!CY9</f>
        <v>100.983399307227</v>
      </c>
      <c r="CZ18" s="177" t="n">
        <f aca="false">globals_transposed_prosp!CZ9</f>
        <v>100.983399307227</v>
      </c>
      <c r="DA18" s="177" t="n">
        <f aca="false">globals_transposed_prosp!DA9</f>
        <v>100.983399307227</v>
      </c>
      <c r="DB18" s="177" t="n">
        <f aca="false">globals_transposed_prosp!DB9</f>
        <v>100.983399307227</v>
      </c>
      <c r="DC18" s="177" t="n">
        <f aca="false">globals_transposed_prosp!DC9</f>
        <v>100.983399307227</v>
      </c>
      <c r="DD18" s="177" t="n">
        <f aca="false">globals_transposed_prosp!DD9</f>
        <v>100.983399307227</v>
      </c>
      <c r="DE18" s="177" t="n">
        <f aca="false">globals_transposed_prosp!DE9</f>
        <v>100.983399307227</v>
      </c>
      <c r="DF18" s="177" t="n">
        <f aca="false">globals_transposed_prosp!DF9</f>
        <v>100.983399307227</v>
      </c>
      <c r="DG18" s="177" t="n">
        <f aca="false">globals_transposed_prosp!DG9</f>
        <v>100.983399307227</v>
      </c>
      <c r="DH18" s="177" t="n">
        <f aca="false">globals_transposed_prosp!DH9</f>
        <v>100.983399307227</v>
      </c>
      <c r="DI18" s="177" t="n">
        <f aca="false">globals_transposed_prosp!DI9</f>
        <v>100.983399307227</v>
      </c>
      <c r="DJ18" s="177" t="n">
        <f aca="false">globals_transposed_prosp!DJ9</f>
        <v>100.983399307227</v>
      </c>
      <c r="DK18" s="177" t="n">
        <f aca="false">globals_transposed_prosp!DK9</f>
        <v>100.983399307227</v>
      </c>
      <c r="DL18" s="177" t="n">
        <f aca="false">globals_transposed_prosp!DL9</f>
        <v>100.983399307227</v>
      </c>
      <c r="DM18" s="177" t="n">
        <f aca="false">globals_transposed_prosp!DM9</f>
        <v>100.983399307227</v>
      </c>
      <c r="DN18" s="177" t="n">
        <f aca="false">globals_transposed_prosp!DN9</f>
        <v>100.983399307227</v>
      </c>
      <c r="DO18" s="177" t="n">
        <f aca="false">globals_transposed_prosp!DO9</f>
        <v>100.983399307227</v>
      </c>
      <c r="DP18" s="177" t="n">
        <f aca="false">globals_transposed_prosp!DP9</f>
        <v>100.983399307227</v>
      </c>
      <c r="DQ18" s="177" t="n">
        <f aca="false">globals_transposed_prosp!DQ9</f>
        <v>100.983399307227</v>
      </c>
      <c r="DR18" s="177" t="n">
        <f aca="false">globals_transposed_prosp!DR9</f>
        <v>100.983399307227</v>
      </c>
      <c r="DS18" s="177" t="n">
        <f aca="false">globals_transposed_prosp!DS9</f>
        <v>100.983399307227</v>
      </c>
      <c r="DT18" s="177" t="n">
        <f aca="false">globals_transposed_prosp!DT9</f>
        <v>100.983399307227</v>
      </c>
      <c r="DU18" s="177" t="n">
        <f aca="false">globals_transposed_prosp!DU9</f>
        <v>100.983399307227</v>
      </c>
      <c r="DV18" s="177" t="n">
        <f aca="false">globals_transposed_prosp!DV9</f>
        <v>100.983399307227</v>
      </c>
      <c r="DW18" s="177" t="n">
        <f aca="false">globals_transposed_prosp!DW9</f>
        <v>100.983399307227</v>
      </c>
      <c r="DX18" s="177" t="n">
        <f aca="false">globals_transposed_prosp!DX9</f>
        <v>100.983399307227</v>
      </c>
      <c r="DY18" s="177" t="n">
        <f aca="false">globals_transposed_prosp!DY9</f>
        <v>100.983399307227</v>
      </c>
      <c r="DZ18" s="177" t="n">
        <f aca="false">globals_transposed_prosp!DZ9</f>
        <v>100.983399307227</v>
      </c>
      <c r="EA18" s="177" t="n">
        <f aca="false">globals_transposed_prosp!EA9</f>
        <v>100.983399307227</v>
      </c>
      <c r="EB18" s="177" t="n">
        <f aca="false">globals_transposed_prosp!EB9</f>
        <v>100.983399307227</v>
      </c>
      <c r="EC18" s="177" t="n">
        <f aca="false">globals_transposed_prosp!EC9</f>
        <v>100.983399307227</v>
      </c>
      <c r="ED18" s="177" t="n">
        <f aca="false">globals_transposed_prosp!ED9</f>
        <v>100.983399307227</v>
      </c>
      <c r="EE18" s="177" t="n">
        <f aca="false">globals_transposed_prosp!EE9</f>
        <v>100.983399307227</v>
      </c>
      <c r="EF18" s="177" t="n">
        <f aca="false">globals_transposed_prosp!EF9</f>
        <v>100.983399307227</v>
      </c>
      <c r="EG18" s="177" t="n">
        <f aca="false">globals_transposed_prosp!EG9</f>
        <v>100.983399307227</v>
      </c>
      <c r="EH18" s="177" t="n">
        <f aca="false">globals_transposed_prosp!EH9</f>
        <v>100.983399307227</v>
      </c>
      <c r="EI18" s="177" t="n">
        <f aca="false">globals_transposed_prosp!EI9</f>
        <v>100.983399307227</v>
      </c>
      <c r="EJ18" s="177" t="n">
        <f aca="false">globals_transposed_prosp!EJ9</f>
        <v>100.983399307227</v>
      </c>
      <c r="EK18" s="177" t="n">
        <f aca="false">globals_transposed_prosp!EK9</f>
        <v>100.983399307227</v>
      </c>
      <c r="EL18" s="177" t="n">
        <f aca="false">globals_transposed_prosp!EL9</f>
        <v>100.983399307227</v>
      </c>
      <c r="EM18" s="177" t="n">
        <f aca="false">globals_transposed_prosp!EM9</f>
        <v>100.983399307227</v>
      </c>
      <c r="EN18" s="177" t="n">
        <f aca="false">globals_transposed_prosp!EN9</f>
        <v>100.983399307227</v>
      </c>
      <c r="EO18" s="177" t="n">
        <f aca="false">globals_transposed_prosp!EO9</f>
        <v>100.983399307227</v>
      </c>
      <c r="EP18" s="177" t="n">
        <f aca="false">globals_transposed_prosp!EP9</f>
        <v>100.983399307227</v>
      </c>
      <c r="EQ18" s="177" t="n">
        <f aca="false">globals_transposed_prosp!EQ9</f>
        <v>100.983399307227</v>
      </c>
      <c r="ER18" s="177" t="n">
        <f aca="false">globals_transposed_prosp!ER9</f>
        <v>100.983399307227</v>
      </c>
      <c r="ES18" s="177" t="n">
        <f aca="false">globals_transposed_prosp!ES9</f>
        <v>100.983399307227</v>
      </c>
      <c r="ET18" s="177" t="n">
        <f aca="false">globals_transposed_prosp!ET9</f>
        <v>100.983399307227</v>
      </c>
      <c r="EU18" s="177" t="n">
        <f aca="false">globals_transposed_prosp!EU9</f>
        <v>100.983399307227</v>
      </c>
      <c r="EV18" s="177" t="n">
        <f aca="false">globals_transposed_prosp!EV9</f>
        <v>100.983399307227</v>
      </c>
    </row>
    <row r="19" customFormat="false" ht="12.8" hidden="false" customHeight="false" outlineLevel="0" collapsed="false">
      <c r="A19" s="0" t="s">
        <v>159</v>
      </c>
      <c r="B19" s="177" t="n">
        <f aca="false">globals_transposed_prosp!B10</f>
        <v>2896.95</v>
      </c>
      <c r="C19" s="177" t="n">
        <f aca="false">globals_transposed_prosp!C10</f>
        <v>3081.83</v>
      </c>
      <c r="D19" s="177" t="n">
        <f aca="false">globals_transposed_prosp!D10</f>
        <v>3241.72</v>
      </c>
      <c r="E19" s="177" t="n">
        <f aca="false">globals_transposed_prosp!E10</f>
        <v>3226.8</v>
      </c>
      <c r="F19" s="177" t="n">
        <f aca="false">globals_transposed_prosp!F10</f>
        <v>3178.22</v>
      </c>
      <c r="G19" s="177" t="n">
        <f aca="false">globals_transposed_prosp!G10</f>
        <v>3140.35</v>
      </c>
      <c r="H19" s="177" t="n">
        <f aca="false">globals_transposed_prosp!H10</f>
        <v>3052.91</v>
      </c>
      <c r="I19" s="177" t="n">
        <f aca="false">globals_transposed_prosp!I10</f>
        <v>3159.57</v>
      </c>
      <c r="J19" s="177" t="n">
        <f aca="false">globals_transposed_prosp!J10</f>
        <v>3336.23</v>
      </c>
      <c r="K19" s="177" t="n">
        <f aca="false">globals_transposed_prosp!K10</f>
        <v>3477.93</v>
      </c>
      <c r="L19" s="177" t="n">
        <f aca="false">globals_transposed_prosp!L10</f>
        <v>3493.45</v>
      </c>
      <c r="M19" s="177" t="n">
        <f aca="false">globals_transposed_prosp!M10</f>
        <v>3619.12</v>
      </c>
      <c r="N19" s="177" t="n">
        <f aca="false">globals_transposed_prosp!N10</f>
        <v>3745.27</v>
      </c>
      <c r="O19" s="177" t="n">
        <f aca="false">globals_transposed_prosp!O10</f>
        <v>3820.77</v>
      </c>
      <c r="P19" s="177" t="n">
        <f aca="false">globals_transposed_prosp!P10</f>
        <v>3906.22</v>
      </c>
      <c r="Q19" s="177" t="n">
        <f aca="false">globals_transposed_prosp!Q10</f>
        <v>4056.98</v>
      </c>
      <c r="R19" s="177" t="n">
        <f aca="false">globals_transposed_prosp!R10</f>
        <v>4212.65</v>
      </c>
      <c r="S19" s="177" t="n">
        <f aca="false">globals_transposed_prosp!S10</f>
        <v>4329.24</v>
      </c>
      <c r="T19" s="177" t="n">
        <f aca="false">globals_transposed_prosp!T10</f>
        <v>4422.59</v>
      </c>
      <c r="U19" s="177" t="n">
        <f aca="false">globals_transposed_prosp!U10</f>
        <v>4829.04</v>
      </c>
      <c r="V19" s="177" t="n">
        <f aca="false">globals_transposed_prosp!V10</f>
        <v>5081.54</v>
      </c>
      <c r="W19" s="177" t="n">
        <f aca="false">globals_transposed_prosp!W10</f>
        <v>5204.78</v>
      </c>
      <c r="X19" s="177" t="n">
        <f aca="false">globals_transposed_prosp!X10</f>
        <v>5168.75</v>
      </c>
      <c r="Y19" s="177" t="n">
        <f aca="false">globals_transposed_prosp!Y10</f>
        <v>5299.69</v>
      </c>
      <c r="Z19" s="177" t="n">
        <f aca="false">globals_transposed_prosp!Z10</f>
        <v>5343.07</v>
      </c>
      <c r="AA19" s="177" t="n">
        <f aca="false">globals_transposed_prosp!AA10</f>
        <v>5345.41</v>
      </c>
      <c r="AB19" s="177" t="n">
        <f aca="false">globals_transposed_prosp!AB10</f>
        <v>5589.63</v>
      </c>
      <c r="AC19" s="177" t="n">
        <f aca="false">globals_transposed_prosp!AC10</f>
        <v>5838.49</v>
      </c>
      <c r="AD19" s="177" t="n">
        <f aca="false">globals_transposed_prosp!AD10</f>
        <v>6121.32</v>
      </c>
      <c r="AE19" s="177" t="n">
        <f aca="false">globals_transposed_prosp!AE10</f>
        <v>6396.89</v>
      </c>
      <c r="AF19" s="177" t="n">
        <f aca="false">globals_transposed_prosp!AF10</f>
        <v>6640.52</v>
      </c>
      <c r="AG19" s="177" t="n">
        <f aca="false">globals_transposed_prosp!AG10</f>
        <v>7114.82</v>
      </c>
      <c r="AH19" s="177" t="n">
        <f aca="false">globals_transposed_prosp!AH10</f>
        <v>7570.79</v>
      </c>
      <c r="AI19" s="177" t="n">
        <f aca="false">globals_transposed_prosp!AI10</f>
        <v>7923.79</v>
      </c>
      <c r="AJ19" s="177" t="n">
        <f aca="false">globals_transposed_prosp!AJ10</f>
        <v>8187.3</v>
      </c>
      <c r="AK19" s="177" t="n">
        <f aca="false">globals_transposed_prosp!AK10</f>
        <v>8844.49</v>
      </c>
      <c r="AL19" s="177" t="n">
        <f aca="false">globals_transposed_prosp!AL10</f>
        <v>9159.94</v>
      </c>
      <c r="AM19" s="177" t="n">
        <f aca="false">globals_transposed_prosp!AM10</f>
        <v>9456.36</v>
      </c>
      <c r="AN19" s="177" t="n">
        <f aca="false">globals_transposed_prosp!AN10</f>
        <v>9747.3</v>
      </c>
      <c r="AO19" s="177" t="n">
        <f aca="false">globals_transposed_prosp!AO10</f>
        <v>10270.06</v>
      </c>
      <c r="AP19" s="177" t="n">
        <f aca="false">globals_transposed_prosp!AP10</f>
        <v>10590.39</v>
      </c>
      <c r="AQ19" s="177" t="n">
        <f aca="false">globals_transposed_prosp!AQ10</f>
        <v>10780.83</v>
      </c>
      <c r="AR19" s="177" t="n">
        <f aca="false">globals_transposed_prosp!AR10</f>
        <v>10572.19</v>
      </c>
      <c r="AS19" s="177" t="n">
        <f aca="false">globals_transposed_prosp!AS10</f>
        <v>11108.65</v>
      </c>
      <c r="AT19" s="177" t="n">
        <f aca="false">globals_transposed_prosp!AT10</f>
        <v>11487.98</v>
      </c>
      <c r="AU19" s="177" t="n">
        <f aca="false">globals_transposed_prosp!AU10</f>
        <v>11802.61</v>
      </c>
      <c r="AV19" s="177" t="n">
        <f aca="false">globals_transposed_prosp!AV10</f>
        <v>12035.555281097</v>
      </c>
      <c r="AW19" s="177" t="n">
        <f aca="false">globals_transposed_prosp!AW10</f>
        <v>12722.5102144217</v>
      </c>
      <c r="AX19" s="177" t="n">
        <f aca="false">globals_transposed_prosp!AX10</f>
        <v>13309.2373911682</v>
      </c>
      <c r="AY19" s="177" t="n">
        <f aca="false">globals_transposed_prosp!AY10</f>
        <v>13280.0959760615</v>
      </c>
      <c r="AZ19" s="177" t="n">
        <f aca="false">globals_transposed_prosp!AZ10</f>
        <v>12543.8330291987</v>
      </c>
      <c r="BA19" s="177" t="n">
        <f aca="false">globals_transposed_prosp!BA10</f>
        <v>12219.2822837667</v>
      </c>
      <c r="BB19" s="177" t="n">
        <f aca="false">globals_transposed_prosp!BB10</f>
        <v>12337.4256647858</v>
      </c>
      <c r="BC19" s="177" t="n">
        <f aca="false">globals_transposed_prosp!BC10</f>
        <v>12453.1420544421</v>
      </c>
      <c r="BD19" s="177" t="n">
        <f aca="false">globals_transposed_prosp!BD10</f>
        <v>12541.1379292233</v>
      </c>
      <c r="BE19" s="177" t="n">
        <f aca="false">globals_transposed_prosp!BE10</f>
        <v>12575.8293585837</v>
      </c>
      <c r="BF19" s="177" t="n">
        <f aca="false">globals_transposed_prosp!BF10</f>
        <v>12917.8945552369</v>
      </c>
      <c r="BG19" s="177" t="n">
        <f aca="false">globals_transposed_prosp!BG10</f>
        <v>12928.8332537849</v>
      </c>
      <c r="BH19" s="177" t="n">
        <f aca="false">globals_transposed_prosp!BH10</f>
        <v>12734.1785974347</v>
      </c>
      <c r="BI19" s="177" t="n">
        <f aca="false">globals_transposed_prosp!BI10</f>
        <v>12566.5913563794</v>
      </c>
      <c r="BJ19" s="177" t="n">
        <f aca="false">globals_transposed_prosp!BJ10</f>
        <v>11918.6767849747</v>
      </c>
      <c r="BK19" s="177" t="n">
        <f aca="false">globals_transposed_prosp!BK10</f>
        <v>11339.923794609</v>
      </c>
      <c r="BL19" s="177" t="n">
        <f aca="false">globals_transposed_prosp!BL10</f>
        <v>11288.9687309102</v>
      </c>
      <c r="BM19" s="177" t="n">
        <f aca="false">globals_transposed_prosp!BM10</f>
        <v>11185.4348031354</v>
      </c>
      <c r="BN19" s="177" t="n">
        <f aca="false">globals_transposed_prosp!BN10</f>
        <v>11258.7590013193</v>
      </c>
      <c r="BO19" s="177" t="n">
        <f aca="false">globals_transposed_prosp!BO10</f>
        <v>11332.0831995032</v>
      </c>
      <c r="BP19" s="177" t="n">
        <f aca="false">globals_transposed_prosp!BP10</f>
        <v>11405.4073976872</v>
      </c>
      <c r="BQ19" s="177" t="n">
        <f aca="false">globals_transposed_prosp!BQ10</f>
        <v>11478.7315958711</v>
      </c>
      <c r="BR19" s="177" t="n">
        <f aca="false">globals_transposed_prosp!BR10</f>
        <v>11552.055794055</v>
      </c>
      <c r="BS19" s="177" t="n">
        <f aca="false">globals_transposed_prosp!BS10</f>
        <v>11625.379992239</v>
      </c>
      <c r="BT19" s="177" t="n">
        <f aca="false">globals_transposed_prosp!BT10</f>
        <v>11698.7041904229</v>
      </c>
      <c r="BU19" s="177" t="n">
        <f aca="false">globals_transposed_prosp!BU10</f>
        <v>11772.0283886068</v>
      </c>
      <c r="BV19" s="177" t="n">
        <f aca="false">globals_transposed_prosp!BV10</f>
        <v>11845.3525867908</v>
      </c>
      <c r="BW19" s="177" t="n">
        <f aca="false">globals_transposed_prosp!BW10</f>
        <v>11918.6767849747</v>
      </c>
      <c r="BX19" s="177" t="n">
        <f aca="false">globals_transposed_prosp!BX10</f>
        <v>11918.6767849747</v>
      </c>
      <c r="BY19" s="177" t="n">
        <f aca="false">globals_transposed_prosp!BY10</f>
        <v>11918.6767849747</v>
      </c>
      <c r="BZ19" s="177" t="n">
        <f aca="false">globals_transposed_prosp!BZ10</f>
        <v>11918.6767849747</v>
      </c>
      <c r="CA19" s="177" t="n">
        <f aca="false">globals_transposed_prosp!CA10</f>
        <v>11918.6767849747</v>
      </c>
      <c r="CB19" s="177" t="n">
        <f aca="false">globals_transposed_prosp!CB10</f>
        <v>11918.6767849747</v>
      </c>
      <c r="CC19" s="177" t="n">
        <f aca="false">globals_transposed_prosp!CC10</f>
        <v>11918.6767849747</v>
      </c>
      <c r="CD19" s="177" t="n">
        <f aca="false">globals_transposed_prosp!CD10</f>
        <v>11918.6767849747</v>
      </c>
      <c r="CE19" s="177" t="n">
        <f aca="false">globals_transposed_prosp!CE10</f>
        <v>11918.6767849747</v>
      </c>
      <c r="CF19" s="177" t="n">
        <f aca="false">globals_transposed_prosp!CF10</f>
        <v>11918.6767849747</v>
      </c>
      <c r="CG19" s="177" t="n">
        <f aca="false">globals_transposed_prosp!CG10</f>
        <v>11918.6767849747</v>
      </c>
      <c r="CH19" s="177" t="n">
        <f aca="false">globals_transposed_prosp!CH10</f>
        <v>11918.6767849747</v>
      </c>
      <c r="CI19" s="177" t="n">
        <f aca="false">globals_transposed_prosp!CI10</f>
        <v>11918.6767849747</v>
      </c>
      <c r="CJ19" s="177" t="n">
        <f aca="false">globals_transposed_prosp!CJ10</f>
        <v>11918.6767849747</v>
      </c>
      <c r="CK19" s="177" t="n">
        <f aca="false">globals_transposed_prosp!CK10</f>
        <v>11918.6767849747</v>
      </c>
      <c r="CL19" s="177" t="n">
        <f aca="false">globals_transposed_prosp!CL10</f>
        <v>11918.6767849747</v>
      </c>
      <c r="CM19" s="177" t="n">
        <f aca="false">globals_transposed_prosp!CM10</f>
        <v>11918.6767849747</v>
      </c>
      <c r="CN19" s="177" t="n">
        <f aca="false">globals_transposed_prosp!CN10</f>
        <v>11918.6767849747</v>
      </c>
      <c r="CO19" s="177" t="n">
        <f aca="false">globals_transposed_prosp!CO10</f>
        <v>11918.6767849747</v>
      </c>
      <c r="CP19" s="177" t="n">
        <f aca="false">globals_transposed_prosp!CP10</f>
        <v>11918.6767849747</v>
      </c>
      <c r="CQ19" s="177" t="n">
        <f aca="false">globals_transposed_prosp!CQ10</f>
        <v>11918.6767849747</v>
      </c>
      <c r="CR19" s="177" t="n">
        <f aca="false">globals_transposed_prosp!CR10</f>
        <v>11918.6767849747</v>
      </c>
      <c r="CS19" s="177" t="n">
        <f aca="false">globals_transposed_prosp!CS10</f>
        <v>11918.6767849747</v>
      </c>
      <c r="CT19" s="177" t="n">
        <f aca="false">globals_transposed_prosp!CT10</f>
        <v>11918.6767849747</v>
      </c>
      <c r="CU19" s="177" t="n">
        <f aca="false">globals_transposed_prosp!CU10</f>
        <v>11918.6767849747</v>
      </c>
      <c r="CV19" s="177" t="n">
        <f aca="false">globals_transposed_prosp!CV10</f>
        <v>11918.6767849747</v>
      </c>
      <c r="CW19" s="177" t="n">
        <f aca="false">globals_transposed_prosp!CW10</f>
        <v>11918.6767849747</v>
      </c>
      <c r="CX19" s="177" t="n">
        <f aca="false">globals_transposed_prosp!CX10</f>
        <v>11918.6767849747</v>
      </c>
      <c r="CY19" s="177" t="n">
        <f aca="false">globals_transposed_prosp!CY10</f>
        <v>11918.6767849747</v>
      </c>
      <c r="CZ19" s="177" t="n">
        <f aca="false">globals_transposed_prosp!CZ10</f>
        <v>11918.6767849747</v>
      </c>
      <c r="DA19" s="177" t="n">
        <f aca="false">globals_transposed_prosp!DA10</f>
        <v>11918.6767849747</v>
      </c>
      <c r="DB19" s="177" t="n">
        <f aca="false">globals_transposed_prosp!DB10</f>
        <v>11918.6767849747</v>
      </c>
      <c r="DC19" s="177" t="n">
        <f aca="false">globals_transposed_prosp!DC10</f>
        <v>11918.6767849747</v>
      </c>
      <c r="DD19" s="177" t="n">
        <f aca="false">globals_transposed_prosp!DD10</f>
        <v>11918.6767849747</v>
      </c>
      <c r="DE19" s="177" t="n">
        <f aca="false">globals_transposed_prosp!DE10</f>
        <v>11918.6767849747</v>
      </c>
      <c r="DF19" s="177" t="n">
        <f aca="false">globals_transposed_prosp!DF10</f>
        <v>11918.6767849747</v>
      </c>
      <c r="DG19" s="177" t="n">
        <f aca="false">globals_transposed_prosp!DG10</f>
        <v>11918.6767849747</v>
      </c>
      <c r="DH19" s="177" t="n">
        <f aca="false">globals_transposed_prosp!DH10</f>
        <v>11918.6767849747</v>
      </c>
      <c r="DI19" s="177" t="n">
        <f aca="false">globals_transposed_prosp!DI10</f>
        <v>11918.6767849747</v>
      </c>
      <c r="DJ19" s="177" t="n">
        <f aca="false">globals_transposed_prosp!DJ10</f>
        <v>11918.6767849747</v>
      </c>
      <c r="DK19" s="177" t="n">
        <f aca="false">globals_transposed_prosp!DK10</f>
        <v>11918.6767849747</v>
      </c>
      <c r="DL19" s="177" t="n">
        <f aca="false">globals_transposed_prosp!DL10</f>
        <v>11918.6767849747</v>
      </c>
      <c r="DM19" s="177" t="n">
        <f aca="false">globals_transposed_prosp!DM10</f>
        <v>11918.6767849747</v>
      </c>
      <c r="DN19" s="177" t="n">
        <f aca="false">globals_transposed_prosp!DN10</f>
        <v>11918.6767849747</v>
      </c>
      <c r="DO19" s="177" t="n">
        <f aca="false">globals_transposed_prosp!DO10</f>
        <v>11918.6767849747</v>
      </c>
      <c r="DP19" s="177" t="n">
        <f aca="false">globals_transposed_prosp!DP10</f>
        <v>11918.6767849747</v>
      </c>
      <c r="DQ19" s="177" t="n">
        <f aca="false">globals_transposed_prosp!DQ10</f>
        <v>11918.6767849747</v>
      </c>
      <c r="DR19" s="177" t="n">
        <f aca="false">globals_transposed_prosp!DR10</f>
        <v>11918.6767849747</v>
      </c>
      <c r="DS19" s="177" t="n">
        <f aca="false">globals_transposed_prosp!DS10</f>
        <v>11918.6767849747</v>
      </c>
      <c r="DT19" s="177" t="n">
        <f aca="false">globals_transposed_prosp!DT10</f>
        <v>11918.6767849747</v>
      </c>
      <c r="DU19" s="177" t="n">
        <f aca="false">globals_transposed_prosp!DU10</f>
        <v>11918.6767849747</v>
      </c>
      <c r="DV19" s="177" t="n">
        <f aca="false">globals_transposed_prosp!DV10</f>
        <v>11918.6767849747</v>
      </c>
      <c r="DW19" s="177" t="n">
        <f aca="false">globals_transposed_prosp!DW10</f>
        <v>11918.6767849747</v>
      </c>
      <c r="DX19" s="177" t="n">
        <f aca="false">globals_transposed_prosp!DX10</f>
        <v>11918.6767849747</v>
      </c>
      <c r="DY19" s="177" t="n">
        <f aca="false">globals_transposed_prosp!DY10</f>
        <v>11918.6767849747</v>
      </c>
      <c r="DZ19" s="177" t="n">
        <f aca="false">globals_transposed_prosp!DZ10</f>
        <v>11918.6767849747</v>
      </c>
      <c r="EA19" s="177" t="n">
        <f aca="false">globals_transposed_prosp!EA10</f>
        <v>11918.6767849747</v>
      </c>
      <c r="EB19" s="177" t="n">
        <f aca="false">globals_transposed_prosp!EB10</f>
        <v>11918.6767849747</v>
      </c>
      <c r="EC19" s="177" t="n">
        <f aca="false">globals_transposed_prosp!EC10</f>
        <v>11918.6767849747</v>
      </c>
      <c r="ED19" s="177" t="n">
        <f aca="false">globals_transposed_prosp!ED10</f>
        <v>11918.6767849747</v>
      </c>
      <c r="EE19" s="177" t="n">
        <f aca="false">globals_transposed_prosp!EE10</f>
        <v>11918.6767849747</v>
      </c>
      <c r="EF19" s="177" t="n">
        <f aca="false">globals_transposed_prosp!EF10</f>
        <v>11918.6767849747</v>
      </c>
      <c r="EG19" s="177" t="n">
        <f aca="false">globals_transposed_prosp!EG10</f>
        <v>11918.6767849747</v>
      </c>
      <c r="EH19" s="177" t="n">
        <f aca="false">globals_transposed_prosp!EH10</f>
        <v>11918.6767849747</v>
      </c>
      <c r="EI19" s="177" t="n">
        <f aca="false">globals_transposed_prosp!EI10</f>
        <v>11918.6767849747</v>
      </c>
      <c r="EJ19" s="177" t="n">
        <f aca="false">globals_transposed_prosp!EJ10</f>
        <v>11918.6767849747</v>
      </c>
      <c r="EK19" s="177" t="n">
        <f aca="false">globals_transposed_prosp!EK10</f>
        <v>11918.6767849747</v>
      </c>
      <c r="EL19" s="177" t="n">
        <f aca="false">globals_transposed_prosp!EL10</f>
        <v>11918.6767849747</v>
      </c>
      <c r="EM19" s="177" t="n">
        <f aca="false">globals_transposed_prosp!EM10</f>
        <v>11918.6767849747</v>
      </c>
      <c r="EN19" s="177" t="n">
        <f aca="false">globals_transposed_prosp!EN10</f>
        <v>11918.6767849747</v>
      </c>
      <c r="EO19" s="177" t="n">
        <f aca="false">globals_transposed_prosp!EO10</f>
        <v>11918.6767849747</v>
      </c>
      <c r="EP19" s="177" t="n">
        <f aca="false">globals_transposed_prosp!EP10</f>
        <v>11918.6767849747</v>
      </c>
      <c r="EQ19" s="177" t="n">
        <f aca="false">globals_transposed_prosp!EQ10</f>
        <v>11918.6767849747</v>
      </c>
      <c r="ER19" s="177" t="n">
        <f aca="false">globals_transposed_prosp!ER10</f>
        <v>11918.6767849747</v>
      </c>
      <c r="ES19" s="177" t="n">
        <f aca="false">globals_transposed_prosp!ES10</f>
        <v>11918.6767849747</v>
      </c>
      <c r="ET19" s="177" t="n">
        <f aca="false">globals_transposed_prosp!ET10</f>
        <v>11918.6767849747</v>
      </c>
      <c r="EU19" s="177" t="n">
        <f aca="false">globals_transposed_prosp!EU10</f>
        <v>11918.6767849747</v>
      </c>
      <c r="EV19" s="177" t="n">
        <f aca="false">globals_transposed_prosp!EV10</f>
        <v>11918.6767849747</v>
      </c>
    </row>
    <row r="20" customFormat="false" ht="12.8" hidden="false" customHeight="false" outlineLevel="0" collapsed="false">
      <c r="A20" s="0" t="s">
        <v>160</v>
      </c>
      <c r="B20" s="177" t="n">
        <f aca="false">globals_transposed_prosp!B11</f>
        <v>2404.4685</v>
      </c>
      <c r="C20" s="177" t="n">
        <f aca="false">globals_transposed_prosp!C11</f>
        <v>2557.9189</v>
      </c>
      <c r="D20" s="177" t="n">
        <f aca="false">globals_transposed_prosp!D11</f>
        <v>2690.6276</v>
      </c>
      <c r="E20" s="177" t="n">
        <f aca="false">globals_transposed_prosp!E11</f>
        <v>2678.244</v>
      </c>
      <c r="F20" s="177" t="n">
        <f aca="false">globals_transposed_prosp!F11</f>
        <v>2637.9226</v>
      </c>
      <c r="G20" s="177" t="n">
        <f aca="false">globals_transposed_prosp!G11</f>
        <v>2606.4905</v>
      </c>
      <c r="H20" s="177" t="n">
        <f aca="false">globals_transposed_prosp!H11</f>
        <v>2533.9153</v>
      </c>
      <c r="I20" s="177" t="n">
        <f aca="false">globals_transposed_prosp!I11</f>
        <v>2622.4431</v>
      </c>
      <c r="J20" s="177" t="n">
        <f aca="false">globals_transposed_prosp!J11</f>
        <v>2769.0709</v>
      </c>
      <c r="K20" s="177" t="n">
        <f aca="false">globals_transposed_prosp!K11</f>
        <v>2886.6819</v>
      </c>
      <c r="L20" s="177" t="n">
        <f aca="false">globals_transposed_prosp!L11</f>
        <v>2899.5635</v>
      </c>
      <c r="M20" s="177" t="n">
        <f aca="false">globals_transposed_prosp!M11</f>
        <v>3003.8696</v>
      </c>
      <c r="N20" s="177" t="n">
        <f aca="false">globals_transposed_prosp!N11</f>
        <v>3108.5741</v>
      </c>
      <c r="O20" s="177" t="n">
        <f aca="false">globals_transposed_prosp!O11</f>
        <v>3171.2391</v>
      </c>
      <c r="P20" s="177" t="n">
        <f aca="false">globals_transposed_prosp!P11</f>
        <v>3242.1626</v>
      </c>
      <c r="Q20" s="177" t="n">
        <f aca="false">globals_transposed_prosp!Q11</f>
        <v>3367.2934</v>
      </c>
      <c r="R20" s="177" t="n">
        <f aca="false">globals_transposed_prosp!R11</f>
        <v>3496.4995</v>
      </c>
      <c r="S20" s="177" t="n">
        <f aca="false">globals_transposed_prosp!S11</f>
        <v>3593.2692</v>
      </c>
      <c r="T20" s="177" t="n">
        <f aca="false">globals_transposed_prosp!T11</f>
        <v>3670.7497</v>
      </c>
      <c r="U20" s="177" t="n">
        <f aca="false">globals_transposed_prosp!U11</f>
        <v>4008.1032</v>
      </c>
      <c r="V20" s="177" t="n">
        <f aca="false">globals_transposed_prosp!V11</f>
        <v>4217.6782</v>
      </c>
      <c r="W20" s="177" t="n">
        <f aca="false">globals_transposed_prosp!W11</f>
        <v>4319.9674</v>
      </c>
      <c r="X20" s="177" t="n">
        <f aca="false">globals_transposed_prosp!X11</f>
        <v>4290.0625</v>
      </c>
      <c r="Y20" s="177" t="n">
        <f aca="false">globals_transposed_prosp!Y11</f>
        <v>4398.7427</v>
      </c>
      <c r="Z20" s="177" t="n">
        <f aca="false">globals_transposed_prosp!Z11</f>
        <v>4434.7481</v>
      </c>
      <c r="AA20" s="177" t="n">
        <f aca="false">globals_transposed_prosp!AA11</f>
        <v>4436.6903</v>
      </c>
      <c r="AB20" s="177" t="n">
        <f aca="false">globals_transposed_prosp!AB11</f>
        <v>4639.3929</v>
      </c>
      <c r="AC20" s="177" t="n">
        <f aca="false">globals_transposed_prosp!AC11</f>
        <v>4845.9467</v>
      </c>
      <c r="AD20" s="177" t="n">
        <f aca="false">globals_transposed_prosp!AD11</f>
        <v>5080.6956</v>
      </c>
      <c r="AE20" s="177" t="n">
        <f aca="false">globals_transposed_prosp!AE11</f>
        <v>5309.4187</v>
      </c>
      <c r="AF20" s="177" t="n">
        <f aca="false">globals_transposed_prosp!AF11</f>
        <v>5511.6316</v>
      </c>
      <c r="AG20" s="177" t="n">
        <f aca="false">globals_transposed_prosp!AG11</f>
        <v>5905.3006</v>
      </c>
      <c r="AH20" s="177" t="n">
        <f aca="false">globals_transposed_prosp!AH11</f>
        <v>6283.7557</v>
      </c>
      <c r="AI20" s="177" t="n">
        <f aca="false">globals_transposed_prosp!AI11</f>
        <v>6576.7457</v>
      </c>
      <c r="AJ20" s="177" t="n">
        <f aca="false">globals_transposed_prosp!AJ11</f>
        <v>6795.459</v>
      </c>
      <c r="AK20" s="177" t="n">
        <f aca="false">globals_transposed_prosp!AK11</f>
        <v>7340.9267</v>
      </c>
      <c r="AL20" s="177" t="n">
        <f aca="false">globals_transposed_prosp!AL11</f>
        <v>7602.7502</v>
      </c>
      <c r="AM20" s="177" t="n">
        <f aca="false">globals_transposed_prosp!AM11</f>
        <v>7848.7788</v>
      </c>
      <c r="AN20" s="177" t="n">
        <f aca="false">globals_transposed_prosp!AN11</f>
        <v>8090.259</v>
      </c>
      <c r="AO20" s="177" t="n">
        <f aca="false">globals_transposed_prosp!AO11</f>
        <v>8524.1498</v>
      </c>
      <c r="AP20" s="177" t="n">
        <f aca="false">globals_transposed_prosp!AP11</f>
        <v>8790.0237</v>
      </c>
      <c r="AQ20" s="177" t="n">
        <f aca="false">globals_transposed_prosp!AQ11</f>
        <v>8948.0889</v>
      </c>
      <c r="AR20" s="177" t="n">
        <f aca="false">globals_transposed_prosp!AR11</f>
        <v>8774.9177</v>
      </c>
      <c r="AS20" s="177" t="n">
        <f aca="false">globals_transposed_prosp!AS11</f>
        <v>9220.1795</v>
      </c>
      <c r="AT20" s="177" t="n">
        <f aca="false">globals_transposed_prosp!AT11</f>
        <v>9535.0234</v>
      </c>
      <c r="AU20" s="177" t="n">
        <f aca="false">globals_transposed_prosp!AU11</f>
        <v>9796.1663</v>
      </c>
      <c r="AV20" s="177" t="n">
        <f aca="false">globals_transposed_prosp!AV11</f>
        <v>9989.51088331054</v>
      </c>
      <c r="AW20" s="177" t="n">
        <f aca="false">globals_transposed_prosp!AW11</f>
        <v>10559.68347797</v>
      </c>
      <c r="AX20" s="177" t="n">
        <f aca="false">globals_transposed_prosp!AX11</f>
        <v>11046.6670346696</v>
      </c>
      <c r="AY20" s="177" t="n">
        <f aca="false">globals_transposed_prosp!AY11</f>
        <v>11022.479660131</v>
      </c>
      <c r="AZ20" s="177" t="n">
        <f aca="false">globals_transposed_prosp!AZ11</f>
        <v>10411.3814142349</v>
      </c>
      <c r="BA20" s="177" t="n">
        <f aca="false">globals_transposed_prosp!BA11</f>
        <v>10142.0042955263</v>
      </c>
      <c r="BB20" s="177" t="n">
        <f aca="false">globals_transposed_prosp!BB11</f>
        <v>10240.0633017722</v>
      </c>
      <c r="BC20" s="177" t="n">
        <f aca="false">globals_transposed_prosp!BC11</f>
        <v>10336.1079051869</v>
      </c>
      <c r="BD20" s="177" t="n">
        <f aca="false">globals_transposed_prosp!BD11</f>
        <v>10409.1444812553</v>
      </c>
      <c r="BE20" s="177" t="n">
        <f aca="false">globals_transposed_prosp!BE11</f>
        <v>10437.9383676245</v>
      </c>
      <c r="BF20" s="177" t="n">
        <f aca="false">globals_transposed_prosp!BF11</f>
        <v>10721.8524808466</v>
      </c>
      <c r="BG20" s="177" t="n">
        <f aca="false">globals_transposed_prosp!BG11</f>
        <v>10730.9316006415</v>
      </c>
      <c r="BH20" s="177" t="n">
        <f aca="false">globals_transposed_prosp!BH11</f>
        <v>10569.3682358708</v>
      </c>
      <c r="BI20" s="177" t="n">
        <f aca="false">globals_transposed_prosp!BI11</f>
        <v>10430.2708257949</v>
      </c>
      <c r="BJ20" s="177" t="n">
        <f aca="false">globals_transposed_prosp!BJ11</f>
        <v>9892.50173152901</v>
      </c>
      <c r="BK20" s="177" t="n">
        <f aca="false">globals_transposed_prosp!BK11</f>
        <v>9412.13674952549</v>
      </c>
      <c r="BL20" s="177" t="n">
        <f aca="false">globals_transposed_prosp!BL11</f>
        <v>9369.84404665545</v>
      </c>
      <c r="BM20" s="177" t="n">
        <f aca="false">globals_transposed_prosp!BM11</f>
        <v>9283.91088660234</v>
      </c>
      <c r="BN20" s="177" t="n">
        <f aca="false">globals_transposed_prosp!BN11</f>
        <v>9344.76997109501</v>
      </c>
      <c r="BO20" s="177" t="n">
        <f aca="false">globals_transposed_prosp!BO11</f>
        <v>9405.62905558767</v>
      </c>
      <c r="BP20" s="177" t="n">
        <f aca="false">globals_transposed_prosp!BP11</f>
        <v>9466.48814008034</v>
      </c>
      <c r="BQ20" s="177" t="n">
        <f aca="false">globals_transposed_prosp!BQ11</f>
        <v>9527.347224573</v>
      </c>
      <c r="BR20" s="177" t="n">
        <f aca="false">globals_transposed_prosp!BR11</f>
        <v>9588.20630906567</v>
      </c>
      <c r="BS20" s="177" t="n">
        <f aca="false">globals_transposed_prosp!BS11</f>
        <v>9649.06539355834</v>
      </c>
      <c r="BT20" s="177" t="n">
        <f aca="false">globals_transposed_prosp!BT11</f>
        <v>9709.92447805101</v>
      </c>
      <c r="BU20" s="177" t="n">
        <f aca="false">globals_transposed_prosp!BU11</f>
        <v>9770.78356254367</v>
      </c>
      <c r="BV20" s="177" t="n">
        <f aca="false">globals_transposed_prosp!BV11</f>
        <v>9831.64264703634</v>
      </c>
      <c r="BW20" s="177" t="n">
        <f aca="false">globals_transposed_prosp!BW11</f>
        <v>9892.50173152901</v>
      </c>
      <c r="BX20" s="177" t="n">
        <f aca="false">globals_transposed_prosp!BX11</f>
        <v>9892.50173152901</v>
      </c>
      <c r="BY20" s="177" t="n">
        <f aca="false">globals_transposed_prosp!BY11</f>
        <v>9892.50173152901</v>
      </c>
      <c r="BZ20" s="177" t="n">
        <f aca="false">globals_transposed_prosp!BZ11</f>
        <v>9892.50173152901</v>
      </c>
      <c r="CA20" s="177" t="n">
        <f aca="false">globals_transposed_prosp!CA11</f>
        <v>9892.50173152901</v>
      </c>
      <c r="CB20" s="177" t="n">
        <f aca="false">globals_transposed_prosp!CB11</f>
        <v>9892.50173152901</v>
      </c>
      <c r="CC20" s="177" t="n">
        <f aca="false">globals_transposed_prosp!CC11</f>
        <v>9892.50173152901</v>
      </c>
      <c r="CD20" s="177" t="n">
        <f aca="false">globals_transposed_prosp!CD11</f>
        <v>9892.50173152901</v>
      </c>
      <c r="CE20" s="177" t="n">
        <f aca="false">globals_transposed_prosp!CE11</f>
        <v>9892.50173152901</v>
      </c>
      <c r="CF20" s="177" t="n">
        <f aca="false">globals_transposed_prosp!CF11</f>
        <v>9892.50173152901</v>
      </c>
      <c r="CG20" s="177" t="n">
        <f aca="false">globals_transposed_prosp!CG11</f>
        <v>9892.50173152901</v>
      </c>
      <c r="CH20" s="177" t="n">
        <f aca="false">globals_transposed_prosp!CH11</f>
        <v>9892.50173152901</v>
      </c>
      <c r="CI20" s="177" t="n">
        <f aca="false">globals_transposed_prosp!CI11</f>
        <v>9892.50173152901</v>
      </c>
      <c r="CJ20" s="177" t="n">
        <f aca="false">globals_transposed_prosp!CJ11</f>
        <v>9892.50173152901</v>
      </c>
      <c r="CK20" s="177" t="n">
        <f aca="false">globals_transposed_prosp!CK11</f>
        <v>9892.50173152901</v>
      </c>
      <c r="CL20" s="177" t="n">
        <f aca="false">globals_transposed_prosp!CL11</f>
        <v>9892.50173152901</v>
      </c>
      <c r="CM20" s="177" t="n">
        <f aca="false">globals_transposed_prosp!CM11</f>
        <v>9892.50173152901</v>
      </c>
      <c r="CN20" s="177" t="n">
        <f aca="false">globals_transposed_prosp!CN11</f>
        <v>9892.50173152901</v>
      </c>
      <c r="CO20" s="177" t="n">
        <f aca="false">globals_transposed_prosp!CO11</f>
        <v>9892.50173152901</v>
      </c>
      <c r="CP20" s="177" t="n">
        <f aca="false">globals_transposed_prosp!CP11</f>
        <v>9892.50173152901</v>
      </c>
      <c r="CQ20" s="177" t="n">
        <f aca="false">globals_transposed_prosp!CQ11</f>
        <v>9892.50173152901</v>
      </c>
      <c r="CR20" s="177" t="n">
        <f aca="false">globals_transposed_prosp!CR11</f>
        <v>9892.50173152901</v>
      </c>
      <c r="CS20" s="177" t="n">
        <f aca="false">globals_transposed_prosp!CS11</f>
        <v>9892.50173152901</v>
      </c>
      <c r="CT20" s="177" t="n">
        <f aca="false">globals_transposed_prosp!CT11</f>
        <v>9892.50173152901</v>
      </c>
      <c r="CU20" s="177" t="n">
        <f aca="false">globals_transposed_prosp!CU11</f>
        <v>9892.50173152901</v>
      </c>
      <c r="CV20" s="177" t="n">
        <f aca="false">globals_transposed_prosp!CV11</f>
        <v>9892.50173152901</v>
      </c>
      <c r="CW20" s="177" t="n">
        <f aca="false">globals_transposed_prosp!CW11</f>
        <v>9892.50173152901</v>
      </c>
      <c r="CX20" s="177" t="n">
        <f aca="false">globals_transposed_prosp!CX11</f>
        <v>9892.50173152901</v>
      </c>
      <c r="CY20" s="177" t="n">
        <f aca="false">globals_transposed_prosp!CY11</f>
        <v>9892.50173152901</v>
      </c>
      <c r="CZ20" s="177" t="n">
        <f aca="false">globals_transposed_prosp!CZ11</f>
        <v>9892.50173152901</v>
      </c>
      <c r="DA20" s="177" t="n">
        <f aca="false">globals_transposed_prosp!DA11</f>
        <v>9892.50173152901</v>
      </c>
      <c r="DB20" s="177" t="n">
        <f aca="false">globals_transposed_prosp!DB11</f>
        <v>9892.50173152901</v>
      </c>
      <c r="DC20" s="177" t="n">
        <f aca="false">globals_transposed_prosp!DC11</f>
        <v>9892.50173152901</v>
      </c>
      <c r="DD20" s="177" t="n">
        <f aca="false">globals_transposed_prosp!DD11</f>
        <v>9892.50173152901</v>
      </c>
      <c r="DE20" s="177" t="n">
        <f aca="false">globals_transposed_prosp!DE11</f>
        <v>9892.50173152901</v>
      </c>
      <c r="DF20" s="177" t="n">
        <f aca="false">globals_transposed_prosp!DF11</f>
        <v>9892.50173152901</v>
      </c>
      <c r="DG20" s="177" t="n">
        <f aca="false">globals_transposed_prosp!DG11</f>
        <v>9892.50173152901</v>
      </c>
      <c r="DH20" s="177" t="n">
        <f aca="false">globals_transposed_prosp!DH11</f>
        <v>9892.50173152901</v>
      </c>
      <c r="DI20" s="177" t="n">
        <f aca="false">globals_transposed_prosp!DI11</f>
        <v>9892.50173152901</v>
      </c>
      <c r="DJ20" s="177" t="n">
        <f aca="false">globals_transposed_prosp!DJ11</f>
        <v>9892.50173152901</v>
      </c>
      <c r="DK20" s="177" t="n">
        <f aca="false">globals_transposed_prosp!DK11</f>
        <v>9892.50173152901</v>
      </c>
      <c r="DL20" s="177" t="n">
        <f aca="false">globals_transposed_prosp!DL11</f>
        <v>9892.50173152901</v>
      </c>
      <c r="DM20" s="177" t="n">
        <f aca="false">globals_transposed_prosp!DM11</f>
        <v>9892.50173152901</v>
      </c>
      <c r="DN20" s="177" t="n">
        <f aca="false">globals_transposed_prosp!DN11</f>
        <v>9892.50173152901</v>
      </c>
      <c r="DO20" s="177" t="n">
        <f aca="false">globals_transposed_prosp!DO11</f>
        <v>9892.50173152901</v>
      </c>
      <c r="DP20" s="177" t="n">
        <f aca="false">globals_transposed_prosp!DP11</f>
        <v>9892.50173152901</v>
      </c>
      <c r="DQ20" s="177" t="n">
        <f aca="false">globals_transposed_prosp!DQ11</f>
        <v>9892.50173152901</v>
      </c>
      <c r="DR20" s="177" t="n">
        <f aca="false">globals_transposed_prosp!DR11</f>
        <v>9892.50173152901</v>
      </c>
      <c r="DS20" s="177" t="n">
        <f aca="false">globals_transposed_prosp!DS11</f>
        <v>9892.50173152901</v>
      </c>
      <c r="DT20" s="177" t="n">
        <f aca="false">globals_transposed_prosp!DT11</f>
        <v>9892.50173152901</v>
      </c>
      <c r="DU20" s="177" t="n">
        <f aca="false">globals_transposed_prosp!DU11</f>
        <v>9892.50173152901</v>
      </c>
      <c r="DV20" s="177" t="n">
        <f aca="false">globals_transposed_prosp!DV11</f>
        <v>9892.50173152901</v>
      </c>
      <c r="DW20" s="177" t="n">
        <f aca="false">globals_transposed_prosp!DW11</f>
        <v>9892.50173152901</v>
      </c>
      <c r="DX20" s="177" t="n">
        <f aca="false">globals_transposed_prosp!DX11</f>
        <v>9892.50173152901</v>
      </c>
      <c r="DY20" s="177" t="n">
        <f aca="false">globals_transposed_prosp!DY11</f>
        <v>9892.50173152901</v>
      </c>
      <c r="DZ20" s="177" t="n">
        <f aca="false">globals_transposed_prosp!DZ11</f>
        <v>9892.50173152901</v>
      </c>
      <c r="EA20" s="177" t="n">
        <f aca="false">globals_transposed_prosp!EA11</f>
        <v>9892.50173152901</v>
      </c>
      <c r="EB20" s="177" t="n">
        <f aca="false">globals_transposed_prosp!EB11</f>
        <v>9892.50173152901</v>
      </c>
      <c r="EC20" s="177" t="n">
        <f aca="false">globals_transposed_prosp!EC11</f>
        <v>9892.50173152901</v>
      </c>
      <c r="ED20" s="177" t="n">
        <f aca="false">globals_transposed_prosp!ED11</f>
        <v>9892.50173152901</v>
      </c>
      <c r="EE20" s="177" t="n">
        <f aca="false">globals_transposed_prosp!EE11</f>
        <v>9892.50173152901</v>
      </c>
      <c r="EF20" s="177" t="n">
        <f aca="false">globals_transposed_prosp!EF11</f>
        <v>9892.50173152901</v>
      </c>
      <c r="EG20" s="177" t="n">
        <f aca="false">globals_transposed_prosp!EG11</f>
        <v>9892.50173152901</v>
      </c>
      <c r="EH20" s="177" t="n">
        <f aca="false">globals_transposed_prosp!EH11</f>
        <v>9892.50173152901</v>
      </c>
      <c r="EI20" s="177" t="n">
        <f aca="false">globals_transposed_prosp!EI11</f>
        <v>9892.50173152901</v>
      </c>
      <c r="EJ20" s="177" t="n">
        <f aca="false">globals_transposed_prosp!EJ11</f>
        <v>9892.50173152901</v>
      </c>
      <c r="EK20" s="177" t="n">
        <f aca="false">globals_transposed_prosp!EK11</f>
        <v>9892.50173152901</v>
      </c>
      <c r="EL20" s="177" t="n">
        <f aca="false">globals_transposed_prosp!EL11</f>
        <v>9892.50173152901</v>
      </c>
      <c r="EM20" s="177" t="n">
        <f aca="false">globals_transposed_prosp!EM11</f>
        <v>9892.50173152901</v>
      </c>
      <c r="EN20" s="177" t="n">
        <f aca="false">globals_transposed_prosp!EN11</f>
        <v>9892.50173152901</v>
      </c>
      <c r="EO20" s="177" t="n">
        <f aca="false">globals_transposed_prosp!EO11</f>
        <v>9892.50173152901</v>
      </c>
      <c r="EP20" s="177" t="n">
        <f aca="false">globals_transposed_prosp!EP11</f>
        <v>9892.50173152901</v>
      </c>
      <c r="EQ20" s="177" t="n">
        <f aca="false">globals_transposed_prosp!EQ11</f>
        <v>9892.50173152901</v>
      </c>
      <c r="ER20" s="177" t="n">
        <f aca="false">globals_transposed_prosp!ER11</f>
        <v>9892.50173152901</v>
      </c>
      <c r="ES20" s="177" t="n">
        <f aca="false">globals_transposed_prosp!ES11</f>
        <v>9892.50173152901</v>
      </c>
      <c r="ET20" s="177" t="n">
        <f aca="false">globals_transposed_prosp!ET11</f>
        <v>9892.50173152901</v>
      </c>
      <c r="EU20" s="177" t="n">
        <f aca="false">globals_transposed_prosp!EU11</f>
        <v>9892.50173152901</v>
      </c>
      <c r="EV20" s="177" t="n">
        <f aca="false">globals_transposed_prosp!EV11</f>
        <v>9892.50173152901</v>
      </c>
    </row>
    <row r="21" customFormat="false" ht="12.8" hidden="false" customHeight="false" outlineLevel="0" collapsed="false">
      <c r="A21" s="0" t="s">
        <v>167</v>
      </c>
      <c r="B21" s="0" t="n">
        <f aca="false">globals_transposed_prosp!B18</f>
        <v>1</v>
      </c>
      <c r="C21" s="0" t="n">
        <f aca="false">globals_transposed_prosp!C18</f>
        <v>1</v>
      </c>
      <c r="D21" s="0" t="n">
        <f aca="false">globals_transposed_prosp!D18</f>
        <v>1</v>
      </c>
      <c r="E21" s="0" t="n">
        <f aca="false">globals_transposed_prosp!E18</f>
        <v>1</v>
      </c>
      <c r="F21" s="0" t="n">
        <f aca="false">globals_transposed_prosp!F18</f>
        <v>1</v>
      </c>
      <c r="G21" s="0" t="n">
        <f aca="false">globals_transposed_prosp!G18</f>
        <v>1</v>
      </c>
      <c r="H21" s="0" t="n">
        <f aca="false">globals_transposed_prosp!H18</f>
        <v>1</v>
      </c>
      <c r="I21" s="0" t="n">
        <f aca="false">globals_transposed_prosp!I18</f>
        <v>1</v>
      </c>
      <c r="J21" s="0" t="n">
        <f aca="false">globals_transposed_prosp!J18</f>
        <v>1</v>
      </c>
      <c r="K21" s="0" t="n">
        <f aca="false">globals_transposed_prosp!K18</f>
        <v>1</v>
      </c>
      <c r="L21" s="0" t="n">
        <f aca="false">globals_transposed_prosp!L18</f>
        <v>1</v>
      </c>
      <c r="M21" s="0" t="n">
        <f aca="false">globals_transposed_prosp!M18</f>
        <v>1</v>
      </c>
      <c r="N21" s="0" t="n">
        <f aca="false">globals_transposed_prosp!N18</f>
        <v>1</v>
      </c>
      <c r="O21" s="0" t="n">
        <f aca="false">globals_transposed_prosp!O18</f>
        <v>1</v>
      </c>
      <c r="P21" s="0" t="n">
        <f aca="false">globals_transposed_prosp!P18</f>
        <v>1</v>
      </c>
      <c r="Q21" s="0" t="n">
        <f aca="false">globals_transposed_prosp!Q18</f>
        <v>1</v>
      </c>
      <c r="R21" s="0" t="n">
        <f aca="false">globals_transposed_prosp!R18</f>
        <v>1</v>
      </c>
      <c r="S21" s="0" t="n">
        <f aca="false">globals_transposed_prosp!S18</f>
        <v>1</v>
      </c>
      <c r="T21" s="0" t="n">
        <f aca="false">globals_transposed_prosp!T18</f>
        <v>1</v>
      </c>
      <c r="U21" s="0" t="n">
        <f aca="false">globals_transposed_prosp!U18</f>
        <v>1</v>
      </c>
      <c r="V21" s="0" t="n">
        <f aca="false">globals_transposed_prosp!V18</f>
        <v>1</v>
      </c>
      <c r="W21" s="0" t="n">
        <f aca="false">globals_transposed_prosp!W18</f>
        <v>1</v>
      </c>
      <c r="X21" s="0" t="n">
        <f aca="false">globals_transposed_prosp!X18</f>
        <v>0.986938854489164</v>
      </c>
      <c r="Y21" s="0" t="n">
        <f aca="false">globals_transposed_prosp!Y18</f>
        <v>1.10381624486677</v>
      </c>
      <c r="Z21" s="0" t="n">
        <f aca="false">globals_transposed_prosp!Z18</f>
        <v>0.981146304675717</v>
      </c>
      <c r="AA21" s="0" t="n">
        <f aca="false">globals_transposed_prosp!AA18</f>
        <v>1.04952879348631</v>
      </c>
      <c r="AB21" s="0" t="n">
        <f aca="false">globals_transposed_prosp!AB18</f>
        <v>0.967467919754202</v>
      </c>
      <c r="AC21" s="0" t="n">
        <f aca="false">globals_transposed_prosp!AC18</f>
        <v>1.0547063364257</v>
      </c>
      <c r="AD21" s="0" t="n">
        <f aca="false">globals_transposed_prosp!AD18</f>
        <v>0.977084930573303</v>
      </c>
      <c r="AE21" s="0" t="n">
        <f aca="false">globals_transposed_prosp!AE18</f>
        <v>1.14584876748834</v>
      </c>
      <c r="AF21" s="0" t="n">
        <f aca="false">globals_transposed_prosp!AF18</f>
        <v>0.97680286504965</v>
      </c>
      <c r="AG21" s="0" t="n">
        <f aca="false">globals_transposed_prosp!AG18</f>
        <v>1.14895826107708</v>
      </c>
      <c r="AH21" s="0" t="n">
        <f aca="false">globals_transposed_prosp!AH18</f>
        <v>0.976392016774093</v>
      </c>
      <c r="AI21" s="0" t="n">
        <f aca="false">globals_transposed_prosp!AI18</f>
        <v>1.14748836962294</v>
      </c>
      <c r="AJ21" s="0" t="n">
        <f aca="false">globals_transposed_prosp!AJ18</f>
        <v>0.974877359892969</v>
      </c>
      <c r="AK21" s="0" t="n">
        <f aca="false">globals_transposed_prosp!AK18</f>
        <v>1.15017041763341</v>
      </c>
      <c r="AL21" s="0" t="n">
        <f aca="false">globals_transposed_prosp!AL18</f>
        <v>0.975761430287612</v>
      </c>
      <c r="AM21" s="0" t="n">
        <f aca="false">globals_transposed_prosp!AM18</f>
        <v>1.0873613081275</v>
      </c>
      <c r="AN21" s="0" t="n">
        <f aca="false">globals_transposed_prosp!AN18</f>
        <v>0.973056507424579</v>
      </c>
      <c r="AO21" s="0" t="n">
        <f aca="false">globals_transposed_prosp!AO18</f>
        <v>1.13020879350955</v>
      </c>
      <c r="AP21" s="0" t="n">
        <f aca="false">globals_transposed_prosp!AP18</f>
        <v>0.973805559113616</v>
      </c>
      <c r="AQ21" s="0" t="n">
        <f aca="false">globals_transposed_prosp!AQ18</f>
        <v>1.11738839792798</v>
      </c>
      <c r="AR21" s="0" t="n">
        <f aca="false">globals_transposed_prosp!AR18</f>
        <v>0.912377815020424</v>
      </c>
      <c r="AS21" s="0" t="n">
        <f aca="false">globals_transposed_prosp!AS18</f>
        <v>1.05382796587093</v>
      </c>
      <c r="AT21" s="0" t="n">
        <f aca="false">globals_transposed_prosp!AT18</f>
        <v>0.95886889460154</v>
      </c>
      <c r="AU21" s="0" t="n">
        <f aca="false">globals_transposed_prosp!AU18</f>
        <v>1.13420241422879</v>
      </c>
      <c r="AV21" s="0" t="n">
        <f aca="false">globals_transposed_prosp!AV18</f>
        <v>0.96908961339747</v>
      </c>
      <c r="AW21" s="0" t="n">
        <f aca="false">globals_transposed_prosp!AW18</f>
        <v>1.14725912036637</v>
      </c>
      <c r="AX21" s="0" t="n">
        <f aca="false">globals_transposed_prosp!AX18</f>
        <v>0.964863962610581</v>
      </c>
      <c r="AY21" s="0" t="n">
        <f aca="false">globals_transposed_prosp!AY18</f>
        <v>1.0768587196646</v>
      </c>
      <c r="AZ21" s="0" t="n">
        <f aca="false">globals_transposed_prosp!AZ18</f>
        <v>0.867637457</v>
      </c>
      <c r="BA21" s="0" t="n">
        <f aca="false">globals_transposed_prosp!BA18</f>
        <v>1.0255447104105</v>
      </c>
      <c r="BB21" s="0" t="n">
        <f aca="false">globals_transposed_prosp!BB18</f>
        <v>0.946007493505344</v>
      </c>
      <c r="BC21" s="0" t="n">
        <f aca="false">globals_transposed_prosp!BC18</f>
        <v>1.08945558332</v>
      </c>
      <c r="BD21" s="0" t="n">
        <f aca="false">globals_transposed_prosp!BD18</f>
        <v>0.950698692000001</v>
      </c>
      <c r="BE21" s="0" t="n">
        <f aca="false">globals_transposed_prosp!BE18</f>
        <v>1.0635910248163</v>
      </c>
      <c r="BF21" s="142" t="n">
        <f aca="false">globals_transposed_prosp!BF18</f>
        <v>0.956104264811124</v>
      </c>
      <c r="BG21" s="142" t="n">
        <f aca="false">globals_transposed_prosp!BG18</f>
        <v>1.08456065535409</v>
      </c>
      <c r="BH21" s="142" t="n">
        <f aca="false">globals_transposed_prosp!BH18</f>
        <v>0.925065705737475</v>
      </c>
      <c r="BI21" s="142" t="n">
        <f aca="false">globals_transposed_prosp!BI18</f>
        <v>0.983836459773365</v>
      </c>
      <c r="BJ21" s="142" t="n">
        <f aca="false">globals_transposed_prosp!BJ18</f>
        <v>0.945758959819986</v>
      </c>
      <c r="BK21" s="142" t="n">
        <f aca="false">globals_transposed_prosp!BK18</f>
        <v>0.908612623063066</v>
      </c>
      <c r="BL21" s="142" t="n">
        <f aca="false">globals_transposed_prosp!BL18</f>
        <v>0.982546079354794</v>
      </c>
      <c r="BM21" s="142" t="n">
        <f aca="false">globals_transposed_prosp!BM18</f>
        <v>1.00232038931619</v>
      </c>
      <c r="BN21" s="142" t="n">
        <f aca="false">globals_transposed_prosp!BN18</f>
        <v>1.01613670293315</v>
      </c>
      <c r="BO21" s="142" t="n">
        <f aca="false">globals_transposed_prosp!BO18</f>
        <v>0.981391725514449</v>
      </c>
      <c r="BP21" s="142" t="n">
        <f aca="false">globals_transposed_prosp!BP18</f>
        <v>0.964691484812722</v>
      </c>
      <c r="BQ21" s="0" t="n">
        <f aca="false">globals_transposed_prosp!BQ18</f>
        <v>1.00351541318254</v>
      </c>
      <c r="BR21" s="0" t="n">
        <f aca="false">globals_transposed_prosp!BR18</f>
        <v>0.998216646064802</v>
      </c>
      <c r="BS21" s="0" t="n">
        <f aca="false">globals_transposed_prosp!BS18</f>
        <v>1.02344909154836</v>
      </c>
      <c r="BT21" s="0" t="n">
        <f aca="false">globals_transposed_prosp!BT18</f>
        <v>1.0506977158371</v>
      </c>
      <c r="BU21" s="0" t="n">
        <f aca="false">globals_transposed_prosp!BU18</f>
        <v>1.00129880747778</v>
      </c>
      <c r="BV21" s="0" t="n">
        <f aca="false">globals_transposed_prosp!BV18</f>
        <v>0.999811614174646</v>
      </c>
      <c r="BW21" s="0" t="n">
        <f aca="false">globals_transposed_prosp!BW18</f>
        <v>0.988184465887418</v>
      </c>
      <c r="BX21" s="0" t="n">
        <f aca="false">globals_transposed_prosp!BX18</f>
        <v>1.00802285028146</v>
      </c>
      <c r="BY21" s="0" t="n">
        <f aca="false">globals_transposed_prosp!BY18</f>
        <v>1.00160861500722</v>
      </c>
      <c r="BZ21" s="0" t="n">
        <f aca="false">globals_transposed_prosp!BZ18</f>
        <v>1.00239776531354</v>
      </c>
      <c r="CA21" s="0" t="n">
        <f aca="false">globals_transposed_prosp!CA18</f>
        <v>1.0182427875</v>
      </c>
      <c r="CB21" s="0" t="n">
        <f aca="false">globals_transposed_prosp!CB18</f>
        <v>1.01806455</v>
      </c>
      <c r="CC21" s="0" t="n">
        <f aca="false">globals_transposed_prosp!CC18</f>
        <v>1.0107641625</v>
      </c>
      <c r="CD21" s="0" t="n">
        <f aca="false">globals_transposed_prosp!CD18</f>
        <v>1</v>
      </c>
      <c r="CE21" s="0" t="n">
        <f aca="false">globals_transposed_prosp!CE18</f>
        <v>1</v>
      </c>
      <c r="CF21" s="0" t="n">
        <f aca="false">globals_transposed_prosp!CF18</f>
        <v>1</v>
      </c>
      <c r="CG21" s="0" t="n">
        <f aca="false">globals_transposed_prosp!CG18</f>
        <v>1.007123025</v>
      </c>
      <c r="CH21" s="0" t="n">
        <f aca="false">globals_transposed_prosp!CH18</f>
        <v>1.0106581125</v>
      </c>
      <c r="CI21" s="0" t="n">
        <f aca="false">globals_transposed_prosp!CI18</f>
        <v>1</v>
      </c>
      <c r="CJ21" s="0" t="n">
        <f aca="false">globals_transposed_prosp!CJ18</f>
        <v>1</v>
      </c>
      <c r="CK21" s="0" t="n">
        <f aca="false">globals_transposed_prosp!CK18</f>
        <v>1.0070525875</v>
      </c>
      <c r="CL21" s="0" t="n">
        <f aca="false">globals_transposed_prosp!CL18</f>
        <v>1.0105525875</v>
      </c>
      <c r="CM21" s="0" t="n">
        <f aca="false">globals_transposed_prosp!CM18</f>
        <v>1</v>
      </c>
      <c r="CN21" s="0" t="n">
        <f aca="false">globals_transposed_prosp!CN18</f>
        <v>1</v>
      </c>
      <c r="CO21" s="0" t="n">
        <f aca="false">globals_transposed_prosp!CO18</f>
        <v>1</v>
      </c>
      <c r="CP21" s="0" t="n">
        <f aca="false">globals_transposed_prosp!CP18</f>
        <v>1</v>
      </c>
      <c r="CQ21" s="0" t="n">
        <f aca="false">globals_transposed_prosp!CQ18</f>
        <v>1</v>
      </c>
      <c r="CR21" s="0" t="n">
        <f aca="false">globals_transposed_prosp!CR18</f>
        <v>1</v>
      </c>
      <c r="CS21" s="0" t="n">
        <f aca="false">globals_transposed_prosp!CS18</f>
        <v>1</v>
      </c>
      <c r="CT21" s="0" t="n">
        <f aca="false">globals_transposed_prosp!CT18</f>
        <v>1</v>
      </c>
      <c r="CU21" s="0" t="n">
        <f aca="false">globals_transposed_prosp!CU18</f>
        <v>1</v>
      </c>
      <c r="CV21" s="0" t="n">
        <f aca="false">globals_transposed_prosp!CV18</f>
        <v>1</v>
      </c>
      <c r="CW21" s="0" t="n">
        <f aca="false">globals_transposed_prosp!CW18</f>
        <v>1</v>
      </c>
      <c r="CX21" s="0" t="n">
        <f aca="false">globals_transposed_prosp!CX18</f>
        <v>1</v>
      </c>
      <c r="CY21" s="0" t="n">
        <f aca="false">globals_transposed_prosp!CY18</f>
        <v>1</v>
      </c>
      <c r="CZ21" s="0" t="n">
        <f aca="false">globals_transposed_prosp!CZ18</f>
        <v>1</v>
      </c>
      <c r="DA21" s="0" t="n">
        <f aca="false">globals_transposed_prosp!DA18</f>
        <v>1</v>
      </c>
      <c r="DB21" s="0" t="n">
        <f aca="false">globals_transposed_prosp!DB18</f>
        <v>1</v>
      </c>
      <c r="DC21" s="0" t="n">
        <f aca="false">globals_transposed_prosp!DC18</f>
        <v>1</v>
      </c>
      <c r="DD21" s="0" t="n">
        <f aca="false">globals_transposed_prosp!DD18</f>
        <v>1</v>
      </c>
      <c r="DE21" s="0" t="n">
        <f aca="false">globals_transposed_prosp!DE18</f>
        <v>1</v>
      </c>
      <c r="DF21" s="0" t="n">
        <f aca="false">globals_transposed_prosp!DF18</f>
        <v>1</v>
      </c>
      <c r="DG21" s="0" t="n">
        <f aca="false">globals_transposed_prosp!DG18</f>
        <v>1</v>
      </c>
      <c r="DH21" s="0" t="n">
        <f aca="false">globals_transposed_prosp!DH18</f>
        <v>1</v>
      </c>
      <c r="DI21" s="0" t="n">
        <f aca="false">globals_transposed_prosp!DI18</f>
        <v>1</v>
      </c>
      <c r="DJ21" s="0" t="n">
        <f aca="false">globals_transposed_prosp!DJ18</f>
        <v>1</v>
      </c>
      <c r="DK21" s="0" t="n">
        <f aca="false">globals_transposed_prosp!DK18</f>
        <v>1</v>
      </c>
      <c r="DL21" s="0" t="n">
        <f aca="false">globals_transposed_prosp!DL18</f>
        <v>1</v>
      </c>
      <c r="DM21" s="0" t="n">
        <f aca="false">globals_transposed_prosp!DM18</f>
        <v>1</v>
      </c>
      <c r="DN21" s="0" t="n">
        <f aca="false">globals_transposed_prosp!DN18</f>
        <v>1</v>
      </c>
      <c r="DO21" s="0" t="n">
        <f aca="false">globals_transposed_prosp!DO18</f>
        <v>1</v>
      </c>
      <c r="DP21" s="0" t="n">
        <f aca="false">globals_transposed_prosp!DP18</f>
        <v>1</v>
      </c>
      <c r="DQ21" s="0" t="n">
        <f aca="false">globals_transposed_prosp!DQ18</f>
        <v>1</v>
      </c>
      <c r="DR21" s="0" t="n">
        <f aca="false">globals_transposed_prosp!DR18</f>
        <v>1</v>
      </c>
      <c r="DS21" s="0" t="n">
        <f aca="false">globals_transposed_prosp!DS18</f>
        <v>1</v>
      </c>
      <c r="DT21" s="0" t="n">
        <f aca="false">globals_transposed_prosp!DT18</f>
        <v>1</v>
      </c>
      <c r="DU21" s="0" t="n">
        <f aca="false">globals_transposed_prosp!DU18</f>
        <v>1</v>
      </c>
      <c r="DV21" s="0" t="n">
        <f aca="false">globals_transposed_prosp!DV18</f>
        <v>1</v>
      </c>
      <c r="DW21" s="0" t="n">
        <f aca="false">globals_transposed_prosp!DW18</f>
        <v>1</v>
      </c>
      <c r="DX21" s="0" t="n">
        <f aca="false">globals_transposed_prosp!DX18</f>
        <v>1</v>
      </c>
      <c r="DY21" s="0" t="n">
        <f aca="false">globals_transposed_prosp!DY18</f>
        <v>1</v>
      </c>
      <c r="DZ21" s="0" t="n">
        <f aca="false">globals_transposed_prosp!DZ18</f>
        <v>1</v>
      </c>
      <c r="EA21" s="0" t="n">
        <f aca="false">globals_transposed_prosp!EA18</f>
        <v>1</v>
      </c>
      <c r="EB21" s="0" t="n">
        <f aca="false">globals_transposed_prosp!EB18</f>
        <v>1</v>
      </c>
      <c r="EC21" s="0" t="n">
        <f aca="false">globals_transposed_prosp!EC18</f>
        <v>1</v>
      </c>
      <c r="ED21" s="0" t="n">
        <f aca="false">globals_transposed_prosp!ED18</f>
        <v>1</v>
      </c>
      <c r="EE21" s="0" t="n">
        <f aca="false">globals_transposed_prosp!EE18</f>
        <v>1</v>
      </c>
      <c r="EF21" s="0" t="n">
        <f aca="false">globals_transposed_prosp!EF18</f>
        <v>1</v>
      </c>
      <c r="EG21" s="0" t="n">
        <f aca="false">globals_transposed_prosp!EG18</f>
        <v>1</v>
      </c>
      <c r="EH21" s="0" t="n">
        <f aca="false">globals_transposed_prosp!EH18</f>
        <v>1</v>
      </c>
      <c r="EI21" s="0" t="n">
        <f aca="false">globals_transposed_prosp!EI18</f>
        <v>1</v>
      </c>
      <c r="EJ21" s="0" t="n">
        <f aca="false">globals_transposed_prosp!EJ18</f>
        <v>1</v>
      </c>
      <c r="EK21" s="0" t="n">
        <f aca="false">globals_transposed_prosp!EK18</f>
        <v>1</v>
      </c>
      <c r="EL21" s="0" t="n">
        <f aca="false">globals_transposed_prosp!EL18</f>
        <v>1</v>
      </c>
      <c r="EM21" s="0" t="n">
        <f aca="false">globals_transposed_prosp!EM18</f>
        <v>1</v>
      </c>
      <c r="EN21" s="0" t="n">
        <f aca="false">globals_transposed_prosp!EN18</f>
        <v>1</v>
      </c>
      <c r="EO21" s="0" t="n">
        <f aca="false">globals_transposed_prosp!EO18</f>
        <v>1</v>
      </c>
      <c r="EP21" s="0" t="n">
        <f aca="false">globals_transposed_prosp!EP18</f>
        <v>1</v>
      </c>
      <c r="EQ21" s="0" t="n">
        <f aca="false">globals_transposed_prosp!EQ18</f>
        <v>1</v>
      </c>
      <c r="ER21" s="0" t="n">
        <f aca="false">globals_transposed_prosp!ER18</f>
        <v>1</v>
      </c>
      <c r="ES21" s="0" t="n">
        <f aca="false">globals_transposed_prosp!ES18</f>
        <v>1</v>
      </c>
      <c r="ET21" s="0" t="n">
        <f aca="false">globals_transposed_prosp!ET18</f>
        <v>1</v>
      </c>
      <c r="EU21" s="0" t="n">
        <f aca="false">globals_transposed_prosp!EU18</f>
        <v>1</v>
      </c>
      <c r="EV21" s="0" t="n">
        <f aca="false">globals_transposed_prosp!EV18</f>
        <v>1</v>
      </c>
    </row>
    <row r="22" customFormat="false" ht="12.8" hidden="false" customHeight="false" outlineLevel="0" collapsed="false">
      <c r="A22" s="0" t="s">
        <v>168</v>
      </c>
      <c r="B22" s="0" t="n">
        <f aca="false">globals_transposed_prosp!B19</f>
        <v>790.36406439252</v>
      </c>
      <c r="C22" s="0" t="n">
        <f aca="false">globals_transposed_prosp!C19</f>
        <v>873.891461288125</v>
      </c>
      <c r="D22" s="0" t="n">
        <f aca="false">globals_transposed_prosp!D19</f>
        <v>1047.003192299</v>
      </c>
      <c r="E22" s="0" t="n">
        <f aca="false">globals_transposed_prosp!E19</f>
        <v>1024.48828184531</v>
      </c>
      <c r="F22" s="0" t="n">
        <f aca="false">globals_transposed_prosp!F19</f>
        <v>1106.82330049287</v>
      </c>
      <c r="G22" s="0" t="n">
        <f aca="false">globals_transposed_prosp!G19</f>
        <v>1286.06941343861</v>
      </c>
      <c r="H22" s="0" t="n">
        <f aca="false">globals_transposed_prosp!H19</f>
        <v>1244.95681730063</v>
      </c>
      <c r="I22" s="0" t="n">
        <f aca="false">globals_transposed_prosp!I19</f>
        <v>1374.43644149678</v>
      </c>
      <c r="J22" s="0" t="n">
        <f aca="false">globals_transposed_prosp!J19</f>
        <v>1658.45315349751</v>
      </c>
      <c r="K22" s="0" t="n">
        <f aca="false">globals_transposed_prosp!K19</f>
        <v>1607.28597972223</v>
      </c>
      <c r="L22" s="0" t="n">
        <f aca="false">globals_transposed_prosp!L19</f>
        <v>1563.36805054566</v>
      </c>
      <c r="M22" s="0" t="n">
        <f aca="false">globals_transposed_prosp!M19</f>
        <v>1522.74359609954</v>
      </c>
      <c r="N22" s="0" t="n">
        <f aca="false">globals_transposed_prosp!N19</f>
        <v>1719.56648165305</v>
      </c>
      <c r="O22" s="0" t="n">
        <f aca="false">globals_transposed_prosp!O19</f>
        <v>1840.28015702946</v>
      </c>
      <c r="P22" s="0" t="n">
        <f aca="false">globals_transposed_prosp!P19</f>
        <v>1811.45424431919</v>
      </c>
      <c r="Q22" s="0" t="n">
        <f aca="false">globals_transposed_prosp!Q19</f>
        <v>1776.97883180126</v>
      </c>
      <c r="R22" s="0" t="n">
        <f aca="false">globals_transposed_prosp!R19</f>
        <v>1895.99426458904</v>
      </c>
      <c r="S22" s="0" t="n">
        <f aca="false">globals_transposed_prosp!S19</f>
        <v>2066.09247245289</v>
      </c>
      <c r="T22" s="0" t="n">
        <f aca="false">globals_transposed_prosp!T19</f>
        <v>2046.64399061973</v>
      </c>
      <c r="U22" s="0" t="n">
        <f aca="false">globals_transposed_prosp!U19</f>
        <v>1995.89918690242</v>
      </c>
      <c r="V22" s="0" t="n">
        <f aca="false">globals_transposed_prosp!V19</f>
        <v>2261.10237796594</v>
      </c>
      <c r="W22" s="0" t="n">
        <f aca="false">globals_transposed_prosp!W19</f>
        <v>2404.17135582872</v>
      </c>
      <c r="X22" s="0" t="n">
        <f aca="false">globals_transposed_prosp!X19</f>
        <v>2425.3326638908</v>
      </c>
      <c r="Y22" s="0" t="n">
        <f aca="false">globals_transposed_prosp!Y19</f>
        <v>2394.01002296385</v>
      </c>
      <c r="Z22" s="0" t="n">
        <f aca="false">globals_transposed_prosp!Z19</f>
        <v>2551.83485220392</v>
      </c>
      <c r="AA22" s="0" t="n">
        <f aca="false">globals_transposed_prosp!AA19</f>
        <v>2665.07611122013</v>
      </c>
      <c r="AB22" s="0" t="n">
        <f aca="false">globals_transposed_prosp!AB19</f>
        <v>2688.65345910295</v>
      </c>
      <c r="AC22" s="0" t="n">
        <f aca="false">globals_transposed_prosp!AC19</f>
        <v>2616.96519496638</v>
      </c>
      <c r="AD22" s="0" t="n">
        <f aca="false">globals_transposed_prosp!AD19</f>
        <v>2831.23030997997</v>
      </c>
      <c r="AE22" s="0" t="n">
        <f aca="false">globals_transposed_prosp!AE19</f>
        <v>2900.52442874035</v>
      </c>
      <c r="AF22" s="0" t="n">
        <f aca="false">globals_transposed_prosp!AF19</f>
        <v>2997.68356479872</v>
      </c>
      <c r="AG22" s="0" t="n">
        <f aca="false">globals_transposed_prosp!AG19</f>
        <v>2926.44871422573</v>
      </c>
      <c r="AH22" s="0" t="n">
        <f aca="false">globals_transposed_prosp!AH19</f>
        <v>3097.20077643389</v>
      </c>
      <c r="AI22" s="0" t="n">
        <f aca="false">globals_transposed_prosp!AI19</f>
        <v>3501.1780969493</v>
      </c>
      <c r="AJ22" s="0" t="n">
        <f aca="false">globals_transposed_prosp!AJ19</f>
        <v>3415.37486342487</v>
      </c>
      <c r="AK22" s="0" t="n">
        <f aca="false">globals_transposed_prosp!AK19</f>
        <v>3328.72942663811</v>
      </c>
      <c r="AL22" s="0" t="n">
        <f aca="false">globals_transposed_prosp!AL19</f>
        <v>3424.22811984076</v>
      </c>
      <c r="AM22" s="0" t="n">
        <f aca="false">globals_transposed_prosp!AM19</f>
        <v>3674.16427294258</v>
      </c>
      <c r="AN22" s="0" t="n">
        <f aca="false">globals_transposed_prosp!AN19</f>
        <v>3760.89837226499</v>
      </c>
      <c r="AO22" s="0" t="n">
        <f aca="false">globals_transposed_prosp!AO19</f>
        <v>3771.04282345618</v>
      </c>
      <c r="AP22" s="0" t="n">
        <f aca="false">globals_transposed_prosp!AP19</f>
        <v>4036.93653102354</v>
      </c>
      <c r="AQ22" s="0" t="n">
        <f aca="false">globals_transposed_prosp!AQ19</f>
        <v>4108.27425276049</v>
      </c>
      <c r="AR22" s="0" t="n">
        <f aca="false">globals_transposed_prosp!AR19</f>
        <v>4120.68987942567</v>
      </c>
      <c r="AS22" s="0" t="n">
        <f aca="false">globals_transposed_prosp!AS19</f>
        <v>3890.11485875173</v>
      </c>
      <c r="AT22" s="0" t="n">
        <f aca="false">globals_transposed_prosp!AT19</f>
        <v>4013.20399831533</v>
      </c>
      <c r="AU22" s="0" t="n">
        <f aca="false">globals_transposed_prosp!AU19</f>
        <v>4400</v>
      </c>
      <c r="AV22" s="0" t="n">
        <f aca="false">globals_transposed_prosp!AV19</f>
        <v>4574.59742504104</v>
      </c>
      <c r="AW22" s="0" t="n">
        <f aca="false">globals_transposed_prosp!AW19</f>
        <v>4418.44566850273</v>
      </c>
      <c r="AX22" s="0" t="n">
        <f aca="false">globals_transposed_prosp!AX19</f>
        <v>4794.63549141337</v>
      </c>
      <c r="AY22" s="0" t="n">
        <f aca="false">globals_transposed_prosp!AY19</f>
        <v>4825.87760030576</v>
      </c>
      <c r="AZ22" s="0" t="n">
        <f aca="false">globals_transposed_prosp!AZ19</f>
        <v>4621.75621897281</v>
      </c>
      <c r="BA22" s="0" t="n">
        <f aca="false">globals_transposed_prosp!BA19</f>
        <v>4266.50131798034</v>
      </c>
      <c r="BB22" s="0" t="n">
        <f aca="false">globals_transposed_prosp!BB19</f>
        <v>4529.76592235317</v>
      </c>
      <c r="BC22" s="0" t="n">
        <f aca="false">globals_transposed_prosp!BC19</f>
        <v>4610.31651280087</v>
      </c>
      <c r="BD22" s="0" t="n">
        <f aca="false">globals_transposed_prosp!BD19</f>
        <v>4684.40238742038</v>
      </c>
      <c r="BE22" s="0" t="n">
        <f aca="false">globals_transposed_prosp!BE19</f>
        <v>4394.33672367826</v>
      </c>
      <c r="BF22" s="0" t="n">
        <f aca="false">globals_transposed_prosp!BF19</f>
        <v>4627.37705961349</v>
      </c>
      <c r="BG22" s="0" t="n">
        <f aca="false">globals_transposed_prosp!BG19</f>
        <v>4412.74407949665</v>
      </c>
      <c r="BH22" s="0" t="n">
        <f aca="false">globals_transposed_prosp!BH19</f>
        <v>4401.66215500196</v>
      </c>
      <c r="BI22" s="0" t="n">
        <f aca="false">globals_transposed_prosp!BI19</f>
        <v>4101.19415225126</v>
      </c>
      <c r="BJ22" s="0" t="n">
        <f aca="false">globals_transposed_prosp!BJ19</f>
        <v>3885.23717507056</v>
      </c>
      <c r="BK22" s="0" t="n">
        <f aca="false">globals_transposed_prosp!BK19</f>
        <v>3589.40518616261</v>
      </c>
      <c r="BL22" s="0" t="n">
        <f aca="false">globals_transposed_prosp!BL19</f>
        <v>3461.00586528606</v>
      </c>
      <c r="BM22" s="0" t="n">
        <f aca="false">globals_transposed_prosp!BM19</f>
        <v>3430.65973114978</v>
      </c>
      <c r="BN22" s="0" t="n">
        <f aca="false">globals_transposed_prosp!BN19</f>
        <v>3453.14883224024</v>
      </c>
      <c r="BO22" s="0" t="n">
        <f aca="false">globals_transposed_prosp!BO19</f>
        <v>3475.6379333307</v>
      </c>
      <c r="BP22" s="0" t="n">
        <f aca="false">globals_transposed_prosp!BP19</f>
        <v>3498.12703442116</v>
      </c>
      <c r="BQ22" s="0" t="n">
        <f aca="false">globals_transposed_prosp!BQ19</f>
        <v>3520.61613551162</v>
      </c>
      <c r="BR22" s="0" t="n">
        <f aca="false">globals_transposed_prosp!BR19</f>
        <v>3543.10523660209</v>
      </c>
      <c r="BS22" s="0" t="n">
        <f aca="false">globals_transposed_prosp!BS19</f>
        <v>3565.59433769255</v>
      </c>
      <c r="BT22" s="0" t="n">
        <f aca="false">globals_transposed_prosp!BT19</f>
        <v>3588.08343878301</v>
      </c>
      <c r="BU22" s="0" t="n">
        <f aca="false">globals_transposed_prosp!BU19</f>
        <v>3610.57253987347</v>
      </c>
      <c r="BV22" s="0" t="n">
        <f aca="false">globals_transposed_prosp!BV19</f>
        <v>3633.06164096393</v>
      </c>
      <c r="BW22" s="0" t="n">
        <f aca="false">globals_transposed_prosp!BW19</f>
        <v>3655.55074205439</v>
      </c>
      <c r="BX22" s="0" t="n">
        <f aca="false">globals_transposed_prosp!BX19</f>
        <v>3655.55074205439</v>
      </c>
      <c r="BY22" s="0" t="n">
        <f aca="false">globals_transposed_prosp!BY19</f>
        <v>3655.55074205439</v>
      </c>
      <c r="BZ22" s="0" t="n">
        <f aca="false">globals_transposed_prosp!BZ19</f>
        <v>3655.55074205439</v>
      </c>
      <c r="CA22" s="0" t="n">
        <f aca="false">globals_transposed_prosp!CA19</f>
        <v>3655.55074205439</v>
      </c>
      <c r="CB22" s="0" t="n">
        <f aca="false">globals_transposed_prosp!CB19</f>
        <v>3655.55074205439</v>
      </c>
      <c r="CC22" s="0" t="n">
        <f aca="false">globals_transposed_prosp!CC19</f>
        <v>3655.55074205439</v>
      </c>
      <c r="CD22" s="0" t="n">
        <f aca="false">globals_transposed_prosp!CD19</f>
        <v>3655.55074205439</v>
      </c>
      <c r="CE22" s="0" t="n">
        <f aca="false">globals_transposed_prosp!CE19</f>
        <v>3655.55074205439</v>
      </c>
      <c r="CF22" s="0" t="n">
        <f aca="false">globals_transposed_prosp!CF19</f>
        <v>3655.55074205439</v>
      </c>
      <c r="CG22" s="0" t="n">
        <f aca="false">globals_transposed_prosp!CG19</f>
        <v>3655.55074205439</v>
      </c>
      <c r="CH22" s="0" t="n">
        <f aca="false">globals_transposed_prosp!CH19</f>
        <v>3655.55074205439</v>
      </c>
      <c r="CI22" s="0" t="n">
        <f aca="false">globals_transposed_prosp!CI19</f>
        <v>3655.55074205439</v>
      </c>
      <c r="CJ22" s="0" t="n">
        <f aca="false">globals_transposed_prosp!CJ19</f>
        <v>3655.55074205439</v>
      </c>
      <c r="CK22" s="0" t="n">
        <f aca="false">globals_transposed_prosp!CK19</f>
        <v>3655.55074205439</v>
      </c>
      <c r="CL22" s="0" t="n">
        <f aca="false">globals_transposed_prosp!CL19</f>
        <v>3655.55074205439</v>
      </c>
      <c r="CM22" s="0" t="n">
        <f aca="false">globals_transposed_prosp!CM19</f>
        <v>3655.55074205439</v>
      </c>
      <c r="CN22" s="0" t="n">
        <f aca="false">globals_transposed_prosp!CN19</f>
        <v>3655.55074205439</v>
      </c>
      <c r="CO22" s="0" t="n">
        <f aca="false">globals_transposed_prosp!CO19</f>
        <v>3655.55074205439</v>
      </c>
      <c r="CP22" s="0" t="n">
        <f aca="false">globals_transposed_prosp!CP19</f>
        <v>3655.55074205439</v>
      </c>
      <c r="CQ22" s="0" t="n">
        <f aca="false">globals_transposed_prosp!CQ19</f>
        <v>3655.55074205439</v>
      </c>
      <c r="CR22" s="0" t="n">
        <f aca="false">globals_transposed_prosp!CR19</f>
        <v>3655.55074205439</v>
      </c>
      <c r="CS22" s="0" t="n">
        <f aca="false">globals_transposed_prosp!CS19</f>
        <v>3655.55074205439</v>
      </c>
      <c r="CT22" s="0" t="n">
        <f aca="false">globals_transposed_prosp!CT19</f>
        <v>3655.55074205439</v>
      </c>
      <c r="CU22" s="0" t="n">
        <f aca="false">globals_transposed_prosp!CU19</f>
        <v>3655.55074205439</v>
      </c>
      <c r="CV22" s="0" t="n">
        <f aca="false">globals_transposed_prosp!CV19</f>
        <v>3655.55074205439</v>
      </c>
      <c r="CW22" s="0" t="n">
        <f aca="false">globals_transposed_prosp!CW19</f>
        <v>3655.55074205439</v>
      </c>
      <c r="CX22" s="0" t="n">
        <f aca="false">globals_transposed_prosp!CX19</f>
        <v>3655.55074205439</v>
      </c>
      <c r="CY22" s="0" t="n">
        <f aca="false">globals_transposed_prosp!CY19</f>
        <v>3655.55074205439</v>
      </c>
      <c r="CZ22" s="0" t="n">
        <f aca="false">globals_transposed_prosp!CZ19</f>
        <v>3655.55074205439</v>
      </c>
      <c r="DA22" s="0" t="n">
        <f aca="false">globals_transposed_prosp!DA19</f>
        <v>3655.55074205439</v>
      </c>
      <c r="DB22" s="0" t="n">
        <f aca="false">globals_transposed_prosp!DB19</f>
        <v>3655.55074205439</v>
      </c>
      <c r="DC22" s="0" t="n">
        <f aca="false">globals_transposed_prosp!DC19</f>
        <v>3655.55074205439</v>
      </c>
      <c r="DD22" s="0" t="n">
        <f aca="false">globals_transposed_prosp!DD19</f>
        <v>3655.55074205439</v>
      </c>
      <c r="DE22" s="0" t="n">
        <f aca="false">globals_transposed_prosp!DE19</f>
        <v>3655.55074205439</v>
      </c>
      <c r="DF22" s="0" t="n">
        <f aca="false">globals_transposed_prosp!DF19</f>
        <v>3655.55074205439</v>
      </c>
      <c r="DG22" s="0" t="n">
        <f aca="false">globals_transposed_prosp!DG19</f>
        <v>3655.55074205439</v>
      </c>
      <c r="DH22" s="0" t="n">
        <f aca="false">globals_transposed_prosp!DH19</f>
        <v>3655.55074205439</v>
      </c>
      <c r="DI22" s="0" t="n">
        <f aca="false">globals_transposed_prosp!DI19</f>
        <v>3655.55074205439</v>
      </c>
      <c r="DJ22" s="0" t="n">
        <f aca="false">globals_transposed_prosp!DJ19</f>
        <v>3655.55074205439</v>
      </c>
      <c r="DK22" s="0" t="n">
        <f aca="false">globals_transposed_prosp!DK19</f>
        <v>3655.55074205439</v>
      </c>
      <c r="DL22" s="0" t="n">
        <f aca="false">globals_transposed_prosp!DL19</f>
        <v>3655.55074205439</v>
      </c>
      <c r="DM22" s="0" t="n">
        <f aca="false">globals_transposed_prosp!DM19</f>
        <v>3655.55074205439</v>
      </c>
      <c r="DN22" s="0" t="n">
        <f aca="false">globals_transposed_prosp!DN19</f>
        <v>3655.55074205439</v>
      </c>
      <c r="DO22" s="0" t="n">
        <f aca="false">globals_transposed_prosp!DO19</f>
        <v>3655.55074205439</v>
      </c>
      <c r="DP22" s="0" t="n">
        <f aca="false">globals_transposed_prosp!DP19</f>
        <v>3655.55074205439</v>
      </c>
      <c r="DQ22" s="0" t="n">
        <f aca="false">globals_transposed_prosp!DQ19</f>
        <v>3655.55074205439</v>
      </c>
      <c r="DR22" s="0" t="n">
        <f aca="false">globals_transposed_prosp!DR19</f>
        <v>3655.55074205439</v>
      </c>
      <c r="DS22" s="0" t="n">
        <f aca="false">globals_transposed_prosp!DS19</f>
        <v>3655.55074205439</v>
      </c>
      <c r="DT22" s="0" t="n">
        <f aca="false">globals_transposed_prosp!DT19</f>
        <v>3655.55074205439</v>
      </c>
      <c r="DU22" s="0" t="n">
        <f aca="false">globals_transposed_prosp!DU19</f>
        <v>3655.55074205439</v>
      </c>
      <c r="DV22" s="0" t="n">
        <f aca="false">globals_transposed_prosp!DV19</f>
        <v>3655.55074205439</v>
      </c>
      <c r="DW22" s="0" t="n">
        <f aca="false">globals_transposed_prosp!DW19</f>
        <v>3655.55074205439</v>
      </c>
      <c r="DX22" s="0" t="n">
        <f aca="false">globals_transposed_prosp!DX19</f>
        <v>3655.55074205439</v>
      </c>
      <c r="DY22" s="0" t="n">
        <f aca="false">globals_transposed_prosp!DY19</f>
        <v>3655.55074205439</v>
      </c>
      <c r="DZ22" s="0" t="n">
        <f aca="false">globals_transposed_prosp!DZ19</f>
        <v>3655.55074205439</v>
      </c>
      <c r="EA22" s="0" t="n">
        <f aca="false">globals_transposed_prosp!EA19</f>
        <v>3655.55074205439</v>
      </c>
      <c r="EB22" s="0" t="n">
        <f aca="false">globals_transposed_prosp!EB19</f>
        <v>3655.55074205439</v>
      </c>
      <c r="EC22" s="0" t="n">
        <f aca="false">globals_transposed_prosp!EC19</f>
        <v>3655.55074205439</v>
      </c>
      <c r="ED22" s="0" t="n">
        <f aca="false">globals_transposed_prosp!ED19</f>
        <v>3655.55074205439</v>
      </c>
      <c r="EE22" s="0" t="n">
        <f aca="false">globals_transposed_prosp!EE19</f>
        <v>3655.55074205439</v>
      </c>
      <c r="EF22" s="0" t="n">
        <f aca="false">globals_transposed_prosp!EF19</f>
        <v>3655.55074205439</v>
      </c>
      <c r="EG22" s="0" t="n">
        <f aca="false">globals_transposed_prosp!EG19</f>
        <v>3655.55074205439</v>
      </c>
      <c r="EH22" s="0" t="n">
        <f aca="false">globals_transposed_prosp!EH19</f>
        <v>3655.55074205439</v>
      </c>
      <c r="EI22" s="0" t="n">
        <f aca="false">globals_transposed_prosp!EI19</f>
        <v>3655.55074205439</v>
      </c>
      <c r="EJ22" s="0" t="n">
        <f aca="false">globals_transposed_prosp!EJ19</f>
        <v>3655.55074205439</v>
      </c>
      <c r="EK22" s="0" t="n">
        <f aca="false">globals_transposed_prosp!EK19</f>
        <v>3655.55074205439</v>
      </c>
      <c r="EL22" s="0" t="n">
        <f aca="false">globals_transposed_prosp!EL19</f>
        <v>3655.55074205439</v>
      </c>
      <c r="EM22" s="0" t="n">
        <f aca="false">globals_transposed_prosp!EM19</f>
        <v>3655.55074205439</v>
      </c>
      <c r="EN22" s="0" t="n">
        <f aca="false">globals_transposed_prosp!EN19</f>
        <v>3655.55074205439</v>
      </c>
      <c r="EO22" s="0" t="n">
        <f aca="false">globals_transposed_prosp!EO19</f>
        <v>3655.55074205439</v>
      </c>
      <c r="EP22" s="0" t="n">
        <f aca="false">globals_transposed_prosp!EP19</f>
        <v>3655.55074205439</v>
      </c>
      <c r="EQ22" s="0" t="n">
        <f aca="false">globals_transposed_prosp!EQ19</f>
        <v>3655.55074205439</v>
      </c>
      <c r="ER22" s="0" t="n">
        <f aca="false">globals_transposed_prosp!ER19</f>
        <v>3655.55074205439</v>
      </c>
      <c r="ES22" s="0" t="n">
        <f aca="false">globals_transposed_prosp!ES19</f>
        <v>3655.55074205439</v>
      </c>
      <c r="ET22" s="0" t="n">
        <f aca="false">globals_transposed_prosp!ET19</f>
        <v>3655.55074205439</v>
      </c>
      <c r="EU22" s="0" t="n">
        <f aca="false">globals_transposed_prosp!EU19</f>
        <v>3655.55074205439</v>
      </c>
      <c r="EV22" s="0" t="n">
        <f aca="false">globals_transposed_prosp!EV19</f>
        <v>3655.55074205439</v>
      </c>
    </row>
    <row r="23" customFormat="false" ht="12.8" hidden="false" customHeight="false" outlineLevel="0" collapsed="false">
      <c r="A23" s="0" t="s">
        <v>182</v>
      </c>
      <c r="B23" s="0" t="n">
        <f aca="false">globals_transposed_prosp!B33</f>
        <v>668.769592947517</v>
      </c>
      <c r="C23" s="0" t="n">
        <f aca="false">globals_transposed_prosp!C33</f>
        <v>662.952143046164</v>
      </c>
      <c r="D23" s="0" t="n">
        <f aca="false">globals_transposed_prosp!D33</f>
        <v>717.945046147886</v>
      </c>
      <c r="E23" s="0" t="n">
        <f aca="false">globals_transposed_prosp!E33</f>
        <v>702.506250408209</v>
      </c>
      <c r="F23" s="0" t="n">
        <f aca="false">globals_transposed_prosp!F33</f>
        <v>889.308460569924</v>
      </c>
      <c r="G23" s="0" t="n">
        <f aca="false">globals_transposed_prosp!G33</f>
        <v>880.243065197983</v>
      </c>
      <c r="H23" s="0" t="n">
        <f aca="false">globals_transposed_prosp!H33</f>
        <v>852.103777174654</v>
      </c>
      <c r="I23" s="0" t="n">
        <f aca="false">globals_transposed_prosp!I33</f>
        <v>830.051811727466</v>
      </c>
      <c r="J23" s="0" t="n">
        <f aca="false">globals_transposed_prosp!J33</f>
        <v>921.362863054172</v>
      </c>
      <c r="K23" s="0" t="n">
        <f aca="false">globals_transposed_prosp!K33</f>
        <v>994.986558875664</v>
      </c>
      <c r="L23" s="0" t="n">
        <f aca="false">globals_transposed_prosp!L33</f>
        <v>967.799269385406</v>
      </c>
      <c r="M23" s="0" t="n">
        <f aca="false">globals_transposed_prosp!M33</f>
        <v>942.650797585432</v>
      </c>
      <c r="N23" s="0" t="n">
        <f aca="false">globals_transposed_prosp!N33</f>
        <v>1117.32199959945</v>
      </c>
      <c r="O23" s="0" t="n">
        <f aca="false">globals_transposed_prosp!O33</f>
        <v>1090.25000899644</v>
      </c>
      <c r="P23" s="0" t="n">
        <f aca="false">globals_transposed_prosp!P33</f>
        <v>1200.08843686146</v>
      </c>
      <c r="Q23" s="0" t="n">
        <f aca="false">globals_transposed_prosp!Q33</f>
        <v>1177.24847606834</v>
      </c>
      <c r="R23" s="0" t="n">
        <f aca="false">globals_transposed_prosp!R33</f>
        <v>1304.2982083246</v>
      </c>
      <c r="S23" s="0" t="n">
        <f aca="false">globals_transposed_prosp!S33</f>
        <v>1274.28034352732</v>
      </c>
      <c r="T23" s="0" t="n">
        <f aca="false">globals_transposed_prosp!T33</f>
        <v>1367.9100141387</v>
      </c>
      <c r="U23" s="0" t="n">
        <f aca="false">globals_transposed_prosp!U33</f>
        <v>1333.99384430723</v>
      </c>
      <c r="V23" s="0" t="n">
        <f aca="false">globals_transposed_prosp!V33</f>
        <v>1384.75796520399</v>
      </c>
      <c r="W23" s="0" t="n">
        <f aca="false">globals_transposed_prosp!W33</f>
        <v>1367.20733696853</v>
      </c>
      <c r="X23" s="0" t="n">
        <f aca="false">globals_transposed_prosp!X33</f>
        <v>1349.58027264891</v>
      </c>
      <c r="Y23" s="0" t="n">
        <f aca="false">globals_transposed_prosp!Y33</f>
        <v>1487.87722927203</v>
      </c>
      <c r="Z23" s="0" t="n">
        <f aca="false">globals_transposed_prosp!Z33</f>
        <v>1460.34434197981</v>
      </c>
      <c r="AA23" s="0" t="n">
        <f aca="false">globals_transposed_prosp!AA33</f>
        <v>1530.99368853099</v>
      </c>
      <c r="AB23" s="0" t="n">
        <f aca="false">globals_transposed_prosp!AB33</f>
        <v>1482.75653398249</v>
      </c>
      <c r="AC23" s="0" t="n">
        <f aca="false">globals_transposed_prosp!AC33</f>
        <v>1561.71759618277</v>
      </c>
      <c r="AD23" s="0" t="n">
        <f aca="false">globals_transposed_prosp!AD33</f>
        <v>1526.73241685456</v>
      </c>
      <c r="AE23" s="0" t="n">
        <f aca="false">globals_transposed_prosp!AE33</f>
        <v>1744.36538963607</v>
      </c>
      <c r="AF23" s="0" t="n">
        <f aca="false">globals_transposed_prosp!AF33</f>
        <v>1704.81848516974</v>
      </c>
      <c r="AG23" s="0" t="n">
        <f aca="false">globals_transposed_prosp!AG33</f>
        <v>1952.73652301743</v>
      </c>
      <c r="AH23" s="0" t="n">
        <f aca="false">globals_transposed_prosp!AH33</f>
        <v>1907.69958325585</v>
      </c>
      <c r="AI23" s="0" t="n">
        <f aca="false">globals_transposed_prosp!AI33</f>
        <v>2183.34988377105</v>
      </c>
      <c r="AJ23" s="0" t="n">
        <f aca="false">globals_transposed_prosp!AJ33</f>
        <v>2129.84261428768</v>
      </c>
      <c r="AK23" s="0" t="n">
        <f aca="false">globals_transposed_prosp!AK33</f>
        <v>2441.5651434925</v>
      </c>
      <c r="AL23" s="0" t="n">
        <f aca="false">globals_transposed_prosp!AL33</f>
        <v>2383.78559028304</v>
      </c>
      <c r="AM23" s="0" t="n">
        <f aca="false">globals_transposed_prosp!AM33</f>
        <v>2586.5978872367</v>
      </c>
      <c r="AN23" s="0" t="n">
        <f aca="false">globals_transposed_prosp!AN33</f>
        <v>2518.73438600784</v>
      </c>
      <c r="AO23" s="0" t="n">
        <f aca="false">globals_transposed_prosp!AO33</f>
        <v>2839.75920444613</v>
      </c>
      <c r="AP23" s="0" t="n">
        <f aca="false">globals_transposed_prosp!AP33</f>
        <v>2767.27206005255</v>
      </c>
      <c r="AQ23" s="0" t="n">
        <f aca="false">globals_transposed_prosp!AQ33</f>
        <v>3083.67065412202</v>
      </c>
      <c r="AR23" s="0" t="n">
        <f aca="false">globals_transposed_prosp!AR33</f>
        <v>2835.24067153883</v>
      </c>
      <c r="AS23" s="0" t="n">
        <f aca="false">globals_transposed_prosp!AS33</f>
        <v>2979.32010569727</v>
      </c>
      <c r="AT23" s="0" t="n">
        <f aca="false">globals_transposed_prosp!AT33</f>
        <v>2861.61857065737</v>
      </c>
      <c r="AU23" s="0" t="n">
        <f aca="false">globals_transposed_prosp!AU33</f>
        <v>3231.63</v>
      </c>
      <c r="AV23" s="0" t="n">
        <f aca="false">globals_transposed_prosp!AV33</f>
        <v>3134.73415536162</v>
      </c>
      <c r="AW23" s="0" t="n">
        <f aca="false">globals_transposed_prosp!AW33</f>
        <v>3580.59931397094</v>
      </c>
      <c r="AX23" s="0" t="n">
        <f aca="false">globals_transposed_prosp!AX33</f>
        <v>3459.06159638797</v>
      </c>
      <c r="AY23" s="0" t="n">
        <f aca="false">globals_transposed_prosp!AY33</f>
        <v>3714.09464116287</v>
      </c>
      <c r="AZ23" s="0" t="n">
        <f aca="false">globals_transposed_prosp!AZ33</f>
        <v>3278.91936034514</v>
      </c>
      <c r="BA23" s="0" t="n">
        <f aca="false">globals_transposed_prosp!BA33</f>
        <v>3353.47534958588</v>
      </c>
      <c r="BB23" s="0" t="n">
        <f aca="false">globals_transposed_prosp!BB33</f>
        <v>3181.72426571837</v>
      </c>
      <c r="BC23" s="0" t="n">
        <f aca="false">globals_transposed_prosp!BC33</f>
        <v>3452.34648539786</v>
      </c>
      <c r="BD23" s="0" t="n">
        <f aca="false">globals_transposed_prosp!BD33</f>
        <v>3290.21729771324</v>
      </c>
      <c r="BE23" s="0" t="n">
        <f aca="false">globals_transposed_prosp!BE33</f>
        <v>3486.49183590743</v>
      </c>
      <c r="BF23" s="0" t="n">
        <f aca="false">globals_transposed_prosp!BF33</f>
        <v>3339.88512298751</v>
      </c>
      <c r="BG23" s="0" t="n">
        <f aca="false">globals_transposed_prosp!BG33</f>
        <v>3609.09672150633</v>
      </c>
      <c r="BH23" s="0" t="n">
        <f aca="false">globals_transposed_prosp!BH33</f>
        <v>3357.50449192098</v>
      </c>
      <c r="BI23" s="0" t="n">
        <f aca="false">globals_transposed_prosp!BI33</f>
        <v>3307.03891660933</v>
      </c>
      <c r="BJ23" s="0" t="n">
        <f aca="false">globals_transposed_prosp!BJ33</f>
        <v>3145.60457405238</v>
      </c>
      <c r="BK23" s="0" t="n">
        <f aca="false">globals_transposed_prosp!BK33</f>
        <v>2897.39805752903</v>
      </c>
      <c r="BL23" s="0" t="n">
        <f aca="false">globals_transposed_prosp!BL33</f>
        <v>2851.4737270164</v>
      </c>
      <c r="BM23" s="0" t="n">
        <f aca="false">globals_transposed_prosp!BM33</f>
        <v>2857.15497162958</v>
      </c>
      <c r="BN23" s="0" t="n">
        <f aca="false">globals_transposed_prosp!BN33</f>
        <v>2899.40328624861</v>
      </c>
      <c r="BO23" s="0" t="n">
        <f aca="false">globals_transposed_prosp!BO33</f>
        <v>2852.10772901627</v>
      </c>
      <c r="BP23" s="0" t="n">
        <f aca="false">globals_transposed_prosp!BP33</f>
        <v>2751.40403995054</v>
      </c>
      <c r="BQ23" s="0" t="n">
        <f aca="false">globals_transposed_prosp!BQ33</f>
        <v>2761.07636198307</v>
      </c>
      <c r="BR23" s="0" t="n">
        <f aca="false">globals_transposed_prosp!BR33</f>
        <v>2756.15238558755</v>
      </c>
      <c r="BS23" s="0" t="n">
        <f aca="false">globals_transposed_prosp!BS33</f>
        <v>2820.78165519842</v>
      </c>
      <c r="BT23" s="0" t="n">
        <f aca="false">globals_transposed_prosp!BT33</f>
        <v>2963.78884199219</v>
      </c>
      <c r="BU23" s="0" t="n">
        <f aca="false">globals_transposed_prosp!BU33</f>
        <v>2967.63823310273</v>
      </c>
      <c r="BV23" s="0" t="n">
        <f aca="false">globals_transposed_prosp!BV33</f>
        <v>2967.07917212484</v>
      </c>
      <c r="BW23" s="0" t="n">
        <f aca="false">globals_transposed_prosp!BW33</f>
        <v>2932.02154695187</v>
      </c>
      <c r="BX23" s="0" t="n">
        <f aca="false">globals_transposed_prosp!BX33</f>
        <v>2955.54471684507</v>
      </c>
      <c r="BY23" s="0" t="n">
        <f aca="false">globals_transposed_prosp!BY33</f>
        <v>2960.2990504311</v>
      </c>
      <c r="BZ23" s="0" t="n">
        <f aca="false">globals_transposed_prosp!BZ33</f>
        <v>2967.39715281194</v>
      </c>
      <c r="CA23" s="0" t="n">
        <f aca="false">globals_transposed_prosp!CA33</f>
        <v>3021.53074849879</v>
      </c>
      <c r="CB23" s="0" t="n">
        <f aca="false">globals_transposed_prosp!CB33</f>
        <v>3076.11334178158</v>
      </c>
      <c r="CC23" s="0" t="n">
        <f aca="false">globals_transposed_prosp!CC33</f>
        <v>3109.22512566094</v>
      </c>
      <c r="CD23" s="0" t="n">
        <f aca="false">globals_transposed_prosp!CD33</f>
        <v>3109.22512566094</v>
      </c>
      <c r="CE23" s="0" t="n">
        <f aca="false">globals_transposed_prosp!CE33</f>
        <v>3109.22512566094</v>
      </c>
      <c r="CF23" s="0" t="n">
        <f aca="false">globals_transposed_prosp!CF33</f>
        <v>3109.22512566094</v>
      </c>
      <c r="CG23" s="0" t="n">
        <f aca="false">globals_transposed_prosp!CG33</f>
        <v>3131.37221396165</v>
      </c>
      <c r="CH23" s="0" t="n">
        <f aca="false">globals_transposed_prosp!CH33</f>
        <v>3164.74673129743</v>
      </c>
      <c r="CI23" s="0" t="n">
        <f aca="false">globals_transposed_prosp!CI33</f>
        <v>3164.74673129743</v>
      </c>
      <c r="CJ23" s="0" t="n">
        <f aca="false">globals_transposed_prosp!CJ33</f>
        <v>3164.74673129743</v>
      </c>
      <c r="CK23" s="0" t="n">
        <f aca="false">globals_transposed_prosp!CK33</f>
        <v>3187.06638453524</v>
      </c>
      <c r="CL23" s="0" t="n">
        <f aca="false">globals_transposed_prosp!CL33</f>
        <v>3220.69818142636</v>
      </c>
      <c r="CM23" s="0" t="n">
        <f aca="false">globals_transposed_prosp!CM33</f>
        <v>3220.69818142636</v>
      </c>
      <c r="CN23" s="0" t="n">
        <f aca="false">globals_transposed_prosp!CN33</f>
        <v>3220.69818142636</v>
      </c>
      <c r="CO23" s="0" t="n">
        <f aca="false">globals_transposed_prosp!CO33</f>
        <v>3220.69818142636</v>
      </c>
      <c r="CP23" s="0" t="n">
        <f aca="false">globals_transposed_prosp!CP33</f>
        <v>3220.69818142636</v>
      </c>
      <c r="CQ23" s="0" t="n">
        <f aca="false">globals_transposed_prosp!CQ33</f>
        <v>3220.69818142636</v>
      </c>
      <c r="CR23" s="0" t="n">
        <f aca="false">globals_transposed_prosp!CR33</f>
        <v>3220.69818142636</v>
      </c>
      <c r="CS23" s="0" t="n">
        <f aca="false">globals_transposed_prosp!CS33</f>
        <v>3220.69818142636</v>
      </c>
      <c r="CT23" s="0" t="n">
        <f aca="false">globals_transposed_prosp!CT33</f>
        <v>3220.69818142636</v>
      </c>
      <c r="CU23" s="0" t="n">
        <f aca="false">globals_transposed_prosp!CU33</f>
        <v>3220.69818142636</v>
      </c>
      <c r="CV23" s="0" t="n">
        <f aca="false">globals_transposed_prosp!CV33</f>
        <v>3220.69818142636</v>
      </c>
      <c r="CW23" s="0" t="n">
        <f aca="false">globals_transposed_prosp!CW33</f>
        <v>3220.69818142636</v>
      </c>
      <c r="CX23" s="0" t="n">
        <f aca="false">globals_transposed_prosp!CX33</f>
        <v>3220.69818142636</v>
      </c>
      <c r="CY23" s="0" t="n">
        <f aca="false">globals_transposed_prosp!CY33</f>
        <v>3220.69818142636</v>
      </c>
      <c r="CZ23" s="0" t="n">
        <f aca="false">globals_transposed_prosp!CZ33</f>
        <v>3220.69818142636</v>
      </c>
      <c r="DA23" s="0" t="n">
        <f aca="false">globals_transposed_prosp!DA33</f>
        <v>3220.69818142636</v>
      </c>
      <c r="DB23" s="0" t="n">
        <f aca="false">globals_transposed_prosp!DB33</f>
        <v>3220.69818142636</v>
      </c>
      <c r="DC23" s="0" t="n">
        <f aca="false">globals_transposed_prosp!DC33</f>
        <v>3220.69818142636</v>
      </c>
      <c r="DD23" s="0" t="n">
        <f aca="false">globals_transposed_prosp!DD33</f>
        <v>3220.69818142636</v>
      </c>
      <c r="DE23" s="0" t="n">
        <f aca="false">globals_transposed_prosp!DE33</f>
        <v>3220.69818142636</v>
      </c>
      <c r="DF23" s="0" t="n">
        <f aca="false">globals_transposed_prosp!DF33</f>
        <v>3220.69818142636</v>
      </c>
      <c r="DG23" s="0" t="n">
        <f aca="false">globals_transposed_prosp!DG33</f>
        <v>3220.69818142636</v>
      </c>
      <c r="DH23" s="0" t="n">
        <f aca="false">globals_transposed_prosp!DH33</f>
        <v>3220.69818142636</v>
      </c>
      <c r="DI23" s="0" t="n">
        <f aca="false">globals_transposed_prosp!DI33</f>
        <v>3220.69818142636</v>
      </c>
      <c r="DJ23" s="0" t="n">
        <f aca="false">globals_transposed_prosp!DJ33</f>
        <v>3220.69818142636</v>
      </c>
      <c r="DK23" s="0" t="n">
        <f aca="false">globals_transposed_prosp!DK33</f>
        <v>3220.69818142636</v>
      </c>
      <c r="DL23" s="0" t="n">
        <f aca="false">globals_transposed_prosp!DL33</f>
        <v>3220.69818142636</v>
      </c>
      <c r="DM23" s="0" t="n">
        <f aca="false">globals_transposed_prosp!DM33</f>
        <v>3220.69818142636</v>
      </c>
      <c r="DN23" s="0" t="n">
        <f aca="false">globals_transposed_prosp!DN33</f>
        <v>3220.69818142636</v>
      </c>
      <c r="DO23" s="0" t="n">
        <f aca="false">globals_transposed_prosp!DO33</f>
        <v>3220.69818142636</v>
      </c>
      <c r="DP23" s="0" t="n">
        <f aca="false">globals_transposed_prosp!DP33</f>
        <v>3220.69818142636</v>
      </c>
      <c r="DQ23" s="0" t="n">
        <f aca="false">globals_transposed_prosp!DQ33</f>
        <v>3220.69818142636</v>
      </c>
      <c r="DR23" s="0" t="n">
        <f aca="false">globals_transposed_prosp!DR33</f>
        <v>3220.69818142636</v>
      </c>
      <c r="DS23" s="0" t="n">
        <f aca="false">globals_transposed_prosp!DS33</f>
        <v>3220.69818142636</v>
      </c>
      <c r="DT23" s="0" t="n">
        <f aca="false">globals_transposed_prosp!DT33</f>
        <v>3220.69818142636</v>
      </c>
      <c r="DU23" s="0" t="n">
        <f aca="false">globals_transposed_prosp!DU33</f>
        <v>3220.69818142636</v>
      </c>
      <c r="DV23" s="0" t="n">
        <f aca="false">globals_transposed_prosp!DV33</f>
        <v>3220.69818142636</v>
      </c>
      <c r="DW23" s="0" t="n">
        <f aca="false">globals_transposed_prosp!DW33</f>
        <v>3220.69818142636</v>
      </c>
      <c r="DX23" s="0" t="n">
        <f aca="false">globals_transposed_prosp!DX33</f>
        <v>3220.69818142636</v>
      </c>
      <c r="DY23" s="0" t="n">
        <f aca="false">globals_transposed_prosp!DY33</f>
        <v>3220.69818142636</v>
      </c>
      <c r="DZ23" s="0" t="n">
        <f aca="false">globals_transposed_prosp!DZ33</f>
        <v>3220.69818142636</v>
      </c>
      <c r="EA23" s="0" t="n">
        <f aca="false">globals_transposed_prosp!EA33</f>
        <v>3220.69818142636</v>
      </c>
      <c r="EB23" s="0" t="n">
        <f aca="false">globals_transposed_prosp!EB33</f>
        <v>3220.69818142636</v>
      </c>
      <c r="EC23" s="0" t="n">
        <f aca="false">globals_transposed_prosp!EC33</f>
        <v>3220.69818142636</v>
      </c>
      <c r="ED23" s="0" t="n">
        <f aca="false">globals_transposed_prosp!ED33</f>
        <v>3220.69818142636</v>
      </c>
      <c r="EE23" s="0" t="n">
        <f aca="false">globals_transposed_prosp!EE33</f>
        <v>3220.69818142636</v>
      </c>
      <c r="EF23" s="0" t="n">
        <f aca="false">globals_transposed_prosp!EF33</f>
        <v>3220.69818142636</v>
      </c>
      <c r="EG23" s="0" t="n">
        <f aca="false">globals_transposed_prosp!EG33</f>
        <v>3220.69818142636</v>
      </c>
      <c r="EH23" s="0" t="n">
        <f aca="false">globals_transposed_prosp!EH33</f>
        <v>3220.69818142636</v>
      </c>
      <c r="EI23" s="0" t="n">
        <f aca="false">globals_transposed_prosp!EI33</f>
        <v>3220.69818142636</v>
      </c>
      <c r="EJ23" s="0" t="n">
        <f aca="false">globals_transposed_prosp!EJ33</f>
        <v>3220.69818142636</v>
      </c>
      <c r="EK23" s="0" t="n">
        <f aca="false">globals_transposed_prosp!EK33</f>
        <v>3220.69818142636</v>
      </c>
      <c r="EL23" s="0" t="n">
        <f aca="false">globals_transposed_prosp!EL33</f>
        <v>3220.69818142636</v>
      </c>
      <c r="EM23" s="0" t="n">
        <f aca="false">globals_transposed_prosp!EM33</f>
        <v>3220.69818142636</v>
      </c>
      <c r="EN23" s="0" t="n">
        <f aca="false">globals_transposed_prosp!EN33</f>
        <v>3220.69818142636</v>
      </c>
      <c r="EO23" s="0" t="n">
        <f aca="false">globals_transposed_prosp!EO33</f>
        <v>3220.69818142636</v>
      </c>
      <c r="EP23" s="0" t="n">
        <f aca="false">globals_transposed_prosp!EP33</f>
        <v>3220.69818142636</v>
      </c>
      <c r="EQ23" s="0" t="n">
        <f aca="false">globals_transposed_prosp!EQ33</f>
        <v>3220.69818142636</v>
      </c>
      <c r="ER23" s="0" t="n">
        <f aca="false">globals_transposed_prosp!ER33</f>
        <v>3220.69818142636</v>
      </c>
      <c r="ES23" s="0" t="n">
        <f aca="false">globals_transposed_prosp!ES33</f>
        <v>3220.69818142636</v>
      </c>
      <c r="ET23" s="0" t="n">
        <f aca="false">globals_transposed_prosp!ET33</f>
        <v>3220.69818142636</v>
      </c>
      <c r="EU23" s="0" t="n">
        <f aca="false">globals_transposed_prosp!EU33</f>
        <v>3220.69818142636</v>
      </c>
      <c r="EV23" s="0" t="n">
        <f aca="false">globals_transposed_prosp!EV33</f>
        <v>3220.69818142636</v>
      </c>
    </row>
    <row r="24" customFormat="false" ht="12.8" hidden="false" customHeight="false" outlineLevel="0" collapsed="false">
      <c r="A24" s="0" t="s">
        <v>183</v>
      </c>
      <c r="B24" s="0" t="n">
        <f aca="false">globals_transposed_prosp!B34</f>
        <v>9423.57153698774</v>
      </c>
      <c r="C24" s="0" t="n">
        <f aca="false">globals_transposed_prosp!C34</f>
        <v>9341.59837928686</v>
      </c>
      <c r="D24" s="0" t="n">
        <f aca="false">globals_transposed_prosp!D34</f>
        <v>9273.45684607686</v>
      </c>
      <c r="E24" s="0" t="n">
        <f aca="false">globals_transposed_prosp!E34</f>
        <v>9074.0390677727</v>
      </c>
      <c r="F24" s="0" t="n">
        <f aca="false">globals_transposed_prosp!F34</f>
        <v>8950.83190833365</v>
      </c>
      <c r="G24" s="0" t="n">
        <f aca="false">globals_transposed_prosp!G34</f>
        <v>8859.5892925771</v>
      </c>
      <c r="H24" s="0" t="n">
        <f aca="false">globals_transposed_prosp!H34</f>
        <v>8576.36918584879</v>
      </c>
      <c r="I24" s="0" t="n">
        <f aca="false">globals_transposed_prosp!I34</f>
        <v>8354.41758556865</v>
      </c>
      <c r="J24" s="0" t="n">
        <f aca="false">globals_transposed_prosp!J34</f>
        <v>8160.64250133695</v>
      </c>
      <c r="K24" s="0" t="n">
        <f aca="false">globals_transposed_prosp!K34</f>
        <v>7908.8675192681</v>
      </c>
      <c r="L24" s="0" t="n">
        <f aca="false">globals_transposed_prosp!L34</f>
        <v>7692.76342331989</v>
      </c>
      <c r="M24" s="0" t="n">
        <f aca="false">globals_transposed_prosp!M34</f>
        <v>7492.86531414062</v>
      </c>
      <c r="N24" s="0" t="n">
        <f aca="false">globals_transposed_prosp!N34</f>
        <v>8180.2234055781</v>
      </c>
      <c r="O24" s="0" t="n">
        <f aca="false">globals_transposed_prosp!O34</f>
        <v>7982.02187437609</v>
      </c>
      <c r="P24" s="0" t="n">
        <f aca="false">globals_transposed_prosp!P34</f>
        <v>8804.41485226704</v>
      </c>
      <c r="Q24" s="0" t="n">
        <f aca="false">globals_transposed_prosp!Q34</f>
        <v>8636.85012632226</v>
      </c>
      <c r="R24" s="0" t="n">
        <f aca="false">globals_transposed_prosp!R34</f>
        <v>8506.44389864943</v>
      </c>
      <c r="S24" s="0" t="n">
        <f aca="false">globals_transposed_prosp!S34</f>
        <v>9349.50570138551</v>
      </c>
      <c r="T24" s="0" t="n">
        <f aca="false">globals_transposed_prosp!T34</f>
        <v>9135.49044035939</v>
      </c>
      <c r="U24" s="0" t="n">
        <f aca="false">globals_transposed_prosp!U34</f>
        <v>9577.15747210781</v>
      </c>
      <c r="V24" s="0" t="n">
        <f aca="false">globals_transposed_prosp!V34</f>
        <v>10145.123733952</v>
      </c>
      <c r="W24" s="0" t="n">
        <f aca="false">globals_transposed_prosp!W34</f>
        <v>10016.5429281134</v>
      </c>
      <c r="X24" s="0" t="n">
        <f aca="false">globals_transposed_prosp!X34</f>
        <v>9887.40213016712</v>
      </c>
      <c r="Y24" s="0" t="n">
        <f aca="false">globals_transposed_prosp!Y34</f>
        <v>10900.6033631899</v>
      </c>
      <c r="Z24" s="0" t="n">
        <f aca="false">globals_transposed_prosp!Z34</f>
        <v>10698.8897554329</v>
      </c>
      <c r="AA24" s="0" t="n">
        <f aca="false">globals_transposed_prosp!AA34</f>
        <v>11216.4355008948</v>
      </c>
      <c r="AB24" s="0" t="n">
        <f aca="false">globals_transposed_prosp!AB34</f>
        <v>10863.0382682392</v>
      </c>
      <c r="AC24" s="0" t="n">
        <f aca="false">globals_transposed_prosp!AC34</f>
        <v>11441.4765110008</v>
      </c>
      <c r="AD24" s="0" t="n">
        <f aca="false">globals_transposed_prosp!AD34</f>
        <v>11185.1676184742</v>
      </c>
      <c r="AE24" s="0" t="n">
        <f aca="false">globals_transposed_prosp!AE34</f>
        <v>12779.5939452656</v>
      </c>
      <c r="AF24" s="0" t="n">
        <f aca="false">globals_transposed_prosp!AF34</f>
        <v>12489.8648644924</v>
      </c>
      <c r="AG24" s="0" t="n">
        <f aca="false">globals_transposed_prosp!AG34</f>
        <v>14306.1194902308</v>
      </c>
      <c r="AH24" s="0" t="n">
        <f aca="false">globals_transposed_prosp!AH34</f>
        <v>13976.170296313</v>
      </c>
      <c r="AI24" s="0" t="n">
        <f aca="false">globals_transposed_prosp!AI34</f>
        <v>15995.6649238841</v>
      </c>
      <c r="AJ24" s="0" t="n">
        <f aca="false">globals_transposed_prosp!AJ34</f>
        <v>15603.659794514</v>
      </c>
      <c r="AK24" s="0" t="n">
        <f aca="false">globals_transposed_prosp!AK34</f>
        <v>17887.4196470856</v>
      </c>
      <c r="AL24" s="0" t="n">
        <f aca="false">globals_transposed_prosp!AL34</f>
        <v>17464.1144905414</v>
      </c>
      <c r="AM24" s="0" t="n">
        <f aca="false">globals_transposed_prosp!AM34</f>
        <v>18949.9219456052</v>
      </c>
      <c r="AN24" s="0" t="n">
        <f aca="false">globals_transposed_prosp!AN34</f>
        <v>18452.7406645147</v>
      </c>
      <c r="AO24" s="0" t="n">
        <f aca="false">globals_transposed_prosp!AO34</f>
        <v>20804.6661819534</v>
      </c>
      <c r="AP24" s="0" t="n">
        <f aca="false">globals_transposed_prosp!AP34</f>
        <v>20273.610295514</v>
      </c>
      <c r="AQ24" s="0" t="n">
        <f aca="false">globals_transposed_prosp!AQ34</f>
        <v>22591.5744063528</v>
      </c>
      <c r="AR24" s="0" t="n">
        <f aca="false">globals_transposed_prosp!AR34</f>
        <v>20771.5277587658</v>
      </c>
      <c r="AS24" s="0" t="n">
        <f aca="false">globals_transposed_prosp!AS34</f>
        <v>21827.0562668447</v>
      </c>
      <c r="AT24" s="0" t="n">
        <f aca="false">globals_transposed_prosp!AT34</f>
        <v>20964.7528093891</v>
      </c>
      <c r="AU24" s="0" t="n">
        <f aca="false">globals_transposed_prosp!AU34</f>
        <v>23675.54</v>
      </c>
      <c r="AV24" s="0" t="n">
        <f aca="false">globals_transposed_prosp!AV34</f>
        <v>22965.6624937354</v>
      </c>
      <c r="AW24" s="0" t="n">
        <f aca="false">globals_transposed_prosp!AW34</f>
        <v>26232.1226790184</v>
      </c>
      <c r="AX24" s="0" t="n">
        <f aca="false">globals_transposed_prosp!AX34</f>
        <v>25341.7152253487</v>
      </c>
      <c r="AY24" s="0" t="n">
        <f aca="false">globals_transposed_prosp!AY34</f>
        <v>27210.1626896374</v>
      </c>
      <c r="AZ24" s="0" t="n">
        <f aca="false">globals_transposed_prosp!AZ34</f>
        <v>24021.9859376708</v>
      </c>
      <c r="BA24" s="0" t="n">
        <f aca="false">globals_transposed_prosp!BA34</f>
        <v>24568.1729396562</v>
      </c>
      <c r="BB24" s="0" t="n">
        <f aca="false">globals_transposed_prosp!BB34</f>
        <v>23309.8931280716</v>
      </c>
      <c r="BC24" s="0" t="n">
        <f aca="false">globals_transposed_prosp!BC34</f>
        <v>25292.5195992457</v>
      </c>
      <c r="BD24" s="0" t="n">
        <f aca="false">globals_transposed_prosp!BD34</f>
        <v>24104.7316195434</v>
      </c>
      <c r="BE24" s="0" t="n">
        <f aca="false">globals_transposed_prosp!BE34</f>
        <v>25542.6601216314</v>
      </c>
      <c r="BF24" s="0" t="n">
        <f aca="false">globals_transposed_prosp!BF34</f>
        <v>24468.5932326468</v>
      </c>
      <c r="BG24" s="0" t="n">
        <f aca="false">globals_transposed_prosp!BG34</f>
        <v>26441.7004209134</v>
      </c>
      <c r="BH24" s="0" t="n">
        <f aca="false">globals_transposed_prosp!BH34</f>
        <v>24598.4341201563</v>
      </c>
      <c r="BI24" s="0" t="n">
        <f aca="false">globals_transposed_prosp!BI34</f>
        <v>24227.9771362834</v>
      </c>
      <c r="BJ24" s="0" t="n">
        <f aca="false">globals_transposed_prosp!BJ34</f>
        <v>23045.2726482195</v>
      </c>
      <c r="BK24" s="0" t="n">
        <f aca="false">globals_transposed_prosp!BK34</f>
        <v>21227.4554614828</v>
      </c>
      <c r="BL24" s="0" t="n">
        <f aca="false">globals_transposed_prosp!BL34</f>
        <v>20888.6038047403</v>
      </c>
      <c r="BM24" s="0" t="n">
        <f aca="false">globals_transposed_prosp!BM34</f>
        <v>20932.0358677489</v>
      </c>
      <c r="BN24" s="0" t="n">
        <f aca="false">globals_transposed_prosp!BN34</f>
        <v>21241.5612930124</v>
      </c>
      <c r="BO24" s="0" t="n">
        <f aca="false">globals_transposed_prosp!BO34</f>
        <v>20895.0653493116</v>
      </c>
      <c r="BP24" s="0" t="n">
        <f aca="false">globals_transposed_prosp!BP34</f>
        <v>20157.2916170863</v>
      </c>
      <c r="BQ24" s="0" t="n">
        <f aca="false">globals_transposed_prosp!BQ34</f>
        <v>20228.1528257612</v>
      </c>
      <c r="BR24" s="0" t="n">
        <f aca="false">globals_transposed_prosp!BR34</f>
        <v>20192.0788698176</v>
      </c>
      <c r="BS24" s="0" t="n">
        <f aca="false">globals_transposed_prosp!BS34</f>
        <v>20665.5647757877</v>
      </c>
      <c r="BT24" s="0" t="n">
        <f aca="false">globals_transposed_prosp!BT34</f>
        <v>21713.2617064038</v>
      </c>
      <c r="BU24" s="0" t="n">
        <f aca="false">globals_transposed_prosp!BU34</f>
        <v>21741.4630530751</v>
      </c>
      <c r="BV24" s="0" t="n">
        <f aca="false">globals_transposed_prosp!BV34</f>
        <v>21737.3672696134</v>
      </c>
      <c r="BW24" s="0" t="n">
        <f aca="false">globals_transposed_prosp!BW34</f>
        <v>21480.5286651216</v>
      </c>
      <c r="BX24" s="0" t="n">
        <f aca="false">globals_transposed_prosp!BX34</f>
        <v>21652.8637305685</v>
      </c>
      <c r="BY24" s="0" t="n">
        <f aca="false">globals_transposed_prosp!BY34</f>
        <v>21687.6948521147</v>
      </c>
      <c r="BZ24" s="0" t="n">
        <f aca="false">globals_transposed_prosp!BZ34</f>
        <v>21739.6968545619</v>
      </c>
      <c r="CA24" s="0" t="n">
        <f aca="false">globals_transposed_prosp!CA34</f>
        <v>22136.289524594</v>
      </c>
      <c r="CB24" s="0" t="n">
        <f aca="false">globals_transposed_prosp!CB34</f>
        <v>22536.1716335256</v>
      </c>
      <c r="CC24" s="0" t="n">
        <f aca="false">globals_transposed_prosp!CC34</f>
        <v>22778.7546471167</v>
      </c>
      <c r="CD24" s="0" t="n">
        <f aca="false">globals_transposed_prosp!CD34</f>
        <v>22778.7546471167</v>
      </c>
      <c r="CE24" s="0" t="n">
        <f aca="false">globals_transposed_prosp!CE34</f>
        <v>22778.7546471167</v>
      </c>
      <c r="CF24" s="0" t="n">
        <f aca="false">globals_transposed_prosp!CF34</f>
        <v>22778.7546471167</v>
      </c>
      <c r="CG24" s="0" t="n">
        <f aca="false">globals_transposed_prosp!CG34</f>
        <v>22941.008285937</v>
      </c>
      <c r="CH24" s="0" t="n">
        <f aca="false">globals_transposed_prosp!CH34</f>
        <v>23185.5161331119</v>
      </c>
      <c r="CI24" s="0" t="n">
        <f aca="false">globals_transposed_prosp!CI34</f>
        <v>23185.5161331119</v>
      </c>
      <c r="CJ24" s="0" t="n">
        <f aca="false">globals_transposed_prosp!CJ34</f>
        <v>23185.5161331119</v>
      </c>
      <c r="CK24" s="0" t="n">
        <f aca="false">globals_transposed_prosp!CK34</f>
        <v>23349.0340143734</v>
      </c>
      <c r="CL24" s="0" t="n">
        <f aca="false">globals_transposed_prosp!CL34</f>
        <v>23595.4267388505</v>
      </c>
      <c r="CM24" s="0" t="n">
        <f aca="false">globals_transposed_prosp!CM34</f>
        <v>23595.4267388505</v>
      </c>
      <c r="CN24" s="0" t="n">
        <f aca="false">globals_transposed_prosp!CN34</f>
        <v>23595.4267388505</v>
      </c>
      <c r="CO24" s="0" t="n">
        <f aca="false">globals_transposed_prosp!CO34</f>
        <v>23595.4267388505</v>
      </c>
      <c r="CP24" s="0" t="n">
        <f aca="false">globals_transposed_prosp!CP34</f>
        <v>23595.4267388505</v>
      </c>
      <c r="CQ24" s="0" t="n">
        <f aca="false">globals_transposed_prosp!CQ34</f>
        <v>23595.4267388505</v>
      </c>
      <c r="CR24" s="0" t="n">
        <f aca="false">globals_transposed_prosp!CR34</f>
        <v>23595.4267388505</v>
      </c>
      <c r="CS24" s="0" t="n">
        <f aca="false">globals_transposed_prosp!CS34</f>
        <v>23595.4267388505</v>
      </c>
      <c r="CT24" s="0" t="n">
        <f aca="false">globals_transposed_prosp!CT34</f>
        <v>23595.4267388505</v>
      </c>
      <c r="CU24" s="0" t="n">
        <f aca="false">globals_transposed_prosp!CU34</f>
        <v>23595.4267388505</v>
      </c>
      <c r="CV24" s="0" t="n">
        <f aca="false">globals_transposed_prosp!CV34</f>
        <v>23595.4267388505</v>
      </c>
      <c r="CW24" s="0" t="n">
        <f aca="false">globals_transposed_prosp!CW34</f>
        <v>23595.4267388505</v>
      </c>
      <c r="CX24" s="0" t="n">
        <f aca="false">globals_transposed_prosp!CX34</f>
        <v>23595.4267388505</v>
      </c>
      <c r="CY24" s="0" t="n">
        <f aca="false">globals_transposed_prosp!CY34</f>
        <v>23595.4267388505</v>
      </c>
      <c r="CZ24" s="0" t="n">
        <f aca="false">globals_transposed_prosp!CZ34</f>
        <v>23595.4267388505</v>
      </c>
      <c r="DA24" s="0" t="n">
        <f aca="false">globals_transposed_prosp!DA34</f>
        <v>23595.4267388505</v>
      </c>
      <c r="DB24" s="0" t="n">
        <f aca="false">globals_transposed_prosp!DB34</f>
        <v>23595.4267388505</v>
      </c>
      <c r="DC24" s="0" t="n">
        <f aca="false">globals_transposed_prosp!DC34</f>
        <v>23595.4267388505</v>
      </c>
      <c r="DD24" s="0" t="n">
        <f aca="false">globals_transposed_prosp!DD34</f>
        <v>23595.4267388505</v>
      </c>
      <c r="DE24" s="0" t="n">
        <f aca="false">globals_transposed_prosp!DE34</f>
        <v>23595.4267388505</v>
      </c>
      <c r="DF24" s="0" t="n">
        <f aca="false">globals_transposed_prosp!DF34</f>
        <v>23595.4267388505</v>
      </c>
      <c r="DG24" s="0" t="n">
        <f aca="false">globals_transposed_prosp!DG34</f>
        <v>23595.4267388505</v>
      </c>
      <c r="DH24" s="0" t="n">
        <f aca="false">globals_transposed_prosp!DH34</f>
        <v>23595.4267388505</v>
      </c>
      <c r="DI24" s="0" t="n">
        <f aca="false">globals_transposed_prosp!DI34</f>
        <v>23595.4267388505</v>
      </c>
      <c r="DJ24" s="0" t="n">
        <f aca="false">globals_transposed_prosp!DJ34</f>
        <v>23595.4267388505</v>
      </c>
      <c r="DK24" s="0" t="n">
        <f aca="false">globals_transposed_prosp!DK34</f>
        <v>23595.4267388505</v>
      </c>
      <c r="DL24" s="0" t="n">
        <f aca="false">globals_transposed_prosp!DL34</f>
        <v>23595.4267388505</v>
      </c>
      <c r="DM24" s="0" t="n">
        <f aca="false">globals_transposed_prosp!DM34</f>
        <v>23595.4267388505</v>
      </c>
      <c r="DN24" s="0" t="n">
        <f aca="false">globals_transposed_prosp!DN34</f>
        <v>23595.4267388505</v>
      </c>
      <c r="DO24" s="0" t="n">
        <f aca="false">globals_transposed_prosp!DO34</f>
        <v>23595.4267388505</v>
      </c>
      <c r="DP24" s="0" t="n">
        <f aca="false">globals_transposed_prosp!DP34</f>
        <v>23595.4267388505</v>
      </c>
      <c r="DQ24" s="0" t="n">
        <f aca="false">globals_transposed_prosp!DQ34</f>
        <v>23595.4267388505</v>
      </c>
      <c r="DR24" s="0" t="n">
        <f aca="false">globals_transposed_prosp!DR34</f>
        <v>23595.4267388505</v>
      </c>
      <c r="DS24" s="0" t="n">
        <f aca="false">globals_transposed_prosp!DS34</f>
        <v>23595.4267388505</v>
      </c>
      <c r="DT24" s="0" t="n">
        <f aca="false">globals_transposed_prosp!DT34</f>
        <v>23595.4267388505</v>
      </c>
      <c r="DU24" s="0" t="n">
        <f aca="false">globals_transposed_prosp!DU34</f>
        <v>23595.4267388505</v>
      </c>
      <c r="DV24" s="0" t="n">
        <f aca="false">globals_transposed_prosp!DV34</f>
        <v>23595.4267388505</v>
      </c>
      <c r="DW24" s="0" t="n">
        <f aca="false">globals_transposed_prosp!DW34</f>
        <v>23595.4267388505</v>
      </c>
      <c r="DX24" s="0" t="n">
        <f aca="false">globals_transposed_prosp!DX34</f>
        <v>23595.4267388505</v>
      </c>
      <c r="DY24" s="0" t="n">
        <f aca="false">globals_transposed_prosp!DY34</f>
        <v>23595.4267388505</v>
      </c>
      <c r="DZ24" s="0" t="n">
        <f aca="false">globals_transposed_prosp!DZ34</f>
        <v>23595.4267388505</v>
      </c>
      <c r="EA24" s="0" t="n">
        <f aca="false">globals_transposed_prosp!EA34</f>
        <v>23595.4267388505</v>
      </c>
      <c r="EB24" s="0" t="n">
        <f aca="false">globals_transposed_prosp!EB34</f>
        <v>23595.4267388505</v>
      </c>
      <c r="EC24" s="0" t="n">
        <f aca="false">globals_transposed_prosp!EC34</f>
        <v>23595.4267388505</v>
      </c>
      <c r="ED24" s="0" t="n">
        <f aca="false">globals_transposed_prosp!ED34</f>
        <v>23595.4267388505</v>
      </c>
      <c r="EE24" s="0" t="n">
        <f aca="false">globals_transposed_prosp!EE34</f>
        <v>23595.4267388505</v>
      </c>
      <c r="EF24" s="0" t="n">
        <f aca="false">globals_transposed_prosp!EF34</f>
        <v>23595.4267388505</v>
      </c>
      <c r="EG24" s="0" t="n">
        <f aca="false">globals_transposed_prosp!EG34</f>
        <v>23595.4267388505</v>
      </c>
      <c r="EH24" s="0" t="n">
        <f aca="false">globals_transposed_prosp!EH34</f>
        <v>23595.4267388505</v>
      </c>
      <c r="EI24" s="0" t="n">
        <f aca="false">globals_transposed_prosp!EI34</f>
        <v>23595.4267388505</v>
      </c>
      <c r="EJ24" s="0" t="n">
        <f aca="false">globals_transposed_prosp!EJ34</f>
        <v>23595.4267388505</v>
      </c>
      <c r="EK24" s="0" t="n">
        <f aca="false">globals_transposed_prosp!EK34</f>
        <v>23595.4267388505</v>
      </c>
      <c r="EL24" s="0" t="n">
        <f aca="false">globals_transposed_prosp!EL34</f>
        <v>23595.4267388505</v>
      </c>
      <c r="EM24" s="0" t="n">
        <f aca="false">globals_transposed_prosp!EM34</f>
        <v>23595.4267388505</v>
      </c>
      <c r="EN24" s="0" t="n">
        <f aca="false">globals_transposed_prosp!EN34</f>
        <v>23595.4267388505</v>
      </c>
      <c r="EO24" s="0" t="n">
        <f aca="false">globals_transposed_prosp!EO34</f>
        <v>23595.4267388505</v>
      </c>
      <c r="EP24" s="0" t="n">
        <f aca="false">globals_transposed_prosp!EP34</f>
        <v>23595.4267388505</v>
      </c>
      <c r="EQ24" s="0" t="n">
        <f aca="false">globals_transposed_prosp!EQ34</f>
        <v>23595.4267388505</v>
      </c>
      <c r="ER24" s="0" t="n">
        <f aca="false">globals_transposed_prosp!ER34</f>
        <v>23595.4267388505</v>
      </c>
      <c r="ES24" s="0" t="n">
        <f aca="false">globals_transposed_prosp!ES34</f>
        <v>23595.4267388505</v>
      </c>
      <c r="ET24" s="0" t="n">
        <f aca="false">globals_transposed_prosp!ET34</f>
        <v>23595.4267388505</v>
      </c>
      <c r="EU24" s="0" t="n">
        <f aca="false">globals_transposed_prosp!EU34</f>
        <v>23595.4267388505</v>
      </c>
      <c r="EV24" s="0" t="n">
        <f aca="false">globals_transposed_prosp!EV34</f>
        <v>23595.4267388505</v>
      </c>
    </row>
    <row r="25" customFormat="false" ht="12.8" hidden="false" customHeight="false" outlineLevel="0" collapsed="false">
      <c r="A25" s="0" t="s">
        <v>184</v>
      </c>
      <c r="B25" s="0" t="n">
        <f aca="false">globals_transposed_prosp!B35</f>
        <v>607.972357225015</v>
      </c>
      <c r="C25" s="0" t="n">
        <f aca="false">globals_transposed_prosp!C35</f>
        <v>602.683766405604</v>
      </c>
      <c r="D25" s="0" t="n">
        <f aca="false">globals_transposed_prosp!D35</f>
        <v>598.287538456572</v>
      </c>
      <c r="E25" s="0" t="n">
        <f aca="false">globals_transposed_prosp!E35</f>
        <v>585.421875340175</v>
      </c>
      <c r="F25" s="0" t="n">
        <f aca="false">globals_transposed_prosp!F35</f>
        <v>577.473026344106</v>
      </c>
      <c r="G25" s="0" t="n">
        <f aca="false">globals_transposed_prosp!G35</f>
        <v>571.586405972716</v>
      </c>
      <c r="H25" s="0" t="n">
        <f aca="false">globals_transposed_prosp!H35</f>
        <v>553.314141022502</v>
      </c>
      <c r="I25" s="0" t="n">
        <f aca="false">globals_transposed_prosp!I35</f>
        <v>538.994682939913</v>
      </c>
      <c r="J25" s="0" t="n">
        <f aca="false">globals_transposed_prosp!J35</f>
        <v>526.493064602384</v>
      </c>
      <c r="K25" s="0" t="n">
        <f aca="false">globals_transposed_prosp!K35</f>
        <v>510.249517372135</v>
      </c>
      <c r="L25" s="0" t="n">
        <f aca="false">globals_transposed_prosp!L35</f>
        <v>496.307317633541</v>
      </c>
      <c r="M25" s="0" t="n">
        <f aca="false">globals_transposed_prosp!M35</f>
        <v>483.410665428427</v>
      </c>
      <c r="N25" s="0" t="n">
        <f aca="false">globals_transposed_prosp!N35</f>
        <v>475.456170042319</v>
      </c>
      <c r="O25" s="0" t="n">
        <f aca="false">globals_transposed_prosp!O35</f>
        <v>463.93617404104</v>
      </c>
      <c r="P25" s="0" t="n">
        <f aca="false">globals_transposed_prosp!P35</f>
        <v>452.863561079797</v>
      </c>
      <c r="Q25" s="0" t="n">
        <f aca="false">globals_transposed_prosp!Q35</f>
        <v>444.244707950316</v>
      </c>
      <c r="R25" s="0" t="n">
        <f aca="false">globals_transposed_prosp!R35</f>
        <v>437.537137982087</v>
      </c>
      <c r="S25" s="0" t="n">
        <f aca="false">globals_transposed_prosp!S35</f>
        <v>427.467408093701</v>
      </c>
      <c r="T25" s="0" t="n">
        <f aca="false">globals_transposed_prosp!T35</f>
        <v>417.68244706525</v>
      </c>
      <c r="U25" s="0" t="n">
        <f aca="false">globals_transposed_prosp!U35</f>
        <v>407.326364673964</v>
      </c>
      <c r="V25" s="0" t="n">
        <f aca="false">globals_transposed_prosp!V35</f>
        <v>401.379120348984</v>
      </c>
      <c r="W25" s="0" t="n">
        <f aca="false">globals_transposed_prosp!W35</f>
        <v>645.955930219916</v>
      </c>
      <c r="X25" s="0" t="n">
        <f aca="false">globals_transposed_prosp!X35</f>
        <v>637.627780990646</v>
      </c>
      <c r="Y25" s="0" t="n">
        <f aca="false">globals_transposed_prosp!Y35</f>
        <v>702.950846258983</v>
      </c>
      <c r="Z25" s="0" t="n">
        <f aca="false">globals_transposed_prosp!Z35</f>
        <v>689.942873530282</v>
      </c>
      <c r="AA25" s="0" t="n">
        <f aca="false">globals_transposed_prosp!AA35</f>
        <v>723.309059574341</v>
      </c>
      <c r="AB25" s="0" t="n">
        <f aca="false">globals_transposed_prosp!AB35</f>
        <v>700.519696591078</v>
      </c>
      <c r="AC25" s="0" t="n">
        <f aca="false">globals_transposed_prosp!AC35</f>
        <v>737.827167068822</v>
      </c>
      <c r="AD25" s="0" t="n">
        <f aca="false">globals_transposed_prosp!AD35</f>
        <v>721.298560478089</v>
      </c>
      <c r="AE25" s="0" t="n">
        <f aca="false">globals_transposed_prosp!AE35</f>
        <v>824.11567073601</v>
      </c>
      <c r="AF25" s="0" t="n">
        <f aca="false">globals_transposed_prosp!AF35</f>
        <v>805.431956937604</v>
      </c>
      <c r="AG25" s="0" t="n">
        <f aca="false">globals_transposed_prosp!AG35</f>
        <v>922.56295715966</v>
      </c>
      <c r="AH25" s="0" t="n">
        <f aca="false">globals_transposed_prosp!AH35</f>
        <v>901.285425942261</v>
      </c>
      <c r="AI25" s="0" t="n">
        <f aca="false">globals_transposed_prosp!AI35</f>
        <v>1031.50795741512</v>
      </c>
      <c r="AJ25" s="0" t="n">
        <f aca="false">globals_transposed_prosp!AJ35</f>
        <v>1006.22883258868</v>
      </c>
      <c r="AK25" s="0" t="n">
        <f aca="false">globals_transposed_prosp!AK35</f>
        <v>1153.50605548657</v>
      </c>
      <c r="AL25" s="0" t="n">
        <f aca="false">globals_transposed_prosp!AL35</f>
        <v>1126.20837527187</v>
      </c>
      <c r="AM25" s="0" t="n">
        <f aca="false">globals_transposed_prosp!AM35</f>
        <v>1222.02428499773</v>
      </c>
      <c r="AN25" s="0" t="n">
        <f aca="false">globals_transposed_prosp!AN35</f>
        <v>1189.96253818511</v>
      </c>
      <c r="AO25" s="0" t="n">
        <f aca="false">globals_transposed_prosp!AO35</f>
        <v>1341.62554488484</v>
      </c>
      <c r="AP25" s="0" t="n">
        <f aca="false">globals_transposed_prosp!AP35</f>
        <v>1307.37947062547</v>
      </c>
      <c r="AQ25" s="0" t="n">
        <f aca="false">globals_transposed_prosp!AQ35</f>
        <v>1456.85629660846</v>
      </c>
      <c r="AR25" s="0" t="n">
        <f aca="false">globals_transposed_prosp!AR35</f>
        <v>1339.48747711119</v>
      </c>
      <c r="AS25" s="0" t="n">
        <f aca="false">globals_transposed_prosp!AS35</f>
        <v>1407.55161464245</v>
      </c>
      <c r="AT25" s="0" t="n">
        <f aca="false">globals_transposed_prosp!AT35</f>
        <v>1351.94463727386</v>
      </c>
      <c r="AU25" s="0" t="n">
        <f aca="false">globals_transposed_prosp!AU35</f>
        <v>1526.75</v>
      </c>
      <c r="AV25" s="0" t="n">
        <f aca="false">globals_transposed_prosp!AV35</f>
        <v>1480.97256545407</v>
      </c>
      <c r="AW25" s="0" t="n">
        <f aca="false">globals_transposed_prosp!AW35</f>
        <v>1691.61073109664</v>
      </c>
      <c r="AX25" s="0" t="n">
        <f aca="false">globals_transposed_prosp!AX35</f>
        <v>1634.19171007015</v>
      </c>
      <c r="AY25" s="0" t="n">
        <f aca="false">globals_transposed_prosp!AY35</f>
        <v>1754.68004168061</v>
      </c>
      <c r="AZ25" s="0" t="n">
        <f aca="false">globals_transposed_prosp!AZ35</f>
        <v>1549.08663234181</v>
      </c>
      <c r="BA25" s="0" t="n">
        <f aca="false">globals_transposed_prosp!BA35</f>
        <v>1584.30521842435</v>
      </c>
      <c r="BB25" s="0" t="n">
        <f aca="false">globals_transposed_prosp!BB35</f>
        <v>1503.16368312875</v>
      </c>
      <c r="BC25" s="0" t="n">
        <f aca="false">globals_transposed_prosp!BC35</f>
        <v>1631.01533414636</v>
      </c>
      <c r="BD25" s="0" t="n">
        <f aca="false">globals_transposed_prosp!BD35</f>
        <v>1554.41954854234</v>
      </c>
      <c r="BE25" s="0" t="n">
        <f aca="false">globals_transposed_prosp!BE35</f>
        <v>1647.14569926896</v>
      </c>
      <c r="BF25" s="0" t="n">
        <f aca="false">globals_transposed_prosp!BF35</f>
        <v>1577.88334959615</v>
      </c>
      <c r="BG25" s="0" t="n">
        <f aca="false">globals_transposed_prosp!BG35</f>
        <v>1705.12216429832</v>
      </c>
      <c r="BH25" s="0" t="n">
        <f aca="false">globals_transposed_prosp!BH35</f>
        <v>1586.25710743385</v>
      </c>
      <c r="BI25" s="0" t="n">
        <f aca="false">globals_transposed_prosp!BI35</f>
        <v>1562.36933900926</v>
      </c>
      <c r="BJ25" s="0" t="n">
        <f aca="false">globals_transposed_prosp!BJ35</f>
        <v>1486.10321946449</v>
      </c>
      <c r="BK25" s="0" t="n">
        <f aca="false">globals_transposed_prosp!BK35</f>
        <v>1368.84147254097</v>
      </c>
      <c r="BL25" s="0" t="n">
        <f aca="false">globals_transposed_prosp!BL35</f>
        <v>1347.02654560638</v>
      </c>
      <c r="BM25" s="0" t="n">
        <f aca="false">globals_transposed_prosp!BM35</f>
        <v>1349.82737781819</v>
      </c>
      <c r="BN25" s="0" t="n">
        <f aca="false">globals_transposed_prosp!BN35</f>
        <v>1369.78750086347</v>
      </c>
      <c r="BO25" s="0" t="n">
        <f aca="false">globals_transposed_prosp!BO35</f>
        <v>1347.44329526417</v>
      </c>
      <c r="BP25" s="0" t="n">
        <f aca="false">globals_transposed_prosp!BP35</f>
        <v>1299.86707320934</v>
      </c>
      <c r="BQ25" s="0" t="n">
        <f aca="false">globals_transposed_prosp!BQ35</f>
        <v>1304.43664305404</v>
      </c>
      <c r="BR25" s="0" t="n">
        <f aca="false">globals_transposed_prosp!BR35</f>
        <v>1302.11037083343</v>
      </c>
      <c r="BS25" s="0" t="n">
        <f aca="false">globals_transposed_prosp!BS35</f>
        <v>1332.64367612518</v>
      </c>
      <c r="BT25" s="0" t="n">
        <f aca="false">globals_transposed_prosp!BT35</f>
        <v>1400.20566652949</v>
      </c>
      <c r="BU25" s="0" t="n">
        <f aca="false">globals_transposed_prosp!BU35</f>
        <v>1402.02426411961</v>
      </c>
      <c r="BV25" s="0" t="n">
        <f aca="false">globals_transposed_prosp!BV35</f>
        <v>1401.76014262144</v>
      </c>
      <c r="BW25" s="0" t="n">
        <f aca="false">globals_transposed_prosp!BW35</f>
        <v>1385.19759783864</v>
      </c>
      <c r="BX25" s="0" t="n">
        <f aca="false">globals_transposed_prosp!BX35</f>
        <v>1396.31083077634</v>
      </c>
      <c r="BY25" s="0" t="n">
        <f aca="false">globals_transposed_prosp!BY35</f>
        <v>1398.55695733347</v>
      </c>
      <c r="BZ25" s="0" t="n">
        <f aca="false">globals_transposed_prosp!BZ35</f>
        <v>1401.91036869478</v>
      </c>
      <c r="CA25" s="0" t="n">
        <f aca="false">globals_transposed_prosp!CA35</f>
        <v>1427.48512164492</v>
      </c>
      <c r="CB25" s="0" t="n">
        <f aca="false">globals_transposed_prosp!CB35</f>
        <v>1453.27199799913</v>
      </c>
      <c r="CC25" s="0" t="n">
        <f aca="false">globals_transposed_prosp!CC35</f>
        <v>1468.9152539423</v>
      </c>
      <c r="CD25" s="0" t="n">
        <f aca="false">globals_transposed_prosp!CD35</f>
        <v>1468.9152539423</v>
      </c>
      <c r="CE25" s="0" t="n">
        <f aca="false">globals_transposed_prosp!CE35</f>
        <v>1468.9152539423</v>
      </c>
      <c r="CF25" s="0" t="n">
        <f aca="false">globals_transposed_prosp!CF35</f>
        <v>1468.9152539423</v>
      </c>
      <c r="CG25" s="0" t="n">
        <f aca="false">globals_transposed_prosp!CG35</f>
        <v>1479.37837401901</v>
      </c>
      <c r="CH25" s="0" t="n">
        <f aca="false">globals_transposed_prosp!CH35</f>
        <v>1495.14575515937</v>
      </c>
      <c r="CI25" s="0" t="n">
        <f aca="false">globals_transposed_prosp!CI35</f>
        <v>1495.14575515937</v>
      </c>
      <c r="CJ25" s="0" t="n">
        <f aca="false">globals_transposed_prosp!CJ35</f>
        <v>1495.14575515937</v>
      </c>
      <c r="CK25" s="0" t="n">
        <f aca="false">globals_transposed_prosp!CK35</f>
        <v>1505.69040142289</v>
      </c>
      <c r="CL25" s="0" t="n">
        <f aca="false">globals_transposed_prosp!CL35</f>
        <v>1521.57933113181</v>
      </c>
      <c r="CM25" s="0" t="n">
        <f aca="false">globals_transposed_prosp!CM35</f>
        <v>1521.57933113181</v>
      </c>
      <c r="CN25" s="0" t="n">
        <f aca="false">globals_transposed_prosp!CN35</f>
        <v>1521.57933113181</v>
      </c>
      <c r="CO25" s="0" t="n">
        <f aca="false">globals_transposed_prosp!CO35</f>
        <v>1521.57933113181</v>
      </c>
      <c r="CP25" s="0" t="n">
        <f aca="false">globals_transposed_prosp!CP35</f>
        <v>1521.57933113181</v>
      </c>
      <c r="CQ25" s="0" t="n">
        <f aca="false">globals_transposed_prosp!CQ35</f>
        <v>1521.57933113181</v>
      </c>
      <c r="CR25" s="0" t="n">
        <f aca="false">globals_transposed_prosp!CR35</f>
        <v>1521.57933113181</v>
      </c>
      <c r="CS25" s="0" t="n">
        <f aca="false">globals_transposed_prosp!CS35</f>
        <v>1521.57933113181</v>
      </c>
      <c r="CT25" s="0" t="n">
        <f aca="false">globals_transposed_prosp!CT35</f>
        <v>1521.57933113181</v>
      </c>
      <c r="CU25" s="0" t="n">
        <f aca="false">globals_transposed_prosp!CU35</f>
        <v>1521.57933113181</v>
      </c>
      <c r="CV25" s="0" t="n">
        <f aca="false">globals_transposed_prosp!CV35</f>
        <v>1521.57933113181</v>
      </c>
      <c r="CW25" s="0" t="n">
        <f aca="false">globals_transposed_prosp!CW35</f>
        <v>1521.57933113181</v>
      </c>
      <c r="CX25" s="0" t="n">
        <f aca="false">globals_transposed_prosp!CX35</f>
        <v>1521.57933113181</v>
      </c>
      <c r="CY25" s="0" t="n">
        <f aca="false">globals_transposed_prosp!CY35</f>
        <v>1521.57933113181</v>
      </c>
      <c r="CZ25" s="0" t="n">
        <f aca="false">globals_transposed_prosp!CZ35</f>
        <v>1521.57933113181</v>
      </c>
      <c r="DA25" s="0" t="n">
        <f aca="false">globals_transposed_prosp!DA35</f>
        <v>1521.57933113181</v>
      </c>
      <c r="DB25" s="0" t="n">
        <f aca="false">globals_transposed_prosp!DB35</f>
        <v>1521.57933113181</v>
      </c>
      <c r="DC25" s="0" t="n">
        <f aca="false">globals_transposed_prosp!DC35</f>
        <v>1521.57933113181</v>
      </c>
      <c r="DD25" s="0" t="n">
        <f aca="false">globals_transposed_prosp!DD35</f>
        <v>1521.57933113181</v>
      </c>
      <c r="DE25" s="0" t="n">
        <f aca="false">globals_transposed_prosp!DE35</f>
        <v>1521.57933113181</v>
      </c>
      <c r="DF25" s="0" t="n">
        <f aca="false">globals_transposed_prosp!DF35</f>
        <v>1521.57933113181</v>
      </c>
      <c r="DG25" s="0" t="n">
        <f aca="false">globals_transposed_prosp!DG35</f>
        <v>1521.57933113181</v>
      </c>
      <c r="DH25" s="0" t="n">
        <f aca="false">globals_transposed_prosp!DH35</f>
        <v>1521.57933113181</v>
      </c>
      <c r="DI25" s="0" t="n">
        <f aca="false">globals_transposed_prosp!DI35</f>
        <v>1521.57933113181</v>
      </c>
      <c r="DJ25" s="0" t="n">
        <f aca="false">globals_transposed_prosp!DJ35</f>
        <v>1521.57933113181</v>
      </c>
      <c r="DK25" s="0" t="n">
        <f aca="false">globals_transposed_prosp!DK35</f>
        <v>1521.57933113181</v>
      </c>
      <c r="DL25" s="0" t="n">
        <f aca="false">globals_transposed_prosp!DL35</f>
        <v>1521.57933113181</v>
      </c>
      <c r="DM25" s="0" t="n">
        <f aca="false">globals_transposed_prosp!DM35</f>
        <v>1521.57933113181</v>
      </c>
      <c r="DN25" s="0" t="n">
        <f aca="false">globals_transposed_prosp!DN35</f>
        <v>1521.57933113181</v>
      </c>
      <c r="DO25" s="0" t="n">
        <f aca="false">globals_transposed_prosp!DO35</f>
        <v>1521.57933113181</v>
      </c>
      <c r="DP25" s="0" t="n">
        <f aca="false">globals_transposed_prosp!DP35</f>
        <v>1521.57933113181</v>
      </c>
      <c r="DQ25" s="0" t="n">
        <f aca="false">globals_transposed_prosp!DQ35</f>
        <v>1521.57933113181</v>
      </c>
      <c r="DR25" s="0" t="n">
        <f aca="false">globals_transposed_prosp!DR35</f>
        <v>1521.57933113181</v>
      </c>
      <c r="DS25" s="0" t="n">
        <f aca="false">globals_transposed_prosp!DS35</f>
        <v>1521.57933113181</v>
      </c>
      <c r="DT25" s="0" t="n">
        <f aca="false">globals_transposed_prosp!DT35</f>
        <v>1521.57933113181</v>
      </c>
      <c r="DU25" s="0" t="n">
        <f aca="false">globals_transposed_prosp!DU35</f>
        <v>1521.57933113181</v>
      </c>
      <c r="DV25" s="0" t="n">
        <f aca="false">globals_transposed_prosp!DV35</f>
        <v>1521.57933113181</v>
      </c>
      <c r="DW25" s="0" t="n">
        <f aca="false">globals_transposed_prosp!DW35</f>
        <v>1521.57933113181</v>
      </c>
      <c r="DX25" s="0" t="n">
        <f aca="false">globals_transposed_prosp!DX35</f>
        <v>1521.57933113181</v>
      </c>
      <c r="DY25" s="0" t="n">
        <f aca="false">globals_transposed_prosp!DY35</f>
        <v>1521.57933113181</v>
      </c>
      <c r="DZ25" s="0" t="n">
        <f aca="false">globals_transposed_prosp!DZ35</f>
        <v>1521.57933113181</v>
      </c>
      <c r="EA25" s="0" t="n">
        <f aca="false">globals_transposed_prosp!EA35</f>
        <v>1521.57933113181</v>
      </c>
      <c r="EB25" s="0" t="n">
        <f aca="false">globals_transposed_prosp!EB35</f>
        <v>1521.57933113181</v>
      </c>
      <c r="EC25" s="0" t="n">
        <f aca="false">globals_transposed_prosp!EC35</f>
        <v>1521.57933113181</v>
      </c>
      <c r="ED25" s="0" t="n">
        <f aca="false">globals_transposed_prosp!ED35</f>
        <v>1521.57933113181</v>
      </c>
      <c r="EE25" s="0" t="n">
        <f aca="false">globals_transposed_prosp!EE35</f>
        <v>1521.57933113181</v>
      </c>
      <c r="EF25" s="0" t="n">
        <f aca="false">globals_transposed_prosp!EF35</f>
        <v>1521.57933113181</v>
      </c>
      <c r="EG25" s="0" t="n">
        <f aca="false">globals_transposed_prosp!EG35</f>
        <v>1521.57933113181</v>
      </c>
      <c r="EH25" s="0" t="n">
        <f aca="false">globals_transposed_prosp!EH35</f>
        <v>1521.57933113181</v>
      </c>
      <c r="EI25" s="0" t="n">
        <f aca="false">globals_transposed_prosp!EI35</f>
        <v>1521.57933113181</v>
      </c>
      <c r="EJ25" s="0" t="n">
        <f aca="false">globals_transposed_prosp!EJ35</f>
        <v>1521.57933113181</v>
      </c>
      <c r="EK25" s="0" t="n">
        <f aca="false">globals_transposed_prosp!EK35</f>
        <v>1521.57933113181</v>
      </c>
      <c r="EL25" s="0" t="n">
        <f aca="false">globals_transposed_prosp!EL35</f>
        <v>1521.57933113181</v>
      </c>
      <c r="EM25" s="0" t="n">
        <f aca="false">globals_transposed_prosp!EM35</f>
        <v>1521.57933113181</v>
      </c>
      <c r="EN25" s="0" t="n">
        <f aca="false">globals_transposed_prosp!EN35</f>
        <v>1521.57933113181</v>
      </c>
      <c r="EO25" s="0" t="n">
        <f aca="false">globals_transposed_prosp!EO35</f>
        <v>1521.57933113181</v>
      </c>
      <c r="EP25" s="0" t="n">
        <f aca="false">globals_transposed_prosp!EP35</f>
        <v>1521.57933113181</v>
      </c>
      <c r="EQ25" s="0" t="n">
        <f aca="false">globals_transposed_prosp!EQ35</f>
        <v>1521.57933113181</v>
      </c>
      <c r="ER25" s="0" t="n">
        <f aca="false">globals_transposed_prosp!ER35</f>
        <v>1521.57933113181</v>
      </c>
      <c r="ES25" s="0" t="n">
        <f aca="false">globals_transposed_prosp!ES35</f>
        <v>1521.57933113181</v>
      </c>
      <c r="ET25" s="0" t="n">
        <f aca="false">globals_transposed_prosp!ET35</f>
        <v>1521.57933113181</v>
      </c>
      <c r="EU25" s="0" t="n">
        <f aca="false">globals_transposed_prosp!EU35</f>
        <v>1521.57933113181</v>
      </c>
      <c r="EV25" s="0" t="n">
        <f aca="false">globals_transposed_prosp!EV35</f>
        <v>1521.57933113181</v>
      </c>
    </row>
    <row r="26" customFormat="false" ht="12.8" hidden="false" customHeight="false" outlineLevel="0" collapsed="false">
      <c r="A26" s="0" t="s">
        <v>169</v>
      </c>
      <c r="B26" s="178" t="n">
        <f aca="false">globals_transposed_prosp!B20</f>
        <v>24.5450330893</v>
      </c>
      <c r="C26" s="178" t="n">
        <f aca="false">globals_transposed_prosp!C20</f>
        <v>26.1114653827</v>
      </c>
      <c r="D26" s="178" t="n">
        <f aca="false">globals_transposed_prosp!D20</f>
        <v>27.4661246236</v>
      </c>
      <c r="E26" s="178" t="n">
        <f aca="false">globals_transposed_prosp!E20</f>
        <v>27.33969747</v>
      </c>
      <c r="F26" s="178" t="n">
        <f aca="false">globals_transposed_prosp!F20</f>
        <v>26.928069933</v>
      </c>
      <c r="G26" s="178" t="n">
        <f aca="false">globals_transposed_prosp!G20</f>
        <v>26.6072120714</v>
      </c>
      <c r="H26" s="178" t="n">
        <f aca="false">globals_transposed_prosp!H20</f>
        <v>25.866412003</v>
      </c>
      <c r="I26" s="178" t="n">
        <f aca="false">globals_transposed_prosp!I20</f>
        <v>26.7700807522</v>
      </c>
      <c r="J26" s="178" t="n">
        <f aca="false">globals_transposed_prosp!J20</f>
        <v>28.2669146084</v>
      </c>
      <c r="K26" s="178" t="n">
        <f aca="false">globals_transposed_prosp!K20</f>
        <v>29.4674271547</v>
      </c>
      <c r="L26" s="178" t="n">
        <f aca="false">globals_transposed_prosp!L20</f>
        <v>29.5990002002</v>
      </c>
      <c r="M26" s="178" t="n">
        <f aca="false">globals_transposed_prosp!M20</f>
        <v>30.6637653738</v>
      </c>
      <c r="N26" s="178" t="n">
        <f aca="false">globals_transposed_prosp!N20</f>
        <v>31.732515473</v>
      </c>
      <c r="O26" s="178" t="n">
        <f aca="false">globals_transposed_prosp!O20</f>
        <v>32.3722569656</v>
      </c>
      <c r="P26" s="178" t="n">
        <f aca="false">globals_transposed_prosp!P20</f>
        <v>33.0962615229</v>
      </c>
      <c r="Q26" s="178" t="n">
        <f aca="false">globals_transposed_prosp!Q20</f>
        <v>34.3736111247</v>
      </c>
      <c r="R26" s="178" t="n">
        <f aca="false">globals_transposed_prosp!R20</f>
        <v>35.6925250375</v>
      </c>
      <c r="S26" s="178" t="n">
        <f aca="false">globals_transposed_prosp!S20</f>
        <v>36.6803227612</v>
      </c>
      <c r="T26" s="178" t="n">
        <f aca="false">globals_transposed_prosp!T20</f>
        <v>37.4713086501</v>
      </c>
      <c r="U26" s="178" t="n">
        <f aca="false">globals_transposed_prosp!U20</f>
        <v>40.9149986871</v>
      </c>
      <c r="V26" s="178" t="n">
        <f aca="false">globals_transposed_prosp!V20</f>
        <v>43.0543975973</v>
      </c>
      <c r="W26" s="178" t="n">
        <f aca="false">globals_transposed_prosp!W20</f>
        <v>44.0985472723</v>
      </c>
      <c r="X26" s="178" t="n">
        <f aca="false">globals_transposed_prosp!X20</f>
        <v>43.7932651108</v>
      </c>
      <c r="Y26" s="178" t="n">
        <f aca="false">globals_transposed_prosp!Y20</f>
        <v>44.9026578681</v>
      </c>
      <c r="Z26" s="178" t="n">
        <f aca="false">globals_transposed_prosp!Z20</f>
        <v>45.2702639051</v>
      </c>
      <c r="AA26" s="178" t="n">
        <f aca="false">globals_transposed_prosp!AA20</f>
        <v>45.2900663439</v>
      </c>
      <c r="AB26" s="178" t="n">
        <f aca="false">globals_transposed_prosp!AB20</f>
        <v>47.3592413242</v>
      </c>
      <c r="AC26" s="178" t="n">
        <f aca="false">globals_transposed_prosp!AC20</f>
        <v>49.467824344</v>
      </c>
      <c r="AD26" s="178" t="n">
        <f aca="false">globals_transposed_prosp!AD20</f>
        <v>51.8641248505</v>
      </c>
      <c r="AE26" s="178" t="n">
        <f aca="false">globals_transposed_prosp!AE20</f>
        <v>54.1989497186</v>
      </c>
      <c r="AF26" s="178" t="n">
        <f aca="false">globals_transposed_prosp!AF20</f>
        <v>56.2631743862</v>
      </c>
      <c r="AG26" s="178" t="n">
        <f aca="false">globals_transposed_prosp!AG20</f>
        <v>60.2817801161</v>
      </c>
      <c r="AH26" s="178" t="n">
        <f aca="false">globals_transposed_prosp!AH20</f>
        <v>64.1450549762</v>
      </c>
      <c r="AI26" s="178" t="n">
        <f aca="false">globals_transposed_prosp!AI20</f>
        <v>67.1359389</v>
      </c>
      <c r="AJ26" s="178" t="n">
        <f aca="false">globals_transposed_prosp!AJ20</f>
        <v>69.3685515478</v>
      </c>
      <c r="AK26" s="178" t="n">
        <f aca="false">globals_transposed_prosp!AK20</f>
        <v>74.9367654366</v>
      </c>
      <c r="AL26" s="178" t="n">
        <f aca="false">globals_transposed_prosp!AL20</f>
        <v>77.6094838703</v>
      </c>
      <c r="AM26" s="178" t="n">
        <f aca="false">globals_transposed_prosp!AM20</f>
        <v>80.1209526171</v>
      </c>
      <c r="AN26" s="178" t="n">
        <f aca="false">globals_transposed_prosp!AN20</f>
        <v>82.5859641174</v>
      </c>
      <c r="AO26" s="178" t="n">
        <f aca="false">globals_transposed_prosp!AO20</f>
        <v>87.0151860825</v>
      </c>
      <c r="AP26" s="178" t="n">
        <f aca="false">globals_transposed_prosp!AP20</f>
        <v>89.7291821378</v>
      </c>
      <c r="AQ26" s="178" t="n">
        <f aca="false">globals_transposed_prosp!AQ20</f>
        <v>91.3427748896</v>
      </c>
      <c r="AR26" s="178" t="n">
        <f aca="false">globals_transposed_prosp!AR20</f>
        <v>89.5750125097</v>
      </c>
      <c r="AS26" s="178" t="n">
        <f aca="false">globals_transposed_prosp!AS20</f>
        <v>94.1203254558</v>
      </c>
      <c r="AT26" s="178" t="n">
        <f aca="false">globals_transposed_prosp!AT20</f>
        <v>97.3341946159</v>
      </c>
      <c r="AU26" s="178" t="n">
        <f aca="false">globals_transposed_prosp!AU20</f>
        <v>100</v>
      </c>
      <c r="AV26" s="178" t="n">
        <f aca="false">globals_transposed_prosp!AV20</f>
        <v>101.9736760013</v>
      </c>
      <c r="AW26" s="178" t="n">
        <f aca="false">globals_transposed_prosp!AW20</f>
        <v>107.7940405929</v>
      </c>
      <c r="AX26" s="178" t="n">
        <f aca="false">globals_transposed_prosp!AX20</f>
        <v>112.7652052484</v>
      </c>
      <c r="AY26" s="178" t="n">
        <f aca="false">globals_transposed_prosp!AY20</f>
        <v>112.518298715805</v>
      </c>
      <c r="AZ26" s="178" t="n">
        <f aca="false">globals_transposed_prosp!AZ20</f>
        <v>106.280162008223</v>
      </c>
      <c r="BA26" s="178" t="n">
        <f aca="false">globals_transposed_prosp!BA20</f>
        <v>103.53034018549</v>
      </c>
      <c r="BB26" s="178" t="n">
        <f aca="false">globals_transposed_prosp!BB20</f>
        <v>104.531333872642</v>
      </c>
      <c r="BC26" s="178" t="n">
        <f aca="false">globals_transposed_prosp!BC20</f>
        <v>105.511764384675</v>
      </c>
      <c r="BD26" s="178" t="n">
        <f aca="false">globals_transposed_prosp!BD20</f>
        <v>106.257327228666</v>
      </c>
      <c r="BE26" s="178" t="n">
        <f aca="false">globals_transposed_prosp!BE20</f>
        <v>106.551257379374</v>
      </c>
      <c r="BF26" s="178" t="n">
        <f aca="false">globals_transposed_prosp!BF20</f>
        <v>109.449473931926</v>
      </c>
      <c r="BG26" s="178" t="n">
        <f aca="false">globals_transposed_prosp!BG20</f>
        <v>109.542154267445</v>
      </c>
      <c r="BH26" s="178" t="n">
        <f aca="false">globals_transposed_prosp!BH20</f>
        <v>107.892903327609</v>
      </c>
      <c r="BI26" s="178" t="n">
        <f aca="false">globals_transposed_prosp!BI20</f>
        <v>106.472986537549</v>
      </c>
      <c r="BJ26" s="178" t="n">
        <f aca="false">globals_transposed_prosp!BJ20</f>
        <v>100.983399307227</v>
      </c>
      <c r="BK26" s="178" t="n">
        <f aca="false">globals_transposed_prosp!BK20</f>
        <v>96.0797975584131</v>
      </c>
      <c r="BL26" s="178" t="n">
        <f aca="false">globals_transposed_prosp!BL20</f>
        <v>95.6480704768706</v>
      </c>
      <c r="BM26" s="178" t="n">
        <f aca="false">globals_transposed_prosp!BM20</f>
        <v>94.7708583367183</v>
      </c>
      <c r="BN26" s="178" t="n">
        <f aca="false">globals_transposed_prosp!BN20</f>
        <v>95.9488982409839</v>
      </c>
      <c r="BO26" s="178" t="n">
        <f aca="false">globals_transposed_prosp!BO20</f>
        <v>97.1269381452495</v>
      </c>
      <c r="BP26" s="178" t="n">
        <f aca="false">globals_transposed_prosp!BP20</f>
        <v>98.304978049515</v>
      </c>
      <c r="BQ26" s="178" t="n">
        <f aca="false">globals_transposed_prosp!BQ20</f>
        <v>99.4830179537806</v>
      </c>
      <c r="BR26" s="178" t="n">
        <f aca="false">globals_transposed_prosp!BR20</f>
        <v>100.661057858046</v>
      </c>
      <c r="BS26" s="178" t="n">
        <f aca="false">globals_transposed_prosp!BS20</f>
        <v>101.839097762312</v>
      </c>
      <c r="BT26" s="178" t="n">
        <f aca="false">globals_transposed_prosp!BT20</f>
        <v>103.017137666577</v>
      </c>
      <c r="BU26" s="178" t="n">
        <f aca="false">globals_transposed_prosp!BU20</f>
        <v>104.195177570843</v>
      </c>
      <c r="BV26" s="178" t="n">
        <f aca="false">globals_transposed_prosp!BV20</f>
        <v>105.373217475108</v>
      </c>
      <c r="BW26" s="178" t="n">
        <f aca="false">globals_transposed_prosp!BW20</f>
        <v>106.551257379374</v>
      </c>
      <c r="BX26" s="178" t="n">
        <f aca="false">globals_transposed_prosp!BX20</f>
        <v>106.750481541234</v>
      </c>
      <c r="BY26" s="178" t="n">
        <f aca="false">globals_transposed_prosp!BY20</f>
        <v>106.950078202375</v>
      </c>
      <c r="BZ26" s="178" t="n">
        <f aca="false">globals_transposed_prosp!BZ20</f>
        <v>107.150048059275</v>
      </c>
      <c r="CA26" s="178" t="n">
        <f aca="false">globals_transposed_prosp!CA20</f>
        <v>107.350391809719</v>
      </c>
      <c r="CB26" s="178" t="n">
        <f aca="false">globals_transposed_prosp!CB20</f>
        <v>107.551110152794</v>
      </c>
      <c r="CC26" s="178" t="n">
        <f aca="false">globals_transposed_prosp!CC20</f>
        <v>107.752203788892</v>
      </c>
      <c r="CD26" s="178" t="n">
        <f aca="false">globals_transposed_prosp!CD20</f>
        <v>107.95367341972</v>
      </c>
      <c r="CE26" s="178" t="n">
        <f aca="false">globals_transposed_prosp!CE20</f>
        <v>108.155519748292</v>
      </c>
      <c r="CF26" s="178" t="n">
        <f aca="false">globals_transposed_prosp!CF20</f>
        <v>108.357743478939</v>
      </c>
      <c r="CG26" s="178" t="n">
        <f aca="false">globals_transposed_prosp!CG20</f>
        <v>108.560345317309</v>
      </c>
      <c r="CH26" s="178" t="n">
        <f aca="false">globals_transposed_prosp!CH20</f>
        <v>108.763325970368</v>
      </c>
      <c r="CI26" s="178" t="n">
        <f aca="false">globals_transposed_prosp!CI20</f>
        <v>108.966686146404</v>
      </c>
      <c r="CJ26" s="178" t="n">
        <f aca="false">globals_transposed_prosp!CJ20</f>
        <v>109.170426555031</v>
      </c>
      <c r="CK26" s="178" t="n">
        <f aca="false">globals_transposed_prosp!CK20</f>
        <v>109.374547907189</v>
      </c>
      <c r="CL26" s="178" t="n">
        <f aca="false">globals_transposed_prosp!CL20</f>
        <v>109.579050915146</v>
      </c>
      <c r="CM26" s="178" t="n">
        <f aca="false">globals_transposed_prosp!CM20</f>
        <v>109.783936292502</v>
      </c>
      <c r="CN26" s="178" t="n">
        <f aca="false">globals_transposed_prosp!CN20</f>
        <v>109.989204754194</v>
      </c>
      <c r="CO26" s="178" t="n">
        <f aca="false">globals_transposed_prosp!CO20</f>
        <v>110.194857016493</v>
      </c>
      <c r="CP26" s="178" t="n">
        <f aca="false">globals_transposed_prosp!CP20</f>
        <v>110.400893797009</v>
      </c>
      <c r="CQ26" s="178" t="n">
        <f aca="false">globals_transposed_prosp!CQ20</f>
        <v>110.607315814696</v>
      </c>
      <c r="CR26" s="178" t="n">
        <f aca="false">globals_transposed_prosp!CR20</f>
        <v>110.814123789851</v>
      </c>
      <c r="CS26" s="178" t="n">
        <f aca="false">globals_transposed_prosp!CS20</f>
        <v>111.021318444117</v>
      </c>
      <c r="CT26" s="178" t="n">
        <f aca="false">globals_transposed_prosp!CT20</f>
        <v>111.228900500487</v>
      </c>
      <c r="CU26" s="178" t="n">
        <f aca="false">globals_transposed_prosp!CU20</f>
        <v>111.436870683306</v>
      </c>
      <c r="CV26" s="178" t="n">
        <f aca="false">globals_transposed_prosp!CV20</f>
        <v>111.645229718275</v>
      </c>
      <c r="CW26" s="178" t="n">
        <f aca="false">globals_transposed_prosp!CW20</f>
        <v>111.853978332447</v>
      </c>
      <c r="CX26" s="178" t="n">
        <f aca="false">globals_transposed_prosp!CX20</f>
        <v>112.06311725424</v>
      </c>
      <c r="CY26" s="178" t="n">
        <f aca="false">globals_transposed_prosp!CY20</f>
        <v>112.272647213431</v>
      </c>
      <c r="CZ26" s="178" t="n">
        <f aca="false">globals_transposed_prosp!CZ20</f>
        <v>112.482568941162</v>
      </c>
      <c r="DA26" s="178" t="n">
        <f aca="false">globals_transposed_prosp!DA20</f>
        <v>112.692883169941</v>
      </c>
      <c r="DB26" s="178" t="n">
        <f aca="false">globals_transposed_prosp!DB20</f>
        <v>112.903590633647</v>
      </c>
      <c r="DC26" s="178" t="n">
        <f aca="false">globals_transposed_prosp!DC20</f>
        <v>113.114692067532</v>
      </c>
      <c r="DD26" s="178" t="n">
        <f aca="false">globals_transposed_prosp!DD20</f>
        <v>113.32618820822</v>
      </c>
      <c r="DE26" s="178" t="n">
        <f aca="false">globals_transposed_prosp!DE20</f>
        <v>113.538079793715</v>
      </c>
      <c r="DF26" s="178" t="n">
        <f aca="false">globals_transposed_prosp!DF20</f>
        <v>113.7503675634</v>
      </c>
      <c r="DG26" s="178" t="n">
        <f aca="false">globals_transposed_prosp!DG20</f>
        <v>113.963052258038</v>
      </c>
      <c r="DH26" s="178" t="n">
        <f aca="false">globals_transposed_prosp!DH20</f>
        <v>114.176134619782</v>
      </c>
      <c r="DI26" s="178" t="n">
        <f aca="false">globals_transposed_prosp!DI20</f>
        <v>114.389615392168</v>
      </c>
      <c r="DJ26" s="178" t="n">
        <f aca="false">globals_transposed_prosp!DJ20</f>
        <v>114.603495320125</v>
      </c>
      <c r="DK26" s="178" t="n">
        <f aca="false">globals_transposed_prosp!DK20</f>
        <v>114.817775149974</v>
      </c>
      <c r="DL26" s="178" t="n">
        <f aca="false">globals_transposed_prosp!DL20</f>
        <v>115.03245562943</v>
      </c>
      <c r="DM26" s="178" t="n">
        <f aca="false">globals_transposed_prosp!DM20</f>
        <v>115.247537507609</v>
      </c>
      <c r="DN26" s="178" t="n">
        <f aca="false">globals_transposed_prosp!DN20</f>
        <v>115.463021535026</v>
      </c>
      <c r="DO26" s="178" t="n">
        <f aca="false">globals_transposed_prosp!DO20</f>
        <v>115.678908463598</v>
      </c>
      <c r="DP26" s="178" t="n">
        <f aca="false">globals_transposed_prosp!DP20</f>
        <v>115.895199046651</v>
      </c>
      <c r="DQ26" s="178" t="n">
        <f aca="false">globals_transposed_prosp!DQ20</f>
        <v>116.111894038916</v>
      </c>
      <c r="DR26" s="178" t="n">
        <f aca="false">globals_transposed_prosp!DR20</f>
        <v>116.328994196539</v>
      </c>
      <c r="DS26" s="178" t="n">
        <f aca="false">globals_transposed_prosp!DS20</f>
        <v>116.546500277075</v>
      </c>
      <c r="DT26" s="178" t="n">
        <f aca="false">globals_transposed_prosp!DT20</f>
        <v>116.764413039501</v>
      </c>
      <c r="DU26" s="178" t="n">
        <f aca="false">globals_transposed_prosp!DU20</f>
        <v>116.982733244208</v>
      </c>
      <c r="DV26" s="178" t="n">
        <f aca="false">globals_transposed_prosp!DV20</f>
        <v>117.201461653013</v>
      </c>
      <c r="DW26" s="178" t="n">
        <f aca="false">globals_transposed_prosp!DW20</f>
        <v>117.420599029153</v>
      </c>
      <c r="DX26" s="178" t="n">
        <f aca="false">globals_transposed_prosp!DX20</f>
        <v>117.640146137297</v>
      </c>
      <c r="DY26" s="178" t="n">
        <f aca="false">globals_transposed_prosp!DY20</f>
        <v>117.86010374354</v>
      </c>
      <c r="DZ26" s="178" t="n">
        <f aca="false">globals_transposed_prosp!DZ20</f>
        <v>118.08047261541</v>
      </c>
      <c r="EA26" s="178" t="n">
        <f aca="false">globals_transposed_prosp!EA20</f>
        <v>118.301253521872</v>
      </c>
      <c r="EB26" s="178" t="n">
        <f aca="false">globals_transposed_prosp!EB20</f>
        <v>118.522447233327</v>
      </c>
      <c r="EC26" s="178" t="n">
        <f aca="false">globals_transposed_prosp!EC20</f>
        <v>118.744054521616</v>
      </c>
      <c r="ED26" s="178" t="n">
        <f aca="false">globals_transposed_prosp!ED20</f>
        <v>118.966076160026</v>
      </c>
      <c r="EE26" s="178" t="n">
        <f aca="false">globals_transposed_prosp!EE20</f>
        <v>119.188512923286</v>
      </c>
      <c r="EF26" s="178" t="n">
        <f aca="false">globals_transposed_prosp!EF20</f>
        <v>119.411365587577</v>
      </c>
      <c r="EG26" s="178" t="n">
        <f aca="false">globals_transposed_prosp!EG20</f>
        <v>119.634634930528</v>
      </c>
      <c r="EH26" s="178" t="n">
        <f aca="false">globals_transposed_prosp!EH20</f>
        <v>119.858321731226</v>
      </c>
      <c r="EI26" s="178" t="n">
        <f aca="false">globals_transposed_prosp!EI20</f>
        <v>120.082426770211</v>
      </c>
      <c r="EJ26" s="178" t="n">
        <f aca="false">globals_transposed_prosp!EJ20</f>
        <v>120.306950829484</v>
      </c>
      <c r="EK26" s="178" t="n">
        <f aca="false">globals_transposed_prosp!EK20</f>
        <v>120.531894692507</v>
      </c>
      <c r="EL26" s="178" t="n">
        <f aca="false">globals_transposed_prosp!EL20</f>
        <v>120.75725914421</v>
      </c>
      <c r="EM26" s="178" t="n">
        <f aca="false">globals_transposed_prosp!EM20</f>
        <v>120.983044970987</v>
      </c>
      <c r="EN26" s="178" t="n">
        <f aca="false">globals_transposed_prosp!EN20</f>
        <v>121.209252960705</v>
      </c>
      <c r="EO26" s="178" t="n">
        <f aca="false">globals_transposed_prosp!EO20</f>
        <v>121.435883902701</v>
      </c>
      <c r="EP26" s="178" t="n">
        <f aca="false">globals_transposed_prosp!EP20</f>
        <v>121.662938587792</v>
      </c>
      <c r="EQ26" s="178" t="n">
        <f aca="false">globals_transposed_prosp!EQ20</f>
        <v>121.89041780827</v>
      </c>
      <c r="ER26" s="178" t="n">
        <f aca="false">globals_transposed_prosp!ER20</f>
        <v>122.11832235791</v>
      </c>
      <c r="ES26" s="178" t="n">
        <f aca="false">globals_transposed_prosp!ES20</f>
        <v>122.346653031971</v>
      </c>
      <c r="ET26" s="178" t="n">
        <f aca="false">globals_transposed_prosp!ET20</f>
        <v>122.5754106272</v>
      </c>
      <c r="EU26" s="178" t="n">
        <f aca="false">globals_transposed_prosp!EU20</f>
        <v>122.804595941832</v>
      </c>
      <c r="EV26" s="178" t="n">
        <f aca="false">globals_transposed_prosp!EV20</f>
        <v>123.034209775594</v>
      </c>
    </row>
    <row r="27" customFormat="false" ht="12.8" hidden="false" customHeight="false" outlineLevel="0" collapsed="false">
      <c r="A27" s="0" t="s">
        <v>171</v>
      </c>
      <c r="B27" s="178" t="n">
        <f aca="false">globals_transposed_prosp!B22</f>
        <v>2896.95</v>
      </c>
      <c r="C27" s="178" t="n">
        <f aca="false">globals_transposed_prosp!C22</f>
        <v>3081.83</v>
      </c>
      <c r="D27" s="178" t="n">
        <f aca="false">globals_transposed_prosp!D22</f>
        <v>3241.72</v>
      </c>
      <c r="E27" s="178" t="n">
        <f aca="false">globals_transposed_prosp!E22</f>
        <v>3226.8</v>
      </c>
      <c r="F27" s="178" t="n">
        <f aca="false">globals_transposed_prosp!F22</f>
        <v>3178.22</v>
      </c>
      <c r="G27" s="178" t="n">
        <f aca="false">globals_transposed_prosp!G22</f>
        <v>3140.35</v>
      </c>
      <c r="H27" s="178" t="n">
        <f aca="false">globals_transposed_prosp!H22</f>
        <v>3052.91</v>
      </c>
      <c r="I27" s="178" t="n">
        <f aca="false">globals_transposed_prosp!I22</f>
        <v>3159.57</v>
      </c>
      <c r="J27" s="178" t="n">
        <f aca="false">globals_transposed_prosp!J22</f>
        <v>3336.23</v>
      </c>
      <c r="K27" s="178" t="n">
        <f aca="false">globals_transposed_prosp!K22</f>
        <v>3477.93</v>
      </c>
      <c r="L27" s="178" t="n">
        <f aca="false">globals_transposed_prosp!L22</f>
        <v>3493.45</v>
      </c>
      <c r="M27" s="178" t="n">
        <f aca="false">globals_transposed_prosp!M22</f>
        <v>3619.12</v>
      </c>
      <c r="N27" s="178" t="n">
        <f aca="false">globals_transposed_prosp!N22</f>
        <v>3745.27</v>
      </c>
      <c r="O27" s="178" t="n">
        <f aca="false">globals_transposed_prosp!O22</f>
        <v>3820.77</v>
      </c>
      <c r="P27" s="178" t="n">
        <f aca="false">globals_transposed_prosp!P22</f>
        <v>3906.22</v>
      </c>
      <c r="Q27" s="178" t="n">
        <f aca="false">globals_transposed_prosp!Q22</f>
        <v>4056.98</v>
      </c>
      <c r="R27" s="178" t="n">
        <f aca="false">globals_transposed_prosp!R22</f>
        <v>4212.65</v>
      </c>
      <c r="S27" s="178" t="n">
        <f aca="false">globals_transposed_prosp!S22</f>
        <v>4329.24</v>
      </c>
      <c r="T27" s="178" t="n">
        <f aca="false">globals_transposed_prosp!T22</f>
        <v>4422.59</v>
      </c>
      <c r="U27" s="178" t="n">
        <f aca="false">globals_transposed_prosp!U22</f>
        <v>4829.04</v>
      </c>
      <c r="V27" s="178" t="n">
        <f aca="false">globals_transposed_prosp!V22</f>
        <v>5081.54</v>
      </c>
      <c r="W27" s="178" t="n">
        <f aca="false">globals_transposed_prosp!W22</f>
        <v>5204.78</v>
      </c>
      <c r="X27" s="178" t="n">
        <f aca="false">globals_transposed_prosp!X22</f>
        <v>5168.75</v>
      </c>
      <c r="Y27" s="178" t="n">
        <f aca="false">globals_transposed_prosp!Y22</f>
        <v>5299.69</v>
      </c>
      <c r="Z27" s="178" t="n">
        <f aca="false">globals_transposed_prosp!Z22</f>
        <v>5343.07</v>
      </c>
      <c r="AA27" s="178" t="n">
        <f aca="false">globals_transposed_prosp!AA22</f>
        <v>5345.41</v>
      </c>
      <c r="AB27" s="178" t="n">
        <f aca="false">globals_transposed_prosp!AB22</f>
        <v>5589.63</v>
      </c>
      <c r="AC27" s="178" t="n">
        <f aca="false">globals_transposed_prosp!AC22</f>
        <v>5838.49</v>
      </c>
      <c r="AD27" s="178" t="n">
        <f aca="false">globals_transposed_prosp!AD22</f>
        <v>6121.32</v>
      </c>
      <c r="AE27" s="178" t="n">
        <f aca="false">globals_transposed_prosp!AE22</f>
        <v>6396.89</v>
      </c>
      <c r="AF27" s="178" t="n">
        <f aca="false">globals_transposed_prosp!AF22</f>
        <v>6640.52</v>
      </c>
      <c r="AG27" s="178" t="n">
        <f aca="false">globals_transposed_prosp!AG22</f>
        <v>7114.82</v>
      </c>
      <c r="AH27" s="178" t="n">
        <f aca="false">globals_transposed_prosp!AH22</f>
        <v>7570.79</v>
      </c>
      <c r="AI27" s="178" t="n">
        <f aca="false">globals_transposed_prosp!AI22</f>
        <v>7923.79</v>
      </c>
      <c r="AJ27" s="178" t="n">
        <f aca="false">globals_transposed_prosp!AJ22</f>
        <v>8187.3</v>
      </c>
      <c r="AK27" s="178" t="n">
        <f aca="false">globals_transposed_prosp!AK22</f>
        <v>8844.49</v>
      </c>
      <c r="AL27" s="178" t="n">
        <f aca="false">globals_transposed_prosp!AL22</f>
        <v>9159.94</v>
      </c>
      <c r="AM27" s="178" t="n">
        <f aca="false">globals_transposed_prosp!AM22</f>
        <v>9456.36</v>
      </c>
      <c r="AN27" s="178" t="n">
        <f aca="false">globals_transposed_prosp!AN22</f>
        <v>9747.3</v>
      </c>
      <c r="AO27" s="178" t="n">
        <f aca="false">globals_transposed_prosp!AO22</f>
        <v>10270.06</v>
      </c>
      <c r="AP27" s="178" t="n">
        <f aca="false">globals_transposed_prosp!AP22</f>
        <v>10590.39</v>
      </c>
      <c r="AQ27" s="178" t="n">
        <f aca="false">globals_transposed_prosp!AQ22</f>
        <v>10780.83</v>
      </c>
      <c r="AR27" s="178" t="n">
        <f aca="false">globals_transposed_prosp!AR22</f>
        <v>10572.19</v>
      </c>
      <c r="AS27" s="178" t="n">
        <f aca="false">globals_transposed_prosp!AS22</f>
        <v>11108.65</v>
      </c>
      <c r="AT27" s="178" t="n">
        <f aca="false">globals_transposed_prosp!AT22</f>
        <v>11487.98</v>
      </c>
      <c r="AU27" s="178" t="n">
        <f aca="false">globals_transposed_prosp!AU22</f>
        <v>11802.61</v>
      </c>
      <c r="AV27" s="178" t="n">
        <f aca="false">globals_transposed_prosp!AV22</f>
        <v>12035.555281097</v>
      </c>
      <c r="AW27" s="178" t="n">
        <f aca="false">globals_transposed_prosp!AW22</f>
        <v>12722.5102144217</v>
      </c>
      <c r="AX27" s="178" t="n">
        <f aca="false">globals_transposed_prosp!AX22</f>
        <v>13309.2373911682</v>
      </c>
      <c r="AY27" s="178" t="n">
        <f aca="false">globals_transposed_prosp!AY22</f>
        <v>13280.0959760615</v>
      </c>
      <c r="AZ27" s="178" t="n">
        <f aca="false">globals_transposed_prosp!AZ22</f>
        <v>12543.8330291987</v>
      </c>
      <c r="BA27" s="178" t="n">
        <f aca="false">globals_transposed_prosp!BA22</f>
        <v>12219.2822837667</v>
      </c>
      <c r="BB27" s="178" t="n">
        <f aca="false">globals_transposed_prosp!BB22</f>
        <v>12337.4256647858</v>
      </c>
      <c r="BC27" s="178" t="n">
        <f aca="false">globals_transposed_prosp!BC22</f>
        <v>12453.1420544421</v>
      </c>
      <c r="BD27" s="178" t="n">
        <f aca="false">globals_transposed_prosp!BD22</f>
        <v>12541.1379292233</v>
      </c>
      <c r="BE27" s="178" t="n">
        <f aca="false">globals_transposed_prosp!BE22</f>
        <v>12575.8293585837</v>
      </c>
      <c r="BF27" s="178" t="n">
        <f aca="false">globals_transposed_prosp!BF22</f>
        <v>12917.8945552369</v>
      </c>
      <c r="BG27" s="178" t="n">
        <f aca="false">globals_transposed_prosp!BG22</f>
        <v>12928.8332537849</v>
      </c>
      <c r="BH27" s="178" t="n">
        <f aca="false">globals_transposed_prosp!BH22</f>
        <v>12734.1785974347</v>
      </c>
      <c r="BI27" s="178" t="n">
        <f aca="false">globals_transposed_prosp!BI22</f>
        <v>12566.5913563794</v>
      </c>
      <c r="BJ27" s="178" t="n">
        <f aca="false">globals_transposed_prosp!BJ22</f>
        <v>11918.6767849747</v>
      </c>
      <c r="BK27" s="178" t="n">
        <f aca="false">globals_transposed_prosp!BK22</f>
        <v>11339.923794609</v>
      </c>
      <c r="BL27" s="178" t="n">
        <f aca="false">globals_transposed_prosp!BL22</f>
        <v>11288.9687309102</v>
      </c>
      <c r="BM27" s="178" t="n">
        <f aca="false">globals_transposed_prosp!BM22</f>
        <v>11185.4348031354</v>
      </c>
      <c r="BN27" s="178" t="n">
        <f aca="false">globals_transposed_prosp!BN22</f>
        <v>11324.4742586802</v>
      </c>
      <c r="BO27" s="178" t="n">
        <f aca="false">globals_transposed_prosp!BO22</f>
        <v>11463.513714225</v>
      </c>
      <c r="BP27" s="178" t="n">
        <f aca="false">globals_transposed_prosp!BP22</f>
        <v>11602.5531697699</v>
      </c>
      <c r="BQ27" s="178" t="n">
        <f aca="false">globals_transposed_prosp!BQ22</f>
        <v>11741.5926253147</v>
      </c>
      <c r="BR27" s="178" t="n">
        <f aca="false">globals_transposed_prosp!BR22</f>
        <v>11880.6320808595</v>
      </c>
      <c r="BS27" s="178" t="n">
        <f aca="false">globals_transposed_prosp!BS22</f>
        <v>12019.6715364044</v>
      </c>
      <c r="BT27" s="178" t="n">
        <f aca="false">globals_transposed_prosp!BT22</f>
        <v>12158.7109919492</v>
      </c>
      <c r="BU27" s="178" t="n">
        <f aca="false">globals_transposed_prosp!BU22</f>
        <v>12297.7504474941</v>
      </c>
      <c r="BV27" s="178" t="n">
        <f aca="false">globals_transposed_prosp!BV22</f>
        <v>12436.7899030389</v>
      </c>
      <c r="BW27" s="178" t="n">
        <f aca="false">globals_transposed_prosp!BW22</f>
        <v>12575.8293585837</v>
      </c>
      <c r="BX27" s="178" t="n">
        <f aca="false">globals_transposed_prosp!BX22</f>
        <v>12599.3430094339</v>
      </c>
      <c r="BY27" s="178" t="n">
        <f aca="false">globals_transposed_prosp!BY22</f>
        <v>12622.9006249213</v>
      </c>
      <c r="BZ27" s="178" t="n">
        <f aca="false">globals_transposed_prosp!BZ22</f>
        <v>12646.5022872488</v>
      </c>
      <c r="CA27" s="178" t="n">
        <f aca="false">globals_transposed_prosp!CA22</f>
        <v>12670.1480787731</v>
      </c>
      <c r="CB27" s="178" t="n">
        <f aca="false">globals_transposed_prosp!CB22</f>
        <v>12693.8380820046</v>
      </c>
      <c r="CC27" s="178" t="n">
        <f aca="false">globals_transposed_prosp!CC22</f>
        <v>12717.5723796082</v>
      </c>
      <c r="CD27" s="178" t="n">
        <f aca="false">globals_transposed_prosp!CD22</f>
        <v>12741.3510544032</v>
      </c>
      <c r="CE27" s="178" t="n">
        <f aca="false">globals_transposed_prosp!CE22</f>
        <v>12765.1741893639</v>
      </c>
      <c r="CF27" s="178" t="n">
        <f aca="false">globals_transposed_prosp!CF22</f>
        <v>12789.0418676197</v>
      </c>
      <c r="CG27" s="178" t="n">
        <f aca="false">globals_transposed_prosp!CG22</f>
        <v>12812.9541724553</v>
      </c>
      <c r="CH27" s="178" t="n">
        <f aca="false">globals_transposed_prosp!CH22</f>
        <v>12836.9111873112</v>
      </c>
      <c r="CI27" s="178" t="n">
        <f aca="false">globals_transposed_prosp!CI22</f>
        <v>12860.9129957841</v>
      </c>
      <c r="CJ27" s="178" t="n">
        <f aca="false">globals_transposed_prosp!CJ22</f>
        <v>12884.9596816268</v>
      </c>
      <c r="CK27" s="178" t="n">
        <f aca="false">globals_transposed_prosp!CK22</f>
        <v>12909.0513287487</v>
      </c>
      <c r="CL27" s="178" t="n">
        <f aca="false">globals_transposed_prosp!CL22</f>
        <v>12933.1880212161</v>
      </c>
      <c r="CM27" s="178" t="n">
        <f aca="false">globals_transposed_prosp!CM22</f>
        <v>12957.3698432525</v>
      </c>
      <c r="CN27" s="178" t="n">
        <f aca="false">globals_transposed_prosp!CN22</f>
        <v>12981.596879239</v>
      </c>
      <c r="CO27" s="178" t="n">
        <f aca="false">globals_transposed_prosp!CO22</f>
        <v>13005.8692137143</v>
      </c>
      <c r="CP27" s="178" t="n">
        <f aca="false">globals_transposed_prosp!CP22</f>
        <v>13030.1869313752</v>
      </c>
      <c r="CQ27" s="178" t="n">
        <f aca="false">globals_transposed_prosp!CQ22</f>
        <v>13054.5501170769</v>
      </c>
      <c r="CR27" s="178" t="n">
        <f aca="false">globals_transposed_prosp!CR22</f>
        <v>13078.9588558333</v>
      </c>
      <c r="CS27" s="178" t="n">
        <f aca="false">globals_transposed_prosp!CS22</f>
        <v>13103.4132328171</v>
      </c>
      <c r="CT27" s="178" t="n">
        <f aca="false">globals_transposed_prosp!CT22</f>
        <v>13127.9133333605</v>
      </c>
      <c r="CU27" s="178" t="n">
        <f aca="false">globals_transposed_prosp!CU22</f>
        <v>13152.459242955</v>
      </c>
      <c r="CV27" s="178" t="n">
        <f aca="false">globals_transposed_prosp!CV22</f>
        <v>13177.051047252</v>
      </c>
      <c r="CW27" s="178" t="n">
        <f aca="false">globals_transposed_prosp!CW22</f>
        <v>13201.6888320633</v>
      </c>
      <c r="CX27" s="178" t="n">
        <f aca="false">globals_transposed_prosp!CX22</f>
        <v>13226.3726833607</v>
      </c>
      <c r="CY27" s="178" t="n">
        <f aca="false">globals_transposed_prosp!CY22</f>
        <v>13251.1026872771</v>
      </c>
      <c r="CZ27" s="178" t="n">
        <f aca="false">globals_transposed_prosp!CZ22</f>
        <v>13275.8789301064</v>
      </c>
      <c r="DA27" s="178" t="n">
        <f aca="false">globals_transposed_prosp!DA22</f>
        <v>13300.7014983037</v>
      </c>
      <c r="DB27" s="178" t="n">
        <f aca="false">globals_transposed_prosp!DB22</f>
        <v>13325.5704784859</v>
      </c>
      <c r="DC27" s="178" t="n">
        <f aca="false">globals_transposed_prosp!DC22</f>
        <v>13350.4859574317</v>
      </c>
      <c r="DD27" s="178" t="n">
        <f aca="false">globals_transposed_prosp!DD22</f>
        <v>13375.4480220822</v>
      </c>
      <c r="DE27" s="178" t="n">
        <f aca="false">globals_transposed_prosp!DE22</f>
        <v>13400.456759541</v>
      </c>
      <c r="DF27" s="178" t="n">
        <f aca="false">globals_transposed_prosp!DF22</f>
        <v>13425.5122570745</v>
      </c>
      <c r="DG27" s="178" t="n">
        <f aca="false">globals_transposed_prosp!DG22</f>
        <v>13450.6146021125</v>
      </c>
      <c r="DH27" s="178" t="n">
        <f aca="false">globals_transposed_prosp!DH22</f>
        <v>13475.7638822478</v>
      </c>
      <c r="DI27" s="178" t="n">
        <f aca="false">globals_transposed_prosp!DI22</f>
        <v>13500.9601852376</v>
      </c>
      <c r="DJ27" s="178" t="n">
        <f aca="false">globals_transposed_prosp!DJ22</f>
        <v>13526.2035990026</v>
      </c>
      <c r="DK27" s="178" t="n">
        <f aca="false">globals_transposed_prosp!DK22</f>
        <v>13551.4942116283</v>
      </c>
      <c r="DL27" s="178" t="n">
        <f aca="false">globals_transposed_prosp!DL22</f>
        <v>13576.8321113647</v>
      </c>
      <c r="DM27" s="178" t="n">
        <f aca="false">globals_transposed_prosp!DM22</f>
        <v>13602.2173866269</v>
      </c>
      <c r="DN27" s="178" t="n">
        <f aca="false">globals_transposed_prosp!DN22</f>
        <v>13627.6501259951</v>
      </c>
      <c r="DO27" s="178" t="n">
        <f aca="false">globals_transposed_prosp!DO22</f>
        <v>13653.1304182155</v>
      </c>
      <c r="DP27" s="178" t="n">
        <f aca="false">globals_transposed_prosp!DP22</f>
        <v>13678.6583521999</v>
      </c>
      <c r="DQ27" s="178" t="n">
        <f aca="false">globals_transposed_prosp!DQ22</f>
        <v>13704.2340170265</v>
      </c>
      <c r="DR27" s="178" t="n">
        <f aca="false">globals_transposed_prosp!DR22</f>
        <v>13729.8575019401</v>
      </c>
      <c r="DS27" s="178" t="n">
        <f aca="false">globals_transposed_prosp!DS22</f>
        <v>13755.5288963521</v>
      </c>
      <c r="DT27" s="178" t="n">
        <f aca="false">globals_transposed_prosp!DT22</f>
        <v>13781.2482898414</v>
      </c>
      <c r="DU27" s="178" t="n">
        <f aca="false">globals_transposed_prosp!DU22</f>
        <v>13807.0157721542</v>
      </c>
      <c r="DV27" s="178" t="n">
        <f aca="false">globals_transposed_prosp!DV22</f>
        <v>13832.8314332046</v>
      </c>
      <c r="DW27" s="178" t="n">
        <f aca="false">globals_transposed_prosp!DW22</f>
        <v>13858.6953630748</v>
      </c>
      <c r="DX27" s="178" t="n">
        <f aca="false">globals_transposed_prosp!DX22</f>
        <v>13884.6076520152</v>
      </c>
      <c r="DY27" s="178" t="n">
        <f aca="false">globals_transposed_prosp!DY22</f>
        <v>13910.5683904454</v>
      </c>
      <c r="DZ27" s="178" t="n">
        <f aca="false">globals_transposed_prosp!DZ22</f>
        <v>13936.5776689537</v>
      </c>
      <c r="EA27" s="178" t="n">
        <f aca="false">globals_transposed_prosp!EA22</f>
        <v>13962.6355782978</v>
      </c>
      <c r="EB27" s="178" t="n">
        <f aca="false">globals_transposed_prosp!EB22</f>
        <v>13988.7422094053</v>
      </c>
      <c r="EC27" s="178" t="n">
        <f aca="false">globals_transposed_prosp!EC22</f>
        <v>14014.8976533737</v>
      </c>
      <c r="ED27" s="178" t="n">
        <f aca="false">globals_transposed_prosp!ED22</f>
        <v>14041.1020014708</v>
      </c>
      <c r="EE27" s="178" t="n">
        <f aca="false">globals_transposed_prosp!EE22</f>
        <v>14067.3553451351</v>
      </c>
      <c r="EF27" s="178" t="n">
        <f aca="false">globals_transposed_prosp!EF22</f>
        <v>14093.6577759759</v>
      </c>
      <c r="EG27" s="178" t="n">
        <f aca="false">globals_transposed_prosp!EG22</f>
        <v>14120.009385774</v>
      </c>
      <c r="EH27" s="178" t="n">
        <f aca="false">globals_transposed_prosp!EH22</f>
        <v>14146.4102664818</v>
      </c>
      <c r="EI27" s="178" t="n">
        <f aca="false">globals_transposed_prosp!EI22</f>
        <v>14172.8605102236</v>
      </c>
      <c r="EJ27" s="178" t="n">
        <f aca="false">globals_transposed_prosp!EJ22</f>
        <v>14199.3602092957</v>
      </c>
      <c r="EK27" s="178" t="n">
        <f aca="false">globals_transposed_prosp!EK22</f>
        <v>14225.9094561673</v>
      </c>
      <c r="EL27" s="178" t="n">
        <f aca="false">globals_transposed_prosp!EL22</f>
        <v>14252.5083434805</v>
      </c>
      <c r="EM27" s="178" t="n">
        <f aca="false">globals_transposed_prosp!EM22</f>
        <v>14279.1569640502</v>
      </c>
      <c r="EN27" s="178" t="n">
        <f aca="false">globals_transposed_prosp!EN22</f>
        <v>14305.8554108654</v>
      </c>
      <c r="EO27" s="178" t="n">
        <f aca="false">globals_transposed_prosp!EO22</f>
        <v>14332.6037770886</v>
      </c>
      <c r="EP27" s="178" t="n">
        <f aca="false">globals_transposed_prosp!EP22</f>
        <v>14359.4021560566</v>
      </c>
      <c r="EQ27" s="178" t="n">
        <f aca="false">globals_transposed_prosp!EQ22</f>
        <v>14386.2506412806</v>
      </c>
      <c r="ER27" s="178" t="n">
        <f aca="false">globals_transposed_prosp!ER22</f>
        <v>14413.1493264469</v>
      </c>
      <c r="ES27" s="178" t="n">
        <f aca="false">globals_transposed_prosp!ES22</f>
        <v>14440.0983054168</v>
      </c>
      <c r="ET27" s="178" t="n">
        <f aca="false">globals_transposed_prosp!ET22</f>
        <v>14467.097672227</v>
      </c>
      <c r="EU27" s="178" t="n">
        <f aca="false">globals_transposed_prosp!EU22</f>
        <v>14494.1475210902</v>
      </c>
      <c r="EV27" s="178" t="n">
        <f aca="false">globals_transposed_prosp!EV22</f>
        <v>14521.2479463953</v>
      </c>
    </row>
    <row r="28" customFormat="false" ht="12.8" hidden="false" customHeight="false" outlineLevel="0" collapsed="false">
      <c r="A28" s="0" t="s">
        <v>172</v>
      </c>
      <c r="B28" s="178" t="n">
        <f aca="false">globals_transposed_prosp!B23</f>
        <v>2404.4685</v>
      </c>
      <c r="C28" s="178" t="n">
        <f aca="false">globals_transposed_prosp!C23</f>
        <v>2557.9189</v>
      </c>
      <c r="D28" s="178" t="n">
        <f aca="false">globals_transposed_prosp!D23</f>
        <v>2690.6276</v>
      </c>
      <c r="E28" s="178" t="n">
        <f aca="false">globals_transposed_prosp!E23</f>
        <v>2678.244</v>
      </c>
      <c r="F28" s="178" t="n">
        <f aca="false">globals_transposed_prosp!F23</f>
        <v>2637.9226</v>
      </c>
      <c r="G28" s="178" t="n">
        <f aca="false">globals_transposed_prosp!G23</f>
        <v>2606.4905</v>
      </c>
      <c r="H28" s="178" t="n">
        <f aca="false">globals_transposed_prosp!H23</f>
        <v>2533.9153</v>
      </c>
      <c r="I28" s="178" t="n">
        <f aca="false">globals_transposed_prosp!I23</f>
        <v>2622.4431</v>
      </c>
      <c r="J28" s="178" t="n">
        <f aca="false">globals_transposed_prosp!J23</f>
        <v>2769.0709</v>
      </c>
      <c r="K28" s="178" t="n">
        <f aca="false">globals_transposed_prosp!K23</f>
        <v>2886.6819</v>
      </c>
      <c r="L28" s="178" t="n">
        <f aca="false">globals_transposed_prosp!L23</f>
        <v>2899.5635</v>
      </c>
      <c r="M28" s="178" t="n">
        <f aca="false">globals_transposed_prosp!M23</f>
        <v>3003.8696</v>
      </c>
      <c r="N28" s="178" t="n">
        <f aca="false">globals_transposed_prosp!N23</f>
        <v>3108.5741</v>
      </c>
      <c r="O28" s="178" t="n">
        <f aca="false">globals_transposed_prosp!O23</f>
        <v>3171.2391</v>
      </c>
      <c r="P28" s="178" t="n">
        <f aca="false">globals_transposed_prosp!P23</f>
        <v>3242.1626</v>
      </c>
      <c r="Q28" s="178" t="n">
        <f aca="false">globals_transposed_prosp!Q23</f>
        <v>3367.2934</v>
      </c>
      <c r="R28" s="178" t="n">
        <f aca="false">globals_transposed_prosp!R23</f>
        <v>3496.4995</v>
      </c>
      <c r="S28" s="178" t="n">
        <f aca="false">globals_transposed_prosp!S23</f>
        <v>3593.2692</v>
      </c>
      <c r="T28" s="178" t="n">
        <f aca="false">globals_transposed_prosp!T23</f>
        <v>3670.7497</v>
      </c>
      <c r="U28" s="178" t="n">
        <f aca="false">globals_transposed_prosp!U23</f>
        <v>4008.1032</v>
      </c>
      <c r="V28" s="178" t="n">
        <f aca="false">globals_transposed_prosp!V23</f>
        <v>4217.6782</v>
      </c>
      <c r="W28" s="178" t="n">
        <f aca="false">globals_transposed_prosp!W23</f>
        <v>4319.9674</v>
      </c>
      <c r="X28" s="178" t="n">
        <f aca="false">globals_transposed_prosp!X23</f>
        <v>4290.0625</v>
      </c>
      <c r="Y28" s="178" t="n">
        <f aca="false">globals_transposed_prosp!Y23</f>
        <v>4398.7427</v>
      </c>
      <c r="Z28" s="178" t="n">
        <f aca="false">globals_transposed_prosp!Z23</f>
        <v>4434.7481</v>
      </c>
      <c r="AA28" s="178" t="n">
        <f aca="false">globals_transposed_prosp!AA23</f>
        <v>4436.6903</v>
      </c>
      <c r="AB28" s="178" t="n">
        <f aca="false">globals_transposed_prosp!AB23</f>
        <v>4639.3929</v>
      </c>
      <c r="AC28" s="178" t="n">
        <f aca="false">globals_transposed_prosp!AC23</f>
        <v>4845.9467</v>
      </c>
      <c r="AD28" s="178" t="n">
        <f aca="false">globals_transposed_prosp!AD23</f>
        <v>5080.6956</v>
      </c>
      <c r="AE28" s="178" t="n">
        <f aca="false">globals_transposed_prosp!AE23</f>
        <v>5309.4187</v>
      </c>
      <c r="AF28" s="178" t="n">
        <f aca="false">globals_transposed_prosp!AF23</f>
        <v>5511.6316</v>
      </c>
      <c r="AG28" s="178" t="n">
        <f aca="false">globals_transposed_prosp!AG23</f>
        <v>5905.3006</v>
      </c>
      <c r="AH28" s="178" t="n">
        <f aca="false">globals_transposed_prosp!AH23</f>
        <v>6283.7557</v>
      </c>
      <c r="AI28" s="178" t="n">
        <f aca="false">globals_transposed_prosp!AI23</f>
        <v>6576.7457</v>
      </c>
      <c r="AJ28" s="178" t="n">
        <f aca="false">globals_transposed_prosp!AJ23</f>
        <v>6795.459</v>
      </c>
      <c r="AK28" s="178" t="n">
        <f aca="false">globals_transposed_prosp!AK23</f>
        <v>7340.9267</v>
      </c>
      <c r="AL28" s="178" t="n">
        <f aca="false">globals_transposed_prosp!AL23</f>
        <v>7602.7502</v>
      </c>
      <c r="AM28" s="178" t="n">
        <f aca="false">globals_transposed_prosp!AM23</f>
        <v>7848.7788</v>
      </c>
      <c r="AN28" s="178" t="n">
        <f aca="false">globals_transposed_prosp!AN23</f>
        <v>8090.259</v>
      </c>
      <c r="AO28" s="178" t="n">
        <f aca="false">globals_transposed_prosp!AO23</f>
        <v>8524.1498</v>
      </c>
      <c r="AP28" s="178" t="n">
        <f aca="false">globals_transposed_prosp!AP23</f>
        <v>8790.0237</v>
      </c>
      <c r="AQ28" s="178" t="n">
        <f aca="false">globals_transposed_prosp!AQ23</f>
        <v>8948.0889</v>
      </c>
      <c r="AR28" s="178" t="n">
        <f aca="false">globals_transposed_prosp!AR23</f>
        <v>8774.9177</v>
      </c>
      <c r="AS28" s="178" t="n">
        <f aca="false">globals_transposed_prosp!AS23</f>
        <v>9220.1795</v>
      </c>
      <c r="AT28" s="178" t="n">
        <f aca="false">globals_transposed_prosp!AT23</f>
        <v>9535.0234</v>
      </c>
      <c r="AU28" s="178" t="n">
        <f aca="false">globals_transposed_prosp!AU23</f>
        <v>9796.1663</v>
      </c>
      <c r="AV28" s="178" t="n">
        <f aca="false">globals_transposed_prosp!AV23</f>
        <v>9989.51088331054</v>
      </c>
      <c r="AW28" s="178" t="n">
        <f aca="false">globals_transposed_prosp!AW23</f>
        <v>10559.68347797</v>
      </c>
      <c r="AX28" s="178" t="n">
        <f aca="false">globals_transposed_prosp!AX23</f>
        <v>11046.6670346696</v>
      </c>
      <c r="AY28" s="178" t="n">
        <f aca="false">globals_transposed_prosp!AY23</f>
        <v>11022.479660131</v>
      </c>
      <c r="AZ28" s="178" t="n">
        <f aca="false">globals_transposed_prosp!AZ23</f>
        <v>10411.3814142349</v>
      </c>
      <c r="BA28" s="178" t="n">
        <f aca="false">globals_transposed_prosp!BA23</f>
        <v>10142.0042955263</v>
      </c>
      <c r="BB28" s="178" t="n">
        <f aca="false">globals_transposed_prosp!BB23</f>
        <v>10240.0633017722</v>
      </c>
      <c r="BC28" s="178" t="n">
        <f aca="false">globals_transposed_prosp!BC23</f>
        <v>10336.1079051869</v>
      </c>
      <c r="BD28" s="178" t="n">
        <f aca="false">globals_transposed_prosp!BD23</f>
        <v>10409.1444812553</v>
      </c>
      <c r="BE28" s="178" t="n">
        <f aca="false">globals_transposed_prosp!BE23</f>
        <v>10437.9383676245</v>
      </c>
      <c r="BF28" s="178" t="n">
        <f aca="false">globals_transposed_prosp!BF23</f>
        <v>10721.8524808466</v>
      </c>
      <c r="BG28" s="178" t="n">
        <f aca="false">globals_transposed_prosp!BG23</f>
        <v>10730.9316006415</v>
      </c>
      <c r="BH28" s="178" t="n">
        <f aca="false">globals_transposed_prosp!BH23</f>
        <v>10569.3682358708</v>
      </c>
      <c r="BI28" s="178" t="n">
        <f aca="false">globals_transposed_prosp!BI23</f>
        <v>10430.2708257949</v>
      </c>
      <c r="BJ28" s="178" t="n">
        <f aca="false">globals_transposed_prosp!BJ23</f>
        <v>9892.50173152901</v>
      </c>
      <c r="BK28" s="178" t="n">
        <f aca="false">globals_transposed_prosp!BK23</f>
        <v>9412.13674952549</v>
      </c>
      <c r="BL28" s="178" t="n">
        <f aca="false">globals_transposed_prosp!BL23</f>
        <v>9369.84404665545</v>
      </c>
      <c r="BM28" s="178" t="n">
        <f aca="false">globals_transposed_prosp!BM23</f>
        <v>9283.91088660234</v>
      </c>
      <c r="BN28" s="178" t="n">
        <f aca="false">globals_transposed_prosp!BN23</f>
        <v>9399.31363470456</v>
      </c>
      <c r="BO28" s="178" t="n">
        <f aca="false">globals_transposed_prosp!BO23</f>
        <v>9514.71638280677</v>
      </c>
      <c r="BP28" s="178" t="n">
        <f aca="false">globals_transposed_prosp!BP23</f>
        <v>9630.11913090899</v>
      </c>
      <c r="BQ28" s="178" t="n">
        <f aca="false">globals_transposed_prosp!BQ23</f>
        <v>9745.52187901121</v>
      </c>
      <c r="BR28" s="178" t="n">
        <f aca="false">globals_transposed_prosp!BR23</f>
        <v>9860.92462711342</v>
      </c>
      <c r="BS28" s="178" t="n">
        <f aca="false">globals_transposed_prosp!BS23</f>
        <v>9976.32737521564</v>
      </c>
      <c r="BT28" s="178" t="n">
        <f aca="false">globals_transposed_prosp!BT23</f>
        <v>10091.7301233179</v>
      </c>
      <c r="BU28" s="178" t="n">
        <f aca="false">globals_transposed_prosp!BU23</f>
        <v>10207.1328714201</v>
      </c>
      <c r="BV28" s="178" t="n">
        <f aca="false">globals_transposed_prosp!BV23</f>
        <v>10322.5356195223</v>
      </c>
      <c r="BW28" s="178" t="n">
        <f aca="false">globals_transposed_prosp!BW23</f>
        <v>10437.9383676245</v>
      </c>
      <c r="BX28" s="178" t="n">
        <f aca="false">globals_transposed_prosp!BX23</f>
        <v>10457.4546978301</v>
      </c>
      <c r="BY28" s="178" t="n">
        <f aca="false">globals_transposed_prosp!BY23</f>
        <v>10477.0075186847</v>
      </c>
      <c r="BZ28" s="178" t="n">
        <f aca="false">globals_transposed_prosp!BZ23</f>
        <v>10496.5968984165</v>
      </c>
      <c r="CA28" s="178" t="n">
        <f aca="false">globals_transposed_prosp!CA23</f>
        <v>10516.2229053817</v>
      </c>
      <c r="CB28" s="178" t="n">
        <f aca="false">globals_transposed_prosp!CB23</f>
        <v>10535.8856080638</v>
      </c>
      <c r="CC28" s="178" t="n">
        <f aca="false">globals_transposed_prosp!CC23</f>
        <v>10555.5850750748</v>
      </c>
      <c r="CD28" s="178" t="n">
        <f aca="false">globals_transposed_prosp!CD23</f>
        <v>10575.3213751547</v>
      </c>
      <c r="CE28" s="178" t="n">
        <f aca="false">globals_transposed_prosp!CE23</f>
        <v>10595.094577172</v>
      </c>
      <c r="CF28" s="178" t="n">
        <f aca="false">globals_transposed_prosp!CF23</f>
        <v>10614.9047501243</v>
      </c>
      <c r="CG28" s="178" t="n">
        <f aca="false">globals_transposed_prosp!CG23</f>
        <v>10634.7519631379</v>
      </c>
      <c r="CH28" s="178" t="n">
        <f aca="false">globals_transposed_prosp!CH23</f>
        <v>10654.6362854683</v>
      </c>
      <c r="CI28" s="178" t="n">
        <f aca="false">globals_transposed_prosp!CI23</f>
        <v>10674.5577865008</v>
      </c>
      <c r="CJ28" s="178" t="n">
        <f aca="false">globals_transposed_prosp!CJ23</f>
        <v>10694.5165357502</v>
      </c>
      <c r="CK28" s="178" t="n">
        <f aca="false">globals_transposed_prosp!CK23</f>
        <v>10714.5126028614</v>
      </c>
      <c r="CL28" s="178" t="n">
        <f aca="false">globals_transposed_prosp!CL23</f>
        <v>10734.5460576093</v>
      </c>
      <c r="CM28" s="178" t="n">
        <f aca="false">globals_transposed_prosp!CM23</f>
        <v>10754.6169698996</v>
      </c>
      <c r="CN28" s="178" t="n">
        <f aca="false">globals_transposed_prosp!CN23</f>
        <v>10774.7254097684</v>
      </c>
      <c r="CO28" s="178" t="n">
        <f aca="false">globals_transposed_prosp!CO23</f>
        <v>10794.8714473829</v>
      </c>
      <c r="CP28" s="178" t="n">
        <f aca="false">globals_transposed_prosp!CP23</f>
        <v>10815.0551530414</v>
      </c>
      <c r="CQ28" s="178" t="n">
        <f aca="false">globals_transposed_prosp!CQ23</f>
        <v>10835.2765971738</v>
      </c>
      <c r="CR28" s="178" t="n">
        <f aca="false">globals_transposed_prosp!CR23</f>
        <v>10855.5358503416</v>
      </c>
      <c r="CS28" s="178" t="n">
        <f aca="false">globals_transposed_prosp!CS23</f>
        <v>10875.8329832382</v>
      </c>
      <c r="CT28" s="178" t="n">
        <f aca="false">globals_transposed_prosp!CT23</f>
        <v>10896.1680666892</v>
      </c>
      <c r="CU28" s="178" t="n">
        <f aca="false">globals_transposed_prosp!CU23</f>
        <v>10916.5411716526</v>
      </c>
      <c r="CV28" s="178" t="n">
        <f aca="false">globals_transposed_prosp!CV23</f>
        <v>10936.9523692192</v>
      </c>
      <c r="CW28" s="178" t="n">
        <f aca="false">globals_transposed_prosp!CW23</f>
        <v>10957.4017306125</v>
      </c>
      <c r="CX28" s="178" t="n">
        <f aca="false">globals_transposed_prosp!CX23</f>
        <v>10977.8893271894</v>
      </c>
      <c r="CY28" s="178" t="n">
        <f aca="false">globals_transposed_prosp!CY23</f>
        <v>10998.41523044</v>
      </c>
      <c r="CZ28" s="178" t="n">
        <f aca="false">globals_transposed_prosp!CZ23</f>
        <v>11018.9795119883</v>
      </c>
      <c r="DA28" s="178" t="n">
        <f aca="false">globals_transposed_prosp!DA23</f>
        <v>11039.5822435921</v>
      </c>
      <c r="DB28" s="178" t="n">
        <f aca="false">globals_transposed_prosp!DB23</f>
        <v>11060.2234971433</v>
      </c>
      <c r="DC28" s="178" t="n">
        <f aca="false">globals_transposed_prosp!DC23</f>
        <v>11080.9033446683</v>
      </c>
      <c r="DD28" s="178" t="n">
        <f aca="false">globals_transposed_prosp!DD23</f>
        <v>11101.6218583282</v>
      </c>
      <c r="DE28" s="178" t="n">
        <f aca="false">globals_transposed_prosp!DE23</f>
        <v>11122.379110419</v>
      </c>
      <c r="DF28" s="178" t="n">
        <f aca="false">globals_transposed_prosp!DF23</f>
        <v>11143.1751733719</v>
      </c>
      <c r="DG28" s="178" t="n">
        <f aca="false">globals_transposed_prosp!DG23</f>
        <v>11164.0101197533</v>
      </c>
      <c r="DH28" s="178" t="n">
        <f aca="false">globals_transposed_prosp!DH23</f>
        <v>11184.8840222657</v>
      </c>
      <c r="DI28" s="178" t="n">
        <f aca="false">globals_transposed_prosp!DI23</f>
        <v>11205.7969537472</v>
      </c>
      <c r="DJ28" s="178" t="n">
        <f aca="false">globals_transposed_prosp!DJ23</f>
        <v>11226.7489871722</v>
      </c>
      <c r="DK28" s="178" t="n">
        <f aca="false">globals_transposed_prosp!DK23</f>
        <v>11247.7401956515</v>
      </c>
      <c r="DL28" s="178" t="n">
        <f aca="false">globals_transposed_prosp!DL23</f>
        <v>11268.7706524327</v>
      </c>
      <c r="DM28" s="178" t="n">
        <f aca="false">globals_transposed_prosp!DM23</f>
        <v>11289.8404309003</v>
      </c>
      <c r="DN28" s="178" t="n">
        <f aca="false">globals_transposed_prosp!DN23</f>
        <v>11310.949604576</v>
      </c>
      <c r="DO28" s="178" t="n">
        <f aca="false">globals_transposed_prosp!DO23</f>
        <v>11332.0982471189</v>
      </c>
      <c r="DP28" s="178" t="n">
        <f aca="false">globals_transposed_prosp!DP23</f>
        <v>11353.2864323259</v>
      </c>
      <c r="DQ28" s="178" t="n">
        <f aca="false">globals_transposed_prosp!DQ23</f>
        <v>11374.514234132</v>
      </c>
      <c r="DR28" s="178" t="n">
        <f aca="false">globals_transposed_prosp!DR23</f>
        <v>11395.7817266103</v>
      </c>
      <c r="DS28" s="178" t="n">
        <f aca="false">globals_transposed_prosp!DS23</f>
        <v>11417.0889839723</v>
      </c>
      <c r="DT28" s="178" t="n">
        <f aca="false">globals_transposed_prosp!DT23</f>
        <v>11438.4360805684</v>
      </c>
      <c r="DU28" s="178" t="n">
        <f aca="false">globals_transposed_prosp!DU23</f>
        <v>11459.823090888</v>
      </c>
      <c r="DV28" s="178" t="n">
        <f aca="false">globals_transposed_prosp!DV23</f>
        <v>11481.2500895598</v>
      </c>
      <c r="DW28" s="178" t="n">
        <f aca="false">globals_transposed_prosp!DW23</f>
        <v>11502.7171513521</v>
      </c>
      <c r="DX28" s="178" t="n">
        <f aca="false">globals_transposed_prosp!DX23</f>
        <v>11524.2243511726</v>
      </c>
      <c r="DY28" s="178" t="n">
        <f aca="false">globals_transposed_prosp!DY23</f>
        <v>11545.7717640697</v>
      </c>
      <c r="DZ28" s="178" t="n">
        <f aca="false">globals_transposed_prosp!DZ23</f>
        <v>11567.3594652315</v>
      </c>
      <c r="EA28" s="178" t="n">
        <f aca="false">globals_transposed_prosp!EA23</f>
        <v>11588.9875299872</v>
      </c>
      <c r="EB28" s="178" t="n">
        <f aca="false">globals_transposed_prosp!EB23</f>
        <v>11610.6560338064</v>
      </c>
      <c r="EC28" s="178" t="n">
        <f aca="false">globals_transposed_prosp!EC23</f>
        <v>11632.3650523002</v>
      </c>
      <c r="ED28" s="178" t="n">
        <f aca="false">globals_transposed_prosp!ED23</f>
        <v>11654.1146612208</v>
      </c>
      <c r="EE28" s="178" t="n">
        <f aca="false">globals_transposed_prosp!EE23</f>
        <v>11675.9049364621</v>
      </c>
      <c r="EF28" s="178" t="n">
        <f aca="false">globals_transposed_prosp!EF23</f>
        <v>11697.73595406</v>
      </c>
      <c r="EG28" s="178" t="n">
        <f aca="false">globals_transposed_prosp!EG23</f>
        <v>11719.6077901925</v>
      </c>
      <c r="EH28" s="178" t="n">
        <f aca="false">globals_transposed_prosp!EH23</f>
        <v>11741.5205211799</v>
      </c>
      <c r="EI28" s="178" t="n">
        <f aca="false">globals_transposed_prosp!EI23</f>
        <v>11763.4742234856</v>
      </c>
      <c r="EJ28" s="178" t="n">
        <f aca="false">globals_transposed_prosp!EJ23</f>
        <v>11785.4689737154</v>
      </c>
      <c r="EK28" s="178" t="n">
        <f aca="false">globals_transposed_prosp!EK23</f>
        <v>11807.5048486189</v>
      </c>
      <c r="EL28" s="178" t="n">
        <f aca="false">globals_transposed_prosp!EL23</f>
        <v>11829.5819250888</v>
      </c>
      <c r="EM28" s="178" t="n">
        <f aca="false">globals_transposed_prosp!EM23</f>
        <v>11851.7002801617</v>
      </c>
      <c r="EN28" s="178" t="n">
        <f aca="false">globals_transposed_prosp!EN23</f>
        <v>11873.8599910183</v>
      </c>
      <c r="EO28" s="178" t="n">
        <f aca="false">globals_transposed_prosp!EO23</f>
        <v>11896.0611349835</v>
      </c>
      <c r="EP28" s="178" t="n">
        <f aca="false">globals_transposed_prosp!EP23</f>
        <v>11918.3037895269</v>
      </c>
      <c r="EQ28" s="178" t="n">
        <f aca="false">globals_transposed_prosp!EQ23</f>
        <v>11940.5880322629</v>
      </c>
      <c r="ER28" s="178" t="n">
        <f aca="false">globals_transposed_prosp!ER23</f>
        <v>11962.9139409509</v>
      </c>
      <c r="ES28" s="178" t="n">
        <f aca="false">globals_transposed_prosp!ES23</f>
        <v>11985.2815934959</v>
      </c>
      <c r="ET28" s="178" t="n">
        <f aca="false">globals_transposed_prosp!ET23</f>
        <v>12007.6910679484</v>
      </c>
      <c r="EU28" s="178" t="n">
        <f aca="false">globals_transposed_prosp!EU23</f>
        <v>12030.1424425049</v>
      </c>
      <c r="EV28" s="178" t="n">
        <f aca="false">globals_transposed_prosp!EV23</f>
        <v>12052.6357955081</v>
      </c>
    </row>
    <row r="29" customFormat="false" ht="12.8" hidden="false" customHeight="false" outlineLevel="0" collapsed="false">
      <c r="A29" s="0" t="s">
        <v>173</v>
      </c>
      <c r="B29" s="0" t="n">
        <f aca="false">globals_transposed_prosp!B24</f>
        <v>1</v>
      </c>
      <c r="C29" s="0" t="n">
        <f aca="false">globals_transposed_prosp!C24</f>
        <v>1</v>
      </c>
      <c r="D29" s="0" t="n">
        <f aca="false">globals_transposed_prosp!D24</f>
        <v>1</v>
      </c>
      <c r="E29" s="0" t="n">
        <f aca="false">globals_transposed_prosp!E24</f>
        <v>1</v>
      </c>
      <c r="F29" s="0" t="n">
        <f aca="false">globals_transposed_prosp!F24</f>
        <v>1</v>
      </c>
      <c r="G29" s="0" t="n">
        <f aca="false">globals_transposed_prosp!G24</f>
        <v>1</v>
      </c>
      <c r="H29" s="0" t="n">
        <f aca="false">globals_transposed_prosp!H24</f>
        <v>1</v>
      </c>
      <c r="I29" s="0" t="n">
        <f aca="false">globals_transposed_prosp!I24</f>
        <v>1</v>
      </c>
      <c r="J29" s="0" t="n">
        <f aca="false">globals_transposed_prosp!J24</f>
        <v>1</v>
      </c>
      <c r="K29" s="0" t="n">
        <f aca="false">globals_transposed_prosp!K24</f>
        <v>1</v>
      </c>
      <c r="L29" s="0" t="n">
        <f aca="false">globals_transposed_prosp!L24</f>
        <v>1</v>
      </c>
      <c r="M29" s="0" t="n">
        <f aca="false">globals_transposed_prosp!M24</f>
        <v>1</v>
      </c>
      <c r="N29" s="0" t="n">
        <f aca="false">globals_transposed_prosp!N24</f>
        <v>1</v>
      </c>
      <c r="O29" s="0" t="n">
        <f aca="false">globals_transposed_prosp!O24</f>
        <v>1</v>
      </c>
      <c r="P29" s="0" t="n">
        <f aca="false">globals_transposed_prosp!P24</f>
        <v>1</v>
      </c>
      <c r="Q29" s="0" t="n">
        <f aca="false">globals_transposed_prosp!Q24</f>
        <v>1</v>
      </c>
      <c r="R29" s="0" t="n">
        <f aca="false">globals_transposed_prosp!R24</f>
        <v>1</v>
      </c>
      <c r="S29" s="0" t="n">
        <f aca="false">globals_transposed_prosp!S24</f>
        <v>1</v>
      </c>
      <c r="T29" s="0" t="n">
        <f aca="false">globals_transposed_prosp!T24</f>
        <v>1</v>
      </c>
      <c r="U29" s="0" t="n">
        <f aca="false">globals_transposed_prosp!U24</f>
        <v>1</v>
      </c>
      <c r="V29" s="0" t="n">
        <f aca="false">globals_transposed_prosp!V24</f>
        <v>1</v>
      </c>
      <c r="W29" s="0" t="n">
        <f aca="false">globals_transposed_prosp!W24</f>
        <v>1</v>
      </c>
      <c r="X29" s="0" t="n">
        <f aca="false">globals_transposed_prosp!X24</f>
        <v>0.986938854489164</v>
      </c>
      <c r="Y29" s="0" t="n">
        <f aca="false">globals_transposed_prosp!Y24</f>
        <v>1.10381624486677</v>
      </c>
      <c r="Z29" s="0" t="n">
        <f aca="false">globals_transposed_prosp!Z24</f>
        <v>0.981146304675717</v>
      </c>
      <c r="AA29" s="0" t="n">
        <f aca="false">globals_transposed_prosp!AA24</f>
        <v>1.04952879348631</v>
      </c>
      <c r="AB29" s="0" t="n">
        <f aca="false">globals_transposed_prosp!AB24</f>
        <v>0.967467919754202</v>
      </c>
      <c r="AC29" s="0" t="n">
        <f aca="false">globals_transposed_prosp!AC24</f>
        <v>1.0547063364257</v>
      </c>
      <c r="AD29" s="0" t="n">
        <f aca="false">globals_transposed_prosp!AD24</f>
        <v>0.977084930573303</v>
      </c>
      <c r="AE29" s="0" t="n">
        <f aca="false">globals_transposed_prosp!AE24</f>
        <v>1.14584876748834</v>
      </c>
      <c r="AF29" s="0" t="n">
        <f aca="false">globals_transposed_prosp!AF24</f>
        <v>0.97680286504965</v>
      </c>
      <c r="AG29" s="0" t="n">
        <f aca="false">globals_transposed_prosp!AG24</f>
        <v>1.14895826107708</v>
      </c>
      <c r="AH29" s="0" t="n">
        <f aca="false">globals_transposed_prosp!AH24</f>
        <v>0.976392016774093</v>
      </c>
      <c r="AI29" s="0" t="n">
        <f aca="false">globals_transposed_prosp!AI24</f>
        <v>1.14748836962294</v>
      </c>
      <c r="AJ29" s="0" t="n">
        <f aca="false">globals_transposed_prosp!AJ24</f>
        <v>0.974877359892969</v>
      </c>
      <c r="AK29" s="0" t="n">
        <f aca="false">globals_transposed_prosp!AK24</f>
        <v>1.15017041763341</v>
      </c>
      <c r="AL29" s="0" t="n">
        <f aca="false">globals_transposed_prosp!AL24</f>
        <v>0.975761430287612</v>
      </c>
      <c r="AM29" s="0" t="n">
        <f aca="false">globals_transposed_prosp!AM24</f>
        <v>1.0873613081275</v>
      </c>
      <c r="AN29" s="0" t="n">
        <f aca="false">globals_transposed_prosp!AN24</f>
        <v>0.973056507424579</v>
      </c>
      <c r="AO29" s="0" t="n">
        <f aca="false">globals_transposed_prosp!AO24</f>
        <v>1.13020879350955</v>
      </c>
      <c r="AP29" s="0" t="n">
        <f aca="false">globals_transposed_prosp!AP24</f>
        <v>0.973805559113616</v>
      </c>
      <c r="AQ29" s="0" t="n">
        <f aca="false">globals_transposed_prosp!AQ24</f>
        <v>1.11738839792798</v>
      </c>
      <c r="AR29" s="0" t="n">
        <f aca="false">globals_transposed_prosp!AR24</f>
        <v>0.912377815020424</v>
      </c>
      <c r="AS29" s="0" t="n">
        <f aca="false">globals_transposed_prosp!AS24</f>
        <v>1.05385111715872</v>
      </c>
      <c r="AT29" s="0" t="n">
        <f aca="false">globals_transposed_prosp!AT24</f>
        <v>0.958868894601539</v>
      </c>
      <c r="AU29" s="0" t="n">
        <f aca="false">globals_transposed_prosp!AU24</f>
        <v>1.13418088539402</v>
      </c>
      <c r="AV29" s="0" t="n">
        <f aca="false">globals_transposed_prosp!AV24</f>
        <v>0.96908961339747</v>
      </c>
      <c r="AW29" s="0" t="n">
        <f aca="false">globals_transposed_prosp!AW24</f>
        <v>1.14725912036637</v>
      </c>
      <c r="AX29" s="0" t="n">
        <f aca="false">globals_transposed_prosp!AX24</f>
        <v>0.964863962610581</v>
      </c>
      <c r="AY29" s="0" t="n">
        <f aca="false">globals_transposed_prosp!AY24</f>
        <v>1.07724368652191</v>
      </c>
      <c r="AZ29" s="0" t="n">
        <f aca="false">globals_transposed_prosp!AZ24</f>
        <v>0.867280883427423</v>
      </c>
      <c r="BA29" s="0" t="n">
        <f aca="false">globals_transposed_prosp!BA24</f>
        <v>1.02564416094205</v>
      </c>
      <c r="BB29" s="0" t="n">
        <f aca="false">globals_transposed_prosp!BB24</f>
        <v>0.946019494612382</v>
      </c>
      <c r="BC29" s="0" t="n">
        <f aca="false">globals_transposed_prosp!BC24</f>
        <v>1.08948766435162</v>
      </c>
      <c r="BD29" s="0" t="n">
        <f aca="false">globals_transposed_prosp!BD24</f>
        <v>0.950723866233006</v>
      </c>
      <c r="BE29" s="0" t="n">
        <f aca="false">globals_transposed_prosp!BE24</f>
        <v>1.06359102481629</v>
      </c>
      <c r="BF29" s="0" t="n">
        <f aca="false">globals_transposed_prosp!BF24</f>
        <v>0.956104264811126</v>
      </c>
      <c r="BG29" s="0" t="n">
        <f aca="false">globals_transposed_prosp!BG24</f>
        <v>1.08456065535409</v>
      </c>
      <c r="BH29" s="0" t="n">
        <f aca="false">globals_transposed_prosp!BH24</f>
        <v>0.925065705737472</v>
      </c>
      <c r="BI29" s="0" t="n">
        <f aca="false">globals_transposed_prosp!BI24</f>
        <v>0.983836459773365</v>
      </c>
      <c r="BJ29" s="0" t="n">
        <f aca="false">globals_transposed_prosp!BJ24</f>
        <v>0.945758959819986</v>
      </c>
      <c r="BK29" s="0" t="n">
        <f aca="false">globals_transposed_prosp!BK24</f>
        <v>0.908612623063066</v>
      </c>
      <c r="BL29" s="0" t="n">
        <f aca="false">globals_transposed_prosp!BL24</f>
        <v>0.982546079354794</v>
      </c>
      <c r="BM29" s="142" t="n">
        <f aca="false">globals_transposed_prosp!BM24</f>
        <v>1.00232038931619</v>
      </c>
      <c r="BN29" s="0" t="n">
        <f aca="false">globals_transposed_prosp!BN24</f>
        <v>1.01613670293315</v>
      </c>
      <c r="BO29" s="0" t="n">
        <f aca="false">globals_transposed_prosp!BO24</f>
        <v>0.981391725514449</v>
      </c>
      <c r="BP29" s="142" t="n">
        <f aca="false">globals_transposed_prosp!BP24</f>
        <v>0.964691484812722</v>
      </c>
      <c r="BQ29" s="0" t="n">
        <f aca="false">globals_transposed_prosp!BQ24</f>
        <v>1.00524495778632</v>
      </c>
      <c r="BR29" s="0" t="n">
        <f aca="false">globals_transposed_prosp!BR24</f>
        <v>0.999914157971738</v>
      </c>
      <c r="BS29" s="0" t="n">
        <f aca="false">globals_transposed_prosp!BS24</f>
        <v>1.02511547893061</v>
      </c>
      <c r="BT29" s="0" t="n">
        <f aca="false">globals_transposed_prosp!BT24</f>
        <v>1.05233385194462</v>
      </c>
      <c r="BU29" s="0" t="n">
        <f aca="false">globals_transposed_prosp!BU24</f>
        <v>1.00290553233985</v>
      </c>
      <c r="BV29" s="0" t="n">
        <f aca="false">globals_transposed_prosp!BV24</f>
        <v>1.00138973620089</v>
      </c>
      <c r="BW29" s="0" t="n">
        <f aca="false">globals_transposed_prosp!BW24</f>
        <v>0.989734763375322</v>
      </c>
      <c r="BX29" s="0" t="n">
        <f aca="false">globals_transposed_prosp!BX24</f>
        <v>1.00954607283673</v>
      </c>
      <c r="BY29" s="0" t="n">
        <f aca="false">globals_transposed_prosp!BY24</f>
        <v>1.00310548488304</v>
      </c>
      <c r="BZ29" s="0" t="n">
        <f aca="false">globals_transposed_prosp!BZ24</f>
        <v>1.00295869016819</v>
      </c>
      <c r="CA29" s="0" t="n">
        <f aca="false">globals_transposed_prosp!CA24</f>
        <v>1.01880371235465</v>
      </c>
      <c r="CB29" s="0" t="n">
        <f aca="false">globals_transposed_prosp!CB24</f>
        <v>1.01862547485465</v>
      </c>
      <c r="CC29" s="0" t="n">
        <f aca="false">globals_transposed_prosp!CC24</f>
        <v>1.01132508735465</v>
      </c>
      <c r="CD29" s="0" t="n">
        <f aca="false">globals_transposed_prosp!CD24</f>
        <v>1.00056092485465</v>
      </c>
      <c r="CE29" s="0" t="n">
        <f aca="false">globals_transposed_prosp!CE24</f>
        <v>1.00056092485465</v>
      </c>
      <c r="CF29" s="0" t="n">
        <f aca="false">globals_transposed_prosp!CF24</f>
        <v>1.00056092485465</v>
      </c>
      <c r="CG29" s="0" t="n">
        <f aca="false">globals_transposed_prosp!CG24</f>
        <v>1.00768394985465</v>
      </c>
      <c r="CH29" s="0" t="n">
        <f aca="false">globals_transposed_prosp!CH24</f>
        <v>1.01121903735465</v>
      </c>
      <c r="CI29" s="0" t="n">
        <f aca="false">globals_transposed_prosp!CI24</f>
        <v>1.00056092485465</v>
      </c>
      <c r="CJ29" s="0" t="n">
        <f aca="false">globals_transposed_prosp!CJ24</f>
        <v>1.00056092485465</v>
      </c>
      <c r="CK29" s="0" t="n">
        <f aca="false">globals_transposed_prosp!CK24</f>
        <v>1.00761351235465</v>
      </c>
      <c r="CL29" s="0" t="n">
        <f aca="false">globals_transposed_prosp!CL24</f>
        <v>1.01111351235465</v>
      </c>
      <c r="CM29" s="0" t="n">
        <f aca="false">globals_transposed_prosp!CM24</f>
        <v>1.00056092485465</v>
      </c>
      <c r="CN29" s="0" t="n">
        <f aca="false">globals_transposed_prosp!CN24</f>
        <v>1.00056092485465</v>
      </c>
      <c r="CO29" s="0" t="n">
        <f aca="false">globals_transposed_prosp!CO24</f>
        <v>1.00056092485465</v>
      </c>
      <c r="CP29" s="0" t="n">
        <f aca="false">globals_transposed_prosp!CP24</f>
        <v>1.00056092485465</v>
      </c>
      <c r="CQ29" s="0" t="n">
        <f aca="false">globals_transposed_prosp!CQ24</f>
        <v>1.00056092485465</v>
      </c>
      <c r="CR29" s="0" t="n">
        <f aca="false">globals_transposed_prosp!CR24</f>
        <v>1.00056092485465</v>
      </c>
      <c r="CS29" s="0" t="n">
        <f aca="false">globals_transposed_prosp!CS24</f>
        <v>1.00056092485465</v>
      </c>
      <c r="CT29" s="0" t="n">
        <f aca="false">globals_transposed_prosp!CT24</f>
        <v>1.00056092485465</v>
      </c>
      <c r="CU29" s="0" t="n">
        <f aca="false">globals_transposed_prosp!CU24</f>
        <v>1.00056092485465</v>
      </c>
      <c r="CV29" s="0" t="n">
        <f aca="false">globals_transposed_prosp!CV24</f>
        <v>1.00056092485465</v>
      </c>
      <c r="CW29" s="0" t="n">
        <f aca="false">globals_transposed_prosp!CW24</f>
        <v>1.00056092485465</v>
      </c>
      <c r="CX29" s="0" t="n">
        <f aca="false">globals_transposed_prosp!CX24</f>
        <v>1.00056092485465</v>
      </c>
      <c r="CY29" s="0" t="n">
        <f aca="false">globals_transposed_prosp!CY24</f>
        <v>1.00056092485465</v>
      </c>
      <c r="CZ29" s="0" t="n">
        <f aca="false">globals_transposed_prosp!CZ24</f>
        <v>1.00056092485465</v>
      </c>
      <c r="DA29" s="0" t="n">
        <f aca="false">globals_transposed_prosp!DA24</f>
        <v>1.00056092485465</v>
      </c>
      <c r="DB29" s="0" t="n">
        <f aca="false">globals_transposed_prosp!DB24</f>
        <v>1.00056092485465</v>
      </c>
      <c r="DC29" s="0" t="n">
        <f aca="false">globals_transposed_prosp!DC24</f>
        <v>1.00056092485465</v>
      </c>
      <c r="DD29" s="0" t="n">
        <f aca="false">globals_transposed_prosp!DD24</f>
        <v>1.00056092485465</v>
      </c>
      <c r="DE29" s="0" t="n">
        <f aca="false">globals_transposed_prosp!DE24</f>
        <v>1.00056092485465</v>
      </c>
      <c r="DF29" s="0" t="n">
        <f aca="false">globals_transposed_prosp!DF24</f>
        <v>1.00056092485465</v>
      </c>
      <c r="DG29" s="0" t="n">
        <f aca="false">globals_transposed_prosp!DG24</f>
        <v>1.00056092485465</v>
      </c>
      <c r="DH29" s="0" t="n">
        <f aca="false">globals_transposed_prosp!DH24</f>
        <v>1.00056092485465</v>
      </c>
      <c r="DI29" s="0" t="n">
        <f aca="false">globals_transposed_prosp!DI24</f>
        <v>1.00056092485465</v>
      </c>
      <c r="DJ29" s="0" t="n">
        <f aca="false">globals_transposed_prosp!DJ24</f>
        <v>1.00056092485465</v>
      </c>
      <c r="DK29" s="0" t="n">
        <f aca="false">globals_transposed_prosp!DK24</f>
        <v>1.00056092485465</v>
      </c>
      <c r="DL29" s="0" t="n">
        <f aca="false">globals_transposed_prosp!DL24</f>
        <v>1.00056092485465</v>
      </c>
      <c r="DM29" s="0" t="n">
        <f aca="false">globals_transposed_prosp!DM24</f>
        <v>1.00056092485465</v>
      </c>
      <c r="DN29" s="0" t="n">
        <f aca="false">globals_transposed_prosp!DN24</f>
        <v>1.00056092485465</v>
      </c>
      <c r="DO29" s="0" t="n">
        <f aca="false">globals_transposed_prosp!DO24</f>
        <v>1.00056092485465</v>
      </c>
      <c r="DP29" s="0" t="n">
        <f aca="false">globals_transposed_prosp!DP24</f>
        <v>1.00056092485465</v>
      </c>
      <c r="DQ29" s="0" t="n">
        <f aca="false">globals_transposed_prosp!DQ24</f>
        <v>1.00056092485465</v>
      </c>
      <c r="DR29" s="0" t="n">
        <f aca="false">globals_transposed_prosp!DR24</f>
        <v>1.00056092485465</v>
      </c>
      <c r="DS29" s="0" t="n">
        <f aca="false">globals_transposed_prosp!DS24</f>
        <v>1.00056092485465</v>
      </c>
      <c r="DT29" s="0" t="n">
        <f aca="false">globals_transposed_prosp!DT24</f>
        <v>1.00056092485465</v>
      </c>
      <c r="DU29" s="0" t="n">
        <f aca="false">globals_transposed_prosp!DU24</f>
        <v>1.00056092485465</v>
      </c>
      <c r="DV29" s="0" t="n">
        <f aca="false">globals_transposed_prosp!DV24</f>
        <v>1.00056092485465</v>
      </c>
      <c r="DW29" s="0" t="n">
        <f aca="false">globals_transposed_prosp!DW24</f>
        <v>1.00056092485465</v>
      </c>
      <c r="DX29" s="0" t="n">
        <f aca="false">globals_transposed_prosp!DX24</f>
        <v>1.00056092485465</v>
      </c>
      <c r="DY29" s="0" t="n">
        <f aca="false">globals_transposed_prosp!DY24</f>
        <v>1.00056092485465</v>
      </c>
      <c r="DZ29" s="0" t="n">
        <f aca="false">globals_transposed_prosp!DZ24</f>
        <v>1.00056092485465</v>
      </c>
      <c r="EA29" s="0" t="n">
        <f aca="false">globals_transposed_prosp!EA24</f>
        <v>1.00056092485465</v>
      </c>
      <c r="EB29" s="0" t="n">
        <f aca="false">globals_transposed_prosp!EB24</f>
        <v>1.00056092485465</v>
      </c>
      <c r="EC29" s="0" t="n">
        <f aca="false">globals_transposed_prosp!EC24</f>
        <v>1.00056092485465</v>
      </c>
      <c r="ED29" s="0" t="n">
        <f aca="false">globals_transposed_prosp!ED24</f>
        <v>1.00056092485465</v>
      </c>
      <c r="EE29" s="0" t="n">
        <f aca="false">globals_transposed_prosp!EE24</f>
        <v>1.00056092485465</v>
      </c>
      <c r="EF29" s="0" t="n">
        <f aca="false">globals_transposed_prosp!EF24</f>
        <v>1.00056092485465</v>
      </c>
      <c r="EG29" s="0" t="n">
        <f aca="false">globals_transposed_prosp!EG24</f>
        <v>1.00056092485465</v>
      </c>
      <c r="EH29" s="0" t="n">
        <f aca="false">globals_transposed_prosp!EH24</f>
        <v>1.00056092485465</v>
      </c>
      <c r="EI29" s="0" t="n">
        <f aca="false">globals_transposed_prosp!EI24</f>
        <v>1.00056092485465</v>
      </c>
      <c r="EJ29" s="0" t="n">
        <f aca="false">globals_transposed_prosp!EJ24</f>
        <v>1.00056092485465</v>
      </c>
      <c r="EK29" s="0" t="n">
        <f aca="false">globals_transposed_prosp!EK24</f>
        <v>1.00056092485465</v>
      </c>
      <c r="EL29" s="0" t="n">
        <f aca="false">globals_transposed_prosp!EL24</f>
        <v>1.00056092485465</v>
      </c>
      <c r="EM29" s="0" t="n">
        <f aca="false">globals_transposed_prosp!EM24</f>
        <v>1.00056092485465</v>
      </c>
      <c r="EN29" s="0" t="n">
        <f aca="false">globals_transposed_prosp!EN24</f>
        <v>1.00056092485465</v>
      </c>
      <c r="EO29" s="0" t="n">
        <f aca="false">globals_transposed_prosp!EO24</f>
        <v>1.00056092485465</v>
      </c>
      <c r="EP29" s="0" t="n">
        <f aca="false">globals_transposed_prosp!EP24</f>
        <v>1.00056092485465</v>
      </c>
      <c r="EQ29" s="0" t="n">
        <f aca="false">globals_transposed_prosp!EQ24</f>
        <v>1.00056092485465</v>
      </c>
      <c r="ER29" s="0" t="n">
        <f aca="false">globals_transposed_prosp!ER24</f>
        <v>1.00056092485465</v>
      </c>
      <c r="ES29" s="0" t="n">
        <f aca="false">globals_transposed_prosp!ES24</f>
        <v>1.00056092485465</v>
      </c>
      <c r="ET29" s="0" t="n">
        <f aca="false">globals_transposed_prosp!ET24</f>
        <v>1.00056092485465</v>
      </c>
      <c r="EU29" s="0" t="n">
        <f aca="false">globals_transposed_prosp!EU24</f>
        <v>1.00056092485465</v>
      </c>
      <c r="EV29" s="0" t="n">
        <f aca="false">globals_transposed_prosp!EV24</f>
        <v>1.00056092485465</v>
      </c>
    </row>
    <row r="30" customFormat="false" ht="12.8" hidden="false" customHeight="false" outlineLevel="0" collapsed="false">
      <c r="A30" s="0" t="s">
        <v>174</v>
      </c>
      <c r="B30" s="0" t="n">
        <f aca="false">globals_transposed_prosp!B25</f>
        <v>790.36406439252</v>
      </c>
      <c r="C30" s="0" t="n">
        <f aca="false">globals_transposed_prosp!C25</f>
        <v>873.891461288125</v>
      </c>
      <c r="D30" s="0" t="n">
        <f aca="false">globals_transposed_prosp!D25</f>
        <v>1047.003192299</v>
      </c>
      <c r="E30" s="0" t="n">
        <f aca="false">globals_transposed_prosp!E25</f>
        <v>1024.48828184531</v>
      </c>
      <c r="F30" s="0" t="n">
        <f aca="false">globals_transposed_prosp!F25</f>
        <v>1106.82330049287</v>
      </c>
      <c r="G30" s="0" t="n">
        <f aca="false">globals_transposed_prosp!G25</f>
        <v>1286.06941343861</v>
      </c>
      <c r="H30" s="0" t="n">
        <f aca="false">globals_transposed_prosp!H25</f>
        <v>1244.95681730063</v>
      </c>
      <c r="I30" s="0" t="n">
        <f aca="false">globals_transposed_prosp!I25</f>
        <v>1374.43644149678</v>
      </c>
      <c r="J30" s="0" t="n">
        <f aca="false">globals_transposed_prosp!J25</f>
        <v>1658.45315349751</v>
      </c>
      <c r="K30" s="0" t="n">
        <f aca="false">globals_transposed_prosp!K25</f>
        <v>1607.28597972223</v>
      </c>
      <c r="L30" s="0" t="n">
        <f aca="false">globals_transposed_prosp!L25</f>
        <v>1563.36805054566</v>
      </c>
      <c r="M30" s="0" t="n">
        <f aca="false">globals_transposed_prosp!M25</f>
        <v>1522.74359609954</v>
      </c>
      <c r="N30" s="0" t="n">
        <f aca="false">globals_transposed_prosp!N25</f>
        <v>1719.56648165305</v>
      </c>
      <c r="O30" s="0" t="n">
        <f aca="false">globals_transposed_prosp!O25</f>
        <v>1840.28015702946</v>
      </c>
      <c r="P30" s="0" t="n">
        <f aca="false">globals_transposed_prosp!P25</f>
        <v>1811.45424431919</v>
      </c>
      <c r="Q30" s="0" t="n">
        <f aca="false">globals_transposed_prosp!Q25</f>
        <v>1776.97883180126</v>
      </c>
      <c r="R30" s="0" t="n">
        <f aca="false">globals_transposed_prosp!R25</f>
        <v>1895.99426458904</v>
      </c>
      <c r="S30" s="0" t="n">
        <f aca="false">globals_transposed_prosp!S25</f>
        <v>2066.09247245289</v>
      </c>
      <c r="T30" s="0" t="n">
        <f aca="false">globals_transposed_prosp!T25</f>
        <v>2046.64399061973</v>
      </c>
      <c r="U30" s="0" t="n">
        <f aca="false">globals_transposed_prosp!U25</f>
        <v>1995.89918690242</v>
      </c>
      <c r="V30" s="0" t="n">
        <f aca="false">globals_transposed_prosp!V25</f>
        <v>2261.10237796594</v>
      </c>
      <c r="W30" s="0" t="n">
        <f aca="false">globals_transposed_prosp!W25</f>
        <v>2404.17135582872</v>
      </c>
      <c r="X30" s="0" t="n">
        <f aca="false">globals_transposed_prosp!X25</f>
        <v>2425.3326638908</v>
      </c>
      <c r="Y30" s="0" t="n">
        <f aca="false">globals_transposed_prosp!Y25</f>
        <v>2394.01002296385</v>
      </c>
      <c r="Z30" s="0" t="n">
        <f aca="false">globals_transposed_prosp!Z25</f>
        <v>2551.83485220392</v>
      </c>
      <c r="AA30" s="0" t="n">
        <f aca="false">globals_transposed_prosp!AA25</f>
        <v>2665.07611122013</v>
      </c>
      <c r="AB30" s="0" t="n">
        <f aca="false">globals_transposed_prosp!AB25</f>
        <v>2688.65345910295</v>
      </c>
      <c r="AC30" s="0" t="n">
        <f aca="false">globals_transposed_prosp!AC25</f>
        <v>2616.96519496638</v>
      </c>
      <c r="AD30" s="0" t="n">
        <f aca="false">globals_transposed_prosp!AD25</f>
        <v>2831.23030997997</v>
      </c>
      <c r="AE30" s="0" t="n">
        <f aca="false">globals_transposed_prosp!AE25</f>
        <v>2900.52442874035</v>
      </c>
      <c r="AF30" s="0" t="n">
        <f aca="false">globals_transposed_prosp!AF25</f>
        <v>2997.68356479872</v>
      </c>
      <c r="AG30" s="0" t="n">
        <f aca="false">globals_transposed_prosp!AG25</f>
        <v>2926.44871422573</v>
      </c>
      <c r="AH30" s="0" t="n">
        <f aca="false">globals_transposed_prosp!AH25</f>
        <v>3097.20077643389</v>
      </c>
      <c r="AI30" s="0" t="n">
        <f aca="false">globals_transposed_prosp!AI25</f>
        <v>3501.1780969493</v>
      </c>
      <c r="AJ30" s="0" t="n">
        <f aca="false">globals_transposed_prosp!AJ25</f>
        <v>3415.37486342487</v>
      </c>
      <c r="AK30" s="0" t="n">
        <f aca="false">globals_transposed_prosp!AK25</f>
        <v>3328.72942663811</v>
      </c>
      <c r="AL30" s="0" t="n">
        <f aca="false">globals_transposed_prosp!AL25</f>
        <v>3424.22811984076</v>
      </c>
      <c r="AM30" s="0" t="n">
        <f aca="false">globals_transposed_prosp!AM25</f>
        <v>3674.16427294258</v>
      </c>
      <c r="AN30" s="0" t="n">
        <f aca="false">globals_transposed_prosp!AN25</f>
        <v>3760.89837226499</v>
      </c>
      <c r="AO30" s="0" t="n">
        <f aca="false">globals_transposed_prosp!AO25</f>
        <v>3771.04282345618</v>
      </c>
      <c r="AP30" s="0" t="n">
        <f aca="false">globals_transposed_prosp!AP25</f>
        <v>4036.93653102354</v>
      </c>
      <c r="AQ30" s="0" t="n">
        <f aca="false">globals_transposed_prosp!AQ25</f>
        <v>4108.27425276049</v>
      </c>
      <c r="AR30" s="0" t="n">
        <f aca="false">globals_transposed_prosp!AR25</f>
        <v>4120.68987942567</v>
      </c>
      <c r="AS30" s="0" t="n">
        <f aca="false">globals_transposed_prosp!AS25</f>
        <v>3890.11485875173</v>
      </c>
      <c r="AT30" s="0" t="n">
        <f aca="false">globals_transposed_prosp!AT25</f>
        <v>4013.20399831533</v>
      </c>
      <c r="AU30" s="0" t="n">
        <f aca="false">globals_transposed_prosp!AU25</f>
        <v>4400</v>
      </c>
      <c r="AV30" s="0" t="n">
        <f aca="false">globals_transposed_prosp!AV25</f>
        <v>4574.59742504104</v>
      </c>
      <c r="AW30" s="0" t="n">
        <f aca="false">globals_transposed_prosp!AW25</f>
        <v>4418.44566850273</v>
      </c>
      <c r="AX30" s="0" t="n">
        <f aca="false">globals_transposed_prosp!AX25</f>
        <v>4794.63549141337</v>
      </c>
      <c r="AY30" s="0" t="n">
        <f aca="false">globals_transposed_prosp!AY25</f>
        <v>4825.87760030576</v>
      </c>
      <c r="AZ30" s="0" t="n">
        <f aca="false">globals_transposed_prosp!AZ25</f>
        <v>4621.75621897281</v>
      </c>
      <c r="BA30" s="0" t="n">
        <f aca="false">globals_transposed_prosp!BA25</f>
        <v>4266.50131798034</v>
      </c>
      <c r="BB30" s="0" t="n">
        <f aca="false">globals_transposed_prosp!BB25</f>
        <v>4529.76592235317</v>
      </c>
      <c r="BC30" s="0" t="n">
        <f aca="false">globals_transposed_prosp!BC25</f>
        <v>4610.31651280087</v>
      </c>
      <c r="BD30" s="0" t="n">
        <f aca="false">globals_transposed_prosp!BD25</f>
        <v>4684.40238742038</v>
      </c>
      <c r="BE30" s="0" t="n">
        <f aca="false">globals_transposed_prosp!BE25</f>
        <v>4394.33672367826</v>
      </c>
      <c r="BF30" s="0" t="n">
        <f aca="false">globals_transposed_prosp!BF25</f>
        <v>4627.37705961349</v>
      </c>
      <c r="BG30" s="0" t="n">
        <f aca="false">globals_transposed_prosp!BG25</f>
        <v>4412.74407949665</v>
      </c>
      <c r="BH30" s="0" t="n">
        <f aca="false">globals_transposed_prosp!BH25</f>
        <v>4401.66215500196</v>
      </c>
      <c r="BI30" s="0" t="n">
        <f aca="false">globals_transposed_prosp!BI25</f>
        <v>4101.19415225126</v>
      </c>
      <c r="BJ30" s="0" t="n">
        <f aca="false">globals_transposed_prosp!BJ25</f>
        <v>3885.23717507056</v>
      </c>
      <c r="BK30" s="0" t="n">
        <f aca="false">globals_transposed_prosp!BK25</f>
        <v>3589.40518616261</v>
      </c>
      <c r="BL30" s="158" t="n">
        <f aca="false">globals_transposed_prosp!BL25</f>
        <v>3461.00586528606</v>
      </c>
      <c r="BM30" s="158" t="n">
        <f aca="false">globals_transposed_prosp!BM25</f>
        <v>3430.65973114978</v>
      </c>
      <c r="BN30" s="158" t="n">
        <f aca="false">globals_transposed_prosp!BN25</f>
        <v>3552.4382672991</v>
      </c>
      <c r="BO30" s="158" t="n">
        <f aca="false">globals_transposed_prosp!BO25</f>
        <v>3720.38154130277</v>
      </c>
      <c r="BP30" s="0" t="n">
        <f aca="false">globals_transposed_prosp!BP25</f>
        <v>3765.50556146074</v>
      </c>
      <c r="BQ30" s="0" t="n">
        <f aca="false">globals_transposed_prosp!BQ25</f>
        <v>3810.6295816187</v>
      </c>
      <c r="BR30" s="0" t="n">
        <f aca="false">globals_transposed_prosp!BR25</f>
        <v>3855.75360177667</v>
      </c>
      <c r="BS30" s="0" t="n">
        <f aca="false">globals_transposed_prosp!BS25</f>
        <v>3900.87762193463</v>
      </c>
      <c r="BT30" s="0" t="n">
        <f aca="false">globals_transposed_prosp!BT25</f>
        <v>3946.0016420926</v>
      </c>
      <c r="BU30" s="0" t="n">
        <f aca="false">globals_transposed_prosp!BU25</f>
        <v>3991.12566225057</v>
      </c>
      <c r="BV30" s="0" t="n">
        <f aca="false">globals_transposed_prosp!BV25</f>
        <v>4036.24968240853</v>
      </c>
      <c r="BW30" s="0" t="n">
        <f aca="false">globals_transposed_prosp!BW25</f>
        <v>4081.3737025665</v>
      </c>
      <c r="BX30" s="0" t="n">
        <f aca="false">globals_transposed_prosp!BX25</f>
        <v>4089.00484906942</v>
      </c>
      <c r="BY30" s="0" t="n">
        <f aca="false">globals_transposed_prosp!BY25</f>
        <v>4096.65026390481</v>
      </c>
      <c r="BZ30" s="0" t="n">
        <f aca="false">globals_transposed_prosp!BZ25</f>
        <v>4104.30997375089</v>
      </c>
      <c r="CA30" s="0" t="n">
        <f aca="false">globals_transposed_prosp!CA25</f>
        <v>4111.98400533575</v>
      </c>
      <c r="CB30" s="0" t="n">
        <f aca="false">globals_transposed_prosp!CB25</f>
        <v>4119.67238543744</v>
      </c>
      <c r="CC30" s="0" t="n">
        <f aca="false">globals_transposed_prosp!CC25</f>
        <v>4127.3751408841</v>
      </c>
      <c r="CD30" s="0" t="n">
        <f aca="false">globals_transposed_prosp!CD25</f>
        <v>4135.09229855402</v>
      </c>
      <c r="CE30" s="0" t="n">
        <f aca="false">globals_transposed_prosp!CE25</f>
        <v>4142.82388537576</v>
      </c>
      <c r="CF30" s="0" t="n">
        <f aca="false">globals_transposed_prosp!CF25</f>
        <v>4150.56992832822</v>
      </c>
      <c r="CG30" s="0" t="n">
        <f aca="false">globals_transposed_prosp!CG25</f>
        <v>4158.33045444073</v>
      </c>
      <c r="CH30" s="0" t="n">
        <f aca="false">globals_transposed_prosp!CH25</f>
        <v>4166.10549079318</v>
      </c>
      <c r="CI30" s="0" t="n">
        <f aca="false">globals_transposed_prosp!CI25</f>
        <v>4173.89506451608</v>
      </c>
      <c r="CJ30" s="0" t="n">
        <f aca="false">globals_transposed_prosp!CJ25</f>
        <v>4181.69920279068</v>
      </c>
      <c r="CK30" s="0" t="n">
        <f aca="false">globals_transposed_prosp!CK25</f>
        <v>4189.51793284903</v>
      </c>
      <c r="CL30" s="0" t="n">
        <f aca="false">globals_transposed_prosp!CL25</f>
        <v>4197.35128197413</v>
      </c>
      <c r="CM30" s="0" t="n">
        <f aca="false">globals_transposed_prosp!CM25</f>
        <v>4205.19927749995</v>
      </c>
      <c r="CN30" s="0" t="n">
        <f aca="false">globals_transposed_prosp!CN25</f>
        <v>4213.06194681161</v>
      </c>
      <c r="CO30" s="0" t="n">
        <f aca="false">globals_transposed_prosp!CO25</f>
        <v>4220.9393173454</v>
      </c>
      <c r="CP30" s="0" t="n">
        <f aca="false">globals_transposed_prosp!CP25</f>
        <v>4228.83141658893</v>
      </c>
      <c r="CQ30" s="0" t="n">
        <f aca="false">globals_transposed_prosp!CQ25</f>
        <v>4236.7382720812</v>
      </c>
      <c r="CR30" s="0" t="n">
        <f aca="false">globals_transposed_prosp!CR25</f>
        <v>4244.65991141269</v>
      </c>
      <c r="CS30" s="0" t="n">
        <f aca="false">globals_transposed_prosp!CS25</f>
        <v>4252.59636222549</v>
      </c>
      <c r="CT30" s="0" t="n">
        <f aca="false">globals_transposed_prosp!CT25</f>
        <v>4260.54765221335</v>
      </c>
      <c r="CU30" s="0" t="n">
        <f aca="false">globals_transposed_prosp!CU25</f>
        <v>4268.51380912181</v>
      </c>
      <c r="CV30" s="0" t="n">
        <f aca="false">globals_transposed_prosp!CV25</f>
        <v>4276.49486074829</v>
      </c>
      <c r="CW30" s="0" t="n">
        <f aca="false">globals_transposed_prosp!CW25</f>
        <v>4284.49083494218</v>
      </c>
      <c r="CX30" s="0" t="n">
        <f aca="false">globals_transposed_prosp!CX25</f>
        <v>4292.50175960495</v>
      </c>
      <c r="CY30" s="0" t="n">
        <f aca="false">globals_transposed_prosp!CY25</f>
        <v>4300.52766269022</v>
      </c>
      <c r="CZ30" s="0" t="n">
        <f aca="false">globals_transposed_prosp!CZ25</f>
        <v>4308.5685722039</v>
      </c>
      <c r="DA30" s="0" t="n">
        <f aca="false">globals_transposed_prosp!DA25</f>
        <v>4316.62451620425</v>
      </c>
      <c r="DB30" s="0" t="n">
        <f aca="false">globals_transposed_prosp!DB25</f>
        <v>4324.69552280199</v>
      </c>
      <c r="DC30" s="0" t="n">
        <f aca="false">globals_transposed_prosp!DC25</f>
        <v>4332.7816201604</v>
      </c>
      <c r="DD30" s="0" t="n">
        <f aca="false">globals_transposed_prosp!DD25</f>
        <v>4340.88283649543</v>
      </c>
      <c r="DE30" s="0" t="n">
        <f aca="false">globals_transposed_prosp!DE25</f>
        <v>4348.99920007578</v>
      </c>
      <c r="DF30" s="0" t="n">
        <f aca="false">globals_transposed_prosp!DF25</f>
        <v>4357.130739223</v>
      </c>
      <c r="DG30" s="0" t="n">
        <f aca="false">globals_transposed_prosp!DG25</f>
        <v>4365.2774823116</v>
      </c>
      <c r="DH30" s="0" t="n">
        <f aca="false">globals_transposed_prosp!DH25</f>
        <v>4373.43945776914</v>
      </c>
      <c r="DI30" s="0" t="n">
        <f aca="false">globals_transposed_prosp!DI25</f>
        <v>4381.61669407635</v>
      </c>
      <c r="DJ30" s="0" t="n">
        <f aca="false">globals_transposed_prosp!DJ25</f>
        <v>4389.80921976717</v>
      </c>
      <c r="DK30" s="0" t="n">
        <f aca="false">globals_transposed_prosp!DK25</f>
        <v>4398.01706342894</v>
      </c>
      <c r="DL30" s="0" t="n">
        <f aca="false">globals_transposed_prosp!DL25</f>
        <v>4406.24025370241</v>
      </c>
      <c r="DM30" s="0" t="n">
        <f aca="false">globals_transposed_prosp!DM25</f>
        <v>4414.47881928192</v>
      </c>
      <c r="DN30" s="0" t="n">
        <f aca="false">globals_transposed_prosp!DN25</f>
        <v>4422.73278891542</v>
      </c>
      <c r="DO30" s="0" t="n">
        <f aca="false">globals_transposed_prosp!DO25</f>
        <v>4431.00219140465</v>
      </c>
      <c r="DP30" s="0" t="n">
        <f aca="false">globals_transposed_prosp!DP25</f>
        <v>4439.28705560518</v>
      </c>
      <c r="DQ30" s="0" t="n">
        <f aca="false">globals_transposed_prosp!DQ25</f>
        <v>4447.58741042653</v>
      </c>
      <c r="DR30" s="0" t="n">
        <f aca="false">globals_transposed_prosp!DR25</f>
        <v>4455.90328483229</v>
      </c>
      <c r="DS30" s="0" t="n">
        <f aca="false">globals_transposed_prosp!DS25</f>
        <v>4464.23470784019</v>
      </c>
      <c r="DT30" s="0" t="n">
        <f aca="false">globals_transposed_prosp!DT25</f>
        <v>4472.58170852222</v>
      </c>
      <c r="DU30" s="0" t="n">
        <f aca="false">globals_transposed_prosp!DU25</f>
        <v>4480.94431600473</v>
      </c>
      <c r="DV30" s="0" t="n">
        <f aca="false">globals_transposed_prosp!DV25</f>
        <v>4489.32255946853</v>
      </c>
      <c r="DW30" s="0" t="n">
        <f aca="false">globals_transposed_prosp!DW25</f>
        <v>4497.71646814899</v>
      </c>
      <c r="DX30" s="0" t="n">
        <f aca="false">globals_transposed_prosp!DX25</f>
        <v>4506.12607133613</v>
      </c>
      <c r="DY30" s="0" t="n">
        <f aca="false">globals_transposed_prosp!DY25</f>
        <v>4514.55139837476</v>
      </c>
      <c r="DZ30" s="0" t="n">
        <f aca="false">globals_transposed_prosp!DZ25</f>
        <v>4522.99247866454</v>
      </c>
      <c r="EA30" s="0" t="n">
        <f aca="false">globals_transposed_prosp!EA25</f>
        <v>4531.4493416601</v>
      </c>
      <c r="EB30" s="0" t="n">
        <f aca="false">globals_transposed_prosp!EB25</f>
        <v>4539.92201687115</v>
      </c>
      <c r="EC30" s="0" t="n">
        <f aca="false">globals_transposed_prosp!EC25</f>
        <v>4548.41053386258</v>
      </c>
      <c r="ED30" s="0" t="n">
        <f aca="false">globals_transposed_prosp!ED25</f>
        <v>4556.91492225453</v>
      </c>
      <c r="EE30" s="0" t="n">
        <f aca="false">globals_transposed_prosp!EE25</f>
        <v>4565.43521172256</v>
      </c>
      <c r="EF30" s="0" t="n">
        <f aca="false">globals_transposed_prosp!EF25</f>
        <v>4573.97143199769</v>
      </c>
      <c r="EG30" s="0" t="n">
        <f aca="false">globals_transposed_prosp!EG25</f>
        <v>4582.52361286654</v>
      </c>
      <c r="EH30" s="0" t="n">
        <f aca="false">globals_transposed_prosp!EH25</f>
        <v>4591.09178417144</v>
      </c>
      <c r="EI30" s="0" t="n">
        <f aca="false">globals_transposed_prosp!EI25</f>
        <v>4599.67597581047</v>
      </c>
      <c r="EJ30" s="0" t="n">
        <f aca="false">globals_transposed_prosp!EJ25</f>
        <v>4608.27621773767</v>
      </c>
      <c r="EK30" s="0" t="n">
        <f aca="false">globals_transposed_prosp!EK25</f>
        <v>4616.89253996304</v>
      </c>
      <c r="EL30" s="0" t="n">
        <f aca="false">globals_transposed_prosp!EL25</f>
        <v>4625.52497255272</v>
      </c>
      <c r="EM30" s="0" t="n">
        <f aca="false">globals_transposed_prosp!EM25</f>
        <v>4634.17354562905</v>
      </c>
      <c r="EN30" s="0" t="n">
        <f aca="false">globals_transposed_prosp!EN25</f>
        <v>4642.8382893707</v>
      </c>
      <c r="EO30" s="0" t="n">
        <f aca="false">globals_transposed_prosp!EO25</f>
        <v>4651.51923401276</v>
      </c>
      <c r="EP30" s="0" t="n">
        <f aca="false">globals_transposed_prosp!EP25</f>
        <v>4660.21640984687</v>
      </c>
      <c r="EQ30" s="0" t="n">
        <f aca="false">globals_transposed_prosp!EQ25</f>
        <v>4668.92984722127</v>
      </c>
      <c r="ER30" s="0" t="n">
        <f aca="false">globals_transposed_prosp!ER25</f>
        <v>4677.65957654098</v>
      </c>
      <c r="ES30" s="0" t="n">
        <f aca="false">globals_transposed_prosp!ES25</f>
        <v>4686.40562826786</v>
      </c>
      <c r="ET30" s="0" t="n">
        <f aca="false">globals_transposed_prosp!ET25</f>
        <v>4695.16803292072</v>
      </c>
      <c r="EU30" s="0" t="n">
        <f aca="false">globals_transposed_prosp!EU25</f>
        <v>4703.94682107543</v>
      </c>
      <c r="EV30" s="0" t="n">
        <f aca="false">globals_transposed_prosp!EV25</f>
        <v>4712.74202336504</v>
      </c>
    </row>
    <row r="31" customFormat="false" ht="12.8" hidden="false" customHeight="false" outlineLevel="0" collapsed="false">
      <c r="A31" s="0" t="s">
        <v>179</v>
      </c>
      <c r="B31" s="0" t="n">
        <f aca="false">globals_transposed_prosp!B30</f>
        <v>668.769592947517</v>
      </c>
      <c r="C31" s="0" t="n">
        <f aca="false">globals_transposed_prosp!C30</f>
        <v>662.952143046164</v>
      </c>
      <c r="D31" s="0" t="n">
        <f aca="false">globals_transposed_prosp!D30</f>
        <v>717.945046147886</v>
      </c>
      <c r="E31" s="0" t="n">
        <f aca="false">globals_transposed_prosp!E30</f>
        <v>702.506250408209</v>
      </c>
      <c r="F31" s="0" t="n">
        <f aca="false">globals_transposed_prosp!F30</f>
        <v>889.308460569924</v>
      </c>
      <c r="G31" s="0" t="n">
        <f aca="false">globals_transposed_prosp!G30</f>
        <v>880.243065197983</v>
      </c>
      <c r="H31" s="0" t="n">
        <f aca="false">globals_transposed_prosp!H30</f>
        <v>852.103777174654</v>
      </c>
      <c r="I31" s="0" t="n">
        <f aca="false">globals_transposed_prosp!I30</f>
        <v>830.051811727466</v>
      </c>
      <c r="J31" s="0" t="n">
        <f aca="false">globals_transposed_prosp!J30</f>
        <v>921.362863054172</v>
      </c>
      <c r="K31" s="0" t="n">
        <f aca="false">globals_transposed_prosp!K30</f>
        <v>994.986558875664</v>
      </c>
      <c r="L31" s="0" t="n">
        <f aca="false">globals_transposed_prosp!L30</f>
        <v>967.799269385406</v>
      </c>
      <c r="M31" s="0" t="n">
        <f aca="false">globals_transposed_prosp!M30</f>
        <v>942.650797585432</v>
      </c>
      <c r="N31" s="0" t="n">
        <f aca="false">globals_transposed_prosp!N30</f>
        <v>1117.32199959945</v>
      </c>
      <c r="O31" s="0" t="n">
        <f aca="false">globals_transposed_prosp!O30</f>
        <v>1090.25000899644</v>
      </c>
      <c r="P31" s="0" t="n">
        <f aca="false">globals_transposed_prosp!P30</f>
        <v>1200.08843686146</v>
      </c>
      <c r="Q31" s="0" t="n">
        <f aca="false">globals_transposed_prosp!Q30</f>
        <v>1177.24847606834</v>
      </c>
      <c r="R31" s="0" t="n">
        <f aca="false">globals_transposed_prosp!R30</f>
        <v>1304.2982083246</v>
      </c>
      <c r="S31" s="0" t="n">
        <f aca="false">globals_transposed_prosp!S30</f>
        <v>1274.28034352732</v>
      </c>
      <c r="T31" s="0" t="n">
        <f aca="false">globals_transposed_prosp!T30</f>
        <v>1367.9100141387</v>
      </c>
      <c r="U31" s="0" t="n">
        <f aca="false">globals_transposed_prosp!U30</f>
        <v>1333.99384430723</v>
      </c>
      <c r="V31" s="0" t="n">
        <f aca="false">globals_transposed_prosp!V30</f>
        <v>1384.75796520399</v>
      </c>
      <c r="W31" s="0" t="n">
        <f aca="false">globals_transposed_prosp!W30</f>
        <v>1367.20733696853</v>
      </c>
      <c r="X31" s="0" t="n">
        <f aca="false">globals_transposed_prosp!X30</f>
        <v>1349.58027264891</v>
      </c>
      <c r="Y31" s="0" t="n">
        <f aca="false">globals_transposed_prosp!Y30</f>
        <v>1487.87722927203</v>
      </c>
      <c r="Z31" s="0" t="n">
        <f aca="false">globals_transposed_prosp!Z30</f>
        <v>1460.34434197981</v>
      </c>
      <c r="AA31" s="0" t="n">
        <f aca="false">globals_transposed_prosp!AA30</f>
        <v>1530.99368853099</v>
      </c>
      <c r="AB31" s="0" t="n">
        <f aca="false">globals_transposed_prosp!AB30</f>
        <v>1482.75653398249</v>
      </c>
      <c r="AC31" s="0" t="n">
        <f aca="false">globals_transposed_prosp!AC30</f>
        <v>1561.71759618277</v>
      </c>
      <c r="AD31" s="0" t="n">
        <f aca="false">globals_transposed_prosp!AD30</f>
        <v>1526.73241685456</v>
      </c>
      <c r="AE31" s="0" t="n">
        <f aca="false">globals_transposed_prosp!AE30</f>
        <v>1744.36538963607</v>
      </c>
      <c r="AF31" s="0" t="n">
        <f aca="false">globals_transposed_prosp!AF30</f>
        <v>1704.81848516974</v>
      </c>
      <c r="AG31" s="0" t="n">
        <f aca="false">globals_transposed_prosp!AG30</f>
        <v>1952.73652301743</v>
      </c>
      <c r="AH31" s="0" t="n">
        <f aca="false">globals_transposed_prosp!AH30</f>
        <v>1907.69958325585</v>
      </c>
      <c r="AI31" s="0" t="n">
        <f aca="false">globals_transposed_prosp!AI30</f>
        <v>2183.34988377105</v>
      </c>
      <c r="AJ31" s="0" t="n">
        <f aca="false">globals_transposed_prosp!AJ30</f>
        <v>2129.84261428768</v>
      </c>
      <c r="AK31" s="0" t="n">
        <f aca="false">globals_transposed_prosp!AK30</f>
        <v>2441.5651434925</v>
      </c>
      <c r="AL31" s="0" t="n">
        <f aca="false">globals_transposed_prosp!AL30</f>
        <v>2383.78559028304</v>
      </c>
      <c r="AM31" s="0" t="n">
        <f aca="false">globals_transposed_prosp!AM30</f>
        <v>2586.5978872367</v>
      </c>
      <c r="AN31" s="0" t="n">
        <f aca="false">globals_transposed_prosp!AN30</f>
        <v>2518.73438600784</v>
      </c>
      <c r="AO31" s="0" t="n">
        <f aca="false">globals_transposed_prosp!AO30</f>
        <v>2839.75920444613</v>
      </c>
      <c r="AP31" s="0" t="n">
        <f aca="false">globals_transposed_prosp!AP30</f>
        <v>2767.27206005255</v>
      </c>
      <c r="AQ31" s="0" t="n">
        <f aca="false">globals_transposed_prosp!AQ30</f>
        <v>3083.67065412202</v>
      </c>
      <c r="AR31" s="0" t="n">
        <f aca="false">globals_transposed_prosp!AR30</f>
        <v>2835.24067153883</v>
      </c>
      <c r="AS31" s="0" t="n">
        <f aca="false">globals_transposed_prosp!AS30</f>
        <v>2979.32010569727</v>
      </c>
      <c r="AT31" s="0" t="n">
        <f aca="false">globals_transposed_prosp!AT30</f>
        <v>2861.61857065737</v>
      </c>
      <c r="AU31" s="0" t="n">
        <f aca="false">globals_transposed_prosp!AU30</f>
        <v>3231.63</v>
      </c>
      <c r="AV31" s="0" t="n">
        <f aca="false">globals_transposed_prosp!AV30</f>
        <v>3134.73415536162</v>
      </c>
      <c r="AW31" s="0" t="n">
        <f aca="false">globals_transposed_prosp!AW30</f>
        <v>3580.59931397094</v>
      </c>
      <c r="AX31" s="0" t="n">
        <f aca="false">globals_transposed_prosp!AX30</f>
        <v>3459.06159638797</v>
      </c>
      <c r="AY31" s="0" t="n">
        <f aca="false">globals_transposed_prosp!AY30</f>
        <v>3714.09464116287</v>
      </c>
      <c r="AZ31" s="0" t="n">
        <f aca="false">globals_transposed_prosp!AZ30</f>
        <v>3278.91936034514</v>
      </c>
      <c r="BA31" s="0" t="n">
        <f aca="false">globals_transposed_prosp!BA30</f>
        <v>3353.47534958588</v>
      </c>
      <c r="BB31" s="0" t="n">
        <f aca="false">globals_transposed_prosp!BB30</f>
        <v>3181.72426571837</v>
      </c>
      <c r="BC31" s="0" t="n">
        <f aca="false">globals_transposed_prosp!BC30</f>
        <v>3452.34648539786</v>
      </c>
      <c r="BD31" s="0" t="n">
        <f aca="false">globals_transposed_prosp!BD30</f>
        <v>3290.21729771324</v>
      </c>
      <c r="BE31" s="0" t="n">
        <f aca="false">globals_transposed_prosp!BE30</f>
        <v>3486.49183590743</v>
      </c>
      <c r="BF31" s="0" t="n">
        <f aca="false">globals_transposed_prosp!BF30</f>
        <v>3339.88512298751</v>
      </c>
      <c r="BG31" s="0" t="n">
        <f aca="false">globals_transposed_prosp!BG30</f>
        <v>3609.09672150633</v>
      </c>
      <c r="BH31" s="0" t="n">
        <f aca="false">globals_transposed_prosp!BH30</f>
        <v>3357.50449192098</v>
      </c>
      <c r="BI31" s="0" t="n">
        <f aca="false">globals_transposed_prosp!BI30</f>
        <v>3307.03891660933</v>
      </c>
      <c r="BJ31" s="0" t="n">
        <f aca="false">globals_transposed_prosp!BJ30</f>
        <v>3145.60457405238</v>
      </c>
      <c r="BK31" s="0" t="n">
        <f aca="false">globals_transposed_prosp!BK30</f>
        <v>2897.39805752903</v>
      </c>
      <c r="BL31" s="161" t="n">
        <f aca="false">globals_transposed_prosp!BL30</f>
        <v>2851.4737270164</v>
      </c>
      <c r="BM31" s="158" t="n">
        <f aca="false">globals_transposed_prosp!BM30</f>
        <v>2857.15497162958</v>
      </c>
      <c r="BN31" s="161" t="n">
        <f aca="false">globals_transposed_prosp!BN30</f>
        <v>2899.40328624861</v>
      </c>
      <c r="BO31" s="161" t="n">
        <f aca="false">globals_transposed_prosp!BO30</f>
        <v>2852.10772901627</v>
      </c>
      <c r="BP31" s="0" t="n">
        <f aca="false">globals_transposed_prosp!BP30</f>
        <v>2751.40403995054</v>
      </c>
      <c r="BQ31" s="0" t="n">
        <f aca="false">globals_transposed_prosp!BQ30</f>
        <v>2765.83503799319</v>
      </c>
      <c r="BR31" s="0" t="n">
        <f aca="false">globals_transposed_prosp!BR30</f>
        <v>2765.59761310369</v>
      </c>
      <c r="BS31" s="0" t="n">
        <f aca="false">globals_transposed_prosp!BS30</f>
        <v>2835.05692168613</v>
      </c>
      <c r="BT31" s="0" t="n">
        <f aca="false">globals_transposed_prosp!BT30</f>
        <v>2983.42637088022</v>
      </c>
      <c r="BU31" s="0" t="n">
        <f aca="false">globals_transposed_prosp!BU30</f>
        <v>2992.09481268437</v>
      </c>
      <c r="BV31" s="0" t="n">
        <f aca="false">globals_transposed_prosp!BV30</f>
        <v>2996.25303516207</v>
      </c>
      <c r="BW31" s="0" t="n">
        <f aca="false">globals_transposed_prosp!BW30</f>
        <v>2965.49578876872</v>
      </c>
      <c r="BX31" s="0" t="n">
        <f aca="false">globals_transposed_prosp!BX30</f>
        <v>2993.80462756533</v>
      </c>
      <c r="BY31" s="0" t="n">
        <f aca="false">globals_transposed_prosp!BY30</f>
        <v>3003.10184257901</v>
      </c>
      <c r="BZ31" s="0" t="n">
        <f aca="false">globals_transposed_prosp!BZ30</f>
        <v>3011.98709047472</v>
      </c>
      <c r="CA31" s="0" t="n">
        <f aca="false">globals_transposed_prosp!CA30</f>
        <v>3068.62362933992</v>
      </c>
      <c r="CB31" s="0" t="n">
        <f aca="false">globals_transposed_prosp!CB30</f>
        <v>3125.77820158657</v>
      </c>
      <c r="CC31" s="0" t="n">
        <f aca="false">globals_transposed_prosp!CC30</f>
        <v>3161.17791277079</v>
      </c>
      <c r="CD31" s="0" t="n">
        <f aca="false">globals_transposed_prosp!CD30</f>
        <v>3162.95109603203</v>
      </c>
      <c r="CE31" s="0" t="n">
        <f aca="false">globals_transposed_prosp!CE30</f>
        <v>3164.72527391583</v>
      </c>
      <c r="CF31" s="0" t="n">
        <f aca="false">globals_transposed_prosp!CF30</f>
        <v>3166.5004469801</v>
      </c>
      <c r="CG31" s="0" t="n">
        <f aca="false">globals_transposed_prosp!CG30</f>
        <v>3190.83167762942</v>
      </c>
      <c r="CH31" s="0" t="n">
        <f aca="false">globals_transposed_prosp!CH30</f>
        <v>3226.62973741314</v>
      </c>
      <c r="CI31" s="0" t="n">
        <f aca="false">globals_transposed_prosp!CI30</f>
        <v>3228.4396342296</v>
      </c>
      <c r="CJ31" s="0" t="n">
        <f aca="false">globals_transposed_prosp!CJ30</f>
        <v>3230.25054626217</v>
      </c>
      <c r="CK31" s="0" t="n">
        <f aca="false">globals_transposed_prosp!CK30</f>
        <v>3254.84409870474</v>
      </c>
      <c r="CL31" s="0" t="n">
        <f aca="false">globals_transposed_prosp!CL30</f>
        <v>3291.01684880815</v>
      </c>
      <c r="CM31" s="0" t="n">
        <f aca="false">globals_transposed_prosp!CM30</f>
        <v>3292.86286195571</v>
      </c>
      <c r="CN31" s="0" t="n">
        <f aca="false">globals_transposed_prosp!CN30</f>
        <v>3294.70991057793</v>
      </c>
      <c r="CO31" s="0" t="n">
        <f aca="false">globals_transposed_prosp!CO30</f>
        <v>3296.55799525563</v>
      </c>
      <c r="CP31" s="0" t="n">
        <f aca="false">globals_transposed_prosp!CP30</f>
        <v>3298.40711656995</v>
      </c>
      <c r="CQ31" s="0" t="n">
        <f aca="false">globals_transposed_prosp!CQ30</f>
        <v>3300.25727510239</v>
      </c>
      <c r="CR31" s="0" t="n">
        <f aca="false">globals_transposed_prosp!CR30</f>
        <v>3302.10847143472</v>
      </c>
      <c r="CS31" s="0" t="n">
        <f aca="false">globals_transposed_prosp!CS30</f>
        <v>3303.96070614909</v>
      </c>
      <c r="CT31" s="0" t="n">
        <f aca="false">globals_transposed_prosp!CT30</f>
        <v>3305.81397982795</v>
      </c>
      <c r="CU31" s="0" t="n">
        <f aca="false">globals_transposed_prosp!CU30</f>
        <v>3307.66829305408</v>
      </c>
      <c r="CV31" s="0" t="n">
        <f aca="false">globals_transposed_prosp!CV30</f>
        <v>3309.52364641059</v>
      </c>
      <c r="CW31" s="0" t="n">
        <f aca="false">globals_transposed_prosp!CW30</f>
        <v>3311.3800404809</v>
      </c>
      <c r="CX31" s="0" t="n">
        <f aca="false">globals_transposed_prosp!CX30</f>
        <v>3313.23747584879</v>
      </c>
      <c r="CY31" s="0" t="n">
        <f aca="false">globals_transposed_prosp!CY30</f>
        <v>3315.09595309835</v>
      </c>
      <c r="CZ31" s="0" t="n">
        <f aca="false">globals_transposed_prosp!CZ30</f>
        <v>3316.95547281398</v>
      </c>
      <c r="DA31" s="0" t="n">
        <f aca="false">globals_transposed_prosp!DA30</f>
        <v>3318.81603558044</v>
      </c>
      <c r="DB31" s="0" t="n">
        <f aca="false">globals_transposed_prosp!DB30</f>
        <v>3320.6776419828</v>
      </c>
      <c r="DC31" s="0" t="n">
        <f aca="false">globals_transposed_prosp!DC30</f>
        <v>3322.54029260647</v>
      </c>
      <c r="DD31" s="0" t="n">
        <f aca="false">globals_transposed_prosp!DD30</f>
        <v>3324.40398803716</v>
      </c>
      <c r="DE31" s="0" t="n">
        <f aca="false">globals_transposed_prosp!DE30</f>
        <v>3326.26872886094</v>
      </c>
      <c r="DF31" s="0" t="n">
        <f aca="false">globals_transposed_prosp!DF30</f>
        <v>3328.1345156642</v>
      </c>
      <c r="DG31" s="0" t="n">
        <f aca="false">globals_transposed_prosp!DG30</f>
        <v>3330.00134903364</v>
      </c>
      <c r="DH31" s="0" t="n">
        <f aca="false">globals_transposed_prosp!DH30</f>
        <v>3331.86922955633</v>
      </c>
      <c r="DI31" s="0" t="n">
        <f aca="false">globals_transposed_prosp!DI30</f>
        <v>3333.73815781962</v>
      </c>
      <c r="DJ31" s="0" t="n">
        <f aca="false">globals_transposed_prosp!DJ30</f>
        <v>3335.60813441123</v>
      </c>
      <c r="DK31" s="0" t="n">
        <f aca="false">globals_transposed_prosp!DK30</f>
        <v>3337.47915991919</v>
      </c>
      <c r="DL31" s="0" t="n">
        <f aca="false">globals_transposed_prosp!DL30</f>
        <v>3339.35123493186</v>
      </c>
      <c r="DM31" s="0" t="n">
        <f aca="false">globals_transposed_prosp!DM30</f>
        <v>3341.22436003793</v>
      </c>
      <c r="DN31" s="0" t="n">
        <f aca="false">globals_transposed_prosp!DN30</f>
        <v>3343.09853582643</v>
      </c>
      <c r="DO31" s="0" t="n">
        <f aca="false">globals_transposed_prosp!DO30</f>
        <v>3344.97376288671</v>
      </c>
      <c r="DP31" s="0" t="n">
        <f aca="false">globals_transposed_prosp!DP30</f>
        <v>3346.85004180846</v>
      </c>
      <c r="DQ31" s="0" t="n">
        <f aca="false">globals_transposed_prosp!DQ30</f>
        <v>3348.72737318169</v>
      </c>
      <c r="DR31" s="0" t="n">
        <f aca="false">globals_transposed_prosp!DR30</f>
        <v>3350.60575759674</v>
      </c>
      <c r="DS31" s="0" t="n">
        <f aca="false">globals_transposed_prosp!DS30</f>
        <v>3352.48519564431</v>
      </c>
      <c r="DT31" s="0" t="n">
        <f aca="false">globals_transposed_prosp!DT30</f>
        <v>3354.36568791538</v>
      </c>
      <c r="DU31" s="0" t="n">
        <f aca="false">globals_transposed_prosp!DU30</f>
        <v>3356.24723500131</v>
      </c>
      <c r="DV31" s="0" t="n">
        <f aca="false">globals_transposed_prosp!DV30</f>
        <v>3358.12983749377</v>
      </c>
      <c r="DW31" s="0" t="n">
        <f aca="false">globals_transposed_prosp!DW30</f>
        <v>3360.01349598475</v>
      </c>
      <c r="DX31" s="0" t="n">
        <f aca="false">globals_transposed_prosp!DX30</f>
        <v>3361.8982110666</v>
      </c>
      <c r="DY31" s="0" t="n">
        <f aca="false">globals_transposed_prosp!DY30</f>
        <v>3363.78398333199</v>
      </c>
      <c r="DZ31" s="0" t="n">
        <f aca="false">globals_transposed_prosp!DZ30</f>
        <v>3365.6708133739</v>
      </c>
      <c r="EA31" s="0" t="n">
        <f aca="false">globals_transposed_prosp!EA30</f>
        <v>3367.55870178569</v>
      </c>
      <c r="EB31" s="0" t="n">
        <f aca="false">globals_transposed_prosp!EB30</f>
        <v>3369.44764916101</v>
      </c>
      <c r="EC31" s="0" t="n">
        <f aca="false">globals_transposed_prosp!EC30</f>
        <v>3371.33765609385</v>
      </c>
      <c r="ED31" s="0" t="n">
        <f aca="false">globals_transposed_prosp!ED30</f>
        <v>3373.22872317857</v>
      </c>
      <c r="EE31" s="0" t="n">
        <f aca="false">globals_transposed_prosp!EE30</f>
        <v>3375.12085100981</v>
      </c>
      <c r="EF31" s="0" t="n">
        <f aca="false">globals_transposed_prosp!EF30</f>
        <v>3377.01404018258</v>
      </c>
      <c r="EG31" s="0" t="n">
        <f aca="false">globals_transposed_prosp!EG30</f>
        <v>3378.90829129222</v>
      </c>
      <c r="EH31" s="0" t="n">
        <f aca="false">globals_transposed_prosp!EH30</f>
        <v>3380.80360493438</v>
      </c>
      <c r="EI31" s="0" t="n">
        <f aca="false">globals_transposed_prosp!EI30</f>
        <v>3382.69998170507</v>
      </c>
      <c r="EJ31" s="0" t="n">
        <f aca="false">globals_transposed_prosp!EJ30</f>
        <v>3384.59742220062</v>
      </c>
      <c r="EK31" s="0" t="n">
        <f aca="false">globals_transposed_prosp!EK30</f>
        <v>3386.49592701771</v>
      </c>
      <c r="EL31" s="0" t="n">
        <f aca="false">globals_transposed_prosp!EL30</f>
        <v>3388.39549675334</v>
      </c>
      <c r="EM31" s="0" t="n">
        <f aca="false">globals_transposed_prosp!EM30</f>
        <v>3390.29613200485</v>
      </c>
      <c r="EN31" s="0" t="n">
        <f aca="false">globals_transposed_prosp!EN30</f>
        <v>3392.19783336991</v>
      </c>
      <c r="EO31" s="0" t="n">
        <f aca="false">globals_transposed_prosp!EO30</f>
        <v>3394.10060144653</v>
      </c>
      <c r="EP31" s="0" t="n">
        <f aca="false">globals_transposed_prosp!EP30</f>
        <v>3396.00443683305</v>
      </c>
      <c r="EQ31" s="0" t="n">
        <f aca="false">globals_transposed_prosp!EQ30</f>
        <v>3397.90934012817</v>
      </c>
      <c r="ER31" s="0" t="n">
        <f aca="false">globals_transposed_prosp!ER30</f>
        <v>3399.81531193088</v>
      </c>
      <c r="ES31" s="0" t="n">
        <f aca="false">globals_transposed_prosp!ES30</f>
        <v>3401.72235284056</v>
      </c>
      <c r="ET31" s="0" t="n">
        <f aca="false">globals_transposed_prosp!ET30</f>
        <v>3403.63046345688</v>
      </c>
      <c r="EU31" s="0" t="n">
        <f aca="false">globals_transposed_prosp!EU30</f>
        <v>3405.53964437987</v>
      </c>
      <c r="EV31" s="0" t="n">
        <f aca="false">globals_transposed_prosp!EV30</f>
        <v>3407.44989620989</v>
      </c>
    </row>
    <row r="32" customFormat="false" ht="12.8" hidden="false" customHeight="false" outlineLevel="0" collapsed="false">
      <c r="A32" s="0" t="s">
        <v>180</v>
      </c>
      <c r="B32" s="0" t="n">
        <f aca="false">globals_transposed_prosp!B31</f>
        <v>9423.57153698774</v>
      </c>
      <c r="C32" s="175" t="n">
        <f aca="false">globals_transposed_prosp!C31</f>
        <v>9341.59837928686</v>
      </c>
      <c r="D32" s="175" t="n">
        <f aca="false">globals_transposed_prosp!D31</f>
        <v>9273.45684607686</v>
      </c>
      <c r="E32" s="175" t="n">
        <f aca="false">globals_transposed_prosp!E31</f>
        <v>9074.0390677727</v>
      </c>
      <c r="F32" s="175" t="n">
        <f aca="false">globals_transposed_prosp!F31</f>
        <v>8950.83190833365</v>
      </c>
      <c r="G32" s="175" t="n">
        <f aca="false">globals_transposed_prosp!G31</f>
        <v>8859.5892925771</v>
      </c>
      <c r="H32" s="175" t="n">
        <f aca="false">globals_transposed_prosp!H31</f>
        <v>8576.36918584879</v>
      </c>
      <c r="I32" s="175" t="n">
        <f aca="false">globals_transposed_prosp!I31</f>
        <v>8354.41758556865</v>
      </c>
      <c r="J32" s="175" t="n">
        <f aca="false">globals_transposed_prosp!J31</f>
        <v>8160.64250133695</v>
      </c>
      <c r="K32" s="175" t="n">
        <f aca="false">globals_transposed_prosp!K31</f>
        <v>7908.8675192681</v>
      </c>
      <c r="L32" s="175" t="n">
        <f aca="false">globals_transposed_prosp!L31</f>
        <v>7692.76342331989</v>
      </c>
      <c r="M32" s="175" t="n">
        <f aca="false">globals_transposed_prosp!M31</f>
        <v>7492.86531414062</v>
      </c>
      <c r="N32" s="175" t="n">
        <f aca="false">globals_transposed_prosp!N31</f>
        <v>8180.2234055781</v>
      </c>
      <c r="O32" s="175" t="n">
        <f aca="false">globals_transposed_prosp!O31</f>
        <v>7982.02187437609</v>
      </c>
      <c r="P32" s="175" t="n">
        <f aca="false">globals_transposed_prosp!P31</f>
        <v>8804.41485226704</v>
      </c>
      <c r="Q32" s="175" t="n">
        <f aca="false">globals_transposed_prosp!Q31</f>
        <v>8636.85012632226</v>
      </c>
      <c r="R32" s="175" t="n">
        <f aca="false">globals_transposed_prosp!R31</f>
        <v>8506.44389864943</v>
      </c>
      <c r="S32" s="175" t="n">
        <f aca="false">globals_transposed_prosp!S31</f>
        <v>9349.50570138551</v>
      </c>
      <c r="T32" s="175" t="n">
        <f aca="false">globals_transposed_prosp!T31</f>
        <v>9135.49044035939</v>
      </c>
      <c r="U32" s="175" t="n">
        <f aca="false">globals_transposed_prosp!U31</f>
        <v>9577.15747210781</v>
      </c>
      <c r="V32" s="175" t="n">
        <f aca="false">globals_transposed_prosp!V31</f>
        <v>10145.123733952</v>
      </c>
      <c r="W32" s="175" t="n">
        <f aca="false">globals_transposed_prosp!W31</f>
        <v>10016.5429281134</v>
      </c>
      <c r="X32" s="175" t="n">
        <f aca="false">globals_transposed_prosp!X31</f>
        <v>9887.40213016712</v>
      </c>
      <c r="Y32" s="175" t="n">
        <f aca="false">globals_transposed_prosp!Y31</f>
        <v>10900.6033631899</v>
      </c>
      <c r="Z32" s="175" t="n">
        <f aca="false">globals_transposed_prosp!Z31</f>
        <v>10698.8897554329</v>
      </c>
      <c r="AA32" s="175" t="n">
        <f aca="false">globals_transposed_prosp!AA31</f>
        <v>11216.4355008948</v>
      </c>
      <c r="AB32" s="175" t="n">
        <f aca="false">globals_transposed_prosp!AB31</f>
        <v>10863.0382682392</v>
      </c>
      <c r="AC32" s="175" t="n">
        <f aca="false">globals_transposed_prosp!AC31</f>
        <v>11441.4765110008</v>
      </c>
      <c r="AD32" s="175" t="n">
        <f aca="false">globals_transposed_prosp!AD31</f>
        <v>11185.1676184742</v>
      </c>
      <c r="AE32" s="175" t="n">
        <f aca="false">globals_transposed_prosp!AE31</f>
        <v>12779.5939452656</v>
      </c>
      <c r="AF32" s="175" t="n">
        <f aca="false">globals_transposed_prosp!AF31</f>
        <v>12489.8648644924</v>
      </c>
      <c r="AG32" s="175" t="n">
        <f aca="false">globals_transposed_prosp!AG31</f>
        <v>14306.1194902308</v>
      </c>
      <c r="AH32" s="175" t="n">
        <f aca="false">globals_transposed_prosp!AH31</f>
        <v>13976.170296313</v>
      </c>
      <c r="AI32" s="175" t="n">
        <f aca="false">globals_transposed_prosp!AI31</f>
        <v>15995.6649238841</v>
      </c>
      <c r="AJ32" s="175" t="n">
        <f aca="false">globals_transposed_prosp!AJ31</f>
        <v>15603.659794514</v>
      </c>
      <c r="AK32" s="175" t="n">
        <f aca="false">globals_transposed_prosp!AK31</f>
        <v>17887.4196470856</v>
      </c>
      <c r="AL32" s="175" t="n">
        <f aca="false">globals_transposed_prosp!AL31</f>
        <v>17464.1144905414</v>
      </c>
      <c r="AM32" s="175" t="n">
        <f aca="false">globals_transposed_prosp!AM31</f>
        <v>18949.9219456052</v>
      </c>
      <c r="AN32" s="175" t="n">
        <f aca="false">globals_transposed_prosp!AN31</f>
        <v>18452.7406645147</v>
      </c>
      <c r="AO32" s="175" t="n">
        <f aca="false">globals_transposed_prosp!AO31</f>
        <v>20804.6661819534</v>
      </c>
      <c r="AP32" s="175" t="n">
        <f aca="false">globals_transposed_prosp!AP31</f>
        <v>20273.610295514</v>
      </c>
      <c r="AQ32" s="175" t="n">
        <f aca="false">globals_transposed_prosp!AQ31</f>
        <v>22591.5744063528</v>
      </c>
      <c r="AR32" s="175" t="n">
        <f aca="false">globals_transposed_prosp!AR31</f>
        <v>20771.5277587658</v>
      </c>
      <c r="AS32" s="175" t="n">
        <f aca="false">globals_transposed_prosp!AS31</f>
        <v>21827.0562668447</v>
      </c>
      <c r="AT32" s="175" t="n">
        <f aca="false">globals_transposed_prosp!AT31</f>
        <v>20964.7528093891</v>
      </c>
      <c r="AU32" s="175" t="n">
        <f aca="false">globals_transposed_prosp!AU31</f>
        <v>23675.54</v>
      </c>
      <c r="AV32" s="175" t="n">
        <f aca="false">globals_transposed_prosp!AV31</f>
        <v>22965.6624937354</v>
      </c>
      <c r="AW32" s="175" t="n">
        <f aca="false">globals_transposed_prosp!AW31</f>
        <v>26232.1226790184</v>
      </c>
      <c r="AX32" s="175" t="n">
        <f aca="false">globals_transposed_prosp!AX31</f>
        <v>25341.7152253487</v>
      </c>
      <c r="AY32" s="175" t="n">
        <f aca="false">globals_transposed_prosp!AY31</f>
        <v>27210.1626896374</v>
      </c>
      <c r="AZ32" s="175" t="n">
        <f aca="false">globals_transposed_prosp!AZ31</f>
        <v>24021.9859376708</v>
      </c>
      <c r="BA32" s="175" t="n">
        <f aca="false">globals_transposed_prosp!BA31</f>
        <v>24568.1729396562</v>
      </c>
      <c r="BB32" s="175" t="n">
        <f aca="false">globals_transposed_prosp!BB31</f>
        <v>23309.8931280716</v>
      </c>
      <c r="BC32" s="175" t="n">
        <f aca="false">globals_transposed_prosp!BC31</f>
        <v>25292.5195992457</v>
      </c>
      <c r="BD32" s="175" t="n">
        <f aca="false">globals_transposed_prosp!BD31</f>
        <v>24104.7316195434</v>
      </c>
      <c r="BE32" s="175" t="n">
        <f aca="false">globals_transposed_prosp!BE31</f>
        <v>25542.6601216314</v>
      </c>
      <c r="BF32" s="175" t="n">
        <f aca="false">globals_transposed_prosp!BF31</f>
        <v>24468.5932326468</v>
      </c>
      <c r="BG32" s="175" t="n">
        <f aca="false">globals_transposed_prosp!BG31</f>
        <v>26441.7004209134</v>
      </c>
      <c r="BH32" s="175" t="n">
        <f aca="false">globals_transposed_prosp!BH31</f>
        <v>24598.4341201563</v>
      </c>
      <c r="BI32" s="175" t="n">
        <f aca="false">globals_transposed_prosp!BI31</f>
        <v>24227.9771362834</v>
      </c>
      <c r="BJ32" s="175" t="n">
        <f aca="false">globals_transposed_prosp!BJ31</f>
        <v>23045.2726482195</v>
      </c>
      <c r="BK32" s="175" t="n">
        <f aca="false">globals_transposed_prosp!BK31</f>
        <v>21227.4554614828</v>
      </c>
      <c r="BL32" s="51" t="n">
        <f aca="false">globals_transposed_prosp!BL31</f>
        <v>20888.6038047403</v>
      </c>
      <c r="BM32" s="158" t="n">
        <f aca="false">globals_transposed_prosp!BM31</f>
        <v>20932.0358677489</v>
      </c>
      <c r="BN32" s="158" t="n">
        <f aca="false">globals_transposed_prosp!BN31</f>
        <v>21241.5612930124</v>
      </c>
      <c r="BO32" s="158" t="n">
        <f aca="false">globals_transposed_prosp!BO31</f>
        <v>20895.0653493116</v>
      </c>
      <c r="BP32" s="175" t="n">
        <f aca="false">globals_transposed_prosp!BP31</f>
        <v>20157.2916170863</v>
      </c>
      <c r="BQ32" s="175" t="n">
        <f aca="false">globals_transposed_prosp!BQ31</f>
        <v>20263.0157607044</v>
      </c>
      <c r="BR32" s="175" t="n">
        <f aca="false">globals_transposed_prosp!BR31</f>
        <v>20261.2763423328</v>
      </c>
      <c r="BS32" s="175" t="n">
        <f aca="false">globals_transposed_prosp!BS31</f>
        <v>20770.1480014158</v>
      </c>
      <c r="BT32" s="175" t="n">
        <f aca="false">globals_transposed_prosp!BT31</f>
        <v>21857.1298517897</v>
      </c>
      <c r="BU32" s="175" t="n">
        <f aca="false">globals_transposed_prosp!BU31</f>
        <v>21920.6364494304</v>
      </c>
      <c r="BV32" s="175" t="n">
        <f aca="false">globals_transposed_prosp!BV31</f>
        <v>21951.1003514508</v>
      </c>
      <c r="BW32" s="175" t="n">
        <f aca="false">globals_transposed_prosp!BW31</f>
        <v>21725.7671121711</v>
      </c>
      <c r="BX32" s="175" t="n">
        <f aca="false">globals_transposed_prosp!BX31</f>
        <v>21933.1628674578</v>
      </c>
      <c r="BY32" s="175" t="n">
        <f aca="false">globals_transposed_prosp!BY31</f>
        <v>22001.2759731799</v>
      </c>
      <c r="BZ32" s="175" t="n">
        <f aca="false">globals_transposed_prosp!BZ31</f>
        <v>22066.3709320894</v>
      </c>
      <c r="CA32" s="175" t="n">
        <f aca="false">globals_transposed_prosp!CA31</f>
        <v>22481.3006238074</v>
      </c>
      <c r="CB32" s="175" t="n">
        <f aca="false">globals_transposed_prosp!CB31</f>
        <v>22900.0255232759</v>
      </c>
      <c r="CC32" s="175" t="n">
        <f aca="false">globals_transposed_prosp!CC31</f>
        <v>23159.3703127507</v>
      </c>
      <c r="CD32" s="175" t="n">
        <f aca="false">globals_transposed_prosp!CD31</f>
        <v>23172.3609791771</v>
      </c>
      <c r="CE32" s="175" t="n">
        <f aca="false">globals_transposed_prosp!CE31</f>
        <v>23185.3589323912</v>
      </c>
      <c r="CF32" s="175" t="n">
        <f aca="false">globals_transposed_prosp!CF31</f>
        <v>23198.3641764803</v>
      </c>
      <c r="CG32" s="175" t="n">
        <f aca="false">globals_transposed_prosp!CG31</f>
        <v>23376.6192435222</v>
      </c>
      <c r="CH32" s="175" t="n">
        <f aca="false">globals_transposed_prosp!CH31</f>
        <v>23638.8824080407</v>
      </c>
      <c r="CI32" s="175" t="n">
        <f aca="false">globals_transposed_prosp!CI31</f>
        <v>23652.1420447195</v>
      </c>
      <c r="CJ32" s="175" t="n">
        <f aca="false">globals_transposed_prosp!CJ31</f>
        <v>23665.409119058</v>
      </c>
      <c r="CK32" s="175" t="n">
        <f aca="false">globals_transposed_prosp!CK31</f>
        <v>23845.5860037638</v>
      </c>
      <c r="CL32" s="175" t="n">
        <f aca="false">globals_transposed_prosp!CL31</f>
        <v>24110.5942184204</v>
      </c>
      <c r="CM32" s="175" t="n">
        <f aca="false">globals_transposed_prosp!CM31</f>
        <v>24124.1184499778</v>
      </c>
      <c r="CN32" s="175" t="n">
        <f aca="false">globals_transposed_prosp!CN31</f>
        <v>24137.6502676129</v>
      </c>
      <c r="CO32" s="175" t="n">
        <f aca="false">globals_transposed_prosp!CO31</f>
        <v>24151.1896755808</v>
      </c>
      <c r="CP32" s="175" t="n">
        <f aca="false">globals_transposed_prosp!CP31</f>
        <v>24164.7366781392</v>
      </c>
      <c r="CQ32" s="175" t="n">
        <f aca="false">globals_transposed_prosp!CQ31</f>
        <v>24178.2912795479</v>
      </c>
      <c r="CR32" s="175" t="n">
        <f aca="false">globals_transposed_prosp!CR31</f>
        <v>24191.8534840696</v>
      </c>
      <c r="CS32" s="175" t="n">
        <f aca="false">globals_transposed_prosp!CS31</f>
        <v>24205.4232959688</v>
      </c>
      <c r="CT32" s="175" t="n">
        <f aca="false">globals_transposed_prosp!CT31</f>
        <v>24219.0007195128</v>
      </c>
      <c r="CU32" s="175" t="n">
        <f aca="false">globals_transposed_prosp!CU31</f>
        <v>24232.5857589711</v>
      </c>
      <c r="CV32" s="175" t="n">
        <f aca="false">globals_transposed_prosp!CV31</f>
        <v>24246.1784186157</v>
      </c>
      <c r="CW32" s="175" t="n">
        <f aca="false">globals_transposed_prosp!CW31</f>
        <v>24259.7787027209</v>
      </c>
      <c r="CX32" s="175" t="n">
        <f aca="false">globals_transposed_prosp!CX31</f>
        <v>24273.3866155635</v>
      </c>
      <c r="CY32" s="175" t="n">
        <f aca="false">globals_transposed_prosp!CY31</f>
        <v>24287.0021614226</v>
      </c>
      <c r="CZ32" s="175" t="n">
        <f aca="false">globals_transposed_prosp!CZ31</f>
        <v>24300.6253445799</v>
      </c>
      <c r="DA32" s="175" t="n">
        <f aca="false">globals_transposed_prosp!DA31</f>
        <v>24314.2561693191</v>
      </c>
      <c r="DB32" s="175" t="n">
        <f aca="false">globals_transposed_prosp!DB31</f>
        <v>24327.8946399268</v>
      </c>
      <c r="DC32" s="175" t="n">
        <f aca="false">globals_transposed_prosp!DC31</f>
        <v>24341.5407606916</v>
      </c>
      <c r="DD32" s="175" t="n">
        <f aca="false">globals_transposed_prosp!DD31</f>
        <v>24355.1945359047</v>
      </c>
      <c r="DE32" s="175" t="n">
        <f aca="false">globals_transposed_prosp!DE31</f>
        <v>24368.8559698596</v>
      </c>
      <c r="DF32" s="175" t="n">
        <f aca="false">globals_transposed_prosp!DF31</f>
        <v>24382.5250668525</v>
      </c>
      <c r="DG32" s="175" t="n">
        <f aca="false">globals_transposed_prosp!DG31</f>
        <v>24396.2018311815</v>
      </c>
      <c r="DH32" s="175" t="n">
        <f aca="false">globals_transposed_prosp!DH31</f>
        <v>24409.8862671477</v>
      </c>
      <c r="DI32" s="175" t="n">
        <f aca="false">globals_transposed_prosp!DI31</f>
        <v>24423.578379054</v>
      </c>
      <c r="DJ32" s="175" t="n">
        <f aca="false">globals_transposed_prosp!DJ31</f>
        <v>24437.2781712063</v>
      </c>
      <c r="DK32" s="175" t="n">
        <f aca="false">globals_transposed_prosp!DK31</f>
        <v>24450.9856479125</v>
      </c>
      <c r="DL32" s="175" t="n">
        <f aca="false">globals_transposed_prosp!DL31</f>
        <v>24464.700813483</v>
      </c>
      <c r="DM32" s="175" t="n">
        <f aca="false">globals_transposed_prosp!DM31</f>
        <v>24478.4236722308</v>
      </c>
      <c r="DN32" s="175" t="n">
        <f aca="false">globals_transposed_prosp!DN31</f>
        <v>24492.1542284712</v>
      </c>
      <c r="DO32" s="175" t="n">
        <f aca="false">globals_transposed_prosp!DO31</f>
        <v>24505.8924865218</v>
      </c>
      <c r="DP32" s="175" t="n">
        <f aca="false">globals_transposed_prosp!DP31</f>
        <v>24519.6384507028</v>
      </c>
      <c r="DQ32" s="175" t="n">
        <f aca="false">globals_transposed_prosp!DQ31</f>
        <v>24533.3921253368</v>
      </c>
      <c r="DR32" s="175" t="n">
        <f aca="false">globals_transposed_prosp!DR31</f>
        <v>24547.1535147487</v>
      </c>
      <c r="DS32" s="175" t="n">
        <f aca="false">globals_transposed_prosp!DS31</f>
        <v>24560.922623266</v>
      </c>
      <c r="DT32" s="175" t="n">
        <f aca="false">globals_transposed_prosp!DT31</f>
        <v>24574.6994552185</v>
      </c>
      <c r="DU32" s="175" t="n">
        <f aca="false">globals_transposed_prosp!DU31</f>
        <v>24588.4840149384</v>
      </c>
      <c r="DV32" s="175" t="n">
        <f aca="false">globals_transposed_prosp!DV31</f>
        <v>24602.2763067605</v>
      </c>
      <c r="DW32" s="175" t="n">
        <f aca="false">globals_transposed_prosp!DW31</f>
        <v>24616.0763350219</v>
      </c>
      <c r="DX32" s="175" t="n">
        <f aca="false">globals_transposed_prosp!DX31</f>
        <v>24629.8841040621</v>
      </c>
      <c r="DY32" s="175" t="n">
        <f aca="false">globals_transposed_prosp!DY31</f>
        <v>24643.6996182232</v>
      </c>
      <c r="DZ32" s="175" t="n">
        <f aca="false">globals_transposed_prosp!DZ31</f>
        <v>24657.5228818495</v>
      </c>
      <c r="EA32" s="175" t="n">
        <f aca="false">globals_transposed_prosp!EA31</f>
        <v>24671.353899288</v>
      </c>
      <c r="EB32" s="175" t="n">
        <f aca="false">globals_transposed_prosp!EB31</f>
        <v>24685.1926748879</v>
      </c>
      <c r="EC32" s="175" t="n">
        <f aca="false">globals_transposed_prosp!EC31</f>
        <v>24699.039213001</v>
      </c>
      <c r="ED32" s="175" t="n">
        <f aca="false">globals_transposed_prosp!ED31</f>
        <v>24712.8935179815</v>
      </c>
      <c r="EE32" s="175" t="n">
        <f aca="false">globals_transposed_prosp!EE31</f>
        <v>24726.755594186</v>
      </c>
      <c r="EF32" s="175" t="n">
        <f aca="false">globals_transposed_prosp!EF31</f>
        <v>24740.6254459736</v>
      </c>
      <c r="EG32" s="175" t="n">
        <f aca="false">globals_transposed_prosp!EG31</f>
        <v>24754.5030777058</v>
      </c>
      <c r="EH32" s="175" t="n">
        <f aca="false">globals_transposed_prosp!EH31</f>
        <v>24768.3884937465</v>
      </c>
      <c r="EI32" s="175" t="n">
        <f aca="false">globals_transposed_prosp!EI31</f>
        <v>24782.2816984622</v>
      </c>
      <c r="EJ32" s="175" t="n">
        <f aca="false">globals_transposed_prosp!EJ31</f>
        <v>24796.1826962218</v>
      </c>
      <c r="EK32" s="175" t="n">
        <f aca="false">globals_transposed_prosp!EK31</f>
        <v>24810.0914913965</v>
      </c>
      <c r="EL32" s="175" t="n">
        <f aca="false">globals_transposed_prosp!EL31</f>
        <v>24824.0080883601</v>
      </c>
      <c r="EM32" s="175" t="n">
        <f aca="false">globals_transposed_prosp!EM31</f>
        <v>24837.9324914888</v>
      </c>
      <c r="EN32" s="175" t="n">
        <f aca="false">globals_transposed_prosp!EN31</f>
        <v>24851.8647051614</v>
      </c>
      <c r="EO32" s="175" t="n">
        <f aca="false">globals_transposed_prosp!EO31</f>
        <v>24865.8047337589</v>
      </c>
      <c r="EP32" s="175" t="n">
        <f aca="false">globals_transposed_prosp!EP31</f>
        <v>24879.7525816648</v>
      </c>
      <c r="EQ32" s="175" t="n">
        <f aca="false">globals_transposed_prosp!EQ31</f>
        <v>24893.7082532654</v>
      </c>
      <c r="ER32" s="175" t="n">
        <f aca="false">globals_transposed_prosp!ER31</f>
        <v>24907.671752949</v>
      </c>
      <c r="ES32" s="175" t="n">
        <f aca="false">globals_transposed_prosp!ES31</f>
        <v>24921.6430851066</v>
      </c>
      <c r="ET32" s="175" t="n">
        <f aca="false">globals_transposed_prosp!ET31</f>
        <v>24935.6222541317</v>
      </c>
      <c r="EU32" s="175" t="n">
        <f aca="false">globals_transposed_prosp!EU31</f>
        <v>24949.6092644202</v>
      </c>
      <c r="EV32" s="175" t="n">
        <f aca="false">globals_transposed_prosp!EV31</f>
        <v>24963.6041203704</v>
      </c>
    </row>
    <row r="33" customFormat="false" ht="12.8" hidden="false" customHeight="false" outlineLevel="0" collapsed="false">
      <c r="A33" s="0" t="s">
        <v>181</v>
      </c>
      <c r="B33" s="0" t="n">
        <f aca="false">globals_transposed_prosp!B32</f>
        <v>607.972357225015</v>
      </c>
      <c r="C33" s="175" t="n">
        <f aca="false">globals_transposed_prosp!C32</f>
        <v>602.683766405604</v>
      </c>
      <c r="D33" s="175" t="n">
        <f aca="false">globals_transposed_prosp!D32</f>
        <v>598.287538456572</v>
      </c>
      <c r="E33" s="175" t="n">
        <f aca="false">globals_transposed_prosp!E32</f>
        <v>585.421875340175</v>
      </c>
      <c r="F33" s="175" t="n">
        <f aca="false">globals_transposed_prosp!F32</f>
        <v>577.473026344106</v>
      </c>
      <c r="G33" s="175" t="n">
        <f aca="false">globals_transposed_prosp!G32</f>
        <v>571.586405972716</v>
      </c>
      <c r="H33" s="175" t="n">
        <f aca="false">globals_transposed_prosp!H32</f>
        <v>553.314141022502</v>
      </c>
      <c r="I33" s="175" t="n">
        <f aca="false">globals_transposed_prosp!I32</f>
        <v>538.994682939913</v>
      </c>
      <c r="J33" s="175" t="n">
        <f aca="false">globals_transposed_prosp!J32</f>
        <v>526.493064602384</v>
      </c>
      <c r="K33" s="175" t="n">
        <f aca="false">globals_transposed_prosp!K32</f>
        <v>510.249517372135</v>
      </c>
      <c r="L33" s="175" t="n">
        <f aca="false">globals_transposed_prosp!L32</f>
        <v>496.307317633541</v>
      </c>
      <c r="M33" s="175" t="n">
        <f aca="false">globals_transposed_prosp!M32</f>
        <v>483.410665428427</v>
      </c>
      <c r="N33" s="175" t="n">
        <f aca="false">globals_transposed_prosp!N32</f>
        <v>475.456170042319</v>
      </c>
      <c r="O33" s="175" t="n">
        <f aca="false">globals_transposed_prosp!O32</f>
        <v>463.93617404104</v>
      </c>
      <c r="P33" s="175" t="n">
        <f aca="false">globals_transposed_prosp!P32</f>
        <v>452.863561079797</v>
      </c>
      <c r="Q33" s="175" t="n">
        <f aca="false">globals_transposed_prosp!Q32</f>
        <v>444.244707950316</v>
      </c>
      <c r="R33" s="175" t="n">
        <f aca="false">globals_transposed_prosp!R32</f>
        <v>437.537137982087</v>
      </c>
      <c r="S33" s="175" t="n">
        <f aca="false">globals_transposed_prosp!S32</f>
        <v>427.467408093701</v>
      </c>
      <c r="T33" s="175" t="n">
        <f aca="false">globals_transposed_prosp!T32</f>
        <v>417.68244706525</v>
      </c>
      <c r="U33" s="175" t="n">
        <f aca="false">globals_transposed_prosp!U32</f>
        <v>407.326364673964</v>
      </c>
      <c r="V33" s="175" t="n">
        <f aca="false">globals_transposed_prosp!V32</f>
        <v>401.379120348984</v>
      </c>
      <c r="W33" s="175" t="n">
        <f aca="false">globals_transposed_prosp!W32</f>
        <v>645.955930219916</v>
      </c>
      <c r="X33" s="175" t="n">
        <f aca="false">globals_transposed_prosp!X32</f>
        <v>637.627780990646</v>
      </c>
      <c r="Y33" s="175" t="n">
        <f aca="false">globals_transposed_prosp!Y32</f>
        <v>702.950846258983</v>
      </c>
      <c r="Z33" s="175" t="n">
        <f aca="false">globals_transposed_prosp!Z32</f>
        <v>689.942873530282</v>
      </c>
      <c r="AA33" s="175" t="n">
        <f aca="false">globals_transposed_prosp!AA32</f>
        <v>723.309059574341</v>
      </c>
      <c r="AB33" s="175" t="n">
        <f aca="false">globals_transposed_prosp!AB32</f>
        <v>700.519696591078</v>
      </c>
      <c r="AC33" s="175" t="n">
        <f aca="false">globals_transposed_prosp!AC32</f>
        <v>737.827167068822</v>
      </c>
      <c r="AD33" s="175" t="n">
        <f aca="false">globals_transposed_prosp!AD32</f>
        <v>721.298560478089</v>
      </c>
      <c r="AE33" s="175" t="n">
        <f aca="false">globals_transposed_prosp!AE32</f>
        <v>824.11567073601</v>
      </c>
      <c r="AF33" s="175" t="n">
        <f aca="false">globals_transposed_prosp!AF32</f>
        <v>805.431956937604</v>
      </c>
      <c r="AG33" s="175" t="n">
        <f aca="false">globals_transposed_prosp!AG32</f>
        <v>922.56295715966</v>
      </c>
      <c r="AH33" s="175" t="n">
        <f aca="false">globals_transposed_prosp!AH32</f>
        <v>901.285425942261</v>
      </c>
      <c r="AI33" s="175" t="n">
        <f aca="false">globals_transposed_prosp!AI32</f>
        <v>1031.50795741512</v>
      </c>
      <c r="AJ33" s="175" t="n">
        <f aca="false">globals_transposed_prosp!AJ32</f>
        <v>1006.22883258868</v>
      </c>
      <c r="AK33" s="175" t="n">
        <f aca="false">globals_transposed_prosp!AK32</f>
        <v>1153.50605548657</v>
      </c>
      <c r="AL33" s="175" t="n">
        <f aca="false">globals_transposed_prosp!AL32</f>
        <v>1126.20837527187</v>
      </c>
      <c r="AM33" s="175" t="n">
        <f aca="false">globals_transposed_prosp!AM32</f>
        <v>1222.02428499773</v>
      </c>
      <c r="AN33" s="175" t="n">
        <f aca="false">globals_transposed_prosp!AN32</f>
        <v>1189.96253818511</v>
      </c>
      <c r="AO33" s="175" t="n">
        <f aca="false">globals_transposed_prosp!AO32</f>
        <v>1341.62554488484</v>
      </c>
      <c r="AP33" s="175" t="n">
        <f aca="false">globals_transposed_prosp!AP32</f>
        <v>1307.37947062547</v>
      </c>
      <c r="AQ33" s="175" t="n">
        <f aca="false">globals_transposed_prosp!AQ32</f>
        <v>1456.85629660846</v>
      </c>
      <c r="AR33" s="175" t="n">
        <f aca="false">globals_transposed_prosp!AR32</f>
        <v>1339.48747711119</v>
      </c>
      <c r="AS33" s="175" t="n">
        <f aca="false">globals_transposed_prosp!AS32</f>
        <v>1407.55161464245</v>
      </c>
      <c r="AT33" s="175" t="n">
        <f aca="false">globals_transposed_prosp!AT32</f>
        <v>1351.94463727386</v>
      </c>
      <c r="AU33" s="175" t="n">
        <f aca="false">globals_transposed_prosp!AU32</f>
        <v>1526.75</v>
      </c>
      <c r="AV33" s="175" t="n">
        <f aca="false">globals_transposed_prosp!AV32</f>
        <v>1480.97256545407</v>
      </c>
      <c r="AW33" s="175" t="n">
        <f aca="false">globals_transposed_prosp!AW32</f>
        <v>1691.61073109664</v>
      </c>
      <c r="AX33" s="175" t="n">
        <f aca="false">globals_transposed_prosp!AX32</f>
        <v>1634.19171007015</v>
      </c>
      <c r="AY33" s="175" t="n">
        <f aca="false">globals_transposed_prosp!AY32</f>
        <v>1754.68004168061</v>
      </c>
      <c r="AZ33" s="175" t="n">
        <f aca="false">globals_transposed_prosp!AZ32</f>
        <v>1549.08663234181</v>
      </c>
      <c r="BA33" s="175" t="n">
        <f aca="false">globals_transposed_prosp!BA32</f>
        <v>1584.30521842435</v>
      </c>
      <c r="BB33" s="175" t="n">
        <f aca="false">globals_transposed_prosp!BB32</f>
        <v>1503.16368312875</v>
      </c>
      <c r="BC33" s="175" t="n">
        <f aca="false">globals_transposed_prosp!BC32</f>
        <v>1631.01533414636</v>
      </c>
      <c r="BD33" s="175" t="n">
        <f aca="false">globals_transposed_prosp!BD32</f>
        <v>1554.41954854234</v>
      </c>
      <c r="BE33" s="175" t="n">
        <f aca="false">globals_transposed_prosp!BE32</f>
        <v>1647.14569926896</v>
      </c>
      <c r="BF33" s="175" t="n">
        <f aca="false">globals_transposed_prosp!BF32</f>
        <v>1577.88334959615</v>
      </c>
      <c r="BG33" s="175" t="n">
        <f aca="false">globals_transposed_prosp!BG32</f>
        <v>1705.12216429832</v>
      </c>
      <c r="BH33" s="175" t="n">
        <f aca="false">globals_transposed_prosp!BH32</f>
        <v>1586.25710743385</v>
      </c>
      <c r="BI33" s="175" t="n">
        <f aca="false">globals_transposed_prosp!BI32</f>
        <v>1562.36933900926</v>
      </c>
      <c r="BJ33" s="175" t="n">
        <f aca="false">globals_transposed_prosp!BJ32</f>
        <v>1486.10321946449</v>
      </c>
      <c r="BK33" s="175" t="n">
        <f aca="false">globals_transposed_prosp!BK32</f>
        <v>1368.84147254097</v>
      </c>
      <c r="BL33" s="158" t="n">
        <f aca="false">globals_transposed_prosp!BL32</f>
        <v>1347.02654560638</v>
      </c>
      <c r="BM33" s="158" t="n">
        <f aca="false">globals_transposed_prosp!BM32</f>
        <v>1349.82737781819</v>
      </c>
      <c r="BN33" s="158" t="n">
        <f aca="false">globals_transposed_prosp!BN32</f>
        <v>1369.78750086347</v>
      </c>
      <c r="BO33" s="158" t="n">
        <f aca="false">globals_transposed_prosp!BO32</f>
        <v>1347.44329526417</v>
      </c>
      <c r="BP33" s="175" t="n">
        <f aca="false">globals_transposed_prosp!BP32</f>
        <v>1299.86707320934</v>
      </c>
      <c r="BQ33" s="175" t="n">
        <f aca="false">globals_transposed_prosp!BQ32</f>
        <v>1306.68482113615</v>
      </c>
      <c r="BR33" s="175" t="n">
        <f aca="false">globals_transposed_prosp!BR32</f>
        <v>1306.5726526608</v>
      </c>
      <c r="BS33" s="175" t="n">
        <f aca="false">globals_transposed_prosp!BS32</f>
        <v>1339.38785059001</v>
      </c>
      <c r="BT33" s="175" t="n">
        <f aca="false">globals_transposed_prosp!BT32</f>
        <v>1409.48317605921</v>
      </c>
      <c r="BU33" s="175" t="n">
        <f aca="false">globals_transposed_prosp!BU32</f>
        <v>1413.57847500972</v>
      </c>
      <c r="BV33" s="175" t="n">
        <f aca="false">globals_transposed_prosp!BV32</f>
        <v>1415.54297618924</v>
      </c>
      <c r="BW33" s="175" t="n">
        <f aca="false">globals_transposed_prosp!BW32</f>
        <v>1401.01209258626</v>
      </c>
      <c r="BX33" s="175" t="n">
        <f aca="false">globals_transposed_prosp!BX32</f>
        <v>1414.38625606724</v>
      </c>
      <c r="BY33" s="175" t="n">
        <f aca="false">globals_transposed_prosp!BY32</f>
        <v>1418.77861120423</v>
      </c>
      <c r="BZ33" s="175" t="n">
        <f aca="false">globals_transposed_prosp!BZ32</f>
        <v>1422.97633753204</v>
      </c>
      <c r="CA33" s="175" t="n">
        <f aca="false">globals_transposed_prosp!CA32</f>
        <v>1449.73357527046</v>
      </c>
      <c r="CB33" s="175" t="n">
        <f aca="false">globals_transposed_prosp!CB32</f>
        <v>1476.7355515226</v>
      </c>
      <c r="CC33" s="175" t="n">
        <f aca="false">globals_transposed_prosp!CC32</f>
        <v>1493.45971064331</v>
      </c>
      <c r="CD33" s="175" t="n">
        <f aca="false">globals_transposed_prosp!CD32</f>
        <v>1494.29742931442</v>
      </c>
      <c r="CE33" s="175" t="n">
        <f aca="false">globals_transposed_prosp!CE32</f>
        <v>1495.13561788276</v>
      </c>
      <c r="CF33" s="175" t="n">
        <f aca="false">globals_transposed_prosp!CF32</f>
        <v>1495.9742766119</v>
      </c>
      <c r="CG33" s="175" t="n">
        <f aca="false">globals_transposed_prosp!CG32</f>
        <v>1507.46926793723</v>
      </c>
      <c r="CH33" s="175" t="n">
        <f aca="false">globals_transposed_prosp!CH32</f>
        <v>1524.3816219652</v>
      </c>
      <c r="CI33" s="175" t="n">
        <f aca="false">globals_transposed_prosp!CI32</f>
        <v>1525.23668550493</v>
      </c>
      <c r="CJ33" s="175" t="n">
        <f aca="false">globals_transposed_prosp!CJ32</f>
        <v>1526.09222867105</v>
      </c>
      <c r="CK33" s="175" t="n">
        <f aca="false">globals_transposed_prosp!CK32</f>
        <v>1537.71115070837</v>
      </c>
      <c r="CL33" s="175" t="n">
        <f aca="false">globals_transposed_prosp!CL32</f>
        <v>1554.80052257965</v>
      </c>
      <c r="CM33" s="175" t="n">
        <f aca="false">globals_transposed_prosp!CM32</f>
        <v>1555.67264883678</v>
      </c>
      <c r="CN33" s="175" t="n">
        <f aca="false">globals_transposed_prosp!CN32</f>
        <v>1556.54526429121</v>
      </c>
      <c r="CO33" s="175" t="n">
        <f aca="false">globals_transposed_prosp!CO32</f>
        <v>1557.41836921734</v>
      </c>
      <c r="CP33" s="175" t="n">
        <f aca="false">globals_transposed_prosp!CP32</f>
        <v>1558.29196388972</v>
      </c>
      <c r="CQ33" s="175" t="n">
        <f aca="false">globals_transposed_prosp!CQ32</f>
        <v>1559.16604858306</v>
      </c>
      <c r="CR33" s="175" t="n">
        <f aca="false">globals_transposed_prosp!CR32</f>
        <v>1560.04062357223</v>
      </c>
      <c r="CS33" s="175" t="n">
        <f aca="false">globals_transposed_prosp!CS32</f>
        <v>1560.91568913226</v>
      </c>
      <c r="CT33" s="175" t="n">
        <f aca="false">globals_transposed_prosp!CT32</f>
        <v>1561.7912455383</v>
      </c>
      <c r="CU33" s="175" t="n">
        <f aca="false">globals_transposed_prosp!CU32</f>
        <v>1562.66729306569</v>
      </c>
      <c r="CV33" s="175" t="n">
        <f aca="false">globals_transposed_prosp!CV32</f>
        <v>1563.54383198992</v>
      </c>
      <c r="CW33" s="175" t="n">
        <f aca="false">globals_transposed_prosp!CW32</f>
        <v>1564.42086258661</v>
      </c>
      <c r="CX33" s="175" t="n">
        <f aca="false">globals_transposed_prosp!CX32</f>
        <v>1565.29838513157</v>
      </c>
      <c r="CY33" s="175" t="n">
        <f aca="false">globals_transposed_prosp!CY32</f>
        <v>1566.17639990073</v>
      </c>
      <c r="CZ33" s="175" t="n">
        <f aca="false">globals_transposed_prosp!CZ32</f>
        <v>1567.0549071702</v>
      </c>
      <c r="DA33" s="175" t="n">
        <f aca="false">globals_transposed_prosp!DA32</f>
        <v>1567.93390721623</v>
      </c>
      <c r="DB33" s="175" t="n">
        <f aca="false">globals_transposed_prosp!DB32</f>
        <v>1568.81340031523</v>
      </c>
      <c r="DC33" s="175" t="n">
        <f aca="false">globals_transposed_prosp!DC32</f>
        <v>1569.69338674377</v>
      </c>
      <c r="DD33" s="175" t="n">
        <f aca="false">globals_transposed_prosp!DD32</f>
        <v>1570.57386677857</v>
      </c>
      <c r="DE33" s="175" t="n">
        <f aca="false">globals_transposed_prosp!DE32</f>
        <v>1571.45484069651</v>
      </c>
      <c r="DF33" s="175" t="n">
        <f aca="false">globals_transposed_prosp!DF32</f>
        <v>1572.33630877461</v>
      </c>
      <c r="DG33" s="175" t="n">
        <f aca="false">globals_transposed_prosp!DG32</f>
        <v>1573.21827129007</v>
      </c>
      <c r="DH33" s="175" t="n">
        <f aca="false">globals_transposed_prosp!DH32</f>
        <v>1574.10072852022</v>
      </c>
      <c r="DI33" s="175" t="n">
        <f aca="false">globals_transposed_prosp!DI32</f>
        <v>1574.98368074257</v>
      </c>
      <c r="DJ33" s="175" t="n">
        <f aca="false">globals_transposed_prosp!DJ32</f>
        <v>1575.86712823476</v>
      </c>
      <c r="DK33" s="175" t="n">
        <f aca="false">globals_transposed_prosp!DK32</f>
        <v>1576.75107127461</v>
      </c>
      <c r="DL33" s="175" t="n">
        <f aca="false">globals_transposed_prosp!DL32</f>
        <v>1577.63551014008</v>
      </c>
      <c r="DM33" s="175" t="n">
        <f aca="false">globals_transposed_prosp!DM32</f>
        <v>1578.52044510929</v>
      </c>
      <c r="DN33" s="175" t="n">
        <f aca="false">globals_transposed_prosp!DN32</f>
        <v>1579.40587646052</v>
      </c>
      <c r="DO33" s="175" t="n">
        <f aca="false">globals_transposed_prosp!DO32</f>
        <v>1580.29180447221</v>
      </c>
      <c r="DP33" s="175" t="n">
        <f aca="false">globals_transposed_prosp!DP32</f>
        <v>1581.17822942293</v>
      </c>
      <c r="DQ33" s="175" t="n">
        <f aca="false">globals_transposed_prosp!DQ32</f>
        <v>1582.06515159144</v>
      </c>
      <c r="DR33" s="175" t="n">
        <f aca="false">globals_transposed_prosp!DR32</f>
        <v>1582.95257125664</v>
      </c>
      <c r="DS33" s="175" t="n">
        <f aca="false">globals_transposed_prosp!DS32</f>
        <v>1583.84048869759</v>
      </c>
      <c r="DT33" s="175" t="n">
        <f aca="false">globals_transposed_prosp!DT32</f>
        <v>1584.7289041935</v>
      </c>
      <c r="DU33" s="175" t="n">
        <f aca="false">globals_transposed_prosp!DU32</f>
        <v>1585.61781802374</v>
      </c>
      <c r="DV33" s="175" t="n">
        <f aca="false">globals_transposed_prosp!DV32</f>
        <v>1586.50723046784</v>
      </c>
      <c r="DW33" s="175" t="n">
        <f aca="false">globals_transposed_prosp!DW32</f>
        <v>1587.39714180549</v>
      </c>
      <c r="DX33" s="175" t="n">
        <f aca="false">globals_transposed_prosp!DX32</f>
        <v>1588.28755231653</v>
      </c>
      <c r="DY33" s="175" t="n">
        <f aca="false">globals_transposed_prosp!DY32</f>
        <v>1589.17846228095</v>
      </c>
      <c r="DZ33" s="175" t="n">
        <f aca="false">globals_transposed_prosp!DZ32</f>
        <v>1590.06987197891</v>
      </c>
      <c r="EA33" s="175" t="n">
        <f aca="false">globals_transposed_prosp!EA32</f>
        <v>1590.96178169073</v>
      </c>
      <c r="EB33" s="175" t="n">
        <f aca="false">globals_transposed_prosp!EB32</f>
        <v>1591.85419169688</v>
      </c>
      <c r="EC33" s="175" t="n">
        <f aca="false">globals_transposed_prosp!EC32</f>
        <v>1592.74710227798</v>
      </c>
      <c r="ED33" s="175" t="n">
        <f aca="false">globals_transposed_prosp!ED32</f>
        <v>1593.64051371481</v>
      </c>
      <c r="EE33" s="175" t="n">
        <f aca="false">globals_transposed_prosp!EE32</f>
        <v>1594.53442628833</v>
      </c>
      <c r="EF33" s="175" t="n">
        <f aca="false">globals_transposed_prosp!EF32</f>
        <v>1595.42884027962</v>
      </c>
      <c r="EG33" s="175" t="n">
        <f aca="false">globals_transposed_prosp!EG32</f>
        <v>1596.32375596996</v>
      </c>
      <c r="EH33" s="175" t="n">
        <f aca="false">globals_transposed_prosp!EH32</f>
        <v>1597.21917364075</v>
      </c>
      <c r="EI33" s="175" t="n">
        <f aca="false">globals_transposed_prosp!EI32</f>
        <v>1598.11509357356</v>
      </c>
      <c r="EJ33" s="175" t="n">
        <f aca="false">globals_transposed_prosp!EJ32</f>
        <v>1599.01151605014</v>
      </c>
      <c r="EK33" s="175" t="n">
        <f aca="false">globals_transposed_prosp!EK32</f>
        <v>1599.90844135236</v>
      </c>
      <c r="EL33" s="175" t="n">
        <f aca="false">globals_transposed_prosp!EL32</f>
        <v>1600.80586976227</v>
      </c>
      <c r="EM33" s="175" t="n">
        <f aca="false">globals_transposed_prosp!EM32</f>
        <v>1601.70380156209</v>
      </c>
      <c r="EN33" s="175" t="n">
        <f aca="false">globals_transposed_prosp!EN32</f>
        <v>1602.60223703417</v>
      </c>
      <c r="EO33" s="175" t="n">
        <f aca="false">globals_transposed_prosp!EO32</f>
        <v>1603.50117646104</v>
      </c>
      <c r="EP33" s="175" t="n">
        <f aca="false">globals_transposed_prosp!EP32</f>
        <v>1604.40062012537</v>
      </c>
      <c r="EQ33" s="175" t="n">
        <f aca="false">globals_transposed_prosp!EQ32</f>
        <v>1605.30056831001</v>
      </c>
      <c r="ER33" s="175" t="n">
        <f aca="false">globals_transposed_prosp!ER32</f>
        <v>1606.20102129796</v>
      </c>
      <c r="ES33" s="175" t="n">
        <f aca="false">globals_transposed_prosp!ES32</f>
        <v>1607.10197937236</v>
      </c>
      <c r="ET33" s="175" t="n">
        <f aca="false">globals_transposed_prosp!ET32</f>
        <v>1608.00344281655</v>
      </c>
      <c r="EU33" s="175" t="n">
        <f aca="false">globals_transposed_prosp!EU32</f>
        <v>1608.90541191398</v>
      </c>
      <c r="EV33" s="175" t="n">
        <f aca="false">globals_transposed_prosp!EV32</f>
        <v>1609.8078869483</v>
      </c>
    </row>
    <row r="34" customFormat="false" ht="12.8" hidden="false" customHeight="false" outlineLevel="0" collapsed="false">
      <c r="A34" s="0" t="s">
        <v>170</v>
      </c>
      <c r="B34" s="142" t="n">
        <f aca="false">globals_transposed_prosp!B21</f>
        <v>24.5450330893</v>
      </c>
      <c r="C34" s="142" t="n">
        <f aca="false">globals_transposed_prosp!C21</f>
        <v>26.1114653827</v>
      </c>
      <c r="D34" s="142" t="n">
        <f aca="false">globals_transposed_prosp!D21</f>
        <v>27.4661246236</v>
      </c>
      <c r="E34" s="142" t="n">
        <f aca="false">globals_transposed_prosp!E21</f>
        <v>27.33969747</v>
      </c>
      <c r="F34" s="142" t="n">
        <f aca="false">globals_transposed_prosp!F21</f>
        <v>26.928069933</v>
      </c>
      <c r="G34" s="142" t="n">
        <f aca="false">globals_transposed_prosp!G21</f>
        <v>26.6072120714</v>
      </c>
      <c r="H34" s="142" t="n">
        <f aca="false">globals_transposed_prosp!H21</f>
        <v>25.866412003</v>
      </c>
      <c r="I34" s="142" t="n">
        <f aca="false">globals_transposed_prosp!I21</f>
        <v>26.7700807522</v>
      </c>
      <c r="J34" s="142" t="n">
        <f aca="false">globals_transposed_prosp!J21</f>
        <v>28.2669146084</v>
      </c>
      <c r="K34" s="142" t="n">
        <f aca="false">globals_transposed_prosp!K21</f>
        <v>29.4674271547</v>
      </c>
      <c r="L34" s="142" t="n">
        <f aca="false">globals_transposed_prosp!L21</f>
        <v>29.5990002002</v>
      </c>
      <c r="M34" s="142" t="n">
        <f aca="false">globals_transposed_prosp!M21</f>
        <v>30.6637653738</v>
      </c>
      <c r="N34" s="142" t="n">
        <f aca="false">globals_transposed_prosp!N21</f>
        <v>31.732515473</v>
      </c>
      <c r="O34" s="142" t="n">
        <f aca="false">globals_transposed_prosp!O21</f>
        <v>32.3722569656</v>
      </c>
      <c r="P34" s="142" t="n">
        <f aca="false">globals_transposed_prosp!P21</f>
        <v>33.0962615229</v>
      </c>
      <c r="Q34" s="142" t="n">
        <f aca="false">globals_transposed_prosp!Q21</f>
        <v>34.3736111247</v>
      </c>
      <c r="R34" s="142" t="n">
        <f aca="false">globals_transposed_prosp!R21</f>
        <v>35.6925250375</v>
      </c>
      <c r="S34" s="142" t="n">
        <f aca="false">globals_transposed_prosp!S21</f>
        <v>36.6803227612</v>
      </c>
      <c r="T34" s="142" t="n">
        <f aca="false">globals_transposed_prosp!T21</f>
        <v>37.4713086501</v>
      </c>
      <c r="U34" s="142" t="n">
        <f aca="false">globals_transposed_prosp!U21</f>
        <v>40.9149986871</v>
      </c>
      <c r="V34" s="142" t="n">
        <f aca="false">globals_transposed_prosp!V21</f>
        <v>43.0543975973</v>
      </c>
      <c r="W34" s="142" t="n">
        <f aca="false">globals_transposed_prosp!W21</f>
        <v>44.0985472723</v>
      </c>
      <c r="X34" s="142" t="n">
        <f aca="false">globals_transposed_prosp!X21</f>
        <v>43.7932651108</v>
      </c>
      <c r="Y34" s="142" t="n">
        <f aca="false">globals_transposed_prosp!Y21</f>
        <v>44.9026578681</v>
      </c>
      <c r="Z34" s="142" t="n">
        <f aca="false">globals_transposed_prosp!Z21</f>
        <v>45.2702639051</v>
      </c>
      <c r="AA34" s="142" t="n">
        <f aca="false">globals_transposed_prosp!AA21</f>
        <v>45.2900663439</v>
      </c>
      <c r="AB34" s="142" t="n">
        <f aca="false">globals_transposed_prosp!AB21</f>
        <v>47.3592413242</v>
      </c>
      <c r="AC34" s="142" t="n">
        <f aca="false">globals_transposed_prosp!AC21</f>
        <v>49.467824344</v>
      </c>
      <c r="AD34" s="142" t="n">
        <f aca="false">globals_transposed_prosp!AD21</f>
        <v>51.8641248505</v>
      </c>
      <c r="AE34" s="142" t="n">
        <f aca="false">globals_transposed_prosp!AE21</f>
        <v>54.1989497186</v>
      </c>
      <c r="AF34" s="142" t="n">
        <f aca="false">globals_transposed_prosp!AF21</f>
        <v>56.2631743862</v>
      </c>
      <c r="AG34" s="142" t="n">
        <f aca="false">globals_transposed_prosp!AG21</f>
        <v>60.2817801161</v>
      </c>
      <c r="AH34" s="142" t="n">
        <f aca="false">globals_transposed_prosp!AH21</f>
        <v>64.1450549762</v>
      </c>
      <c r="AI34" s="142" t="n">
        <f aca="false">globals_transposed_prosp!AI21</f>
        <v>67.1359389</v>
      </c>
      <c r="AJ34" s="142" t="n">
        <f aca="false">globals_transposed_prosp!AJ21</f>
        <v>69.3685515478</v>
      </c>
      <c r="AK34" s="142" t="n">
        <f aca="false">globals_transposed_prosp!AK21</f>
        <v>74.9367654366</v>
      </c>
      <c r="AL34" s="142" t="n">
        <f aca="false">globals_transposed_prosp!AL21</f>
        <v>77.6094838703</v>
      </c>
      <c r="AM34" s="142" t="n">
        <f aca="false">globals_transposed_prosp!AM21</f>
        <v>80.1209526171</v>
      </c>
      <c r="AN34" s="142" t="n">
        <f aca="false">globals_transposed_prosp!AN21</f>
        <v>82.5859641174</v>
      </c>
      <c r="AO34" s="142" t="n">
        <f aca="false">globals_transposed_prosp!AO21</f>
        <v>87.0151860825</v>
      </c>
      <c r="AP34" s="142" t="n">
        <f aca="false">globals_transposed_prosp!AP21</f>
        <v>89.7291821378</v>
      </c>
      <c r="AQ34" s="142" t="n">
        <f aca="false">globals_transposed_prosp!AQ21</f>
        <v>91.3427748896</v>
      </c>
      <c r="AR34" s="142" t="n">
        <f aca="false">globals_transposed_prosp!AR21</f>
        <v>89.5750125097</v>
      </c>
      <c r="AS34" s="142" t="n">
        <f aca="false">globals_transposed_prosp!AS21</f>
        <v>94.1203254558</v>
      </c>
      <c r="AT34" s="142" t="n">
        <f aca="false">globals_transposed_prosp!AT21</f>
        <v>97.3341946159</v>
      </c>
      <c r="AU34" s="142" t="n">
        <f aca="false">globals_transposed_prosp!AU21</f>
        <v>100</v>
      </c>
      <c r="AV34" s="142" t="n">
        <f aca="false">globals_transposed_prosp!AV21</f>
        <v>101.9736760013</v>
      </c>
      <c r="AW34" s="142" t="n">
        <f aca="false">globals_transposed_prosp!AW21</f>
        <v>107.7940405929</v>
      </c>
      <c r="AX34" s="142" t="n">
        <f aca="false">globals_transposed_prosp!AX21</f>
        <v>112.7652052484</v>
      </c>
      <c r="AY34" s="142" t="n">
        <f aca="false">globals_transposed_prosp!AY21</f>
        <v>112.518298715805</v>
      </c>
      <c r="AZ34" s="142" t="n">
        <f aca="false">globals_transposed_prosp!AZ21</f>
        <v>106.280162008223</v>
      </c>
      <c r="BA34" s="142" t="n">
        <f aca="false">globals_transposed_prosp!BA21</f>
        <v>103.53034018549</v>
      </c>
      <c r="BB34" s="142" t="n">
        <f aca="false">globals_transposed_prosp!BB21</f>
        <v>104.531333872642</v>
      </c>
      <c r="BC34" s="142" t="n">
        <f aca="false">globals_transposed_prosp!BC21</f>
        <v>105.511764384675</v>
      </c>
      <c r="BD34" s="142" t="n">
        <f aca="false">globals_transposed_prosp!BD21</f>
        <v>106.257327228666</v>
      </c>
      <c r="BE34" s="142" t="n">
        <f aca="false">globals_transposed_prosp!BE21</f>
        <v>106.551257379374</v>
      </c>
      <c r="BF34" s="142" t="n">
        <f aca="false">globals_transposed_prosp!BF21</f>
        <v>109.449473931926</v>
      </c>
      <c r="BG34" s="142" t="n">
        <f aca="false">globals_transposed_prosp!BG21</f>
        <v>109.542154267445</v>
      </c>
      <c r="BH34" s="142" t="n">
        <f aca="false">globals_transposed_prosp!BH21</f>
        <v>107.892903327609</v>
      </c>
      <c r="BI34" s="142" t="n">
        <f aca="false">globals_transposed_prosp!BI21</f>
        <v>106.472986537549</v>
      </c>
      <c r="BJ34" s="142" t="n">
        <f aca="false">globals_transposed_prosp!BJ21</f>
        <v>100.983399307227</v>
      </c>
      <c r="BK34" s="142" t="n">
        <f aca="false">globals_transposed_prosp!BK21</f>
        <v>96.0797975584131</v>
      </c>
      <c r="BL34" s="142" t="n">
        <f aca="false">globals_transposed_prosp!BL21</f>
        <v>95.6480704768706</v>
      </c>
      <c r="BM34" s="142" t="n">
        <f aca="false">globals_transposed_prosp!BM21</f>
        <v>94.7708583367183</v>
      </c>
      <c r="BN34" s="142" t="n">
        <f aca="false">globals_transposed_prosp!BN21</f>
        <v>96.5120795276461</v>
      </c>
      <c r="BO34" s="142" t="n">
        <f aca="false">globals_transposed_prosp!BO21</f>
        <v>98.2533007185738</v>
      </c>
      <c r="BP34" s="142" t="n">
        <f aca="false">globals_transposed_prosp!BP21</f>
        <v>99.9945219095016</v>
      </c>
      <c r="BQ34" s="142" t="n">
        <f aca="false">globals_transposed_prosp!BQ21</f>
        <v>101.735743100429</v>
      </c>
      <c r="BR34" s="142" t="n">
        <f aca="false">globals_transposed_prosp!BR21</f>
        <v>103.476964291357</v>
      </c>
      <c r="BS34" s="142" t="n">
        <f aca="false">globals_transposed_prosp!BS21</f>
        <v>105.218185482285</v>
      </c>
      <c r="BT34" s="142" t="n">
        <f aca="false">globals_transposed_prosp!BT21</f>
        <v>106.959406673213</v>
      </c>
      <c r="BU34" s="142" t="n">
        <f aca="false">globals_transposed_prosp!BU21</f>
        <v>108.70062786414</v>
      </c>
      <c r="BV34" s="142" t="n">
        <f aca="false">globals_transposed_prosp!BV21</f>
        <v>110.441849055068</v>
      </c>
      <c r="BW34" s="142" t="n">
        <f aca="false">globals_transposed_prosp!BW21</f>
        <v>112.183070245996</v>
      </c>
      <c r="BX34" s="142" t="n">
        <f aca="false">globals_transposed_prosp!BX21</f>
        <v>112.601410892292</v>
      </c>
      <c r="BY34" s="142" t="n">
        <f aca="false">globals_transposed_prosp!BY21</f>
        <v>113.021311568064</v>
      </c>
      <c r="BZ34" s="142" t="n">
        <f aca="false">globals_transposed_prosp!BZ21</f>
        <v>113.442778090801</v>
      </c>
      <c r="CA34" s="142" t="n">
        <f aca="false">globals_transposed_prosp!CA21</f>
        <v>113.865816299686</v>
      </c>
      <c r="CB34" s="142" t="n">
        <f aca="false">globals_transposed_prosp!CB21</f>
        <v>114.290432055676</v>
      </c>
      <c r="CC34" s="142" t="n">
        <f aca="false">globals_transposed_prosp!CC21</f>
        <v>114.716631241585</v>
      </c>
      <c r="CD34" s="142" t="n">
        <f aca="false">globals_transposed_prosp!CD21</f>
        <v>115.144419762163</v>
      </c>
      <c r="CE34" s="142" t="n">
        <f aca="false">globals_transposed_prosp!CE21</f>
        <v>115.573803544181</v>
      </c>
      <c r="CF34" s="142" t="n">
        <f aca="false">globals_transposed_prosp!CF21</f>
        <v>116.004788536511</v>
      </c>
      <c r="CG34" s="142" t="n">
        <f aca="false">globals_transposed_prosp!CG21</f>
        <v>116.437380710208</v>
      </c>
      <c r="CH34" s="142" t="n">
        <f aca="false">globals_transposed_prosp!CH21</f>
        <v>116.871586058595</v>
      </c>
      <c r="CI34" s="142" t="n">
        <f aca="false">globals_transposed_prosp!CI21</f>
        <v>117.307410597344</v>
      </c>
      <c r="CJ34" s="142" t="n">
        <f aca="false">globals_transposed_prosp!CJ21</f>
        <v>117.744860364559</v>
      </c>
      <c r="CK34" s="142" t="n">
        <f aca="false">globals_transposed_prosp!CK21</f>
        <v>118.183941420861</v>
      </c>
      <c r="CL34" s="142" t="n">
        <f aca="false">globals_transposed_prosp!CL21</f>
        <v>118.624659849474</v>
      </c>
      <c r="CM34" s="142" t="n">
        <f aca="false">globals_transposed_prosp!CM21</f>
        <v>119.067021756304</v>
      </c>
      <c r="CN34" s="142" t="n">
        <f aca="false">globals_transposed_prosp!CN21</f>
        <v>119.511033270027</v>
      </c>
      <c r="CO34" s="142" t="n">
        <f aca="false">globals_transposed_prosp!CO21</f>
        <v>119.956700542174</v>
      </c>
      <c r="CP34" s="142" t="n">
        <f aca="false">globals_transposed_prosp!CP21</f>
        <v>120.404029747216</v>
      </c>
      <c r="CQ34" s="142" t="n">
        <f aca="false">globals_transposed_prosp!CQ21</f>
        <v>120.853027082649</v>
      </c>
      <c r="CR34" s="142" t="n">
        <f aca="false">globals_transposed_prosp!CR21</f>
        <v>121.303698769077</v>
      </c>
      <c r="CS34" s="142" t="n">
        <f aca="false">globals_transposed_prosp!CS21</f>
        <v>121.756051050307</v>
      </c>
      <c r="CT34" s="142" t="n">
        <f aca="false">globals_transposed_prosp!CT21</f>
        <v>122.210090193425</v>
      </c>
      <c r="CU34" s="142" t="n">
        <f aca="false">globals_transposed_prosp!CU21</f>
        <v>122.665822488888</v>
      </c>
      <c r="CV34" s="142" t="n">
        <f aca="false">globals_transposed_prosp!CV21</f>
        <v>123.123254250614</v>
      </c>
      <c r="CW34" s="142" t="n">
        <f aca="false">globals_transposed_prosp!CW21</f>
        <v>123.582391816062</v>
      </c>
      <c r="CX34" s="142" t="n">
        <f aca="false">globals_transposed_prosp!CX21</f>
        <v>124.043241546326</v>
      </c>
      <c r="CY34" s="142" t="n">
        <f aca="false">globals_transposed_prosp!CY21</f>
        <v>124.505809826222</v>
      </c>
      <c r="CZ34" s="142" t="n">
        <f aca="false">globals_transposed_prosp!CZ21</f>
        <v>124.970103064373</v>
      </c>
      <c r="DA34" s="142" t="n">
        <f aca="false">globals_transposed_prosp!DA21</f>
        <v>125.436127693302</v>
      </c>
      <c r="DB34" s="142" t="n">
        <f aca="false">globals_transposed_prosp!DB21</f>
        <v>125.903890169521</v>
      </c>
      <c r="DC34" s="142" t="n">
        <f aca="false">globals_transposed_prosp!DC21</f>
        <v>126.373396973615</v>
      </c>
      <c r="DD34" s="142" t="n">
        <f aca="false">globals_transposed_prosp!DD21</f>
        <v>126.844654610338</v>
      </c>
      <c r="DE34" s="142" t="n">
        <f aca="false">globals_transposed_prosp!DE21</f>
        <v>127.317669608702</v>
      </c>
      <c r="DF34" s="142" t="n">
        <f aca="false">globals_transposed_prosp!DF21</f>
        <v>127.792448522064</v>
      </c>
      <c r="DG34" s="142" t="n">
        <f aca="false">globals_transposed_prosp!DG21</f>
        <v>128.268997928219</v>
      </c>
      <c r="DH34" s="142" t="n">
        <f aca="false">globals_transposed_prosp!DH21</f>
        <v>128.747324429493</v>
      </c>
      <c r="DI34" s="142" t="n">
        <f aca="false">globals_transposed_prosp!DI21</f>
        <v>129.227434652833</v>
      </c>
      <c r="DJ34" s="142" t="n">
        <f aca="false">globals_transposed_prosp!DJ21</f>
        <v>129.709335249895</v>
      </c>
      <c r="DK34" s="142" t="n">
        <f aca="false">globals_transposed_prosp!DK21</f>
        <v>130.193032897142</v>
      </c>
      <c r="DL34" s="142" t="n">
        <f aca="false">globals_transposed_prosp!DL21</f>
        <v>130.678534295936</v>
      </c>
      <c r="DM34" s="142" t="n">
        <f aca="false">globals_transposed_prosp!DM21</f>
        <v>131.165846172625</v>
      </c>
      <c r="DN34" s="142" t="n">
        <f aca="false">globals_transposed_prosp!DN21</f>
        <v>131.654975278643</v>
      </c>
      <c r="DO34" s="142" t="n">
        <f aca="false">globals_transposed_prosp!DO21</f>
        <v>132.145928390599</v>
      </c>
      <c r="DP34" s="142" t="n">
        <f aca="false">globals_transposed_prosp!DP21</f>
        <v>132.638712310375</v>
      </c>
      <c r="DQ34" s="142" t="n">
        <f aca="false">globals_transposed_prosp!DQ21</f>
        <v>133.133333865214</v>
      </c>
      <c r="DR34" s="142" t="n">
        <f aca="false">globals_transposed_prosp!DR21</f>
        <v>133.629799907823</v>
      </c>
      <c r="DS34" s="142" t="n">
        <f aca="false">globals_transposed_prosp!DS21</f>
        <v>134.128117316458</v>
      </c>
      <c r="DT34" s="142" t="n">
        <f aca="false">globals_transposed_prosp!DT21</f>
        <v>134.62829299503</v>
      </c>
      <c r="DU34" s="142" t="n">
        <f aca="false">globals_transposed_prosp!DU21</f>
        <v>135.130333873193</v>
      </c>
      <c r="DV34" s="142" t="n">
        <f aca="false">globals_transposed_prosp!DV21</f>
        <v>135.63424690644</v>
      </c>
      <c r="DW34" s="142" t="n">
        <f aca="false">globals_transposed_prosp!DW21</f>
        <v>136.140039076205</v>
      </c>
      <c r="DX34" s="142" t="n">
        <f aca="false">globals_transposed_prosp!DX21</f>
        <v>136.647717389956</v>
      </c>
      <c r="DY34" s="142" t="n">
        <f aca="false">globals_transposed_prosp!DY21</f>
        <v>137.15728888129</v>
      </c>
      <c r="DZ34" s="142" t="n">
        <f aca="false">globals_transposed_prosp!DZ21</f>
        <v>137.668760610036</v>
      </c>
      <c r="EA34" s="142" t="n">
        <f aca="false">globals_transposed_prosp!EA21</f>
        <v>138.182139662348</v>
      </c>
      <c r="EB34" s="142" t="n">
        <f aca="false">globals_transposed_prosp!EB21</f>
        <v>138.697433150805</v>
      </c>
      <c r="EC34" s="142" t="n">
        <f aca="false">globals_transposed_prosp!EC21</f>
        <v>139.21464821451</v>
      </c>
      <c r="ED34" s="142" t="n">
        <f aca="false">globals_transposed_prosp!ED21</f>
        <v>139.733792019187</v>
      </c>
      <c r="EE34" s="142" t="n">
        <f aca="false">globals_transposed_prosp!EE21</f>
        <v>140.254871757284</v>
      </c>
      <c r="EF34" s="142" t="n">
        <f aca="false">globals_transposed_prosp!EF21</f>
        <v>140.777894648067</v>
      </c>
      <c r="EG34" s="142" t="n">
        <f aca="false">globals_transposed_prosp!EG21</f>
        <v>141.302867937727</v>
      </c>
      <c r="EH34" s="142" t="n">
        <f aca="false">globals_transposed_prosp!EH21</f>
        <v>141.829798899475</v>
      </c>
      <c r="EI34" s="142" t="n">
        <f aca="false">globals_transposed_prosp!EI21</f>
        <v>142.358694833643</v>
      </c>
      <c r="EJ34" s="142" t="n">
        <f aca="false">globals_transposed_prosp!EJ21</f>
        <v>142.889563067788</v>
      </c>
      <c r="EK34" s="142" t="n">
        <f aca="false">globals_transposed_prosp!EK21</f>
        <v>143.422410956793</v>
      </c>
      <c r="EL34" s="142" t="n">
        <f aca="false">globals_transposed_prosp!EL21</f>
        <v>143.957245882967</v>
      </c>
      <c r="EM34" s="142" t="n">
        <f aca="false">globals_transposed_prosp!EM21</f>
        <v>144.494075256147</v>
      </c>
      <c r="EN34" s="142" t="n">
        <f aca="false">globals_transposed_prosp!EN21</f>
        <v>145.032906513805</v>
      </c>
      <c r="EO34" s="142" t="n">
        <f aca="false">globals_transposed_prosp!EO21</f>
        <v>145.573747121145</v>
      </c>
      <c r="EP34" s="142" t="n">
        <f aca="false">globals_transposed_prosp!EP21</f>
        <v>146.116604571211</v>
      </c>
      <c r="EQ34" s="142" t="n">
        <f aca="false">globals_transposed_prosp!EQ21</f>
        <v>146.66148638499</v>
      </c>
      <c r="ER34" s="142" t="n">
        <f aca="false">globals_transposed_prosp!ER21</f>
        <v>147.208400111512</v>
      </c>
      <c r="ES34" s="142" t="n">
        <f aca="false">globals_transposed_prosp!ES21</f>
        <v>147.757353327962</v>
      </c>
      <c r="ET34" s="142" t="n">
        <f aca="false">globals_transposed_prosp!ET21</f>
        <v>148.30835363978</v>
      </c>
      <c r="EU34" s="142" t="n">
        <f aca="false">globals_transposed_prosp!EU21</f>
        <v>148.861408680764</v>
      </c>
      <c r="EV34" s="142" t="n">
        <f aca="false">globals_transposed_prosp!EV21</f>
        <v>149.416526113185</v>
      </c>
    </row>
    <row r="35" customFormat="false" ht="12.8" hidden="false" customHeight="false" outlineLevel="0" collapsed="false">
      <c r="A35" s="0" t="s">
        <v>175</v>
      </c>
      <c r="B35" s="142" t="n">
        <f aca="false">globals_transposed_prosp!B26</f>
        <v>2896.95</v>
      </c>
      <c r="C35" s="142" t="n">
        <f aca="false">globals_transposed_prosp!C26</f>
        <v>3081.83</v>
      </c>
      <c r="D35" s="142" t="n">
        <f aca="false">globals_transposed_prosp!D26</f>
        <v>3241.72</v>
      </c>
      <c r="E35" s="142" t="n">
        <f aca="false">globals_transposed_prosp!E26</f>
        <v>3226.8</v>
      </c>
      <c r="F35" s="142" t="n">
        <f aca="false">globals_transposed_prosp!F26</f>
        <v>3178.22</v>
      </c>
      <c r="G35" s="142" t="n">
        <f aca="false">globals_transposed_prosp!G26</f>
        <v>3140.35</v>
      </c>
      <c r="H35" s="142" t="n">
        <f aca="false">globals_transposed_prosp!H26</f>
        <v>3052.91</v>
      </c>
      <c r="I35" s="142" t="n">
        <f aca="false">globals_transposed_prosp!I26</f>
        <v>3159.57</v>
      </c>
      <c r="J35" s="142" t="n">
        <f aca="false">globals_transposed_prosp!J26</f>
        <v>3336.23</v>
      </c>
      <c r="K35" s="142" t="n">
        <f aca="false">globals_transposed_prosp!K26</f>
        <v>3477.93</v>
      </c>
      <c r="L35" s="142" t="n">
        <f aca="false">globals_transposed_prosp!L26</f>
        <v>3493.45</v>
      </c>
      <c r="M35" s="142" t="n">
        <f aca="false">globals_transposed_prosp!M26</f>
        <v>3619.12</v>
      </c>
      <c r="N35" s="142" t="n">
        <f aca="false">globals_transposed_prosp!N26</f>
        <v>3745.27</v>
      </c>
      <c r="O35" s="142" t="n">
        <f aca="false">globals_transposed_prosp!O26</f>
        <v>3820.77</v>
      </c>
      <c r="P35" s="142" t="n">
        <f aca="false">globals_transposed_prosp!P26</f>
        <v>3906.22</v>
      </c>
      <c r="Q35" s="142" t="n">
        <f aca="false">globals_transposed_prosp!Q26</f>
        <v>4056.98</v>
      </c>
      <c r="R35" s="142" t="n">
        <f aca="false">globals_transposed_prosp!R26</f>
        <v>4212.65</v>
      </c>
      <c r="S35" s="142" t="n">
        <f aca="false">globals_transposed_prosp!S26</f>
        <v>4329.24</v>
      </c>
      <c r="T35" s="142" t="n">
        <f aca="false">globals_transposed_prosp!T26</f>
        <v>4422.59</v>
      </c>
      <c r="U35" s="142" t="n">
        <f aca="false">globals_transposed_prosp!U26</f>
        <v>4829.04</v>
      </c>
      <c r="V35" s="142" t="n">
        <f aca="false">globals_transposed_prosp!V26</f>
        <v>5081.54</v>
      </c>
      <c r="W35" s="142" t="n">
        <f aca="false">globals_transposed_prosp!W26</f>
        <v>5204.78</v>
      </c>
      <c r="X35" s="142" t="n">
        <f aca="false">globals_transposed_prosp!X26</f>
        <v>5168.75</v>
      </c>
      <c r="Y35" s="142" t="n">
        <f aca="false">globals_transposed_prosp!Y26</f>
        <v>5299.69</v>
      </c>
      <c r="Z35" s="142" t="n">
        <f aca="false">globals_transposed_prosp!Z26</f>
        <v>5343.07</v>
      </c>
      <c r="AA35" s="142" t="n">
        <f aca="false">globals_transposed_prosp!AA26</f>
        <v>5345.41</v>
      </c>
      <c r="AB35" s="142" t="n">
        <f aca="false">globals_transposed_prosp!AB26</f>
        <v>5589.63</v>
      </c>
      <c r="AC35" s="142" t="n">
        <f aca="false">globals_transposed_prosp!AC26</f>
        <v>5838.49</v>
      </c>
      <c r="AD35" s="142" t="n">
        <f aca="false">globals_transposed_prosp!AD26</f>
        <v>6121.32</v>
      </c>
      <c r="AE35" s="142" t="n">
        <f aca="false">globals_transposed_prosp!AE26</f>
        <v>6396.89</v>
      </c>
      <c r="AF35" s="142" t="n">
        <f aca="false">globals_transposed_prosp!AF26</f>
        <v>6640.52</v>
      </c>
      <c r="AG35" s="142" t="n">
        <f aca="false">globals_transposed_prosp!AG26</f>
        <v>7114.82</v>
      </c>
      <c r="AH35" s="142" t="n">
        <f aca="false">globals_transposed_prosp!AH26</f>
        <v>7570.79</v>
      </c>
      <c r="AI35" s="142" t="n">
        <f aca="false">globals_transposed_prosp!AI26</f>
        <v>7923.79</v>
      </c>
      <c r="AJ35" s="142" t="n">
        <f aca="false">globals_transposed_prosp!AJ26</f>
        <v>8187.3</v>
      </c>
      <c r="AK35" s="142" t="n">
        <f aca="false">globals_transposed_prosp!AK26</f>
        <v>8844.49</v>
      </c>
      <c r="AL35" s="142" t="n">
        <f aca="false">globals_transposed_prosp!AL26</f>
        <v>9159.94</v>
      </c>
      <c r="AM35" s="142" t="n">
        <f aca="false">globals_transposed_prosp!AM26</f>
        <v>9456.36</v>
      </c>
      <c r="AN35" s="142" t="n">
        <f aca="false">globals_transposed_prosp!AN26</f>
        <v>9747.3</v>
      </c>
      <c r="AO35" s="142" t="n">
        <f aca="false">globals_transposed_prosp!AO26</f>
        <v>10270.06</v>
      </c>
      <c r="AP35" s="142" t="n">
        <f aca="false">globals_transposed_prosp!AP26</f>
        <v>10590.39</v>
      </c>
      <c r="AQ35" s="142" t="n">
        <f aca="false">globals_transposed_prosp!AQ26</f>
        <v>10780.83</v>
      </c>
      <c r="AR35" s="142" t="n">
        <f aca="false">globals_transposed_prosp!AR26</f>
        <v>10572.19</v>
      </c>
      <c r="AS35" s="142" t="n">
        <f aca="false">globals_transposed_prosp!AS26</f>
        <v>11108.65</v>
      </c>
      <c r="AT35" s="142" t="n">
        <f aca="false">globals_transposed_prosp!AT26</f>
        <v>11487.98</v>
      </c>
      <c r="AU35" s="142" t="n">
        <f aca="false">globals_transposed_prosp!AU26</f>
        <v>11802.61</v>
      </c>
      <c r="AV35" s="142" t="n">
        <f aca="false">globals_transposed_prosp!AV26</f>
        <v>12035.555281097</v>
      </c>
      <c r="AW35" s="142" t="n">
        <f aca="false">globals_transposed_prosp!AW26</f>
        <v>12722.5102144217</v>
      </c>
      <c r="AX35" s="142" t="n">
        <f aca="false">globals_transposed_prosp!AX26</f>
        <v>13309.2373911682</v>
      </c>
      <c r="AY35" s="142" t="n">
        <f aca="false">globals_transposed_prosp!AY26</f>
        <v>13280.0959760615</v>
      </c>
      <c r="AZ35" s="142" t="n">
        <f aca="false">globals_transposed_prosp!AZ26</f>
        <v>12543.8330291987</v>
      </c>
      <c r="BA35" s="142" t="n">
        <f aca="false">globals_transposed_prosp!BA26</f>
        <v>12219.2822837667</v>
      </c>
      <c r="BB35" s="142" t="n">
        <f aca="false">globals_transposed_prosp!BB26</f>
        <v>12337.4256647858</v>
      </c>
      <c r="BC35" s="142" t="n">
        <f aca="false">globals_transposed_prosp!BC26</f>
        <v>12453.1420544421</v>
      </c>
      <c r="BD35" s="142" t="n">
        <f aca="false">globals_transposed_prosp!BD26</f>
        <v>12541.1379292233</v>
      </c>
      <c r="BE35" s="142" t="n">
        <f aca="false">globals_transposed_prosp!BE26</f>
        <v>12575.8293585837</v>
      </c>
      <c r="BF35" s="142" t="n">
        <f aca="false">globals_transposed_prosp!BF26</f>
        <v>12917.8945552369</v>
      </c>
      <c r="BG35" s="142" t="n">
        <f aca="false">globals_transposed_prosp!BG26</f>
        <v>12928.8332537849</v>
      </c>
      <c r="BH35" s="142" t="n">
        <f aca="false">globals_transposed_prosp!BH26</f>
        <v>12734.1785974347</v>
      </c>
      <c r="BI35" s="142" t="n">
        <f aca="false">globals_transposed_prosp!BI26</f>
        <v>12566.5913563794</v>
      </c>
      <c r="BJ35" s="142" t="n">
        <f aca="false">globals_transposed_prosp!BJ26</f>
        <v>11918.6767849747</v>
      </c>
      <c r="BK35" s="142" t="n">
        <f aca="false">globals_transposed_prosp!BK26</f>
        <v>11339.923794609</v>
      </c>
      <c r="BL35" s="142" t="n">
        <f aca="false">globals_transposed_prosp!BL26</f>
        <v>11288.9687309102</v>
      </c>
      <c r="BM35" s="142" t="n">
        <f aca="false">globals_transposed_prosp!BM26</f>
        <v>11185.4348031354</v>
      </c>
      <c r="BN35" s="142" t="n">
        <f aca="false">globals_transposed_prosp!BN26</f>
        <v>11390.9443495379</v>
      </c>
      <c r="BO35" s="142" t="n">
        <f aca="false">globals_transposed_prosp!BO26</f>
        <v>11596.4538959405</v>
      </c>
      <c r="BP35" s="142" t="n">
        <f aca="false">globals_transposed_prosp!BP26</f>
        <v>11801.963442343</v>
      </c>
      <c r="BQ35" s="142" t="n">
        <f aca="false">globals_transposed_prosp!BQ26</f>
        <v>12007.4729887456</v>
      </c>
      <c r="BR35" s="142" t="n">
        <f aca="false">globals_transposed_prosp!BR26</f>
        <v>12212.9825351481</v>
      </c>
      <c r="BS35" s="142" t="n">
        <f aca="false">globals_transposed_prosp!BS26</f>
        <v>12418.4920815507</v>
      </c>
      <c r="BT35" s="142" t="n">
        <f aca="false">globals_transposed_prosp!BT26</f>
        <v>12624.0016279533</v>
      </c>
      <c r="BU35" s="142" t="n">
        <f aca="false">globals_transposed_prosp!BU26</f>
        <v>12829.5111743558</v>
      </c>
      <c r="BV35" s="142" t="n">
        <f aca="false">globals_transposed_prosp!BV26</f>
        <v>13035.0207207584</v>
      </c>
      <c r="BW35" s="142" t="n">
        <f aca="false">globals_transposed_prosp!BW26</f>
        <v>13240.5302671609</v>
      </c>
      <c r="BX35" s="142" t="n">
        <f aca="false">globals_transposed_prosp!BX26</f>
        <v>13289.9053821147</v>
      </c>
      <c r="BY35" s="142" t="n">
        <f aca="false">globals_transposed_prosp!BY26</f>
        <v>13339.4646212634</v>
      </c>
      <c r="BZ35" s="142" t="n">
        <f aca="false">globals_transposed_prosp!BZ26</f>
        <v>13389.2086712227</v>
      </c>
      <c r="CA35" s="142" t="n">
        <f aca="false">globals_transposed_prosp!CA26</f>
        <v>13439.1382211683</v>
      </c>
      <c r="CB35" s="142" t="n">
        <f aca="false">globals_transposed_prosp!CB26</f>
        <v>13489.2539628464</v>
      </c>
      <c r="CC35" s="142" t="n">
        <f aca="false">globals_transposed_prosp!CC26</f>
        <v>13539.5565905824</v>
      </c>
      <c r="CD35" s="142" t="n">
        <f aca="false">globals_transposed_prosp!CD26</f>
        <v>13590.046801291</v>
      </c>
      <c r="CE35" s="142" t="n">
        <f aca="false">globals_transposed_prosp!CE26</f>
        <v>13640.7252944859</v>
      </c>
      <c r="CF35" s="142" t="n">
        <f aca="false">globals_transposed_prosp!CF26</f>
        <v>13691.5927722891</v>
      </c>
      <c r="CG35" s="142" t="n">
        <f aca="false">globals_transposed_prosp!CG26</f>
        <v>13742.6499394411</v>
      </c>
      <c r="CH35" s="142" t="n">
        <f aca="false">globals_transposed_prosp!CH26</f>
        <v>13793.8975033104</v>
      </c>
      <c r="CI35" s="142" t="n">
        <f aca="false">globals_transposed_prosp!CI26</f>
        <v>13845.3361739032</v>
      </c>
      <c r="CJ35" s="142" t="n">
        <f aca="false">globals_transposed_prosp!CJ26</f>
        <v>13896.9666638734</v>
      </c>
      <c r="CK35" s="142" t="n">
        <f aca="false">globals_transposed_prosp!CK26</f>
        <v>13948.7896885327</v>
      </c>
      <c r="CL35" s="142" t="n">
        <f aca="false">globals_transposed_prosp!CL26</f>
        <v>14000.80596586</v>
      </c>
      <c r="CM35" s="142" t="n">
        <f aca="false">globals_transposed_prosp!CM26</f>
        <v>14053.0162165117</v>
      </c>
      <c r="CN35" s="142" t="n">
        <f aca="false">globals_transposed_prosp!CN26</f>
        <v>14105.4211638315</v>
      </c>
      <c r="CO35" s="142" t="n">
        <f aca="false">globals_transposed_prosp!CO26</f>
        <v>14158.0215338607</v>
      </c>
      <c r="CP35" s="142" t="n">
        <f aca="false">globals_transposed_prosp!CP26</f>
        <v>14210.8180553479</v>
      </c>
      <c r="CQ35" s="142" t="n">
        <f aca="false">globals_transposed_prosp!CQ26</f>
        <v>14263.8114597594</v>
      </c>
      <c r="CR35" s="142" t="n">
        <f aca="false">globals_transposed_prosp!CR26</f>
        <v>14317.002481289</v>
      </c>
      <c r="CS35" s="142" t="n">
        <f aca="false">globals_transposed_prosp!CS26</f>
        <v>14370.3918568686</v>
      </c>
      <c r="CT35" s="142" t="n">
        <f aca="false">globals_transposed_prosp!CT26</f>
        <v>14423.9803261782</v>
      </c>
      <c r="CU35" s="142" t="n">
        <f aca="false">globals_transposed_prosp!CU26</f>
        <v>14477.7686316558</v>
      </c>
      <c r="CV35" s="142" t="n">
        <f aca="false">globals_transposed_prosp!CV26</f>
        <v>14531.7575185083</v>
      </c>
      <c r="CW35" s="142" t="n">
        <f aca="false">globals_transposed_prosp!CW26</f>
        <v>14585.9477347217</v>
      </c>
      <c r="CX35" s="142" t="n">
        <f aca="false">globals_transposed_prosp!CX26</f>
        <v>14640.3400310708</v>
      </c>
      <c r="CY35" s="142" t="n">
        <f aca="false">globals_transposed_prosp!CY26</f>
        <v>14694.9351611306</v>
      </c>
      <c r="CZ35" s="142" t="n">
        <f aca="false">globals_transposed_prosp!CZ26</f>
        <v>14749.733881286</v>
      </c>
      <c r="DA35" s="142" t="n">
        <f aca="false">globals_transposed_prosp!DA26</f>
        <v>14804.7369507425</v>
      </c>
      <c r="DB35" s="142" t="n">
        <f aca="false">globals_transposed_prosp!DB26</f>
        <v>14859.9451315369</v>
      </c>
      <c r="DC35" s="142" t="n">
        <f aca="false">globals_transposed_prosp!DC26</f>
        <v>14915.3591885476</v>
      </c>
      <c r="DD35" s="142" t="n">
        <f aca="false">globals_transposed_prosp!DD26</f>
        <v>14970.9798895053</v>
      </c>
      <c r="DE35" s="142" t="n">
        <f aca="false">globals_transposed_prosp!DE26</f>
        <v>15026.8080050036</v>
      </c>
      <c r="DF35" s="142" t="n">
        <f aca="false">globals_transposed_prosp!DF26</f>
        <v>15082.8443085099</v>
      </c>
      <c r="DG35" s="142" t="n">
        <f aca="false">globals_transposed_prosp!DG26</f>
        <v>15139.0895763758</v>
      </c>
      <c r="DH35" s="142" t="n">
        <f aca="false">globals_transposed_prosp!DH26</f>
        <v>15195.5445878478</v>
      </c>
      <c r="DI35" s="142" t="n">
        <f aca="false">globals_transposed_prosp!DI26</f>
        <v>15252.2101250787</v>
      </c>
      <c r="DJ35" s="142" t="n">
        <f aca="false">globals_transposed_prosp!DJ26</f>
        <v>15309.0869731376</v>
      </c>
      <c r="DK35" s="142" t="n">
        <f aca="false">globals_transposed_prosp!DK26</f>
        <v>15366.1759200214</v>
      </c>
      <c r="DL35" s="142" t="n">
        <f aca="false">globals_transposed_prosp!DL26</f>
        <v>15423.4777566655</v>
      </c>
      <c r="DM35" s="142" t="n">
        <f aca="false">globals_transposed_prosp!DM26</f>
        <v>15480.9932769549</v>
      </c>
      <c r="DN35" s="142" t="n">
        <f aca="false">globals_transposed_prosp!DN26</f>
        <v>15538.7232777346</v>
      </c>
      <c r="DO35" s="142" t="n">
        <f aca="false">globals_transposed_prosp!DO26</f>
        <v>15596.6685588217</v>
      </c>
      <c r="DP35" s="142" t="n">
        <f aca="false">globals_transposed_prosp!DP26</f>
        <v>15654.8299230155</v>
      </c>
      <c r="DQ35" s="142" t="n">
        <f aca="false">globals_transposed_prosp!DQ26</f>
        <v>15713.2081761092</v>
      </c>
      <c r="DR35" s="142" t="n">
        <f aca="false">globals_transposed_prosp!DR26</f>
        <v>15771.8041269007</v>
      </c>
      <c r="DS35" s="142" t="n">
        <f aca="false">globals_transposed_prosp!DS26</f>
        <v>15830.618587204</v>
      </c>
      <c r="DT35" s="142" t="n">
        <f aca="false">globals_transposed_prosp!DT26</f>
        <v>15889.6523718608</v>
      </c>
      <c r="DU35" s="142" t="n">
        <f aca="false">globals_transposed_prosp!DU26</f>
        <v>15948.9062987508</v>
      </c>
      <c r="DV35" s="142" t="n">
        <f aca="false">globals_transposed_prosp!DV26</f>
        <v>16008.3811888042</v>
      </c>
      <c r="DW35" s="142" t="n">
        <f aca="false">globals_transposed_prosp!DW26</f>
        <v>16068.0778660121</v>
      </c>
      <c r="DX35" s="142" t="n">
        <f aca="false">globals_transposed_prosp!DX26</f>
        <v>16127.9971574387</v>
      </c>
      <c r="DY35" s="142" t="n">
        <f aca="false">globals_transposed_prosp!DY26</f>
        <v>16188.1398932321</v>
      </c>
      <c r="DZ35" s="142" t="n">
        <f aca="false">globals_transposed_prosp!DZ26</f>
        <v>16248.5069066362</v>
      </c>
      <c r="EA35" s="142" t="n">
        <f aca="false">globals_transposed_prosp!EA26</f>
        <v>16309.0990340023</v>
      </c>
      <c r="EB35" s="142" t="n">
        <f aca="false">globals_transposed_prosp!EB26</f>
        <v>16369.9171148003</v>
      </c>
      <c r="EC35" s="142" t="n">
        <f aca="false">globals_transposed_prosp!EC26</f>
        <v>16430.9619916306</v>
      </c>
      <c r="ED35" s="142" t="n">
        <f aca="false">globals_transposed_prosp!ED26</f>
        <v>16492.2345102358</v>
      </c>
      <c r="EE35" s="142" t="n">
        <f aca="false">globals_transposed_prosp!EE26</f>
        <v>16553.7355195123</v>
      </c>
      <c r="EF35" s="142" t="n">
        <f aca="false">globals_transposed_prosp!EF26</f>
        <v>16615.4658715223</v>
      </c>
      <c r="EG35" s="142" t="n">
        <f aca="false">globals_transposed_prosp!EG26</f>
        <v>16677.426421505</v>
      </c>
      <c r="EH35" s="142" t="n">
        <f aca="false">globals_transposed_prosp!EH26</f>
        <v>16739.6180278893</v>
      </c>
      <c r="EI35" s="142" t="n">
        <f aca="false">globals_transposed_prosp!EI26</f>
        <v>16802.041552305</v>
      </c>
      <c r="EJ35" s="142" t="n">
        <f aca="false">globals_transposed_prosp!EJ26</f>
        <v>16864.6978595951</v>
      </c>
      <c r="EK35" s="142" t="n">
        <f aca="false">globals_transposed_prosp!EK26</f>
        <v>16927.5878178276</v>
      </c>
      <c r="EL35" s="142" t="n">
        <f aca="false">globals_transposed_prosp!EL26</f>
        <v>16990.7122983076</v>
      </c>
      <c r="EM35" s="142" t="n">
        <f aca="false">globals_transposed_prosp!EM26</f>
        <v>17054.0721755896</v>
      </c>
      <c r="EN35" s="142" t="n">
        <f aca="false">globals_transposed_prosp!EN26</f>
        <v>17117.668327489</v>
      </c>
      <c r="EO35" s="142" t="n">
        <f aca="false">globals_transposed_prosp!EO26</f>
        <v>17181.501635095</v>
      </c>
      <c r="EP35" s="142" t="n">
        <f aca="false">globals_transposed_prosp!EP26</f>
        <v>17245.5729827823</v>
      </c>
      <c r="EQ35" s="142" t="n">
        <f aca="false">globals_transposed_prosp!EQ26</f>
        <v>17309.8832582234</v>
      </c>
      <c r="ER35" s="142" t="n">
        <f aca="false">globals_transposed_prosp!ER26</f>
        <v>17374.4333524013</v>
      </c>
      <c r="ES35" s="142" t="n">
        <f aca="false">globals_transposed_prosp!ES26</f>
        <v>17439.2241596214</v>
      </c>
      <c r="ET35" s="142" t="n">
        <f aca="false">globals_transposed_prosp!ET26</f>
        <v>17504.256577524</v>
      </c>
      <c r="EU35" s="142" t="n">
        <f aca="false">globals_transposed_prosp!EU26</f>
        <v>17569.5315070968</v>
      </c>
      <c r="EV35" s="142" t="n">
        <f aca="false">globals_transposed_prosp!EV26</f>
        <v>17635.0498526874</v>
      </c>
    </row>
    <row r="36" customFormat="false" ht="12.8" hidden="false" customHeight="false" outlineLevel="0" collapsed="false">
      <c r="A36" s="0" t="s">
        <v>176</v>
      </c>
      <c r="B36" s="142" t="n">
        <f aca="false">globals_transposed_prosp!B27</f>
        <v>2404.4685</v>
      </c>
      <c r="C36" s="142" t="n">
        <f aca="false">globals_transposed_prosp!C27</f>
        <v>2557.9189</v>
      </c>
      <c r="D36" s="142" t="n">
        <f aca="false">globals_transposed_prosp!D27</f>
        <v>2690.6276</v>
      </c>
      <c r="E36" s="142" t="n">
        <f aca="false">globals_transposed_prosp!E27</f>
        <v>2678.244</v>
      </c>
      <c r="F36" s="142" t="n">
        <f aca="false">globals_transposed_prosp!F27</f>
        <v>2637.9226</v>
      </c>
      <c r="G36" s="142" t="n">
        <f aca="false">globals_transposed_prosp!G27</f>
        <v>2606.4905</v>
      </c>
      <c r="H36" s="142" t="n">
        <f aca="false">globals_transposed_prosp!H27</f>
        <v>2533.9153</v>
      </c>
      <c r="I36" s="142" t="n">
        <f aca="false">globals_transposed_prosp!I27</f>
        <v>2622.4431</v>
      </c>
      <c r="J36" s="142" t="n">
        <f aca="false">globals_transposed_prosp!J27</f>
        <v>2769.0709</v>
      </c>
      <c r="K36" s="142" t="n">
        <f aca="false">globals_transposed_prosp!K27</f>
        <v>2886.6819</v>
      </c>
      <c r="L36" s="142" t="n">
        <f aca="false">globals_transposed_prosp!L27</f>
        <v>2899.5635</v>
      </c>
      <c r="M36" s="142" t="n">
        <f aca="false">globals_transposed_prosp!M27</f>
        <v>3003.8696</v>
      </c>
      <c r="N36" s="142" t="n">
        <f aca="false">globals_transposed_prosp!N27</f>
        <v>3108.5741</v>
      </c>
      <c r="O36" s="142" t="n">
        <f aca="false">globals_transposed_prosp!O27</f>
        <v>3171.2391</v>
      </c>
      <c r="P36" s="142" t="n">
        <f aca="false">globals_transposed_prosp!P27</f>
        <v>3242.1626</v>
      </c>
      <c r="Q36" s="142" t="n">
        <f aca="false">globals_transposed_prosp!Q27</f>
        <v>3367.2934</v>
      </c>
      <c r="R36" s="142" t="n">
        <f aca="false">globals_transposed_prosp!R27</f>
        <v>3496.4995</v>
      </c>
      <c r="S36" s="142" t="n">
        <f aca="false">globals_transposed_prosp!S27</f>
        <v>3593.2692</v>
      </c>
      <c r="T36" s="142" t="n">
        <f aca="false">globals_transposed_prosp!T27</f>
        <v>3670.7497</v>
      </c>
      <c r="U36" s="142" t="n">
        <f aca="false">globals_transposed_prosp!U27</f>
        <v>4008.1032</v>
      </c>
      <c r="V36" s="142" t="n">
        <f aca="false">globals_transposed_prosp!V27</f>
        <v>4217.6782</v>
      </c>
      <c r="W36" s="142" t="n">
        <f aca="false">globals_transposed_prosp!W27</f>
        <v>4319.9674</v>
      </c>
      <c r="X36" s="142" t="n">
        <f aca="false">globals_transposed_prosp!X27</f>
        <v>4290.0625</v>
      </c>
      <c r="Y36" s="142" t="n">
        <f aca="false">globals_transposed_prosp!Y27</f>
        <v>4398.7427</v>
      </c>
      <c r="Z36" s="142" t="n">
        <f aca="false">globals_transposed_prosp!Z27</f>
        <v>4434.7481</v>
      </c>
      <c r="AA36" s="142" t="n">
        <f aca="false">globals_transposed_prosp!AA27</f>
        <v>4436.6903</v>
      </c>
      <c r="AB36" s="142" t="n">
        <f aca="false">globals_transposed_prosp!AB27</f>
        <v>4639.3929</v>
      </c>
      <c r="AC36" s="142" t="n">
        <f aca="false">globals_transposed_prosp!AC27</f>
        <v>4845.9467</v>
      </c>
      <c r="AD36" s="142" t="n">
        <f aca="false">globals_transposed_prosp!AD27</f>
        <v>5080.6956</v>
      </c>
      <c r="AE36" s="142" t="n">
        <f aca="false">globals_transposed_prosp!AE27</f>
        <v>5309.4187</v>
      </c>
      <c r="AF36" s="142" t="n">
        <f aca="false">globals_transposed_prosp!AF27</f>
        <v>5511.6316</v>
      </c>
      <c r="AG36" s="142" t="n">
        <f aca="false">globals_transposed_prosp!AG27</f>
        <v>5905.3006</v>
      </c>
      <c r="AH36" s="142" t="n">
        <f aca="false">globals_transposed_prosp!AH27</f>
        <v>6283.7557</v>
      </c>
      <c r="AI36" s="142" t="n">
        <f aca="false">globals_transposed_prosp!AI27</f>
        <v>6576.7457</v>
      </c>
      <c r="AJ36" s="142" t="n">
        <f aca="false">globals_transposed_prosp!AJ27</f>
        <v>6795.459</v>
      </c>
      <c r="AK36" s="142" t="n">
        <f aca="false">globals_transposed_prosp!AK27</f>
        <v>7340.9267</v>
      </c>
      <c r="AL36" s="142" t="n">
        <f aca="false">globals_transposed_prosp!AL27</f>
        <v>7602.7502</v>
      </c>
      <c r="AM36" s="142" t="n">
        <f aca="false">globals_transposed_prosp!AM27</f>
        <v>7848.7788</v>
      </c>
      <c r="AN36" s="142" t="n">
        <f aca="false">globals_transposed_prosp!AN27</f>
        <v>8090.259</v>
      </c>
      <c r="AO36" s="142" t="n">
        <f aca="false">globals_transposed_prosp!AO27</f>
        <v>8524.1498</v>
      </c>
      <c r="AP36" s="142" t="n">
        <f aca="false">globals_transposed_prosp!AP27</f>
        <v>8790.0237</v>
      </c>
      <c r="AQ36" s="142" t="n">
        <f aca="false">globals_transposed_prosp!AQ27</f>
        <v>8948.0889</v>
      </c>
      <c r="AR36" s="142" t="n">
        <f aca="false">globals_transposed_prosp!AR27</f>
        <v>8774.9177</v>
      </c>
      <c r="AS36" s="142" t="n">
        <f aca="false">globals_transposed_prosp!AS27</f>
        <v>9220.1795</v>
      </c>
      <c r="AT36" s="142" t="n">
        <f aca="false">globals_transposed_prosp!AT27</f>
        <v>9535.0234</v>
      </c>
      <c r="AU36" s="142" t="n">
        <f aca="false">globals_transposed_prosp!AU27</f>
        <v>9796.1663</v>
      </c>
      <c r="AV36" s="142" t="n">
        <f aca="false">globals_transposed_prosp!AV27</f>
        <v>9989.51088331054</v>
      </c>
      <c r="AW36" s="142" t="n">
        <f aca="false">globals_transposed_prosp!AW27</f>
        <v>10559.68347797</v>
      </c>
      <c r="AX36" s="142" t="n">
        <f aca="false">globals_transposed_prosp!AX27</f>
        <v>11046.6670346696</v>
      </c>
      <c r="AY36" s="142" t="n">
        <f aca="false">globals_transposed_prosp!AY27</f>
        <v>11022.479660131</v>
      </c>
      <c r="AZ36" s="142" t="n">
        <f aca="false">globals_transposed_prosp!AZ27</f>
        <v>10411.3814142349</v>
      </c>
      <c r="BA36" s="142" t="n">
        <f aca="false">globals_transposed_prosp!BA27</f>
        <v>10142.0042955263</v>
      </c>
      <c r="BB36" s="142" t="n">
        <f aca="false">globals_transposed_prosp!BB27</f>
        <v>10240.0633017722</v>
      </c>
      <c r="BC36" s="142" t="n">
        <f aca="false">globals_transposed_prosp!BC27</f>
        <v>10336.1079051869</v>
      </c>
      <c r="BD36" s="142" t="n">
        <f aca="false">globals_transposed_prosp!BD27</f>
        <v>10409.1444812553</v>
      </c>
      <c r="BE36" s="142" t="n">
        <f aca="false">globals_transposed_prosp!BE27</f>
        <v>10437.9383676245</v>
      </c>
      <c r="BF36" s="142" t="n">
        <f aca="false">globals_transposed_prosp!BF27</f>
        <v>10721.8524808466</v>
      </c>
      <c r="BG36" s="142" t="n">
        <f aca="false">globals_transposed_prosp!BG27</f>
        <v>10730.9316006415</v>
      </c>
      <c r="BH36" s="142" t="n">
        <f aca="false">globals_transposed_prosp!BH27</f>
        <v>10569.3682358708</v>
      </c>
      <c r="BI36" s="142" t="n">
        <f aca="false">globals_transposed_prosp!BI27</f>
        <v>10430.2708257949</v>
      </c>
      <c r="BJ36" s="142" t="n">
        <f aca="false">globals_transposed_prosp!BJ27</f>
        <v>9892.50173152901</v>
      </c>
      <c r="BK36" s="142" t="n">
        <f aca="false">globals_transposed_prosp!BK27</f>
        <v>9412.13674952549</v>
      </c>
      <c r="BL36" s="142" t="n">
        <f aca="false">globals_transposed_prosp!BL27</f>
        <v>9369.84404665545</v>
      </c>
      <c r="BM36" s="142" t="n">
        <f aca="false">globals_transposed_prosp!BM27</f>
        <v>9283.91088660234</v>
      </c>
      <c r="BN36" s="142" t="n">
        <f aca="false">globals_transposed_prosp!BN27</f>
        <v>9454.48381011647</v>
      </c>
      <c r="BO36" s="142" t="n">
        <f aca="false">globals_transposed_prosp!BO27</f>
        <v>9625.05673363059</v>
      </c>
      <c r="BP36" s="142" t="n">
        <f aca="false">globals_transposed_prosp!BP27</f>
        <v>9795.62965714471</v>
      </c>
      <c r="BQ36" s="142" t="n">
        <f aca="false">globals_transposed_prosp!BQ27</f>
        <v>9966.20258065883</v>
      </c>
      <c r="BR36" s="142" t="n">
        <f aca="false">globals_transposed_prosp!BR27</f>
        <v>10136.775504173</v>
      </c>
      <c r="BS36" s="142" t="n">
        <f aca="false">globals_transposed_prosp!BS27</f>
        <v>10307.3484276871</v>
      </c>
      <c r="BT36" s="142" t="n">
        <f aca="false">globals_transposed_prosp!BT27</f>
        <v>10477.9213512012</v>
      </c>
      <c r="BU36" s="142" t="n">
        <f aca="false">globals_transposed_prosp!BU27</f>
        <v>10648.4942747153</v>
      </c>
      <c r="BV36" s="142" t="n">
        <f aca="false">globals_transposed_prosp!BV27</f>
        <v>10819.0671982295</v>
      </c>
      <c r="BW36" s="142" t="n">
        <f aca="false">globals_transposed_prosp!BW27</f>
        <v>10989.6401217436</v>
      </c>
      <c r="BX36" s="142" t="n">
        <f aca="false">globals_transposed_prosp!BX27</f>
        <v>11030.6214671552</v>
      </c>
      <c r="BY36" s="142" t="n">
        <f aca="false">globals_transposed_prosp!BY27</f>
        <v>11071.7556356487</v>
      </c>
      <c r="BZ36" s="142" t="n">
        <f aca="false">globals_transposed_prosp!BZ27</f>
        <v>11113.0431971148</v>
      </c>
      <c r="CA36" s="142" t="n">
        <f aca="false">globals_transposed_prosp!CA27</f>
        <v>11154.4847235697</v>
      </c>
      <c r="CB36" s="142" t="n">
        <f aca="false">globals_transposed_prosp!CB27</f>
        <v>11196.0807891625</v>
      </c>
      <c r="CC36" s="142" t="n">
        <f aca="false">globals_transposed_prosp!CC27</f>
        <v>11237.8319701834</v>
      </c>
      <c r="CD36" s="142" t="n">
        <f aca="false">globals_transposed_prosp!CD27</f>
        <v>11279.7388450715</v>
      </c>
      <c r="CE36" s="142" t="n">
        <f aca="false">globals_transposed_prosp!CE27</f>
        <v>11321.8019944233</v>
      </c>
      <c r="CF36" s="142" t="n">
        <f aca="false">globals_transposed_prosp!CF27</f>
        <v>11364.022001</v>
      </c>
      <c r="CG36" s="142" t="n">
        <f aca="false">globals_transposed_prosp!CG27</f>
        <v>11406.3994497361</v>
      </c>
      <c r="CH36" s="142" t="n">
        <f aca="false">globals_transposed_prosp!CH27</f>
        <v>11448.9349277476</v>
      </c>
      <c r="CI36" s="142" t="n">
        <f aca="false">globals_transposed_prosp!CI27</f>
        <v>11491.6290243396</v>
      </c>
      <c r="CJ36" s="142" t="n">
        <f aca="false">globals_transposed_prosp!CJ27</f>
        <v>11534.482331015</v>
      </c>
      <c r="CK36" s="142" t="n">
        <f aca="false">globals_transposed_prosp!CK27</f>
        <v>11577.4954414822</v>
      </c>
      <c r="CL36" s="142" t="n">
        <f aca="false">globals_transposed_prosp!CL27</f>
        <v>11620.6689516638</v>
      </c>
      <c r="CM36" s="142" t="n">
        <f aca="false">globals_transposed_prosp!CM27</f>
        <v>11664.0034597047</v>
      </c>
      <c r="CN36" s="142" t="n">
        <f aca="false">globals_transposed_prosp!CN27</f>
        <v>11707.4995659802</v>
      </c>
      <c r="CO36" s="142" t="n">
        <f aca="false">globals_transposed_prosp!CO27</f>
        <v>11751.1578731044</v>
      </c>
      <c r="CP36" s="142" t="n">
        <f aca="false">globals_transposed_prosp!CP27</f>
        <v>11794.9789859388</v>
      </c>
      <c r="CQ36" s="142" t="n">
        <f aca="false">globals_transposed_prosp!CQ27</f>
        <v>11838.9635116003</v>
      </c>
      <c r="CR36" s="142" t="n">
        <f aca="false">globals_transposed_prosp!CR27</f>
        <v>11883.1120594699</v>
      </c>
      <c r="CS36" s="142" t="n">
        <f aca="false">globals_transposed_prosp!CS27</f>
        <v>11927.425241201</v>
      </c>
      <c r="CT36" s="142" t="n">
        <f aca="false">globals_transposed_prosp!CT27</f>
        <v>11971.9036707279</v>
      </c>
      <c r="CU36" s="142" t="n">
        <f aca="false">globals_transposed_prosp!CU27</f>
        <v>12016.5479642743</v>
      </c>
      <c r="CV36" s="142" t="n">
        <f aca="false">globals_transposed_prosp!CV27</f>
        <v>12061.3587403619</v>
      </c>
      <c r="CW36" s="142" t="n">
        <f aca="false">globals_transposed_prosp!CW27</f>
        <v>12106.336619819</v>
      </c>
      <c r="CX36" s="142" t="n">
        <f aca="false">globals_transposed_prosp!CX27</f>
        <v>12151.4822257888</v>
      </c>
      <c r="CY36" s="142" t="n">
        <f aca="false">globals_transposed_prosp!CY27</f>
        <v>12196.7961837384</v>
      </c>
      <c r="CZ36" s="142" t="n">
        <f aca="false">globals_transposed_prosp!CZ27</f>
        <v>12242.2791214674</v>
      </c>
      <c r="DA36" s="142" t="n">
        <f aca="false">globals_transposed_prosp!DA27</f>
        <v>12287.9316691163</v>
      </c>
      <c r="DB36" s="142" t="n">
        <f aca="false">globals_transposed_prosp!DB27</f>
        <v>12333.7544591756</v>
      </c>
      <c r="DC36" s="142" t="n">
        <f aca="false">globals_transposed_prosp!DC27</f>
        <v>12379.7481264945</v>
      </c>
      <c r="DD36" s="142" t="n">
        <f aca="false">globals_transposed_prosp!DD27</f>
        <v>12425.9133082894</v>
      </c>
      <c r="DE36" s="142" t="n">
        <f aca="false">globals_transposed_prosp!DE27</f>
        <v>12472.250644153</v>
      </c>
      <c r="DF36" s="142" t="n">
        <f aca="false">globals_transposed_prosp!DF27</f>
        <v>12518.7607760632</v>
      </c>
      <c r="DG36" s="142" t="n">
        <f aca="false">globals_transposed_prosp!DG27</f>
        <v>12565.4443483919</v>
      </c>
      <c r="DH36" s="142" t="n">
        <f aca="false">globals_transposed_prosp!DH27</f>
        <v>12612.3020079137</v>
      </c>
      <c r="DI36" s="142" t="n">
        <f aca="false">globals_transposed_prosp!DI27</f>
        <v>12659.3344038153</v>
      </c>
      <c r="DJ36" s="142" t="n">
        <f aca="false">globals_transposed_prosp!DJ27</f>
        <v>12706.5421877042</v>
      </c>
      <c r="DK36" s="142" t="n">
        <f aca="false">globals_transposed_prosp!DK27</f>
        <v>12753.9260136178</v>
      </c>
      <c r="DL36" s="142" t="n">
        <f aca="false">globals_transposed_prosp!DL27</f>
        <v>12801.4865380324</v>
      </c>
      <c r="DM36" s="142" t="n">
        <f aca="false">globals_transposed_prosp!DM27</f>
        <v>12849.2244198725</v>
      </c>
      <c r="DN36" s="142" t="n">
        <f aca="false">globals_transposed_prosp!DN27</f>
        <v>12897.1403205198</v>
      </c>
      <c r="DO36" s="142" t="n">
        <f aca="false">globals_transposed_prosp!DO27</f>
        <v>12945.234903822</v>
      </c>
      <c r="DP36" s="142" t="n">
        <f aca="false">globals_transposed_prosp!DP27</f>
        <v>12993.5088361029</v>
      </c>
      <c r="DQ36" s="142" t="n">
        <f aca="false">globals_transposed_prosp!DQ27</f>
        <v>13041.9627861706</v>
      </c>
      <c r="DR36" s="142" t="n">
        <f aca="false">globals_transposed_prosp!DR27</f>
        <v>13090.5974253275</v>
      </c>
      <c r="DS36" s="142" t="n">
        <f aca="false">globals_transposed_prosp!DS27</f>
        <v>13139.4134273794</v>
      </c>
      <c r="DT36" s="142" t="n">
        <f aca="false">globals_transposed_prosp!DT27</f>
        <v>13188.4114686444</v>
      </c>
      <c r="DU36" s="142" t="n">
        <f aca="false">globals_transposed_prosp!DU27</f>
        <v>13237.5922279632</v>
      </c>
      <c r="DV36" s="142" t="n">
        <f aca="false">globals_transposed_prosp!DV27</f>
        <v>13286.9563867075</v>
      </c>
      <c r="DW36" s="142" t="n">
        <f aca="false">globals_transposed_prosp!DW27</f>
        <v>13336.5046287901</v>
      </c>
      <c r="DX36" s="142" t="n">
        <f aca="false">globals_transposed_prosp!DX27</f>
        <v>13386.2376406741</v>
      </c>
      <c r="DY36" s="142" t="n">
        <f aca="false">globals_transposed_prosp!DY27</f>
        <v>13436.1561113826</v>
      </c>
      <c r="DZ36" s="142" t="n">
        <f aca="false">globals_transposed_prosp!DZ27</f>
        <v>13486.2607325081</v>
      </c>
      <c r="EA36" s="142" t="n">
        <f aca="false">globals_transposed_prosp!EA27</f>
        <v>13536.5521982219</v>
      </c>
      <c r="EB36" s="142" t="n">
        <f aca="false">globals_transposed_prosp!EB27</f>
        <v>13587.0312052842</v>
      </c>
      <c r="EC36" s="142" t="n">
        <f aca="false">globals_transposed_prosp!EC27</f>
        <v>13637.6984530534</v>
      </c>
      <c r="ED36" s="142" t="n">
        <f aca="false">globals_transposed_prosp!ED27</f>
        <v>13688.5546434957</v>
      </c>
      <c r="EE36" s="142" t="n">
        <f aca="false">globals_transposed_prosp!EE27</f>
        <v>13739.6004811952</v>
      </c>
      <c r="EF36" s="142" t="n">
        <f aca="false">globals_transposed_prosp!EF27</f>
        <v>13790.8366733635</v>
      </c>
      <c r="EG36" s="142" t="n">
        <f aca="false">globals_transposed_prosp!EG27</f>
        <v>13842.2639298492</v>
      </c>
      <c r="EH36" s="142" t="n">
        <f aca="false">globals_transposed_prosp!EH27</f>
        <v>13893.8829631481</v>
      </c>
      <c r="EI36" s="142" t="n">
        <f aca="false">globals_transposed_prosp!EI27</f>
        <v>13945.6944884132</v>
      </c>
      <c r="EJ36" s="142" t="n">
        <f aca="false">globals_transposed_prosp!EJ27</f>
        <v>13997.6992234639</v>
      </c>
      <c r="EK36" s="142" t="n">
        <f aca="false">globals_transposed_prosp!EK27</f>
        <v>14049.8978887969</v>
      </c>
      <c r="EL36" s="142" t="n">
        <f aca="false">globals_transposed_prosp!EL27</f>
        <v>14102.2912075953</v>
      </c>
      <c r="EM36" s="142" t="n">
        <f aca="false">globals_transposed_prosp!EM27</f>
        <v>14154.8799057394</v>
      </c>
      <c r="EN36" s="142" t="n">
        <f aca="false">globals_transposed_prosp!EN27</f>
        <v>14207.6647118159</v>
      </c>
      <c r="EO36" s="142" t="n">
        <f aca="false">globals_transposed_prosp!EO27</f>
        <v>14260.6463571289</v>
      </c>
      <c r="EP36" s="142" t="n">
        <f aca="false">globals_transposed_prosp!EP27</f>
        <v>14313.8255757093</v>
      </c>
      <c r="EQ36" s="142" t="n">
        <f aca="false">globals_transposed_prosp!EQ27</f>
        <v>14367.2031043254</v>
      </c>
      <c r="ER36" s="142" t="n">
        <f aca="false">globals_transposed_prosp!ER27</f>
        <v>14420.7796824931</v>
      </c>
      <c r="ES36" s="142" t="n">
        <f aca="false">globals_transposed_prosp!ES27</f>
        <v>14474.5560524858</v>
      </c>
      <c r="ET36" s="142" t="n">
        <f aca="false">globals_transposed_prosp!ET27</f>
        <v>14528.5329593449</v>
      </c>
      <c r="EU36" s="142" t="n">
        <f aca="false">globals_transposed_prosp!EU27</f>
        <v>14582.7111508903</v>
      </c>
      <c r="EV36" s="142" t="n">
        <f aca="false">globals_transposed_prosp!EV27</f>
        <v>14637.0913777305</v>
      </c>
    </row>
    <row r="37" customFormat="false" ht="12.8" hidden="false" customHeight="false" outlineLevel="0" collapsed="false">
      <c r="A37" s="0" t="s">
        <v>177</v>
      </c>
      <c r="B37" s="0" t="n">
        <f aca="false">globals_transposed_prosp!B28</f>
        <v>1</v>
      </c>
      <c r="C37" s="0" t="n">
        <f aca="false">globals_transposed_prosp!C28</f>
        <v>1</v>
      </c>
      <c r="D37" s="0" t="n">
        <f aca="false">globals_transposed_prosp!D28</f>
        <v>1</v>
      </c>
      <c r="E37" s="0" t="n">
        <f aca="false">globals_transposed_prosp!E28</f>
        <v>1</v>
      </c>
      <c r="F37" s="0" t="n">
        <f aca="false">globals_transposed_prosp!F28</f>
        <v>1</v>
      </c>
      <c r="G37" s="0" t="n">
        <f aca="false">globals_transposed_prosp!G28</f>
        <v>1</v>
      </c>
      <c r="H37" s="0" t="n">
        <f aca="false">globals_transposed_prosp!H28</f>
        <v>1</v>
      </c>
      <c r="I37" s="0" t="n">
        <f aca="false">globals_transposed_prosp!I28</f>
        <v>1</v>
      </c>
      <c r="J37" s="0" t="n">
        <f aca="false">globals_transposed_prosp!J28</f>
        <v>1</v>
      </c>
      <c r="K37" s="0" t="n">
        <f aca="false">globals_transposed_prosp!K28</f>
        <v>1</v>
      </c>
      <c r="L37" s="0" t="n">
        <f aca="false">globals_transposed_prosp!L28</f>
        <v>1</v>
      </c>
      <c r="M37" s="0" t="n">
        <f aca="false">globals_transposed_prosp!M28</f>
        <v>1</v>
      </c>
      <c r="N37" s="0" t="n">
        <f aca="false">globals_transposed_prosp!N28</f>
        <v>1</v>
      </c>
      <c r="O37" s="0" t="n">
        <f aca="false">globals_transposed_prosp!O28</f>
        <v>1</v>
      </c>
      <c r="P37" s="0" t="n">
        <f aca="false">globals_transposed_prosp!P28</f>
        <v>1</v>
      </c>
      <c r="Q37" s="0" t="n">
        <f aca="false">globals_transposed_prosp!Q28</f>
        <v>1</v>
      </c>
      <c r="R37" s="0" t="n">
        <f aca="false">globals_transposed_prosp!R28</f>
        <v>1</v>
      </c>
      <c r="S37" s="0" t="n">
        <f aca="false">globals_transposed_prosp!S28</f>
        <v>1</v>
      </c>
      <c r="T37" s="0" t="n">
        <f aca="false">globals_transposed_prosp!T28</f>
        <v>1</v>
      </c>
      <c r="U37" s="0" t="n">
        <f aca="false">globals_transposed_prosp!U28</f>
        <v>1</v>
      </c>
      <c r="V37" s="0" t="n">
        <f aca="false">globals_transposed_prosp!V28</f>
        <v>1</v>
      </c>
      <c r="W37" s="0" t="n">
        <f aca="false">globals_transposed_prosp!W28</f>
        <v>1</v>
      </c>
      <c r="X37" s="0" t="n">
        <f aca="false">globals_transposed_prosp!X28</f>
        <v>0.986938854489164</v>
      </c>
      <c r="Y37" s="0" t="n">
        <f aca="false">globals_transposed_prosp!Y28</f>
        <v>1.10381624486677</v>
      </c>
      <c r="Z37" s="0" t="n">
        <f aca="false">globals_transposed_prosp!Z28</f>
        <v>0.981146304675717</v>
      </c>
      <c r="AA37" s="0" t="n">
        <f aca="false">globals_transposed_prosp!AA28</f>
        <v>1.04952879348631</v>
      </c>
      <c r="AB37" s="0" t="n">
        <f aca="false">globals_transposed_prosp!AB28</f>
        <v>0.967467919754202</v>
      </c>
      <c r="AC37" s="0" t="n">
        <f aca="false">globals_transposed_prosp!AC28</f>
        <v>1.0547063364257</v>
      </c>
      <c r="AD37" s="0" t="n">
        <f aca="false">globals_transposed_prosp!AD28</f>
        <v>0.977084930573303</v>
      </c>
      <c r="AE37" s="0" t="n">
        <f aca="false">globals_transposed_prosp!AE28</f>
        <v>1.14584876748834</v>
      </c>
      <c r="AF37" s="0" t="n">
        <f aca="false">globals_transposed_prosp!AF28</f>
        <v>0.97680286504965</v>
      </c>
      <c r="AG37" s="0" t="n">
        <f aca="false">globals_transposed_prosp!AG28</f>
        <v>1.14895826107708</v>
      </c>
      <c r="AH37" s="0" t="n">
        <f aca="false">globals_transposed_prosp!AH28</f>
        <v>0.976392016774093</v>
      </c>
      <c r="AI37" s="0" t="n">
        <f aca="false">globals_transposed_prosp!AI28</f>
        <v>1.14748836962294</v>
      </c>
      <c r="AJ37" s="0" t="n">
        <f aca="false">globals_transposed_prosp!AJ28</f>
        <v>0.974877359892969</v>
      </c>
      <c r="AK37" s="0" t="n">
        <f aca="false">globals_transposed_prosp!AK28</f>
        <v>1.15017041763341</v>
      </c>
      <c r="AL37" s="0" t="n">
        <f aca="false">globals_transposed_prosp!AL28</f>
        <v>0.975761430287612</v>
      </c>
      <c r="AM37" s="0" t="n">
        <f aca="false">globals_transposed_prosp!AM28</f>
        <v>1.0873613081275</v>
      </c>
      <c r="AN37" s="0" t="n">
        <f aca="false">globals_transposed_prosp!AN28</f>
        <v>0.973056507424579</v>
      </c>
      <c r="AO37" s="0" t="n">
        <f aca="false">globals_transposed_prosp!AO28</f>
        <v>1.13020879350955</v>
      </c>
      <c r="AP37" s="0" t="n">
        <f aca="false">globals_transposed_prosp!AP28</f>
        <v>0.973805559113616</v>
      </c>
      <c r="AQ37" s="0" t="n">
        <f aca="false">globals_transposed_prosp!AQ28</f>
        <v>1.11738839792798</v>
      </c>
      <c r="AR37" s="0" t="n">
        <f aca="false">globals_transposed_prosp!AR28</f>
        <v>0.912377815020424</v>
      </c>
      <c r="AS37" s="0" t="n">
        <f aca="false">globals_transposed_prosp!AS28</f>
        <v>1.05382796587093</v>
      </c>
      <c r="AT37" s="0" t="n">
        <f aca="false">globals_transposed_prosp!AT28</f>
        <v>0.95886889460154</v>
      </c>
      <c r="AU37" s="0" t="n">
        <f aca="false">globals_transposed_prosp!AU28</f>
        <v>1.13420241422879</v>
      </c>
      <c r="AV37" s="0" t="n">
        <f aca="false">globals_transposed_prosp!AV28</f>
        <v>0.96908961339747</v>
      </c>
      <c r="AW37" s="0" t="n">
        <f aca="false">globals_transposed_prosp!AW28</f>
        <v>1.14725912036637</v>
      </c>
      <c r="AX37" s="0" t="n">
        <f aca="false">globals_transposed_prosp!AX28</f>
        <v>0.964863962610581</v>
      </c>
      <c r="AY37" s="0" t="n">
        <f aca="false">globals_transposed_prosp!AY28</f>
        <v>1.0768587196646</v>
      </c>
      <c r="AZ37" s="0" t="n">
        <f aca="false">globals_transposed_prosp!AZ28</f>
        <v>0.867637457</v>
      </c>
      <c r="BA37" s="0" t="n">
        <f aca="false">globals_transposed_prosp!BA28</f>
        <v>1.0255447104105</v>
      </c>
      <c r="BB37" s="0" t="n">
        <f aca="false">globals_transposed_prosp!BB28</f>
        <v>0.946007493505344</v>
      </c>
      <c r="BC37" s="0" t="n">
        <f aca="false">globals_transposed_prosp!BC28</f>
        <v>1.08945558332</v>
      </c>
      <c r="BD37" s="0" t="n">
        <f aca="false">globals_transposed_prosp!BD28</f>
        <v>0.950698692000001</v>
      </c>
      <c r="BE37" s="0" t="n">
        <f aca="false">globals_transposed_prosp!BE28</f>
        <v>1.0635910248163</v>
      </c>
      <c r="BF37" s="0" t="n">
        <f aca="false">globals_transposed_prosp!BF28</f>
        <v>0.956104264811125</v>
      </c>
      <c r="BG37" s="0" t="n">
        <f aca="false">globals_transposed_prosp!BG28</f>
        <v>1.08430290955514</v>
      </c>
      <c r="BH37" s="0" t="n">
        <f aca="false">globals_transposed_prosp!BH28</f>
        <v>0.937190226166077</v>
      </c>
      <c r="BI37" s="0" t="n">
        <f aca="false">globals_transposed_prosp!BI28</f>
        <v>0.983788863872</v>
      </c>
      <c r="BJ37" s="0" t="n">
        <f aca="false">globals_transposed_prosp!BJ28</f>
        <v>0.945758959819986</v>
      </c>
      <c r="BK37" s="0" t="n">
        <f aca="false">globals_transposed_prosp!BK28</f>
        <v>0.908612623063066</v>
      </c>
      <c r="BL37" s="0" t="n">
        <f aca="false">globals_transposed_prosp!BL28</f>
        <v>0.982546079354794</v>
      </c>
      <c r="BM37" s="0" t="n">
        <f aca="false">globals_transposed_prosp!BM28</f>
        <v>1.00232038931619</v>
      </c>
      <c r="BN37" s="0" t="n">
        <f aca="false">globals_transposed_prosp!BN28</f>
        <v>1.01613670293315</v>
      </c>
      <c r="BO37" s="0" t="n">
        <f aca="false">globals_transposed_prosp!BO28</f>
        <v>0.981391725514449</v>
      </c>
      <c r="BP37" s="0" t="n">
        <f aca="false">globals_transposed_prosp!BP28</f>
        <v>0.964691484812722</v>
      </c>
      <c r="BQ37" s="0" t="n">
        <f aca="false">globals_transposed_prosp!BQ28</f>
        <v>1.00697406777191</v>
      </c>
      <c r="BR37" s="0" t="n">
        <f aca="false">globals_transposed_prosp!BR28</f>
        <v>1.00159202460401</v>
      </c>
      <c r="BS37" s="0" t="n">
        <f aca="false">globals_transposed_prosp!BS28</f>
        <v>1.02674437196287</v>
      </c>
      <c r="BT37" s="0" t="n">
        <f aca="false">globals_transposed_prosp!BT28</f>
        <v>1.05391590764937</v>
      </c>
      <c r="BU37" s="0" t="n">
        <f aca="false">globals_transposed_prosp!BU28</f>
        <v>1.00444276327282</v>
      </c>
      <c r="BV37" s="0" t="n">
        <f aca="false">globals_transposed_prosp!BV28</f>
        <v>1.00288404011279</v>
      </c>
      <c r="BW37" s="0" t="n">
        <f aca="false">globals_transposed_prosp!BW28</f>
        <v>0.991187931357595</v>
      </c>
      <c r="BX37" s="0" t="n">
        <f aca="false">globals_transposed_prosp!BX28</f>
        <v>1.01095979677765</v>
      </c>
      <c r="BY37" s="0" t="n">
        <f aca="false">globals_transposed_prosp!BY28</f>
        <v>1.00448136430178</v>
      </c>
      <c r="BZ37" s="0" t="n">
        <f aca="false">globals_transposed_prosp!BZ28</f>
        <v>1.00351649199497</v>
      </c>
      <c r="CA37" s="0" t="n">
        <f aca="false">globals_transposed_prosp!CA28</f>
        <v>1.01936151418143</v>
      </c>
      <c r="CB37" s="0" t="n">
        <f aca="false">globals_transposed_prosp!CB28</f>
        <v>1.01918327668143</v>
      </c>
      <c r="CC37" s="0" t="n">
        <f aca="false">globals_transposed_prosp!CC28</f>
        <v>1.01188288918143</v>
      </c>
      <c r="CD37" s="0" t="n">
        <f aca="false">globals_transposed_prosp!CD28</f>
        <v>1.00111872668143</v>
      </c>
      <c r="CE37" s="0" t="n">
        <f aca="false">globals_transposed_prosp!CE28</f>
        <v>1.00111872668143</v>
      </c>
      <c r="CF37" s="0" t="n">
        <f aca="false">globals_transposed_prosp!CF28</f>
        <v>1.00111872668143</v>
      </c>
      <c r="CG37" s="0" t="n">
        <f aca="false">globals_transposed_prosp!CG28</f>
        <v>1.00824175168143</v>
      </c>
      <c r="CH37" s="0" t="n">
        <f aca="false">globals_transposed_prosp!CH28</f>
        <v>1.01177683918143</v>
      </c>
      <c r="CI37" s="0" t="n">
        <f aca="false">globals_transposed_prosp!CI28</f>
        <v>1.00111872668143</v>
      </c>
      <c r="CJ37" s="0" t="n">
        <f aca="false">globals_transposed_prosp!CJ28</f>
        <v>1.00111872668143</v>
      </c>
      <c r="CK37" s="0" t="n">
        <f aca="false">globals_transposed_prosp!CK28</f>
        <v>1.00817131418143</v>
      </c>
      <c r="CL37" s="0" t="n">
        <f aca="false">globals_transposed_prosp!CL28</f>
        <v>1.01167131418143</v>
      </c>
      <c r="CM37" s="0" t="n">
        <f aca="false">globals_transposed_prosp!CM28</f>
        <v>1.00111872668143</v>
      </c>
      <c r="CN37" s="0" t="n">
        <f aca="false">globals_transposed_prosp!CN28</f>
        <v>1.00111872668143</v>
      </c>
      <c r="CO37" s="0" t="n">
        <f aca="false">globals_transposed_prosp!CO28</f>
        <v>1.00111872668143</v>
      </c>
      <c r="CP37" s="0" t="n">
        <f aca="false">globals_transposed_prosp!CP28</f>
        <v>1.00111872668143</v>
      </c>
      <c r="CQ37" s="0" t="n">
        <f aca="false">globals_transposed_prosp!CQ28</f>
        <v>1.00111872668143</v>
      </c>
      <c r="CR37" s="0" t="n">
        <f aca="false">globals_transposed_prosp!CR28</f>
        <v>1.00111872668143</v>
      </c>
      <c r="CS37" s="0" t="n">
        <f aca="false">globals_transposed_prosp!CS28</f>
        <v>1.00111872668143</v>
      </c>
      <c r="CT37" s="0" t="n">
        <f aca="false">globals_transposed_prosp!CT28</f>
        <v>1.00111872668143</v>
      </c>
      <c r="CU37" s="0" t="n">
        <f aca="false">globals_transposed_prosp!CU28</f>
        <v>1.00111872668143</v>
      </c>
      <c r="CV37" s="0" t="n">
        <f aca="false">globals_transposed_prosp!CV28</f>
        <v>1.00111872668143</v>
      </c>
      <c r="CW37" s="0" t="n">
        <f aca="false">globals_transposed_prosp!CW28</f>
        <v>1.00111872668143</v>
      </c>
      <c r="CX37" s="0" t="n">
        <f aca="false">globals_transposed_prosp!CX28</f>
        <v>1.00111872668143</v>
      </c>
      <c r="CY37" s="0" t="n">
        <f aca="false">globals_transposed_prosp!CY28</f>
        <v>1.00111872668143</v>
      </c>
      <c r="CZ37" s="0" t="n">
        <f aca="false">globals_transposed_prosp!CZ28</f>
        <v>1.00111872668143</v>
      </c>
      <c r="DA37" s="0" t="n">
        <f aca="false">globals_transposed_prosp!DA28</f>
        <v>1.00111872668143</v>
      </c>
      <c r="DB37" s="0" t="n">
        <f aca="false">globals_transposed_prosp!DB28</f>
        <v>1.00111872668143</v>
      </c>
      <c r="DC37" s="0" t="n">
        <f aca="false">globals_transposed_prosp!DC28</f>
        <v>1.00111872668143</v>
      </c>
      <c r="DD37" s="0" t="n">
        <f aca="false">globals_transposed_prosp!DD28</f>
        <v>1.00111872668143</v>
      </c>
      <c r="DE37" s="0" t="n">
        <f aca="false">globals_transposed_prosp!DE28</f>
        <v>1.00111872668143</v>
      </c>
      <c r="DF37" s="0" t="n">
        <f aca="false">globals_transposed_prosp!DF28</f>
        <v>1.00111872668143</v>
      </c>
      <c r="DG37" s="0" t="n">
        <f aca="false">globals_transposed_prosp!DG28</f>
        <v>1.00111872668143</v>
      </c>
      <c r="DH37" s="0" t="n">
        <f aca="false">globals_transposed_prosp!DH28</f>
        <v>1.00111872668143</v>
      </c>
      <c r="DI37" s="0" t="n">
        <f aca="false">globals_transposed_prosp!DI28</f>
        <v>1.00111872668143</v>
      </c>
      <c r="DJ37" s="0" t="n">
        <f aca="false">globals_transposed_prosp!DJ28</f>
        <v>1.00111872668143</v>
      </c>
      <c r="DK37" s="0" t="n">
        <f aca="false">globals_transposed_prosp!DK28</f>
        <v>1.00111872668143</v>
      </c>
      <c r="DL37" s="0" t="n">
        <f aca="false">globals_transposed_prosp!DL28</f>
        <v>1.00111872668143</v>
      </c>
      <c r="DM37" s="0" t="n">
        <f aca="false">globals_transposed_prosp!DM28</f>
        <v>1.00111872668143</v>
      </c>
      <c r="DN37" s="0" t="n">
        <f aca="false">globals_transposed_prosp!DN28</f>
        <v>1.00111872668143</v>
      </c>
      <c r="DO37" s="0" t="n">
        <f aca="false">globals_transposed_prosp!DO28</f>
        <v>1.00111872668143</v>
      </c>
      <c r="DP37" s="0" t="n">
        <f aca="false">globals_transposed_prosp!DP28</f>
        <v>1.00111872668143</v>
      </c>
      <c r="DQ37" s="0" t="n">
        <f aca="false">globals_transposed_prosp!DQ28</f>
        <v>1.00111872668143</v>
      </c>
      <c r="DR37" s="0" t="n">
        <f aca="false">globals_transposed_prosp!DR28</f>
        <v>1.00111872668143</v>
      </c>
      <c r="DS37" s="0" t="n">
        <f aca="false">globals_transposed_prosp!DS28</f>
        <v>1.00111872668143</v>
      </c>
      <c r="DT37" s="0" t="n">
        <f aca="false">globals_transposed_prosp!DT28</f>
        <v>1.00111872668143</v>
      </c>
      <c r="DU37" s="0" t="n">
        <f aca="false">globals_transposed_prosp!DU28</f>
        <v>1.00111872668143</v>
      </c>
      <c r="DV37" s="0" t="n">
        <f aca="false">globals_transposed_prosp!DV28</f>
        <v>1.00111872668143</v>
      </c>
      <c r="DW37" s="0" t="n">
        <f aca="false">globals_transposed_prosp!DW28</f>
        <v>1.00111872668143</v>
      </c>
      <c r="DX37" s="0" t="n">
        <f aca="false">globals_transposed_prosp!DX28</f>
        <v>1.00111872668143</v>
      </c>
      <c r="DY37" s="0" t="n">
        <f aca="false">globals_transposed_prosp!DY28</f>
        <v>1.00111872668143</v>
      </c>
      <c r="DZ37" s="0" t="n">
        <f aca="false">globals_transposed_prosp!DZ28</f>
        <v>1.00111872668143</v>
      </c>
      <c r="EA37" s="0" t="n">
        <f aca="false">globals_transposed_prosp!EA28</f>
        <v>1.00111872668143</v>
      </c>
      <c r="EB37" s="0" t="n">
        <f aca="false">globals_transposed_prosp!EB28</f>
        <v>1.00111872668143</v>
      </c>
      <c r="EC37" s="0" t="n">
        <f aca="false">globals_transposed_prosp!EC28</f>
        <v>1.00111872668143</v>
      </c>
      <c r="ED37" s="0" t="n">
        <f aca="false">globals_transposed_prosp!ED28</f>
        <v>1.00111872668143</v>
      </c>
      <c r="EE37" s="0" t="n">
        <f aca="false">globals_transposed_prosp!EE28</f>
        <v>1.00111872668143</v>
      </c>
      <c r="EF37" s="0" t="n">
        <f aca="false">globals_transposed_prosp!EF28</f>
        <v>1.00111872668143</v>
      </c>
      <c r="EG37" s="0" t="n">
        <f aca="false">globals_transposed_prosp!EG28</f>
        <v>1.00111872668143</v>
      </c>
      <c r="EH37" s="0" t="n">
        <f aca="false">globals_transposed_prosp!EH28</f>
        <v>1.00111872668143</v>
      </c>
      <c r="EI37" s="0" t="n">
        <f aca="false">globals_transposed_prosp!EI28</f>
        <v>1.00111872668143</v>
      </c>
      <c r="EJ37" s="0" t="n">
        <f aca="false">globals_transposed_prosp!EJ28</f>
        <v>1.00111872668143</v>
      </c>
      <c r="EK37" s="0" t="n">
        <f aca="false">globals_transposed_prosp!EK28</f>
        <v>1.00111872668143</v>
      </c>
      <c r="EL37" s="0" t="n">
        <f aca="false">globals_transposed_prosp!EL28</f>
        <v>1.00111872668143</v>
      </c>
      <c r="EM37" s="0" t="n">
        <f aca="false">globals_transposed_prosp!EM28</f>
        <v>1.00111872668143</v>
      </c>
      <c r="EN37" s="0" t="n">
        <f aca="false">globals_transposed_prosp!EN28</f>
        <v>1.00111872668143</v>
      </c>
      <c r="EO37" s="0" t="n">
        <f aca="false">globals_transposed_prosp!EO28</f>
        <v>1.00111872668143</v>
      </c>
      <c r="EP37" s="0" t="n">
        <f aca="false">globals_transposed_prosp!EP28</f>
        <v>1.00111872668143</v>
      </c>
      <c r="EQ37" s="0" t="n">
        <f aca="false">globals_transposed_prosp!EQ28</f>
        <v>1.00111872668143</v>
      </c>
      <c r="ER37" s="0" t="n">
        <f aca="false">globals_transposed_prosp!ER28</f>
        <v>1.00111872668143</v>
      </c>
      <c r="ES37" s="0" t="n">
        <f aca="false">globals_transposed_prosp!ES28</f>
        <v>1.00111872668143</v>
      </c>
      <c r="ET37" s="0" t="n">
        <f aca="false">globals_transposed_prosp!ET28</f>
        <v>1.00111872668143</v>
      </c>
      <c r="EU37" s="0" t="n">
        <f aca="false">globals_transposed_prosp!EU28</f>
        <v>1.00111872668143</v>
      </c>
      <c r="EV37" s="0" t="n">
        <f aca="false">globals_transposed_prosp!EV28</f>
        <v>1.00111872668143</v>
      </c>
    </row>
    <row r="38" customFormat="false" ht="12.8" hidden="false" customHeight="false" outlineLevel="0" collapsed="false">
      <c r="A38" s="0" t="s">
        <v>178</v>
      </c>
      <c r="B38" s="0" t="n">
        <f aca="false">globals_transposed_prosp!B29</f>
        <v>790.36406439252</v>
      </c>
      <c r="C38" s="0" t="n">
        <f aca="false">globals_transposed_prosp!C29</f>
        <v>873.891461288125</v>
      </c>
      <c r="D38" s="0" t="n">
        <f aca="false">globals_transposed_prosp!D29</f>
        <v>1047.003192299</v>
      </c>
      <c r="E38" s="0" t="n">
        <f aca="false">globals_transposed_prosp!E29</f>
        <v>1024.48828184531</v>
      </c>
      <c r="F38" s="0" t="n">
        <f aca="false">globals_transposed_prosp!F29</f>
        <v>1106.82330049287</v>
      </c>
      <c r="G38" s="0" t="n">
        <f aca="false">globals_transposed_prosp!G29</f>
        <v>1286.06941343861</v>
      </c>
      <c r="H38" s="0" t="n">
        <f aca="false">globals_transposed_prosp!H29</f>
        <v>1244.95681730063</v>
      </c>
      <c r="I38" s="0" t="n">
        <f aca="false">globals_transposed_prosp!I29</f>
        <v>1374.43644149678</v>
      </c>
      <c r="J38" s="0" t="n">
        <f aca="false">globals_transposed_prosp!J29</f>
        <v>1658.45315349751</v>
      </c>
      <c r="K38" s="0" t="n">
        <f aca="false">globals_transposed_prosp!K29</f>
        <v>1607.28597972223</v>
      </c>
      <c r="L38" s="0" t="n">
        <f aca="false">globals_transposed_prosp!L29</f>
        <v>1563.36805054566</v>
      </c>
      <c r="M38" s="0" t="n">
        <f aca="false">globals_transposed_prosp!M29</f>
        <v>1522.74359609954</v>
      </c>
      <c r="N38" s="0" t="n">
        <f aca="false">globals_transposed_prosp!N29</f>
        <v>1719.56648165305</v>
      </c>
      <c r="O38" s="0" t="n">
        <f aca="false">globals_transposed_prosp!O29</f>
        <v>1840.28015702946</v>
      </c>
      <c r="P38" s="0" t="n">
        <f aca="false">globals_transposed_prosp!P29</f>
        <v>1811.45424431919</v>
      </c>
      <c r="Q38" s="0" t="n">
        <f aca="false">globals_transposed_prosp!Q29</f>
        <v>1776.97883180126</v>
      </c>
      <c r="R38" s="0" t="n">
        <f aca="false">globals_transposed_prosp!R29</f>
        <v>1895.99426458904</v>
      </c>
      <c r="S38" s="0" t="n">
        <f aca="false">globals_transposed_prosp!S29</f>
        <v>2066.09247245289</v>
      </c>
      <c r="T38" s="0" t="n">
        <f aca="false">globals_transposed_prosp!T29</f>
        <v>2046.64399061973</v>
      </c>
      <c r="U38" s="0" t="n">
        <f aca="false">globals_transposed_prosp!U29</f>
        <v>1995.89918690242</v>
      </c>
      <c r="V38" s="0" t="n">
        <f aca="false">globals_transposed_prosp!V29</f>
        <v>2261.10237796594</v>
      </c>
      <c r="W38" s="0" t="n">
        <f aca="false">globals_transposed_prosp!W29</f>
        <v>2404.17135582872</v>
      </c>
      <c r="X38" s="0" t="n">
        <f aca="false">globals_transposed_prosp!X29</f>
        <v>2425.3326638908</v>
      </c>
      <c r="Y38" s="0" t="n">
        <f aca="false">globals_transposed_prosp!Y29</f>
        <v>2394.01002296385</v>
      </c>
      <c r="Z38" s="0" t="n">
        <f aca="false">globals_transposed_prosp!Z29</f>
        <v>2551.83485220392</v>
      </c>
      <c r="AA38" s="0" t="n">
        <f aca="false">globals_transposed_prosp!AA29</f>
        <v>2665.07611122013</v>
      </c>
      <c r="AB38" s="0" t="n">
        <f aca="false">globals_transposed_prosp!AB29</f>
        <v>2688.65345910295</v>
      </c>
      <c r="AC38" s="0" t="n">
        <f aca="false">globals_transposed_prosp!AC29</f>
        <v>2616.96519496638</v>
      </c>
      <c r="AD38" s="0" t="n">
        <f aca="false">globals_transposed_prosp!AD29</f>
        <v>2831.23030997997</v>
      </c>
      <c r="AE38" s="0" t="n">
        <f aca="false">globals_transposed_prosp!AE29</f>
        <v>2900.52442874035</v>
      </c>
      <c r="AF38" s="0" t="n">
        <f aca="false">globals_transposed_prosp!AF29</f>
        <v>2997.68356479872</v>
      </c>
      <c r="AG38" s="0" t="n">
        <f aca="false">globals_transposed_prosp!AG29</f>
        <v>2926.44871422573</v>
      </c>
      <c r="AH38" s="0" t="n">
        <f aca="false">globals_transposed_prosp!AH29</f>
        <v>3097.20077643389</v>
      </c>
      <c r="AI38" s="0" t="n">
        <f aca="false">globals_transposed_prosp!AI29</f>
        <v>3501.1780969493</v>
      </c>
      <c r="AJ38" s="0" t="n">
        <f aca="false">globals_transposed_prosp!AJ29</f>
        <v>3415.37486342487</v>
      </c>
      <c r="AK38" s="0" t="n">
        <f aca="false">globals_transposed_prosp!AK29</f>
        <v>3328.72942663811</v>
      </c>
      <c r="AL38" s="0" t="n">
        <f aca="false">globals_transposed_prosp!AL29</f>
        <v>3424.22811984076</v>
      </c>
      <c r="AM38" s="0" t="n">
        <f aca="false">globals_transposed_prosp!AM29</f>
        <v>3674.16427294258</v>
      </c>
      <c r="AN38" s="0" t="n">
        <f aca="false">globals_transposed_prosp!AN29</f>
        <v>3760.89837226499</v>
      </c>
      <c r="AO38" s="0" t="n">
        <f aca="false">globals_transposed_prosp!AO29</f>
        <v>3771.04282345618</v>
      </c>
      <c r="AP38" s="0" t="n">
        <f aca="false">globals_transposed_prosp!AP29</f>
        <v>4036.93653102354</v>
      </c>
      <c r="AQ38" s="0" t="n">
        <f aca="false">globals_transposed_prosp!AQ29</f>
        <v>4108.27425276049</v>
      </c>
      <c r="AR38" s="0" t="n">
        <f aca="false">globals_transposed_prosp!AR29</f>
        <v>4120.68987942567</v>
      </c>
      <c r="AS38" s="0" t="n">
        <f aca="false">globals_transposed_prosp!AS29</f>
        <v>3890.11485875173</v>
      </c>
      <c r="AT38" s="0" t="n">
        <f aca="false">globals_transposed_prosp!AT29</f>
        <v>4013.20399831533</v>
      </c>
      <c r="AU38" s="0" t="n">
        <f aca="false">globals_transposed_prosp!AU29</f>
        <v>4400</v>
      </c>
      <c r="AV38" s="0" t="n">
        <f aca="false">globals_transposed_prosp!AV29</f>
        <v>4574.59742504104</v>
      </c>
      <c r="AW38" s="0" t="n">
        <f aca="false">globals_transposed_prosp!AW29</f>
        <v>4418.44566850273</v>
      </c>
      <c r="AX38" s="0" t="n">
        <f aca="false">globals_transposed_prosp!AX29</f>
        <v>4794.63549141337</v>
      </c>
      <c r="AY38" s="0" t="n">
        <f aca="false">globals_transposed_prosp!AY29</f>
        <v>4825.87760030576</v>
      </c>
      <c r="AZ38" s="0" t="n">
        <f aca="false">globals_transposed_prosp!AZ29</f>
        <v>4621.75621897281</v>
      </c>
      <c r="BA38" s="0" t="n">
        <f aca="false">globals_transposed_prosp!BA29</f>
        <v>4266.50131798034</v>
      </c>
      <c r="BB38" s="0" t="n">
        <f aca="false">globals_transposed_prosp!BB29</f>
        <v>4529.76592235317</v>
      </c>
      <c r="BC38" s="0" t="n">
        <f aca="false">globals_transposed_prosp!BC29</f>
        <v>4610.31651280087</v>
      </c>
      <c r="BD38" s="0" t="n">
        <f aca="false">globals_transposed_prosp!BD29</f>
        <v>4684.40238742038</v>
      </c>
      <c r="BE38" s="0" t="n">
        <f aca="false">globals_transposed_prosp!BE29</f>
        <v>4394.33672367826</v>
      </c>
      <c r="BF38" s="0" t="n">
        <f aca="false">globals_transposed_prosp!BF29</f>
        <v>4627.37705961349</v>
      </c>
      <c r="BG38" s="0" t="n">
        <f aca="false">globals_transposed_prosp!BG29</f>
        <v>4412.74407949665</v>
      </c>
      <c r="BH38" s="0" t="n">
        <f aca="false">globals_transposed_prosp!BH29</f>
        <v>4401.66215500196</v>
      </c>
      <c r="BI38" s="0" t="n">
        <f aca="false">globals_transposed_prosp!BI29</f>
        <v>4101.19415225126</v>
      </c>
      <c r="BJ38" s="0" t="n">
        <f aca="false">globals_transposed_prosp!BJ29</f>
        <v>3885.23717507056</v>
      </c>
      <c r="BK38" s="0" t="n">
        <f aca="false">globals_transposed_prosp!BK29</f>
        <v>3589.40518616261</v>
      </c>
      <c r="BL38" s="0" t="n">
        <f aca="false">globals_transposed_prosp!BL29</f>
        <v>3461.00586528606</v>
      </c>
      <c r="BM38" s="0" t="n">
        <f aca="false">globals_transposed_prosp!BM29</f>
        <v>3430.65973114978</v>
      </c>
      <c r="BN38" s="0" t="n">
        <f aca="false">globals_transposed_prosp!BN29</f>
        <v>3493.69110521961</v>
      </c>
      <c r="BO38" s="0" t="n">
        <f aca="false">globals_transposed_prosp!BO29</f>
        <v>3556.72247928944</v>
      </c>
      <c r="BP38" s="0" t="n">
        <f aca="false">globals_transposed_prosp!BP29</f>
        <v>3619.75385335927</v>
      </c>
      <c r="BQ38" s="0" t="n">
        <f aca="false">globals_transposed_prosp!BQ29</f>
        <v>3682.7852274291</v>
      </c>
      <c r="BR38" s="0" t="n">
        <f aca="false">globals_transposed_prosp!BR29</f>
        <v>3745.81660149893</v>
      </c>
      <c r="BS38" s="0" t="n">
        <f aca="false">globals_transposed_prosp!BS29</f>
        <v>3808.84797556876</v>
      </c>
      <c r="BT38" s="0" t="n">
        <f aca="false">globals_transposed_prosp!BT29</f>
        <v>3871.87934963859</v>
      </c>
      <c r="BU38" s="0" t="n">
        <f aca="false">globals_transposed_prosp!BU29</f>
        <v>3934.91072370842</v>
      </c>
      <c r="BV38" s="0" t="n">
        <f aca="false">globals_transposed_prosp!BV29</f>
        <v>3997.94209777825</v>
      </c>
      <c r="BW38" s="0" t="n">
        <f aca="false">globals_transposed_prosp!BW29</f>
        <v>4060.97347184808</v>
      </c>
      <c r="BX38" s="0" t="n">
        <f aca="false">globals_transposed_prosp!BX29</f>
        <v>4076.11720309983</v>
      </c>
      <c r="BY38" s="0" t="n">
        <f aca="false">globals_transposed_prosp!BY29</f>
        <v>4091.31740667228</v>
      </c>
      <c r="BZ38" s="0" t="n">
        <f aca="false">globals_transposed_prosp!BZ29</f>
        <v>4106.57429315573</v>
      </c>
      <c r="CA38" s="0" t="n">
        <f aca="false">globals_transposed_prosp!CA29</f>
        <v>4121.8880739258</v>
      </c>
      <c r="CB38" s="0" t="n">
        <f aca="false">globals_transposed_prosp!CB29</f>
        <v>4137.25896114633</v>
      </c>
      <c r="CC38" s="0" t="n">
        <f aca="false">globals_transposed_prosp!CC29</f>
        <v>4152.68716777237</v>
      </c>
      <c r="CD38" s="0" t="n">
        <f aca="false">globals_transposed_prosp!CD29</f>
        <v>4168.17290755307</v>
      </c>
      <c r="CE38" s="0" t="n">
        <f aca="false">globals_transposed_prosp!CE29</f>
        <v>4183.71639503468</v>
      </c>
      <c r="CF38" s="0" t="n">
        <f aca="false">globals_transposed_prosp!CF29</f>
        <v>4199.31784556353</v>
      </c>
      <c r="CG38" s="0" t="n">
        <f aca="false">globals_transposed_prosp!CG29</f>
        <v>4214.97747528895</v>
      </c>
      <c r="CH38" s="0" t="n">
        <f aca="false">globals_transposed_prosp!CH29</f>
        <v>4230.69550116636</v>
      </c>
      <c r="CI38" s="0" t="n">
        <f aca="false">globals_transposed_prosp!CI29</f>
        <v>4246.4721409602</v>
      </c>
      <c r="CJ38" s="0" t="n">
        <f aca="false">globals_transposed_prosp!CJ29</f>
        <v>4262.30761324698</v>
      </c>
      <c r="CK38" s="0" t="n">
        <f aca="false">globals_transposed_prosp!CK29</f>
        <v>4278.20213741829</v>
      </c>
      <c r="CL38" s="0" t="n">
        <f aca="false">globals_transposed_prosp!CL29</f>
        <v>4294.15593368386</v>
      </c>
      <c r="CM38" s="0" t="n">
        <f aca="false">globals_transposed_prosp!CM29</f>
        <v>4310.16922307461</v>
      </c>
      <c r="CN38" s="0" t="n">
        <f aca="false">globals_transposed_prosp!CN29</f>
        <v>4326.24222744568</v>
      </c>
      <c r="CO38" s="0" t="n">
        <f aca="false">globals_transposed_prosp!CO29</f>
        <v>4342.37516947956</v>
      </c>
      <c r="CP38" s="0" t="n">
        <f aca="false">globals_transposed_prosp!CP29</f>
        <v>4358.56827268912</v>
      </c>
      <c r="CQ38" s="0" t="n">
        <f aca="false">globals_transposed_prosp!CQ29</f>
        <v>4374.82176142072</v>
      </c>
      <c r="CR38" s="0" t="n">
        <f aca="false">globals_transposed_prosp!CR29</f>
        <v>4391.13586085737</v>
      </c>
      <c r="CS38" s="0" t="n">
        <f aca="false">globals_transposed_prosp!CS29</f>
        <v>4407.51079702175</v>
      </c>
      <c r="CT38" s="0" t="n">
        <f aca="false">globals_transposed_prosp!CT29</f>
        <v>4423.94679677945</v>
      </c>
      <c r="CU38" s="0" t="n">
        <f aca="false">globals_transposed_prosp!CU29</f>
        <v>4440.44408784203</v>
      </c>
      <c r="CV38" s="0" t="n">
        <f aca="false">globals_transposed_prosp!CV29</f>
        <v>4457.00289877023</v>
      </c>
      <c r="CW38" s="0" t="n">
        <f aca="false">globals_transposed_prosp!CW29</f>
        <v>4473.62345897708</v>
      </c>
      <c r="CX38" s="0" t="n">
        <f aca="false">globals_transposed_prosp!CX29</f>
        <v>4490.30599873114</v>
      </c>
      <c r="CY38" s="0" t="n">
        <f aca="false">globals_transposed_prosp!CY29</f>
        <v>4507.05074915967</v>
      </c>
      <c r="CZ38" s="0" t="n">
        <f aca="false">globals_transposed_prosp!CZ29</f>
        <v>4523.85794225178</v>
      </c>
      <c r="DA38" s="0" t="n">
        <f aca="false">globals_transposed_prosp!DA29</f>
        <v>4540.72781086174</v>
      </c>
      <c r="DB38" s="0" t="n">
        <f aca="false">globals_transposed_prosp!DB29</f>
        <v>4557.66058871211</v>
      </c>
      <c r="DC38" s="0" t="n">
        <f aca="false">globals_transposed_prosp!DC29</f>
        <v>4574.65651039706</v>
      </c>
      <c r="DD38" s="0" t="n">
        <f aca="false">globals_transposed_prosp!DD29</f>
        <v>4591.71581138556</v>
      </c>
      <c r="DE38" s="0" t="n">
        <f aca="false">globals_transposed_prosp!DE29</f>
        <v>4608.83872802466</v>
      </c>
      <c r="DF38" s="0" t="n">
        <f aca="false">globals_transposed_prosp!DF29</f>
        <v>4626.02549754279</v>
      </c>
      <c r="DG38" s="0" t="n">
        <f aca="false">globals_transposed_prosp!DG29</f>
        <v>4643.27635805302</v>
      </c>
      <c r="DH38" s="0" t="n">
        <f aca="false">globals_transposed_prosp!DH29</f>
        <v>4660.59154855634</v>
      </c>
      <c r="DI38" s="0" t="n">
        <f aca="false">globals_transposed_prosp!DI29</f>
        <v>4677.97130894503</v>
      </c>
      <c r="DJ38" s="0" t="n">
        <f aca="false">globals_transposed_prosp!DJ29</f>
        <v>4695.41588000594</v>
      </c>
      <c r="DK38" s="0" t="n">
        <f aca="false">globals_transposed_prosp!DK29</f>
        <v>4712.92550342381</v>
      </c>
      <c r="DL38" s="0" t="n">
        <f aca="false">globals_transposed_prosp!DL29</f>
        <v>4730.50042178469</v>
      </c>
      <c r="DM38" s="0" t="n">
        <f aca="false">globals_transposed_prosp!DM29</f>
        <v>4748.14087857921</v>
      </c>
      <c r="DN38" s="0" t="n">
        <f aca="false">globals_transposed_prosp!DN29</f>
        <v>4765.84711820602</v>
      </c>
      <c r="DO38" s="0" t="n">
        <f aca="false">globals_transposed_prosp!DO29</f>
        <v>4783.61938597517</v>
      </c>
      <c r="DP38" s="0" t="n">
        <f aca="false">globals_transposed_prosp!DP29</f>
        <v>4801.45792811145</v>
      </c>
      <c r="DQ38" s="0" t="n">
        <f aca="false">globals_transposed_prosp!DQ29</f>
        <v>4819.36299175789</v>
      </c>
      <c r="DR38" s="0" t="n">
        <f aca="false">globals_transposed_prosp!DR29</f>
        <v>4837.33482497911</v>
      </c>
      <c r="DS38" s="0" t="n">
        <f aca="false">globals_transposed_prosp!DS29</f>
        <v>4855.37367676479</v>
      </c>
      <c r="DT38" s="0" t="n">
        <f aca="false">globals_transposed_prosp!DT29</f>
        <v>4873.47979703313</v>
      </c>
      <c r="DU38" s="0" t="n">
        <f aca="false">globals_transposed_prosp!DU29</f>
        <v>4891.65343663426</v>
      </c>
      <c r="DV38" s="0" t="n">
        <f aca="false">globals_transposed_prosp!DV29</f>
        <v>4909.8948473538</v>
      </c>
      <c r="DW38" s="0" t="n">
        <f aca="false">globals_transposed_prosp!DW29</f>
        <v>4928.20428191627</v>
      </c>
      <c r="DX38" s="0" t="n">
        <f aca="false">globals_transposed_prosp!DX29</f>
        <v>4946.58199398862</v>
      </c>
      <c r="DY38" s="0" t="n">
        <f aca="false">globals_transposed_prosp!DY29</f>
        <v>4965.02823818377</v>
      </c>
      <c r="DZ38" s="0" t="n">
        <f aca="false">globals_transposed_prosp!DZ29</f>
        <v>4983.54327006411</v>
      </c>
      <c r="EA38" s="0" t="n">
        <f aca="false">globals_transposed_prosp!EA29</f>
        <v>5002.12734614501</v>
      </c>
      <c r="EB38" s="0" t="n">
        <f aca="false">globals_transposed_prosp!EB29</f>
        <v>5020.78072389845</v>
      </c>
      <c r="EC38" s="0" t="n">
        <f aca="false">globals_transposed_prosp!EC29</f>
        <v>5039.50366175653</v>
      </c>
      <c r="ED38" s="0" t="n">
        <f aca="false">globals_transposed_prosp!ED29</f>
        <v>5058.29641911507</v>
      </c>
      <c r="EE38" s="0" t="n">
        <f aca="false">globals_transposed_prosp!EE29</f>
        <v>5077.15925633718</v>
      </c>
      <c r="EF38" s="0" t="n">
        <f aca="false">globals_transposed_prosp!EF29</f>
        <v>5096.09243475693</v>
      </c>
      <c r="EG38" s="0" t="n">
        <f aca="false">globals_transposed_prosp!EG29</f>
        <v>5115.09621668288</v>
      </c>
      <c r="EH38" s="0" t="n">
        <f aca="false">globals_transposed_prosp!EH29</f>
        <v>5134.17086540179</v>
      </c>
      <c r="EI38" s="0" t="n">
        <f aca="false">globals_transposed_prosp!EI29</f>
        <v>5153.31664518224</v>
      </c>
      <c r="EJ38" s="0" t="n">
        <f aca="false">globals_transposed_prosp!EJ29</f>
        <v>5172.53382127828</v>
      </c>
      <c r="EK38" s="0" t="n">
        <f aca="false">globals_transposed_prosp!EK29</f>
        <v>5191.82265993312</v>
      </c>
      <c r="EL38" s="0" t="n">
        <f aca="false">globals_transposed_prosp!EL29</f>
        <v>5211.18342838282</v>
      </c>
      <c r="EM38" s="0" t="n">
        <f aca="false">globals_transposed_prosp!EM29</f>
        <v>5230.61639485997</v>
      </c>
      <c r="EN38" s="0" t="n">
        <f aca="false">globals_transposed_prosp!EN29</f>
        <v>5250.12182859745</v>
      </c>
      <c r="EO38" s="0" t="n">
        <f aca="false">globals_transposed_prosp!EO29</f>
        <v>5269.69999983212</v>
      </c>
      <c r="EP38" s="0" t="n">
        <f aca="false">globals_transposed_prosp!EP29</f>
        <v>5289.35117980856</v>
      </c>
      <c r="EQ38" s="0" t="n">
        <f aca="false">globals_transposed_prosp!EQ29</f>
        <v>5309.07564078287</v>
      </c>
      <c r="ER38" s="0" t="n">
        <f aca="false">globals_transposed_prosp!ER29</f>
        <v>5328.87365602641</v>
      </c>
      <c r="ES38" s="0" t="n">
        <f aca="false">globals_transposed_prosp!ES29</f>
        <v>5348.7454998296</v>
      </c>
      <c r="ET38" s="0" t="n">
        <f aca="false">globals_transposed_prosp!ET29</f>
        <v>5368.69144750569</v>
      </c>
      <c r="EU38" s="0" t="n">
        <f aca="false">globals_transposed_prosp!EU29</f>
        <v>5388.71177539461</v>
      </c>
      <c r="EV38" s="0" t="n">
        <f aca="false">globals_transposed_prosp!EV29</f>
        <v>5408.80676086681</v>
      </c>
    </row>
    <row r="39" customFormat="false" ht="12.8" hidden="false" customHeight="false" outlineLevel="0" collapsed="false">
      <c r="A39" s="0" t="s">
        <v>185</v>
      </c>
      <c r="B39" s="0" t="n">
        <f aca="false">globals_transposed_prosp!B36</f>
        <v>668.769592947517</v>
      </c>
      <c r="C39" s="0" t="n">
        <f aca="false">globals_transposed_prosp!C36</f>
        <v>662.952143046164</v>
      </c>
      <c r="D39" s="0" t="n">
        <f aca="false">globals_transposed_prosp!D36</f>
        <v>717.945046147886</v>
      </c>
      <c r="E39" s="0" t="n">
        <f aca="false">globals_transposed_prosp!E36</f>
        <v>702.506250408209</v>
      </c>
      <c r="F39" s="0" t="n">
        <f aca="false">globals_transposed_prosp!F36</f>
        <v>889.308460569924</v>
      </c>
      <c r="G39" s="0" t="n">
        <f aca="false">globals_transposed_prosp!G36</f>
        <v>880.243065197983</v>
      </c>
      <c r="H39" s="0" t="n">
        <f aca="false">globals_transposed_prosp!H36</f>
        <v>852.103777174654</v>
      </c>
      <c r="I39" s="0" t="n">
        <f aca="false">globals_transposed_prosp!I36</f>
        <v>830.051811727466</v>
      </c>
      <c r="J39" s="0" t="n">
        <f aca="false">globals_transposed_prosp!J36</f>
        <v>921.362863054172</v>
      </c>
      <c r="K39" s="0" t="n">
        <f aca="false">globals_transposed_prosp!K36</f>
        <v>994.986558875664</v>
      </c>
      <c r="L39" s="0" t="n">
        <f aca="false">globals_transposed_prosp!L36</f>
        <v>967.799269385406</v>
      </c>
      <c r="M39" s="0" t="n">
        <f aca="false">globals_transposed_prosp!M36</f>
        <v>942.650797585432</v>
      </c>
      <c r="N39" s="0" t="n">
        <f aca="false">globals_transposed_prosp!N36</f>
        <v>1117.32199959945</v>
      </c>
      <c r="O39" s="0" t="n">
        <f aca="false">globals_transposed_prosp!O36</f>
        <v>1090.25000899644</v>
      </c>
      <c r="P39" s="0" t="n">
        <f aca="false">globals_transposed_prosp!P36</f>
        <v>1200.08843686146</v>
      </c>
      <c r="Q39" s="0" t="n">
        <f aca="false">globals_transposed_prosp!Q36</f>
        <v>1177.24847606834</v>
      </c>
      <c r="R39" s="0" t="n">
        <f aca="false">globals_transposed_prosp!R36</f>
        <v>1304.2982083246</v>
      </c>
      <c r="S39" s="0" t="n">
        <f aca="false">globals_transposed_prosp!S36</f>
        <v>1274.28034352732</v>
      </c>
      <c r="T39" s="0" t="n">
        <f aca="false">globals_transposed_prosp!T36</f>
        <v>1367.9100141387</v>
      </c>
      <c r="U39" s="0" t="n">
        <f aca="false">globals_transposed_prosp!U36</f>
        <v>1333.99384430723</v>
      </c>
      <c r="V39" s="0" t="n">
        <f aca="false">globals_transposed_prosp!V36</f>
        <v>1384.75796520399</v>
      </c>
      <c r="W39" s="0" t="n">
        <f aca="false">globals_transposed_prosp!W36</f>
        <v>1367.20733696853</v>
      </c>
      <c r="X39" s="0" t="n">
        <f aca="false">globals_transposed_prosp!X36</f>
        <v>1349.58027264891</v>
      </c>
      <c r="Y39" s="0" t="n">
        <f aca="false">globals_transposed_prosp!Y36</f>
        <v>1487.87722927203</v>
      </c>
      <c r="Z39" s="0" t="n">
        <f aca="false">globals_transposed_prosp!Z36</f>
        <v>1460.34434197981</v>
      </c>
      <c r="AA39" s="0" t="n">
        <f aca="false">globals_transposed_prosp!AA36</f>
        <v>1530.99368853099</v>
      </c>
      <c r="AB39" s="0" t="n">
        <f aca="false">globals_transposed_prosp!AB36</f>
        <v>1482.75653398249</v>
      </c>
      <c r="AC39" s="0" t="n">
        <f aca="false">globals_transposed_prosp!AC36</f>
        <v>1561.71759618277</v>
      </c>
      <c r="AD39" s="0" t="n">
        <f aca="false">globals_transposed_prosp!AD36</f>
        <v>1526.73241685456</v>
      </c>
      <c r="AE39" s="0" t="n">
        <f aca="false">globals_transposed_prosp!AE36</f>
        <v>1744.36538963607</v>
      </c>
      <c r="AF39" s="0" t="n">
        <f aca="false">globals_transposed_prosp!AF36</f>
        <v>1704.81848516974</v>
      </c>
      <c r="AG39" s="0" t="n">
        <f aca="false">globals_transposed_prosp!AG36</f>
        <v>1952.73652301743</v>
      </c>
      <c r="AH39" s="0" t="n">
        <f aca="false">globals_transposed_prosp!AH36</f>
        <v>1907.69958325585</v>
      </c>
      <c r="AI39" s="0" t="n">
        <f aca="false">globals_transposed_prosp!AI36</f>
        <v>2183.34988377105</v>
      </c>
      <c r="AJ39" s="0" t="n">
        <f aca="false">globals_transposed_prosp!AJ36</f>
        <v>2129.84261428768</v>
      </c>
      <c r="AK39" s="0" t="n">
        <f aca="false">globals_transposed_prosp!AK36</f>
        <v>2441.5651434925</v>
      </c>
      <c r="AL39" s="0" t="n">
        <f aca="false">globals_transposed_prosp!AL36</f>
        <v>2383.78559028304</v>
      </c>
      <c r="AM39" s="0" t="n">
        <f aca="false">globals_transposed_prosp!AM36</f>
        <v>2586.5978872367</v>
      </c>
      <c r="AN39" s="0" t="n">
        <f aca="false">globals_transposed_prosp!AN36</f>
        <v>2518.73438600784</v>
      </c>
      <c r="AO39" s="0" t="n">
        <f aca="false">globals_transposed_prosp!AO36</f>
        <v>2839.75920444613</v>
      </c>
      <c r="AP39" s="0" t="n">
        <f aca="false">globals_transposed_prosp!AP36</f>
        <v>2767.27206005255</v>
      </c>
      <c r="AQ39" s="0" t="n">
        <f aca="false">globals_transposed_prosp!AQ36</f>
        <v>3083.67065412202</v>
      </c>
      <c r="AR39" s="0" t="n">
        <f aca="false">globals_transposed_prosp!AR36</f>
        <v>2835.24067153883</v>
      </c>
      <c r="AS39" s="0" t="n">
        <f aca="false">globals_transposed_prosp!AS36</f>
        <v>2979.32010569727</v>
      </c>
      <c r="AT39" s="0" t="n">
        <f aca="false">globals_transposed_prosp!AT36</f>
        <v>2861.61857065737</v>
      </c>
      <c r="AU39" s="0" t="n">
        <f aca="false">globals_transposed_prosp!AU36</f>
        <v>3231.63</v>
      </c>
      <c r="AV39" s="0" t="n">
        <f aca="false">globals_transposed_prosp!AV36</f>
        <v>3134.73415536162</v>
      </c>
      <c r="AW39" s="0" t="n">
        <f aca="false">globals_transposed_prosp!AW36</f>
        <v>3580.59931397094</v>
      </c>
      <c r="AX39" s="0" t="n">
        <f aca="false">globals_transposed_prosp!AX36</f>
        <v>3459.06159638797</v>
      </c>
      <c r="AY39" s="0" t="n">
        <f aca="false">globals_transposed_prosp!AY36</f>
        <v>3714.09464116287</v>
      </c>
      <c r="AZ39" s="0" t="n">
        <f aca="false">globals_transposed_prosp!AZ36</f>
        <v>3278.91936034514</v>
      </c>
      <c r="BA39" s="0" t="n">
        <f aca="false">globals_transposed_prosp!BA36</f>
        <v>3353.47534958588</v>
      </c>
      <c r="BB39" s="0" t="n">
        <f aca="false">globals_transposed_prosp!BB36</f>
        <v>3181.72426571837</v>
      </c>
      <c r="BC39" s="0" t="n">
        <f aca="false">globals_transposed_prosp!BC36</f>
        <v>3452.34648539786</v>
      </c>
      <c r="BD39" s="0" t="n">
        <f aca="false">globals_transposed_prosp!BD36</f>
        <v>3290.21729771324</v>
      </c>
      <c r="BE39" s="0" t="n">
        <f aca="false">globals_transposed_prosp!BE36</f>
        <v>3486.49183590743</v>
      </c>
      <c r="BF39" s="0" t="n">
        <f aca="false">globals_transposed_prosp!BF36</f>
        <v>3339.88512298751</v>
      </c>
      <c r="BG39" s="0" t="n">
        <f aca="false">globals_transposed_prosp!BG36</f>
        <v>3609.09672150633</v>
      </c>
      <c r="BH39" s="0" t="n">
        <f aca="false">globals_transposed_prosp!BH36</f>
        <v>3357.50449192098</v>
      </c>
      <c r="BI39" s="0" t="n">
        <f aca="false">globals_transposed_prosp!BI36</f>
        <v>3307.03891660933</v>
      </c>
      <c r="BJ39" s="0" t="n">
        <f aca="false">globals_transposed_prosp!BJ36</f>
        <v>3145.60457405238</v>
      </c>
      <c r="BK39" s="0" t="n">
        <f aca="false">globals_transposed_prosp!BK36</f>
        <v>2897.39805752903</v>
      </c>
      <c r="BL39" s="0" t="n">
        <f aca="false">globals_transposed_prosp!BL36</f>
        <v>2851.4737270164</v>
      </c>
      <c r="BM39" s="0" t="n">
        <f aca="false">globals_transposed_prosp!BM36</f>
        <v>2857.15497162958</v>
      </c>
      <c r="BN39" s="0" t="n">
        <f aca="false">globals_transposed_prosp!BN36</f>
        <v>2899.40328624861</v>
      </c>
      <c r="BO39" s="0" t="n">
        <f aca="false">globals_transposed_prosp!BO36</f>
        <v>2852.10772901627</v>
      </c>
      <c r="BP39" s="0" t="n">
        <f aca="false">globals_transposed_prosp!BP36</f>
        <v>2751.40403995054</v>
      </c>
      <c r="BQ39" s="0" t="n">
        <f aca="false">globals_transposed_prosp!BQ36</f>
        <v>2770.59251819308</v>
      </c>
      <c r="BR39" s="0" t="n">
        <f aca="false">globals_transposed_prosp!BR36</f>
        <v>2775.00336964972</v>
      </c>
      <c r="BS39" s="0" t="n">
        <f aca="false">globals_transposed_prosp!BS36</f>
        <v>2849.21909196584</v>
      </c>
      <c r="BT39" s="0" t="n">
        <f aca="false">globals_transposed_prosp!BT36</f>
        <v>3002.8373254011</v>
      </c>
      <c r="BU39" s="0" t="n">
        <f aca="false">globals_transposed_prosp!BU36</f>
        <v>3016.17822078464</v>
      </c>
      <c r="BV39" s="0" t="n">
        <f aca="false">globals_transposed_prosp!BV36</f>
        <v>3024.87699976071</v>
      </c>
      <c r="BW39" s="0" t="n">
        <f aca="false">globals_transposed_prosp!BW36</f>
        <v>2998.22157600399</v>
      </c>
      <c r="BX39" s="0" t="n">
        <f aca="false">globals_transposed_prosp!BX36</f>
        <v>3031.08147517136</v>
      </c>
      <c r="BY39" s="0" t="n">
        <f aca="false">globals_transposed_prosp!BY36</f>
        <v>3044.66485548998</v>
      </c>
      <c r="BZ39" s="0" t="n">
        <f aca="false">globals_transposed_prosp!BZ36</f>
        <v>3055.37139508168</v>
      </c>
      <c r="CA39" s="0" t="n">
        <f aca="false">globals_transposed_prosp!CA36</f>
        <v>3114.52801167708</v>
      </c>
      <c r="CB39" s="0" t="n">
        <f aca="false">globals_transposed_prosp!CB36</f>
        <v>3174.27486425714</v>
      </c>
      <c r="CC39" s="0" t="n">
        <f aca="false">globals_transposed_prosp!CC36</f>
        <v>3211.9944207005</v>
      </c>
      <c r="CD39" s="0" t="n">
        <f aca="false">globals_transposed_prosp!CD36</f>
        <v>3215.58776455954</v>
      </c>
      <c r="CE39" s="0" t="n">
        <f aca="false">globals_transposed_prosp!CE36</f>
        <v>3219.18512838823</v>
      </c>
      <c r="CF39" s="0" t="n">
        <f aca="false">globals_transposed_prosp!CF36</f>
        <v>3222.78651668381</v>
      </c>
      <c r="CG39" s="0" t="n">
        <f aca="false">globals_transposed_prosp!CG36</f>
        <v>3249.34792287657</v>
      </c>
      <c r="CH39" s="0" t="n">
        <f aca="false">globals_transposed_prosp!CH36</f>
        <v>3287.6149708088</v>
      </c>
      <c r="CI39" s="0" t="n">
        <f aca="false">globals_transposed_prosp!CI36</f>
        <v>3291.2929133949</v>
      </c>
      <c r="CJ39" s="0" t="n">
        <f aca="false">globals_transposed_prosp!CJ36</f>
        <v>3294.97497059351</v>
      </c>
      <c r="CK39" s="0" t="n">
        <f aca="false">globals_transposed_prosp!CK36</f>
        <v>3321.89924629817</v>
      </c>
      <c r="CL39" s="0" t="n">
        <f aca="false">globals_transposed_prosp!CL36</f>
        <v>3360.67017608076</v>
      </c>
      <c r="CM39" s="0" t="n">
        <f aca="false">globals_transposed_prosp!CM36</f>
        <v>3364.42984747422</v>
      </c>
      <c r="CN39" s="0" t="n">
        <f aca="false">globals_transposed_prosp!CN36</f>
        <v>3368.19372491239</v>
      </c>
      <c r="CO39" s="0" t="n">
        <f aca="false">globals_transposed_prosp!CO36</f>
        <v>3371.96181310066</v>
      </c>
      <c r="CP39" s="0" t="n">
        <f aca="false">globals_transposed_prosp!CP36</f>
        <v>3375.73411674974</v>
      </c>
      <c r="CQ39" s="0" t="n">
        <f aca="false">globals_transposed_prosp!CQ36</f>
        <v>3379.51064057555</v>
      </c>
      <c r="CR39" s="0" t="n">
        <f aca="false">globals_transposed_prosp!CR36</f>
        <v>3383.29138929933</v>
      </c>
      <c r="CS39" s="0" t="n">
        <f aca="false">globals_transposed_prosp!CS36</f>
        <v>3387.07636764759</v>
      </c>
      <c r="CT39" s="0" t="n">
        <f aca="false">globals_transposed_prosp!CT36</f>
        <v>3390.86558035211</v>
      </c>
      <c r="CU39" s="0" t="n">
        <f aca="false">globals_transposed_prosp!CU36</f>
        <v>3394.65903214998</v>
      </c>
      <c r="CV39" s="0" t="n">
        <f aca="false">globals_transposed_prosp!CV36</f>
        <v>3398.4567277836</v>
      </c>
      <c r="CW39" s="0" t="n">
        <f aca="false">globals_transposed_prosp!CW36</f>
        <v>3402.25867200065</v>
      </c>
      <c r="CX39" s="0" t="n">
        <f aca="false">globals_transposed_prosp!CX36</f>
        <v>3406.06486955413</v>
      </c>
      <c r="CY39" s="0" t="n">
        <f aca="false">globals_transposed_prosp!CY36</f>
        <v>3409.87532520238</v>
      </c>
      <c r="CZ39" s="0" t="n">
        <f aca="false">globals_transposed_prosp!CZ36</f>
        <v>3413.69004370903</v>
      </c>
      <c r="DA39" s="0" t="n">
        <f aca="false">globals_transposed_prosp!DA36</f>
        <v>3417.50902984305</v>
      </c>
      <c r="DB39" s="0" t="n">
        <f aca="false">globals_transposed_prosp!DB36</f>
        <v>3421.33228837875</v>
      </c>
      <c r="DC39" s="0" t="n">
        <f aca="false">globals_transposed_prosp!DC36</f>
        <v>3425.15982409579</v>
      </c>
      <c r="DD39" s="0" t="n">
        <f aca="false">globals_transposed_prosp!DD36</f>
        <v>3428.99164177916</v>
      </c>
      <c r="DE39" s="0" t="n">
        <f aca="false">globals_transposed_prosp!DE36</f>
        <v>3432.82774621922</v>
      </c>
      <c r="DF39" s="0" t="n">
        <f aca="false">globals_transposed_prosp!DF36</f>
        <v>3436.66814221166</v>
      </c>
      <c r="DG39" s="0" t="n">
        <f aca="false">globals_transposed_prosp!DG36</f>
        <v>3440.51283455756</v>
      </c>
      <c r="DH39" s="0" t="n">
        <f aca="false">globals_transposed_prosp!DH36</f>
        <v>3444.36182806338</v>
      </c>
      <c r="DI39" s="0" t="n">
        <f aca="false">globals_transposed_prosp!DI36</f>
        <v>3448.21512754092</v>
      </c>
      <c r="DJ39" s="0" t="n">
        <f aca="false">globals_transposed_prosp!DJ36</f>
        <v>3452.07273780741</v>
      </c>
      <c r="DK39" s="0" t="n">
        <f aca="false">globals_transposed_prosp!DK36</f>
        <v>3455.93466368542</v>
      </c>
      <c r="DL39" s="0" t="n">
        <f aca="false">globals_transposed_prosp!DL36</f>
        <v>3459.80091000296</v>
      </c>
      <c r="DM39" s="0" t="n">
        <f aca="false">globals_transposed_prosp!DM36</f>
        <v>3463.67148159341</v>
      </c>
      <c r="DN39" s="0" t="n">
        <f aca="false">globals_transposed_prosp!DN36</f>
        <v>3467.54638329557</v>
      </c>
      <c r="DO39" s="0" t="n">
        <f aca="false">globals_transposed_prosp!DO36</f>
        <v>3471.42561995365</v>
      </c>
      <c r="DP39" s="0" t="n">
        <f aca="false">globals_transposed_prosp!DP36</f>
        <v>3475.30919641728</v>
      </c>
      <c r="DQ39" s="0" t="n">
        <f aca="false">globals_transposed_prosp!DQ36</f>
        <v>3479.19711754153</v>
      </c>
      <c r="DR39" s="0" t="n">
        <f aca="false">globals_transposed_prosp!DR36</f>
        <v>3483.08938818687</v>
      </c>
      <c r="DS39" s="0" t="n">
        <f aca="false">globals_transposed_prosp!DS36</f>
        <v>3486.98601321923</v>
      </c>
      <c r="DT39" s="0" t="n">
        <f aca="false">globals_transposed_prosp!DT36</f>
        <v>3490.88699750998</v>
      </c>
      <c r="DU39" s="0" t="n">
        <f aca="false">globals_transposed_prosp!DU36</f>
        <v>3494.79234593595</v>
      </c>
      <c r="DV39" s="0" t="n">
        <f aca="false">globals_transposed_prosp!DV36</f>
        <v>3498.7020633794</v>
      </c>
      <c r="DW39" s="0" t="n">
        <f aca="false">globals_transposed_prosp!DW36</f>
        <v>3502.61615472806</v>
      </c>
      <c r="DX39" s="0" t="n">
        <f aca="false">globals_transposed_prosp!DX36</f>
        <v>3506.53462487516</v>
      </c>
      <c r="DY39" s="0" t="n">
        <f aca="false">globals_transposed_prosp!DY36</f>
        <v>3510.45747871936</v>
      </c>
      <c r="DZ39" s="0" t="n">
        <f aca="false">globals_transposed_prosp!DZ36</f>
        <v>3514.38472116482</v>
      </c>
      <c r="EA39" s="0" t="n">
        <f aca="false">globals_transposed_prosp!EA36</f>
        <v>3518.31635712119</v>
      </c>
      <c r="EB39" s="0" t="n">
        <f aca="false">globals_transposed_prosp!EB36</f>
        <v>3522.2523915036</v>
      </c>
      <c r="EC39" s="0" t="n">
        <f aca="false">globals_transposed_prosp!EC36</f>
        <v>3526.1928292327</v>
      </c>
      <c r="ED39" s="0" t="n">
        <f aca="false">globals_transposed_prosp!ED36</f>
        <v>3530.13767523462</v>
      </c>
      <c r="EE39" s="0" t="n">
        <f aca="false">globals_transposed_prosp!EE36</f>
        <v>3534.08693444102</v>
      </c>
      <c r="EF39" s="0" t="n">
        <f aca="false">globals_transposed_prosp!EF36</f>
        <v>3538.04061178907</v>
      </c>
      <c r="EG39" s="0" t="n">
        <f aca="false">globals_transposed_prosp!EG36</f>
        <v>3541.99871222145</v>
      </c>
      <c r="EH39" s="0" t="n">
        <f aca="false">globals_transposed_prosp!EH36</f>
        <v>3545.9612406864</v>
      </c>
      <c r="EI39" s="0" t="n">
        <f aca="false">globals_transposed_prosp!EI36</f>
        <v>3549.92820213766</v>
      </c>
      <c r="EJ39" s="0" t="n">
        <f aca="false">globals_transposed_prosp!EJ36</f>
        <v>3553.89960153455</v>
      </c>
      <c r="EK39" s="0" t="n">
        <f aca="false">globals_transposed_prosp!EK36</f>
        <v>3557.8754438419</v>
      </c>
      <c r="EL39" s="0" t="n">
        <f aca="false">globals_transposed_prosp!EL36</f>
        <v>3561.85573403012</v>
      </c>
      <c r="EM39" s="0" t="n">
        <f aca="false">globals_transposed_prosp!EM36</f>
        <v>3565.84047707518</v>
      </c>
      <c r="EN39" s="0" t="n">
        <f aca="false">globals_transposed_prosp!EN36</f>
        <v>3569.8296779586</v>
      </c>
      <c r="EO39" s="0" t="n">
        <f aca="false">globals_transposed_prosp!EO36</f>
        <v>3573.82334166748</v>
      </c>
      <c r="EP39" s="0" t="n">
        <f aca="false">globals_transposed_prosp!EP36</f>
        <v>3577.82147319452</v>
      </c>
      <c r="EQ39" s="0" t="n">
        <f aca="false">globals_transposed_prosp!EQ36</f>
        <v>3581.82407753796</v>
      </c>
      <c r="ER39" s="0" t="n">
        <f aca="false">globals_transposed_prosp!ER36</f>
        <v>3585.83115970169</v>
      </c>
      <c r="ES39" s="0" t="n">
        <f aca="false">globals_transposed_prosp!ES36</f>
        <v>3589.84272469514</v>
      </c>
      <c r="ET39" s="0" t="n">
        <f aca="false">globals_transposed_prosp!ET36</f>
        <v>3593.85877753339</v>
      </c>
      <c r="EU39" s="0" t="n">
        <f aca="false">globals_transposed_prosp!EU36</f>
        <v>3597.8793232371</v>
      </c>
      <c r="EV39" s="0" t="n">
        <f aca="false">globals_transposed_prosp!EV36</f>
        <v>3601.90436683256</v>
      </c>
    </row>
    <row r="40" customFormat="false" ht="12.8" hidden="false" customHeight="false" outlineLevel="0" collapsed="false">
      <c r="A40" s="0" t="s">
        <v>186</v>
      </c>
      <c r="B40" s="175" t="n">
        <f aca="false">globals_transposed_prosp!B37</f>
        <v>9423.57153698774</v>
      </c>
      <c r="C40" s="175" t="n">
        <f aca="false">globals_transposed_prosp!C37</f>
        <v>9341.59837928686</v>
      </c>
      <c r="D40" s="175" t="n">
        <f aca="false">globals_transposed_prosp!D37</f>
        <v>9273.45684607686</v>
      </c>
      <c r="E40" s="175" t="n">
        <f aca="false">globals_transposed_prosp!E37</f>
        <v>9074.0390677727</v>
      </c>
      <c r="F40" s="175" t="n">
        <f aca="false">globals_transposed_prosp!F37</f>
        <v>8950.83190833365</v>
      </c>
      <c r="G40" s="175" t="n">
        <f aca="false">globals_transposed_prosp!G37</f>
        <v>8859.5892925771</v>
      </c>
      <c r="H40" s="175" t="n">
        <f aca="false">globals_transposed_prosp!H37</f>
        <v>8576.36918584879</v>
      </c>
      <c r="I40" s="175" t="n">
        <f aca="false">globals_transposed_prosp!I37</f>
        <v>8354.41758556865</v>
      </c>
      <c r="J40" s="175" t="n">
        <f aca="false">globals_transposed_prosp!J37</f>
        <v>8160.64250133695</v>
      </c>
      <c r="K40" s="175" t="n">
        <f aca="false">globals_transposed_prosp!K37</f>
        <v>7908.8675192681</v>
      </c>
      <c r="L40" s="175" t="n">
        <f aca="false">globals_transposed_prosp!L37</f>
        <v>7692.76342331989</v>
      </c>
      <c r="M40" s="175" t="n">
        <f aca="false">globals_transposed_prosp!M37</f>
        <v>7492.86531414062</v>
      </c>
      <c r="N40" s="175" t="n">
        <f aca="false">globals_transposed_prosp!N37</f>
        <v>8180.2234055781</v>
      </c>
      <c r="O40" s="175" t="n">
        <f aca="false">globals_transposed_prosp!O37</f>
        <v>7982.02187437609</v>
      </c>
      <c r="P40" s="175" t="n">
        <f aca="false">globals_transposed_prosp!P37</f>
        <v>8804.41485226704</v>
      </c>
      <c r="Q40" s="175" t="n">
        <f aca="false">globals_transposed_prosp!Q37</f>
        <v>8636.85012632226</v>
      </c>
      <c r="R40" s="175" t="n">
        <f aca="false">globals_transposed_prosp!R37</f>
        <v>8506.44389864943</v>
      </c>
      <c r="S40" s="175" t="n">
        <f aca="false">globals_transposed_prosp!S37</f>
        <v>9349.50570138551</v>
      </c>
      <c r="T40" s="175" t="n">
        <f aca="false">globals_transposed_prosp!T37</f>
        <v>9135.49044035939</v>
      </c>
      <c r="U40" s="175" t="n">
        <f aca="false">globals_transposed_prosp!U37</f>
        <v>9577.15747210781</v>
      </c>
      <c r="V40" s="175" t="n">
        <f aca="false">globals_transposed_prosp!V37</f>
        <v>10145.123733952</v>
      </c>
      <c r="W40" s="175" t="n">
        <f aca="false">globals_transposed_prosp!W37</f>
        <v>10016.5429281134</v>
      </c>
      <c r="X40" s="175" t="n">
        <f aca="false">globals_transposed_prosp!X37</f>
        <v>9887.40213016712</v>
      </c>
      <c r="Y40" s="175" t="n">
        <f aca="false">globals_transposed_prosp!Y37</f>
        <v>10900.6033631899</v>
      </c>
      <c r="Z40" s="175" t="n">
        <f aca="false">globals_transposed_prosp!Z37</f>
        <v>10698.8897554329</v>
      </c>
      <c r="AA40" s="175" t="n">
        <f aca="false">globals_transposed_prosp!AA37</f>
        <v>11216.4355008948</v>
      </c>
      <c r="AB40" s="175" t="n">
        <f aca="false">globals_transposed_prosp!AB37</f>
        <v>10863.0382682392</v>
      </c>
      <c r="AC40" s="175" t="n">
        <f aca="false">globals_transposed_prosp!AC37</f>
        <v>11441.4765110008</v>
      </c>
      <c r="AD40" s="175" t="n">
        <f aca="false">globals_transposed_prosp!AD37</f>
        <v>11185.1676184742</v>
      </c>
      <c r="AE40" s="175" t="n">
        <f aca="false">globals_transposed_prosp!AE37</f>
        <v>12779.5939452656</v>
      </c>
      <c r="AF40" s="175" t="n">
        <f aca="false">globals_transposed_prosp!AF37</f>
        <v>12489.8648644924</v>
      </c>
      <c r="AG40" s="175" t="n">
        <f aca="false">globals_transposed_prosp!AG37</f>
        <v>14306.1194902308</v>
      </c>
      <c r="AH40" s="175" t="n">
        <f aca="false">globals_transposed_prosp!AH37</f>
        <v>13976.170296313</v>
      </c>
      <c r="AI40" s="175" t="n">
        <f aca="false">globals_transposed_prosp!AI37</f>
        <v>15995.6649238841</v>
      </c>
      <c r="AJ40" s="175" t="n">
        <f aca="false">globals_transposed_prosp!AJ37</f>
        <v>15603.659794514</v>
      </c>
      <c r="AK40" s="175" t="n">
        <f aca="false">globals_transposed_prosp!AK37</f>
        <v>17887.4196470856</v>
      </c>
      <c r="AL40" s="175" t="n">
        <f aca="false">globals_transposed_prosp!AL37</f>
        <v>17464.1144905414</v>
      </c>
      <c r="AM40" s="175" t="n">
        <f aca="false">globals_transposed_prosp!AM37</f>
        <v>18949.9219456052</v>
      </c>
      <c r="AN40" s="175" t="n">
        <f aca="false">globals_transposed_prosp!AN37</f>
        <v>18452.7406645147</v>
      </c>
      <c r="AO40" s="175" t="n">
        <f aca="false">globals_transposed_prosp!AO37</f>
        <v>20804.6661819534</v>
      </c>
      <c r="AP40" s="175" t="n">
        <f aca="false">globals_transposed_prosp!AP37</f>
        <v>20273.610295514</v>
      </c>
      <c r="AQ40" s="175" t="n">
        <f aca="false">globals_transposed_prosp!AQ37</f>
        <v>22591.5744063528</v>
      </c>
      <c r="AR40" s="175" t="n">
        <f aca="false">globals_transposed_prosp!AR37</f>
        <v>20771.5277587658</v>
      </c>
      <c r="AS40" s="175" t="n">
        <f aca="false">globals_transposed_prosp!AS37</f>
        <v>21827.0562668447</v>
      </c>
      <c r="AT40" s="175" t="n">
        <f aca="false">globals_transposed_prosp!AT37</f>
        <v>20964.7528093891</v>
      </c>
      <c r="AU40" s="175" t="n">
        <f aca="false">globals_transposed_prosp!AU37</f>
        <v>23675.54</v>
      </c>
      <c r="AV40" s="175" t="n">
        <f aca="false">globals_transposed_prosp!AV37</f>
        <v>22965.6624937354</v>
      </c>
      <c r="AW40" s="175" t="n">
        <f aca="false">globals_transposed_prosp!AW37</f>
        <v>26232.1226790184</v>
      </c>
      <c r="AX40" s="175" t="n">
        <f aca="false">globals_transposed_prosp!AX37</f>
        <v>25341.7152253487</v>
      </c>
      <c r="AY40" s="175" t="n">
        <f aca="false">globals_transposed_prosp!AY37</f>
        <v>27210.1626896374</v>
      </c>
      <c r="AZ40" s="175" t="n">
        <f aca="false">globals_transposed_prosp!AZ37</f>
        <v>24021.9859376708</v>
      </c>
      <c r="BA40" s="175" t="n">
        <f aca="false">globals_transposed_prosp!BA37</f>
        <v>24568.1729396562</v>
      </c>
      <c r="BB40" s="175" t="n">
        <f aca="false">globals_transposed_prosp!BB37</f>
        <v>23309.8931280716</v>
      </c>
      <c r="BC40" s="175" t="n">
        <f aca="false">globals_transposed_prosp!BC37</f>
        <v>25292.5195992457</v>
      </c>
      <c r="BD40" s="175" t="n">
        <f aca="false">globals_transposed_prosp!BD37</f>
        <v>24104.7316195434</v>
      </c>
      <c r="BE40" s="175" t="n">
        <f aca="false">globals_transposed_prosp!BE37</f>
        <v>25542.6601216314</v>
      </c>
      <c r="BF40" s="175" t="n">
        <f aca="false">globals_transposed_prosp!BF37</f>
        <v>24468.5932326468</v>
      </c>
      <c r="BG40" s="175" t="n">
        <f aca="false">globals_transposed_prosp!BG37</f>
        <v>26441.7004209134</v>
      </c>
      <c r="BH40" s="175" t="n">
        <f aca="false">globals_transposed_prosp!BH37</f>
        <v>24598.4341201563</v>
      </c>
      <c r="BI40" s="175" t="n">
        <f aca="false">globals_transposed_prosp!BI37</f>
        <v>24227.9771362834</v>
      </c>
      <c r="BJ40" s="175" t="n">
        <f aca="false">globals_transposed_prosp!BJ37</f>
        <v>23045.2726482195</v>
      </c>
      <c r="BK40" s="175" t="n">
        <f aca="false">globals_transposed_prosp!BK37</f>
        <v>21227.4554614828</v>
      </c>
      <c r="BL40" s="175" t="n">
        <f aca="false">globals_transposed_prosp!BL37</f>
        <v>20888.6038047403</v>
      </c>
      <c r="BM40" s="175" t="n">
        <f aca="false">globals_transposed_prosp!BM37</f>
        <v>20932.0358677489</v>
      </c>
      <c r="BN40" s="175" t="n">
        <f aca="false">globals_transposed_prosp!BN37</f>
        <v>21241.5612930124</v>
      </c>
      <c r="BO40" s="175" t="n">
        <f aca="false">globals_transposed_prosp!BO37</f>
        <v>20895.0653493116</v>
      </c>
      <c r="BP40" s="175" t="n">
        <f aca="false">globals_transposed_prosp!BP37</f>
        <v>20157.2916170863</v>
      </c>
      <c r="BQ40" s="175" t="n">
        <f aca="false">globals_transposed_prosp!BQ37</f>
        <v>20297.869934922</v>
      </c>
      <c r="BR40" s="175" t="n">
        <f aca="false">globals_transposed_prosp!BR37</f>
        <v>20330.1846432674</v>
      </c>
      <c r="BS40" s="175" t="n">
        <f aca="false">globals_transposed_prosp!BS37</f>
        <v>20873.9026634407</v>
      </c>
      <c r="BT40" s="175" t="n">
        <f aca="false">globals_transposed_prosp!BT37</f>
        <v>21999.3380717247</v>
      </c>
      <c r="BU40" s="175" t="n">
        <f aca="false">globals_transposed_prosp!BU37</f>
        <v>22097.0759229361</v>
      </c>
      <c r="BV40" s="175" t="n">
        <f aca="false">globals_transposed_prosp!BV37</f>
        <v>22160.8047762732</v>
      </c>
      <c r="BW40" s="175" t="n">
        <f aca="false">globals_transposed_prosp!BW37</f>
        <v>21965.5222434138</v>
      </c>
      <c r="BX40" s="175" t="n">
        <f aca="false">globals_transposed_prosp!BX37</f>
        <v>22206.2599033166</v>
      </c>
      <c r="BY40" s="175" t="n">
        <f aca="false">globals_transposed_prosp!BY37</f>
        <v>22305.7742437234</v>
      </c>
      <c r="BZ40" s="175" t="n">
        <f aca="false">globals_transposed_prosp!BZ37</f>
        <v>22384.2123202931</v>
      </c>
      <c r="CA40" s="175" t="n">
        <f aca="false">globals_transposed_prosp!CA37</f>
        <v>22817.6045645725</v>
      </c>
      <c r="CB40" s="175" t="n">
        <f aca="false">globals_transposed_prosp!CB37</f>
        <v>23255.3209861421</v>
      </c>
      <c r="CC40" s="175" t="n">
        <f aca="false">globals_transposed_prosp!CC37</f>
        <v>23531.661388299</v>
      </c>
      <c r="CD40" s="175" t="n">
        <f aca="false">globals_transposed_prosp!CD37</f>
        <v>23557.9868857524</v>
      </c>
      <c r="CE40" s="175" t="n">
        <f aca="false">globals_transposed_prosp!CE37</f>
        <v>23584.3418342422</v>
      </c>
      <c r="CF40" s="175" t="n">
        <f aca="false">globals_transposed_prosp!CF37</f>
        <v>23610.7262667161</v>
      </c>
      <c r="CG40" s="175" t="n">
        <f aca="false">globals_transposed_prosp!CG37</f>
        <v>23805.3200096245</v>
      </c>
      <c r="CH40" s="175" t="n">
        <f aca="false">globals_transposed_prosp!CH37</f>
        <v>24085.6714350403</v>
      </c>
      <c r="CI40" s="175" t="n">
        <f aca="false">globals_transposed_prosp!CI37</f>
        <v>24112.6167183148</v>
      </c>
      <c r="CJ40" s="175" t="n">
        <f aca="false">globals_transposed_prosp!CJ37</f>
        <v>24139.5921459966</v>
      </c>
      <c r="CK40" s="175" t="n">
        <f aca="false">globals_transposed_prosp!CK37</f>
        <v>24336.8443376331</v>
      </c>
      <c r="CL40" s="175" t="n">
        <f aca="false">globals_transposed_prosp!CL37</f>
        <v>24620.8872940821</v>
      </c>
      <c r="CM40" s="175" t="n">
        <f aca="false">globals_transposed_prosp!CM37</f>
        <v>24648.4313376184</v>
      </c>
      <c r="CN40" s="175" t="n">
        <f aca="false">globals_transposed_prosp!CN37</f>
        <v>24676.0061954112</v>
      </c>
      <c r="CO40" s="175" t="n">
        <f aca="false">globals_transposed_prosp!CO37</f>
        <v>24703.6119019331</v>
      </c>
      <c r="CP40" s="175" t="n">
        <f aca="false">globals_transposed_prosp!CP37</f>
        <v>24731.2484916954</v>
      </c>
      <c r="CQ40" s="175" t="n">
        <f aca="false">globals_transposed_prosp!CQ37</f>
        <v>24758.9159992481</v>
      </c>
      <c r="CR40" s="175" t="n">
        <f aca="false">globals_transposed_prosp!CR37</f>
        <v>24786.6144591797</v>
      </c>
      <c r="CS40" s="175" t="n">
        <f aca="false">globals_transposed_prosp!CS37</f>
        <v>24814.3439061174</v>
      </c>
      <c r="CT40" s="175" t="n">
        <f aca="false">globals_transposed_prosp!CT37</f>
        <v>24842.1043747273</v>
      </c>
      <c r="CU40" s="175" t="n">
        <f aca="false">globals_transposed_prosp!CU37</f>
        <v>24869.8958997141</v>
      </c>
      <c r="CV40" s="175" t="n">
        <f aca="false">globals_transposed_prosp!CV37</f>
        <v>24897.7185158215</v>
      </c>
      <c r="CW40" s="175" t="n">
        <f aca="false">globals_transposed_prosp!CW37</f>
        <v>24925.5722578318</v>
      </c>
      <c r="CX40" s="175" t="n">
        <f aca="false">globals_transposed_prosp!CX37</f>
        <v>24953.4571605665</v>
      </c>
      <c r="CY40" s="175" t="n">
        <f aca="false">globals_transposed_prosp!CY37</f>
        <v>24981.3732588859</v>
      </c>
      <c r="CZ40" s="175" t="n">
        <f aca="false">globals_transposed_prosp!CZ37</f>
        <v>25009.3205876893</v>
      </c>
      <c r="DA40" s="175" t="n">
        <f aca="false">globals_transposed_prosp!DA37</f>
        <v>25037.2991819152</v>
      </c>
      <c r="DB40" s="175" t="n">
        <f aca="false">globals_transposed_prosp!DB37</f>
        <v>25065.3090765409</v>
      </c>
      <c r="DC40" s="175" t="n">
        <f aca="false">globals_transposed_prosp!DC37</f>
        <v>25093.350306583</v>
      </c>
      <c r="DD40" s="175" t="n">
        <f aca="false">globals_transposed_prosp!DD37</f>
        <v>25121.4229070974</v>
      </c>
      <c r="DE40" s="175" t="n">
        <f aca="false">globals_transposed_prosp!DE37</f>
        <v>25149.526913179</v>
      </c>
      <c r="DF40" s="175" t="n">
        <f aca="false">globals_transposed_prosp!DF37</f>
        <v>25177.6623599621</v>
      </c>
      <c r="DG40" s="175" t="n">
        <f aca="false">globals_transposed_prosp!DG37</f>
        <v>25205.8292826202</v>
      </c>
      <c r="DH40" s="175" t="n">
        <f aca="false">globals_transposed_prosp!DH37</f>
        <v>25234.0277163661</v>
      </c>
      <c r="DI40" s="175" t="n">
        <f aca="false">globals_transposed_prosp!DI37</f>
        <v>25262.2576964523</v>
      </c>
      <c r="DJ40" s="175" t="n">
        <f aca="false">globals_transposed_prosp!DJ37</f>
        <v>25290.5192581705</v>
      </c>
      <c r="DK40" s="175" t="n">
        <f aca="false">globals_transposed_prosp!DK37</f>
        <v>25318.8124368517</v>
      </c>
      <c r="DL40" s="175" t="n">
        <f aca="false">globals_transposed_prosp!DL37</f>
        <v>25347.1372678669</v>
      </c>
      <c r="DM40" s="175" t="n">
        <f aca="false">globals_transposed_prosp!DM37</f>
        <v>25375.4937866263</v>
      </c>
      <c r="DN40" s="175" t="n">
        <f aca="false">globals_transposed_prosp!DN37</f>
        <v>25403.8820285798</v>
      </c>
      <c r="DO40" s="175" t="n">
        <f aca="false">globals_transposed_prosp!DO37</f>
        <v>25432.302029217</v>
      </c>
      <c r="DP40" s="175" t="n">
        <f aca="false">globals_transposed_prosp!DP37</f>
        <v>25460.7538240672</v>
      </c>
      <c r="DQ40" s="175" t="n">
        <f aca="false">globals_transposed_prosp!DQ37</f>
        <v>25489.2374486995</v>
      </c>
      <c r="DR40" s="175" t="n">
        <f aca="false">globals_transposed_prosp!DR37</f>
        <v>25517.7529387226</v>
      </c>
      <c r="DS40" s="175" t="n">
        <f aca="false">globals_transposed_prosp!DS37</f>
        <v>25546.3003297852</v>
      </c>
      <c r="DT40" s="175" t="n">
        <f aca="false">globals_transposed_prosp!DT37</f>
        <v>25574.8796575759</v>
      </c>
      <c r="DU40" s="175" t="n">
        <f aca="false">globals_transposed_prosp!DU37</f>
        <v>25603.4909578232</v>
      </c>
      <c r="DV40" s="175" t="n">
        <f aca="false">globals_transposed_prosp!DV37</f>
        <v>25632.1342662954</v>
      </c>
      <c r="DW40" s="175" t="n">
        <f aca="false">globals_transposed_prosp!DW37</f>
        <v>25660.809618801</v>
      </c>
      <c r="DX40" s="175" t="n">
        <f aca="false">globals_transposed_prosp!DX37</f>
        <v>25689.5170511886</v>
      </c>
      <c r="DY40" s="175" t="n">
        <f aca="false">globals_transposed_prosp!DY37</f>
        <v>25718.2565993468</v>
      </c>
      <c r="DZ40" s="175" t="n">
        <f aca="false">globals_transposed_prosp!DZ37</f>
        <v>25747.0282992043</v>
      </c>
      <c r="EA40" s="175" t="n">
        <f aca="false">globals_transposed_prosp!EA37</f>
        <v>25775.8321867301</v>
      </c>
      <c r="EB40" s="175" t="n">
        <f aca="false">globals_transposed_prosp!EB37</f>
        <v>25804.6682979334</v>
      </c>
      <c r="EC40" s="175" t="n">
        <f aca="false">globals_transposed_prosp!EC37</f>
        <v>25833.5366688637</v>
      </c>
      <c r="ED40" s="175" t="n">
        <f aca="false">globals_transposed_prosp!ED37</f>
        <v>25862.4373356108</v>
      </c>
      <c r="EE40" s="175" t="n">
        <f aca="false">globals_transposed_prosp!EE37</f>
        <v>25891.3703343049</v>
      </c>
      <c r="EF40" s="175" t="n">
        <f aca="false">globals_transposed_prosp!EF37</f>
        <v>25920.3357011166</v>
      </c>
      <c r="EG40" s="175" t="n">
        <f aca="false">globals_transposed_prosp!EG37</f>
        <v>25949.333472257</v>
      </c>
      <c r="EH40" s="175" t="n">
        <f aca="false">globals_transposed_prosp!EH37</f>
        <v>25978.3636839777</v>
      </c>
      <c r="EI40" s="175" t="n">
        <f aca="false">globals_transposed_prosp!EI37</f>
        <v>26007.4263725708</v>
      </c>
      <c r="EJ40" s="175" t="n">
        <f aca="false">globals_transposed_prosp!EJ37</f>
        <v>26036.5215743691</v>
      </c>
      <c r="EK40" s="175" t="n">
        <f aca="false">globals_transposed_prosp!EK37</f>
        <v>26065.6493257459</v>
      </c>
      <c r="EL40" s="175" t="n">
        <f aca="false">globals_transposed_prosp!EL37</f>
        <v>26094.8096631153</v>
      </c>
      <c r="EM40" s="175" t="n">
        <f aca="false">globals_transposed_prosp!EM37</f>
        <v>26124.0026229322</v>
      </c>
      <c r="EN40" s="175" t="n">
        <f aca="false">globals_transposed_prosp!EN37</f>
        <v>26153.2282416922</v>
      </c>
      <c r="EO40" s="175" t="n">
        <f aca="false">globals_transposed_prosp!EO37</f>
        <v>26182.4865559317</v>
      </c>
      <c r="EP40" s="175" t="n">
        <f aca="false">globals_transposed_prosp!EP37</f>
        <v>26211.7776022279</v>
      </c>
      <c r="EQ40" s="175" t="n">
        <f aca="false">globals_transposed_prosp!EQ37</f>
        <v>26241.1014171992</v>
      </c>
      <c r="ER40" s="175" t="n">
        <f aca="false">globals_transposed_prosp!ER37</f>
        <v>26270.4580375047</v>
      </c>
      <c r="ES40" s="175" t="n">
        <f aca="false">globals_transposed_prosp!ES37</f>
        <v>26299.8474998445</v>
      </c>
      <c r="ET40" s="175" t="n">
        <f aca="false">globals_transposed_prosp!ET37</f>
        <v>26329.2698409601</v>
      </c>
      <c r="EU40" s="175" t="n">
        <f aca="false">globals_transposed_prosp!EU37</f>
        <v>26358.7250976337</v>
      </c>
      <c r="EV40" s="175" t="n">
        <f aca="false">globals_transposed_prosp!EV37</f>
        <v>26388.2133066888</v>
      </c>
    </row>
    <row r="41" customFormat="false" ht="12.8" hidden="false" customHeight="false" outlineLevel="0" collapsed="false">
      <c r="A41" s="0" t="s">
        <v>187</v>
      </c>
      <c r="B41" s="0" t="n">
        <f aca="false">globals_transposed_prosp!B38</f>
        <v>607.972357225015</v>
      </c>
      <c r="C41" s="0" t="n">
        <f aca="false">globals_transposed_prosp!C38</f>
        <v>602.683766405604</v>
      </c>
      <c r="D41" s="0" t="n">
        <f aca="false">globals_transposed_prosp!D38</f>
        <v>598.287538456572</v>
      </c>
      <c r="E41" s="0" t="n">
        <f aca="false">globals_transposed_prosp!E38</f>
        <v>585.421875340175</v>
      </c>
      <c r="F41" s="0" t="n">
        <f aca="false">globals_transposed_prosp!F38</f>
        <v>577.473026344106</v>
      </c>
      <c r="G41" s="0" t="n">
        <f aca="false">globals_transposed_prosp!G38</f>
        <v>571.586405972716</v>
      </c>
      <c r="H41" s="0" t="n">
        <f aca="false">globals_transposed_prosp!H38</f>
        <v>553.314141022502</v>
      </c>
      <c r="I41" s="0" t="n">
        <f aca="false">globals_transposed_prosp!I38</f>
        <v>538.994682939913</v>
      </c>
      <c r="J41" s="0" t="n">
        <f aca="false">globals_transposed_prosp!J38</f>
        <v>526.493064602384</v>
      </c>
      <c r="K41" s="0" t="n">
        <f aca="false">globals_transposed_prosp!K38</f>
        <v>510.249517372135</v>
      </c>
      <c r="L41" s="0" t="n">
        <f aca="false">globals_transposed_prosp!L38</f>
        <v>496.307317633541</v>
      </c>
      <c r="M41" s="0" t="n">
        <f aca="false">globals_transposed_prosp!M38</f>
        <v>483.410665428427</v>
      </c>
      <c r="N41" s="0" t="n">
        <f aca="false">globals_transposed_prosp!N38</f>
        <v>475.456170042319</v>
      </c>
      <c r="O41" s="0" t="n">
        <f aca="false">globals_transposed_prosp!O38</f>
        <v>463.93617404104</v>
      </c>
      <c r="P41" s="0" t="n">
        <f aca="false">globals_transposed_prosp!P38</f>
        <v>452.863561079797</v>
      </c>
      <c r="Q41" s="0" t="n">
        <f aca="false">globals_transposed_prosp!Q38</f>
        <v>444.244707950316</v>
      </c>
      <c r="R41" s="0" t="n">
        <f aca="false">globals_transposed_prosp!R38</f>
        <v>437.537137982087</v>
      </c>
      <c r="S41" s="0" t="n">
        <f aca="false">globals_transposed_prosp!S38</f>
        <v>427.467408093701</v>
      </c>
      <c r="T41" s="0" t="n">
        <f aca="false">globals_transposed_prosp!T38</f>
        <v>417.68244706525</v>
      </c>
      <c r="U41" s="0" t="n">
        <f aca="false">globals_transposed_prosp!U38</f>
        <v>407.326364673964</v>
      </c>
      <c r="V41" s="0" t="n">
        <f aca="false">globals_transposed_prosp!V38</f>
        <v>401.379120348984</v>
      </c>
      <c r="W41" s="0" t="n">
        <f aca="false">globals_transposed_prosp!W38</f>
        <v>645.955930219916</v>
      </c>
      <c r="X41" s="0" t="n">
        <f aca="false">globals_transposed_prosp!X38</f>
        <v>637.627780990646</v>
      </c>
      <c r="Y41" s="0" t="n">
        <f aca="false">globals_transposed_prosp!Y38</f>
        <v>702.950846258983</v>
      </c>
      <c r="Z41" s="0" t="n">
        <f aca="false">globals_transposed_prosp!Z38</f>
        <v>689.942873530282</v>
      </c>
      <c r="AA41" s="0" t="n">
        <f aca="false">globals_transposed_prosp!AA38</f>
        <v>723.309059574341</v>
      </c>
      <c r="AB41" s="0" t="n">
        <f aca="false">globals_transposed_prosp!AB38</f>
        <v>700.519696591078</v>
      </c>
      <c r="AC41" s="0" t="n">
        <f aca="false">globals_transposed_prosp!AC38</f>
        <v>737.827167068822</v>
      </c>
      <c r="AD41" s="0" t="n">
        <f aca="false">globals_transposed_prosp!AD38</f>
        <v>721.298560478089</v>
      </c>
      <c r="AE41" s="0" t="n">
        <f aca="false">globals_transposed_prosp!AE38</f>
        <v>824.11567073601</v>
      </c>
      <c r="AF41" s="0" t="n">
        <f aca="false">globals_transposed_prosp!AF38</f>
        <v>805.431956937604</v>
      </c>
      <c r="AG41" s="0" t="n">
        <f aca="false">globals_transposed_prosp!AG38</f>
        <v>922.56295715966</v>
      </c>
      <c r="AH41" s="0" t="n">
        <f aca="false">globals_transposed_prosp!AH38</f>
        <v>901.285425942261</v>
      </c>
      <c r="AI41" s="0" t="n">
        <f aca="false">globals_transposed_prosp!AI38</f>
        <v>1031.50795741512</v>
      </c>
      <c r="AJ41" s="0" t="n">
        <f aca="false">globals_transposed_prosp!AJ38</f>
        <v>1006.22883258868</v>
      </c>
      <c r="AK41" s="0" t="n">
        <f aca="false">globals_transposed_prosp!AK38</f>
        <v>1153.50605548657</v>
      </c>
      <c r="AL41" s="0" t="n">
        <f aca="false">globals_transposed_prosp!AL38</f>
        <v>1126.20837527187</v>
      </c>
      <c r="AM41" s="0" t="n">
        <f aca="false">globals_transposed_prosp!AM38</f>
        <v>1222.02428499773</v>
      </c>
      <c r="AN41" s="0" t="n">
        <f aca="false">globals_transposed_prosp!AN38</f>
        <v>1189.96253818511</v>
      </c>
      <c r="AO41" s="0" t="n">
        <f aca="false">globals_transposed_prosp!AO38</f>
        <v>1341.62554488484</v>
      </c>
      <c r="AP41" s="0" t="n">
        <f aca="false">globals_transposed_prosp!AP38</f>
        <v>1307.37947062547</v>
      </c>
      <c r="AQ41" s="0" t="n">
        <f aca="false">globals_transposed_prosp!AQ38</f>
        <v>1456.85629660846</v>
      </c>
      <c r="AR41" s="0" t="n">
        <f aca="false">globals_transposed_prosp!AR38</f>
        <v>1339.48747711119</v>
      </c>
      <c r="AS41" s="0" t="n">
        <f aca="false">globals_transposed_prosp!AS38</f>
        <v>1407.55161464245</v>
      </c>
      <c r="AT41" s="0" t="n">
        <f aca="false">globals_transposed_prosp!AT38</f>
        <v>1351.94463727386</v>
      </c>
      <c r="AU41" s="0" t="n">
        <f aca="false">globals_transposed_prosp!AU38</f>
        <v>1526.75</v>
      </c>
      <c r="AV41" s="0" t="n">
        <f aca="false">globals_transposed_prosp!AV38</f>
        <v>1480.97256545407</v>
      </c>
      <c r="AW41" s="0" t="n">
        <f aca="false">globals_transposed_prosp!AW38</f>
        <v>1691.61073109664</v>
      </c>
      <c r="AX41" s="0" t="n">
        <f aca="false">globals_transposed_prosp!AX38</f>
        <v>1634.19171007015</v>
      </c>
      <c r="AY41" s="0" t="n">
        <f aca="false">globals_transposed_prosp!AY38</f>
        <v>1754.68004168061</v>
      </c>
      <c r="AZ41" s="0" t="n">
        <f aca="false">globals_transposed_prosp!AZ38</f>
        <v>1549.08663234181</v>
      </c>
      <c r="BA41" s="0" t="n">
        <f aca="false">globals_transposed_prosp!BA38</f>
        <v>1584.30521842435</v>
      </c>
      <c r="BB41" s="0" t="n">
        <f aca="false">globals_transposed_prosp!BB38</f>
        <v>1503.16368312875</v>
      </c>
      <c r="BC41" s="0" t="n">
        <f aca="false">globals_transposed_prosp!BC38</f>
        <v>1631.01533414636</v>
      </c>
      <c r="BD41" s="0" t="n">
        <f aca="false">globals_transposed_prosp!BD38</f>
        <v>1554.41954854234</v>
      </c>
      <c r="BE41" s="0" t="n">
        <f aca="false">globals_transposed_prosp!BE38</f>
        <v>1647.14569926896</v>
      </c>
      <c r="BF41" s="0" t="n">
        <f aca="false">globals_transposed_prosp!BF38</f>
        <v>1577.88334959615</v>
      </c>
      <c r="BG41" s="0" t="n">
        <f aca="false">globals_transposed_prosp!BG38</f>
        <v>1705.12216429832</v>
      </c>
      <c r="BH41" s="0" t="n">
        <f aca="false">globals_transposed_prosp!BH38</f>
        <v>1586.25710743385</v>
      </c>
      <c r="BI41" s="0" t="n">
        <f aca="false">globals_transposed_prosp!BI38</f>
        <v>1562.36933900926</v>
      </c>
      <c r="BJ41" s="0" t="n">
        <f aca="false">globals_transposed_prosp!BJ38</f>
        <v>1486.10321946449</v>
      </c>
      <c r="BK41" s="0" t="n">
        <f aca="false">globals_transposed_prosp!BK38</f>
        <v>1368.84147254097</v>
      </c>
      <c r="BL41" s="0" t="n">
        <f aca="false">globals_transposed_prosp!BL38</f>
        <v>1347.02654560638</v>
      </c>
      <c r="BM41" s="0" t="n">
        <f aca="false">globals_transposed_prosp!BM38</f>
        <v>1349.82737781819</v>
      </c>
      <c r="BN41" s="0" t="n">
        <f aca="false">globals_transposed_prosp!BN38</f>
        <v>1369.78750086347</v>
      </c>
      <c r="BO41" s="0" t="n">
        <f aca="false">globals_transposed_prosp!BO38</f>
        <v>1347.44329526417</v>
      </c>
      <c r="BP41" s="0" t="n">
        <f aca="false">globals_transposed_prosp!BP38</f>
        <v>1299.86707320934</v>
      </c>
      <c r="BQ41" s="0" t="n">
        <f aca="false">globals_transposed_prosp!BQ38</f>
        <v>1308.93243427238</v>
      </c>
      <c r="BR41" s="0" t="n">
        <f aca="false">globals_transposed_prosp!BR38</f>
        <v>1311.01628691272</v>
      </c>
      <c r="BS41" s="0" t="n">
        <f aca="false">globals_transposed_prosp!BS38</f>
        <v>1346.07859413929</v>
      </c>
      <c r="BT41" s="0" t="n">
        <f aca="false">globals_transposed_prosp!BT38</f>
        <v>1418.6536433097</v>
      </c>
      <c r="BU41" s="0" t="n">
        <f aca="false">globals_transposed_prosp!BU38</f>
        <v>1424.95638561305</v>
      </c>
      <c r="BV41" s="0" t="n">
        <f aca="false">globals_transposed_prosp!BV38</f>
        <v>1429.06601698814</v>
      </c>
      <c r="BW41" s="0" t="n">
        <f aca="false">globals_transposed_prosp!BW38</f>
        <v>1416.47298915191</v>
      </c>
      <c r="BX41" s="0" t="n">
        <f aca="false">globals_transposed_prosp!BX38</f>
        <v>1431.99724525405</v>
      </c>
      <c r="BY41" s="0" t="n">
        <f aca="false">globals_transposed_prosp!BY38</f>
        <v>1438.41454658917</v>
      </c>
      <c r="BZ41" s="0" t="n">
        <f aca="false">globals_transposed_prosp!BZ38</f>
        <v>1443.47271982771</v>
      </c>
      <c r="CA41" s="0" t="n">
        <f aca="false">globals_transposed_prosp!CA38</f>
        <v>1471.42053736315</v>
      </c>
      <c r="CB41" s="0" t="n">
        <f aca="false">globals_transposed_prosp!CB38</f>
        <v>1499.64720464613</v>
      </c>
      <c r="CC41" s="0" t="n">
        <f aca="false">globals_transposed_prosp!CC38</f>
        <v>1517.46734619018</v>
      </c>
      <c r="CD41" s="0" t="n">
        <f aca="false">globals_transposed_prosp!CD38</f>
        <v>1519.16497739855</v>
      </c>
      <c r="CE41" s="0" t="n">
        <f aca="false">globals_transposed_prosp!CE38</f>
        <v>1520.86450779226</v>
      </c>
      <c r="CF41" s="0" t="n">
        <f aca="false">globals_transposed_prosp!CF38</f>
        <v>1522.56593949596</v>
      </c>
      <c r="CG41" s="0" t="n">
        <f aca="false">globals_transposed_prosp!CG38</f>
        <v>1535.11454988789</v>
      </c>
      <c r="CH41" s="0" t="n">
        <f aca="false">globals_transposed_prosp!CH38</f>
        <v>1553.19334706699</v>
      </c>
      <c r="CI41" s="0" t="n">
        <f aca="false">globals_transposed_prosp!CI38</f>
        <v>1554.93094590577</v>
      </c>
      <c r="CJ41" s="0" t="n">
        <f aca="false">globals_transposed_prosp!CJ38</f>
        <v>1556.67048864273</v>
      </c>
      <c r="CK41" s="0" t="n">
        <f aca="false">globals_transposed_prosp!CK38</f>
        <v>1569.39053228239</v>
      </c>
      <c r="CL41" s="0" t="n">
        <f aca="false">globals_transposed_prosp!CL38</f>
        <v>1587.70738225802</v>
      </c>
      <c r="CM41" s="0" t="n">
        <f aca="false">globals_transposed_prosp!CM38</f>
        <v>1589.48359286885</v>
      </c>
      <c r="CN41" s="0" t="n">
        <f aca="false">globals_transposed_prosp!CN38</f>
        <v>1591.26179057388</v>
      </c>
      <c r="CO41" s="0" t="n">
        <f aca="false">globals_transposed_prosp!CO38</f>
        <v>1593.04197759613</v>
      </c>
      <c r="CP41" s="0" t="n">
        <f aca="false">globals_transposed_prosp!CP38</f>
        <v>1594.8241561611</v>
      </c>
      <c r="CQ41" s="0" t="n">
        <f aca="false">globals_transposed_prosp!CQ38</f>
        <v>1596.60832849679</v>
      </c>
      <c r="CR41" s="0" t="n">
        <f aca="false">globals_transposed_prosp!CR38</f>
        <v>1598.39449683367</v>
      </c>
      <c r="CS41" s="0" t="n">
        <f aca="false">globals_transposed_prosp!CS38</f>
        <v>1600.18266340472</v>
      </c>
      <c r="CT41" s="0" t="n">
        <f aca="false">globals_transposed_prosp!CT38</f>
        <v>1601.97283044543</v>
      </c>
      <c r="CU41" s="0" t="n">
        <f aca="false">globals_transposed_prosp!CU38</f>
        <v>1603.76500019377</v>
      </c>
      <c r="CV41" s="0" t="n">
        <f aca="false">globals_transposed_prosp!CV38</f>
        <v>1605.55917489023</v>
      </c>
      <c r="CW41" s="0" t="n">
        <f aca="false">globals_transposed_prosp!CW38</f>
        <v>1607.35535677779</v>
      </c>
      <c r="CX41" s="0" t="n">
        <f aca="false">globals_transposed_prosp!CX38</f>
        <v>1609.15354810195</v>
      </c>
      <c r="CY41" s="0" t="n">
        <f aca="false">globals_transposed_prosp!CY38</f>
        <v>1610.95375111073</v>
      </c>
      <c r="CZ41" s="0" t="n">
        <f aca="false">globals_transposed_prosp!CZ38</f>
        <v>1612.75596805464</v>
      </c>
      <c r="DA41" s="0" t="n">
        <f aca="false">globals_transposed_prosp!DA38</f>
        <v>1614.56020118674</v>
      </c>
      <c r="DB41" s="0" t="n">
        <f aca="false">globals_transposed_prosp!DB38</f>
        <v>1616.36645276258</v>
      </c>
      <c r="DC41" s="0" t="n">
        <f aca="false">globals_transposed_prosp!DC38</f>
        <v>1618.17472504025</v>
      </c>
      <c r="DD41" s="0" t="n">
        <f aca="false">globals_transposed_prosp!DD38</f>
        <v>1619.98502028036</v>
      </c>
      <c r="DE41" s="0" t="n">
        <f aca="false">globals_transposed_prosp!DE38</f>
        <v>1621.79734074606</v>
      </c>
      <c r="DF41" s="0" t="n">
        <f aca="false">globals_transposed_prosp!DF38</f>
        <v>1623.61168870303</v>
      </c>
      <c r="DG41" s="0" t="n">
        <f aca="false">globals_transposed_prosp!DG38</f>
        <v>1625.42806641946</v>
      </c>
      <c r="DH41" s="0" t="n">
        <f aca="false">globals_transposed_prosp!DH38</f>
        <v>1627.2464761661</v>
      </c>
      <c r="DI41" s="0" t="n">
        <f aca="false">globals_transposed_prosp!DI38</f>
        <v>1629.06692021625</v>
      </c>
      <c r="DJ41" s="0" t="n">
        <f aca="false">globals_transposed_prosp!DJ38</f>
        <v>1630.88940084573</v>
      </c>
      <c r="DK41" s="0" t="n">
        <f aca="false">globals_transposed_prosp!DK38</f>
        <v>1632.71392033291</v>
      </c>
      <c r="DL41" s="0" t="n">
        <f aca="false">globals_transposed_prosp!DL38</f>
        <v>1634.54048095873</v>
      </c>
      <c r="DM41" s="0" t="n">
        <f aca="false">globals_transposed_prosp!DM38</f>
        <v>1636.36908500665</v>
      </c>
      <c r="DN41" s="0" t="n">
        <f aca="false">globals_transposed_prosp!DN38</f>
        <v>1638.19973476271</v>
      </c>
      <c r="DO41" s="0" t="n">
        <f aca="false">globals_transposed_prosp!DO38</f>
        <v>1640.0324325155</v>
      </c>
      <c r="DP41" s="0" t="n">
        <f aca="false">globals_transposed_prosp!DP38</f>
        <v>1641.86718055616</v>
      </c>
      <c r="DQ41" s="0" t="n">
        <f aca="false">globals_transposed_prosp!DQ38</f>
        <v>1643.70398117841</v>
      </c>
      <c r="DR41" s="0" t="n">
        <f aca="false">globals_transposed_prosp!DR38</f>
        <v>1645.54283667852</v>
      </c>
      <c r="DS41" s="0" t="n">
        <f aca="false">globals_transposed_prosp!DS38</f>
        <v>1647.38374935534</v>
      </c>
      <c r="DT41" s="0" t="n">
        <f aca="false">globals_transposed_prosp!DT38</f>
        <v>1649.2267215103</v>
      </c>
      <c r="DU41" s="0" t="n">
        <f aca="false">globals_transposed_prosp!DU38</f>
        <v>1651.07175544738</v>
      </c>
      <c r="DV41" s="0" t="n">
        <f aca="false">globals_transposed_prosp!DV38</f>
        <v>1652.91885347315</v>
      </c>
      <c r="DW41" s="0" t="n">
        <f aca="false">globals_transposed_prosp!DW38</f>
        <v>1654.76801789676</v>
      </c>
      <c r="DX41" s="0" t="n">
        <f aca="false">globals_transposed_prosp!DX38</f>
        <v>1656.61925102996</v>
      </c>
      <c r="DY41" s="0" t="n">
        <f aca="false">globals_transposed_prosp!DY38</f>
        <v>1658.47255518705</v>
      </c>
      <c r="DZ41" s="0" t="n">
        <f aca="false">globals_transposed_prosp!DZ38</f>
        <v>1660.32793268496</v>
      </c>
      <c r="EA41" s="0" t="n">
        <f aca="false">globals_transposed_prosp!EA38</f>
        <v>1662.18538584317</v>
      </c>
      <c r="EB41" s="0" t="n">
        <f aca="false">globals_transposed_prosp!EB38</f>
        <v>1664.04491698379</v>
      </c>
      <c r="EC41" s="0" t="n">
        <f aca="false">globals_transposed_prosp!EC38</f>
        <v>1665.90652843152</v>
      </c>
      <c r="ED41" s="0" t="n">
        <f aca="false">globals_transposed_prosp!ED38</f>
        <v>1667.77022251364</v>
      </c>
      <c r="EE41" s="0" t="n">
        <f aca="false">globals_transposed_prosp!EE38</f>
        <v>1669.63600156006</v>
      </c>
      <c r="EF41" s="0" t="n">
        <f aca="false">globals_transposed_prosp!EF38</f>
        <v>1671.50386790327</v>
      </c>
      <c r="EG41" s="0" t="n">
        <f aca="false">globals_transposed_prosp!EG38</f>
        <v>1673.37382387841</v>
      </c>
      <c r="EH41" s="0" t="n">
        <f aca="false">globals_transposed_prosp!EH38</f>
        <v>1675.24587182318</v>
      </c>
      <c r="EI41" s="0" t="n">
        <f aca="false">globals_transposed_prosp!EI38</f>
        <v>1677.12001407794</v>
      </c>
      <c r="EJ41" s="0" t="n">
        <f aca="false">globals_transposed_prosp!EJ38</f>
        <v>1678.99625298565</v>
      </c>
      <c r="EK41" s="0" t="n">
        <f aca="false">globals_transposed_prosp!EK38</f>
        <v>1680.87459089188</v>
      </c>
      <c r="EL41" s="0" t="n">
        <f aca="false">globals_transposed_prosp!EL38</f>
        <v>1682.75503014485</v>
      </c>
      <c r="EM41" s="0" t="n">
        <f aca="false">globals_transposed_prosp!EM38</f>
        <v>1684.63757309538</v>
      </c>
      <c r="EN41" s="0" t="n">
        <f aca="false">globals_transposed_prosp!EN38</f>
        <v>1686.52222209693</v>
      </c>
      <c r="EO41" s="0" t="n">
        <f aca="false">globals_transposed_prosp!EO38</f>
        <v>1688.40897950561</v>
      </c>
      <c r="EP41" s="0" t="n">
        <f aca="false">globals_transposed_prosp!EP38</f>
        <v>1690.29784768015</v>
      </c>
      <c r="EQ41" s="0" t="n">
        <f aca="false">globals_transposed_prosp!EQ38</f>
        <v>1692.18882898191</v>
      </c>
      <c r="ER41" s="0" t="n">
        <f aca="false">globals_transposed_prosp!ER38</f>
        <v>1694.08192577491</v>
      </c>
      <c r="ES41" s="0" t="n">
        <f aca="false">globals_transposed_prosp!ES38</f>
        <v>1695.97714042579</v>
      </c>
      <c r="ET41" s="0" t="n">
        <f aca="false">globals_transposed_prosp!ET38</f>
        <v>1697.87447530388</v>
      </c>
      <c r="EU41" s="0" t="n">
        <f aca="false">globals_transposed_prosp!EU38</f>
        <v>1699.77393278112</v>
      </c>
      <c r="EV41" s="0" t="n">
        <f aca="false">globals_transposed_prosp!EV38</f>
        <v>1701.67551523212</v>
      </c>
    </row>
    <row r="42" customFormat="false" ht="12.8" hidden="false" customHeight="false" outlineLevel="0" collapsed="false">
      <c r="A42" s="176" t="str">
        <f aca="false">globals_transposed_prosp!A44</f>
        <v>RENT_AUT_ACTU_CENTRAL_I</v>
      </c>
      <c r="B42" s="176" t="n">
        <f aca="false">globals_transposed_prosp!B44</f>
        <v>0</v>
      </c>
      <c r="C42" s="176" t="n">
        <f aca="false">globals_transposed_prosp!C44</f>
        <v>0</v>
      </c>
      <c r="D42" s="176" t="n">
        <f aca="false">globals_transposed_prosp!D44</f>
        <v>0</v>
      </c>
      <c r="E42" s="176" t="n">
        <f aca="false">globals_transposed_prosp!E44</f>
        <v>0</v>
      </c>
      <c r="F42" s="176" t="n">
        <f aca="false">globals_transposed_prosp!F44</f>
        <v>0</v>
      </c>
      <c r="G42" s="176" t="n">
        <f aca="false">globals_transposed_prosp!G44</f>
        <v>0</v>
      </c>
      <c r="H42" s="176" t="n">
        <f aca="false">globals_transposed_prosp!H44</f>
        <v>0</v>
      </c>
      <c r="I42" s="176" t="n">
        <f aca="false">globals_transposed_prosp!I44</f>
        <v>0</v>
      </c>
      <c r="J42" s="176" t="n">
        <f aca="false">globals_transposed_prosp!J44</f>
        <v>0</v>
      </c>
      <c r="K42" s="176" t="n">
        <f aca="false">globals_transposed_prosp!K44</f>
        <v>0</v>
      </c>
      <c r="L42" s="176" t="n">
        <f aca="false">globals_transposed_prosp!L44</f>
        <v>0</v>
      </c>
      <c r="M42" s="176" t="n">
        <f aca="false">globals_transposed_prosp!M44</f>
        <v>0</v>
      </c>
      <c r="N42" s="176" t="n">
        <f aca="false">globals_transposed_prosp!N44</f>
        <v>0</v>
      </c>
      <c r="O42" s="176" t="n">
        <f aca="false">globals_transposed_prosp!O44</f>
        <v>0</v>
      </c>
      <c r="P42" s="176" t="n">
        <f aca="false">globals_transposed_prosp!P44</f>
        <v>0</v>
      </c>
      <c r="Q42" s="176" t="n">
        <f aca="false">globals_transposed_prosp!Q44</f>
        <v>0</v>
      </c>
      <c r="R42" s="176" t="n">
        <f aca="false">globals_transposed_prosp!R44</f>
        <v>0</v>
      </c>
      <c r="S42" s="176" t="n">
        <f aca="false">globals_transposed_prosp!S44</f>
        <v>0</v>
      </c>
      <c r="T42" s="176" t="n">
        <f aca="false">globals_transposed_prosp!T44</f>
        <v>0</v>
      </c>
      <c r="U42" s="176" t="n">
        <f aca="false">globals_transposed_prosp!U44</f>
        <v>0</v>
      </c>
      <c r="V42" s="176" t="n">
        <f aca="false">globals_transposed_prosp!V44</f>
        <v>0</v>
      </c>
      <c r="W42" s="176" t="n">
        <f aca="false">globals_transposed_prosp!W44</f>
        <v>0</v>
      </c>
      <c r="X42" s="176" t="n">
        <f aca="false">globals_transposed_prosp!X44</f>
        <v>0</v>
      </c>
      <c r="Y42" s="176" t="n">
        <f aca="false">globals_transposed_prosp!Y44</f>
        <v>0</v>
      </c>
      <c r="Z42" s="176" t="n">
        <f aca="false">globals_transposed_prosp!Z44</f>
        <v>0</v>
      </c>
      <c r="AA42" s="176" t="n">
        <f aca="false">globals_transposed_prosp!AA44</f>
        <v>0</v>
      </c>
      <c r="AB42" s="176" t="n">
        <f aca="false">globals_transposed_prosp!AB44</f>
        <v>0</v>
      </c>
      <c r="AC42" s="176" t="n">
        <f aca="false">globals_transposed_prosp!AC44</f>
        <v>0</v>
      </c>
      <c r="AD42" s="176" t="n">
        <f aca="false">globals_transposed_prosp!AD44</f>
        <v>0</v>
      </c>
      <c r="AE42" s="176" t="n">
        <f aca="false">globals_transposed_prosp!AE44</f>
        <v>0</v>
      </c>
      <c r="AF42" s="176" t="n">
        <f aca="false">globals_transposed_prosp!AF44</f>
        <v>0</v>
      </c>
      <c r="AG42" s="176" t="n">
        <f aca="false">globals_transposed_prosp!AG44</f>
        <v>0</v>
      </c>
      <c r="AH42" s="176" t="n">
        <f aca="false">globals_transposed_prosp!AH44</f>
        <v>0</v>
      </c>
      <c r="AI42" s="176" t="n">
        <f aca="false">globals_transposed_prosp!AI44</f>
        <v>0</v>
      </c>
      <c r="AJ42" s="176" t="n">
        <f aca="false">globals_transposed_prosp!AJ44</f>
        <v>0</v>
      </c>
      <c r="AK42" s="176" t="n">
        <f aca="false">globals_transposed_prosp!AK44</f>
        <v>0</v>
      </c>
      <c r="AL42" s="176" t="n">
        <f aca="false">globals_transposed_prosp!AL44</f>
        <v>0</v>
      </c>
      <c r="AM42" s="176" t="n">
        <f aca="false">globals_transposed_prosp!AM44</f>
        <v>0</v>
      </c>
      <c r="AN42" s="176" t="n">
        <f aca="false">globals_transposed_prosp!AN44</f>
        <v>0</v>
      </c>
      <c r="AO42" s="176" t="n">
        <f aca="false">globals_transposed_prosp!AO44</f>
        <v>0</v>
      </c>
      <c r="AP42" s="176" t="n">
        <f aca="false">globals_transposed_prosp!AP44</f>
        <v>0</v>
      </c>
      <c r="AQ42" s="176" t="n">
        <f aca="false">globals_transposed_prosp!AQ44</f>
        <v>0</v>
      </c>
      <c r="AR42" s="51" t="n">
        <f aca="false">globals_transposed_prosp!AR44</f>
        <v>1873.411463724</v>
      </c>
      <c r="AS42" s="51" t="n">
        <f aca="false">globals_transposed_prosp!AS44</f>
        <v>1873.37249958253</v>
      </c>
      <c r="AT42" s="51" t="n">
        <f aca="false">globals_transposed_prosp!AT44</f>
        <v>1873.37249958253</v>
      </c>
      <c r="AU42" s="51" t="n">
        <f aca="false">globals_transposed_prosp!AU44</f>
        <v>1873.4069098443</v>
      </c>
      <c r="AV42" s="51" t="n">
        <f aca="false">globals_transposed_prosp!AV44</f>
        <v>1873.4069098443</v>
      </c>
      <c r="AW42" s="51" t="n">
        <f aca="false">globals_transposed_prosp!AW44</f>
        <v>1873.4069098443</v>
      </c>
      <c r="AX42" s="51" t="n">
        <f aca="false">globals_transposed_prosp!AX44</f>
        <v>1873.4069098443</v>
      </c>
      <c r="AY42" s="51" t="n">
        <f aca="false">globals_transposed_prosp!AY44</f>
        <v>1873.4069098443</v>
      </c>
      <c r="AZ42" s="51" t="n">
        <f aca="false">globals_transposed_prosp!AZ44</f>
        <v>1873.4069098443</v>
      </c>
      <c r="BA42" s="51" t="n">
        <f aca="false">globals_transposed_prosp!BA44</f>
        <v>1873.4069098443</v>
      </c>
      <c r="BB42" s="51" t="n">
        <f aca="false">globals_transposed_prosp!BB44</f>
        <v>1873.4069098443</v>
      </c>
      <c r="BC42" s="51" t="n">
        <f aca="false">globals_transposed_prosp!BC44</f>
        <v>1873.4069098443</v>
      </c>
      <c r="BD42" s="51" t="n">
        <f aca="false">globals_transposed_prosp!BD44</f>
        <v>1873.4069098443</v>
      </c>
      <c r="BE42" s="51" t="n">
        <f aca="false">globals_transposed_prosp!BE44</f>
        <v>1873.4069098443</v>
      </c>
      <c r="BF42" s="51" t="n">
        <f aca="false">globals_transposed_prosp!BF44</f>
        <v>1873.4069098443</v>
      </c>
      <c r="BG42" s="51" t="n">
        <f aca="false">globals_transposed_prosp!BG44</f>
        <v>1873.4069098443</v>
      </c>
      <c r="BH42" s="51" t="n">
        <f aca="false">globals_transposed_prosp!BH44</f>
        <v>1873.4069098443</v>
      </c>
      <c r="BI42" s="51" t="n">
        <f aca="false">globals_transposed_prosp!BI44</f>
        <v>1849.09124128749</v>
      </c>
      <c r="BJ42" s="51" t="n">
        <f aca="false">globals_transposed_prosp!BJ44</f>
        <v>1867.73709902079</v>
      </c>
      <c r="BK42" s="51" t="n">
        <f aca="false">globals_transposed_prosp!BK44</f>
        <v>1866.79900116626</v>
      </c>
      <c r="BL42" s="51" t="n">
        <f aca="false">globals_transposed_prosp!BL44</f>
        <v>1908.32000972408</v>
      </c>
      <c r="BM42" s="51" t="n">
        <f aca="false">globals_transposed_prosp!BM44</f>
        <v>2003.73432027656</v>
      </c>
      <c r="BN42" s="51" t="n">
        <f aca="false">globals_transposed_prosp!BN44</f>
        <v>2036.96879500633</v>
      </c>
      <c r="BO42" s="51" t="n">
        <f aca="false">globals_transposed_prosp!BO44</f>
        <v>2082.44342183649</v>
      </c>
      <c r="BP42" s="51" t="n">
        <f aca="false">globals_transposed_prosp!BP44</f>
        <v>2040.86362538404</v>
      </c>
      <c r="BQ42" s="51" t="n">
        <f aca="false">globals_transposed_prosp!BQ44</f>
        <v>1961.57860918593</v>
      </c>
      <c r="BR42" s="51" t="n">
        <f aca="false">globals_transposed_prosp!BR44</f>
        <v>1964.71806380984</v>
      </c>
      <c r="BS42" s="51" t="n">
        <f aca="false">globals_transposed_prosp!BS44</f>
        <v>1957.51204161985</v>
      </c>
      <c r="BT42" s="51" t="n">
        <f aca="false">globals_transposed_prosp!BT44</f>
        <v>1999.57244210149</v>
      </c>
      <c r="BU42" s="51" t="n">
        <f aca="false">globals_transposed_prosp!BU44</f>
        <v>2096.85589672284</v>
      </c>
      <c r="BV42" s="51" t="n">
        <f aca="false">globals_transposed_prosp!BV44</f>
        <v>2095.67576088785</v>
      </c>
      <c r="BW42" s="51" t="n">
        <f aca="false">globals_transposed_prosp!BW44</f>
        <v>2091.41336667053</v>
      </c>
      <c r="BX42" s="51" t="n">
        <f aca="false">globals_transposed_prosp!BX44</f>
        <v>2062.94735394335</v>
      </c>
      <c r="BY42" s="51" t="n">
        <f aca="false">globals_transposed_prosp!BY44</f>
        <v>2075.67876610737</v>
      </c>
      <c r="BZ42" s="51" t="n">
        <f aca="false">globals_transposed_prosp!BZ44</f>
        <v>2080.95749435751</v>
      </c>
      <c r="CA42" s="51" t="n">
        <f aca="false">globals_transposed_prosp!CA44</f>
        <v>2085.94434480807</v>
      </c>
      <c r="CB42" s="51" t="n">
        <f aca="false">globals_transposed_prosp!CB44</f>
        <v>2123.97645107355</v>
      </c>
      <c r="CC42" s="51" t="n">
        <f aca="false">globals_transposed_prosp!CC44</f>
        <v>2162.32361999264</v>
      </c>
      <c r="CD42" s="51" t="n">
        <f aca="false">globals_transposed_prosp!CD44</f>
        <v>2185.58617427095</v>
      </c>
      <c r="CE42" s="51" t="n">
        <f aca="false">globals_transposed_prosp!CE44</f>
        <v>2185.58617427095</v>
      </c>
      <c r="CF42" s="51" t="n">
        <f aca="false">globals_transposed_prosp!CF44</f>
        <v>2185.58617427095</v>
      </c>
      <c r="CG42" s="51" t="n">
        <f aca="false">globals_transposed_prosp!CG44</f>
        <v>2185.58617427095</v>
      </c>
      <c r="CH42" s="51" t="n">
        <f aca="false">globals_transposed_prosp!CH44</f>
        <v>2201.14543165575</v>
      </c>
      <c r="CI42" s="51" t="n">
        <f aca="false">globals_transposed_prosp!CI44</f>
        <v>2224.59233534416</v>
      </c>
      <c r="CJ42" s="51" t="n">
        <f aca="false">globals_transposed_prosp!CJ44</f>
        <v>2224.59233534416</v>
      </c>
      <c r="CK42" s="51" t="n">
        <f aca="false">globals_transposed_prosp!CK44</f>
        <v>2224.59233534416</v>
      </c>
      <c r="CL42" s="51" t="n">
        <f aca="false">globals_transposed_prosp!CL44</f>
        <v>2240.27267195047</v>
      </c>
      <c r="CM42" s="51" t="n">
        <f aca="false">globals_transposed_prosp!CM44</f>
        <v>2263.90009213785</v>
      </c>
      <c r="CN42" s="51" t="n">
        <f aca="false">globals_transposed_prosp!CN44</f>
        <v>2263.90009213785</v>
      </c>
      <c r="CO42" s="51" t="n">
        <f aca="false">globals_transposed_prosp!CO44</f>
        <v>2263.90009213785</v>
      </c>
      <c r="CP42" s="51" t="n">
        <f aca="false">globals_transposed_prosp!CP44</f>
        <v>2263.90009213785</v>
      </c>
      <c r="CQ42" s="51" t="n">
        <f aca="false">globals_transposed_prosp!CQ44</f>
        <v>2263.90009213785</v>
      </c>
      <c r="CR42" s="51" t="n">
        <f aca="false">globals_transposed_prosp!CR44</f>
        <v>2263.90009213785</v>
      </c>
      <c r="CS42" s="51" t="n">
        <f aca="false">globals_transposed_prosp!CS44</f>
        <v>2263.90009213785</v>
      </c>
      <c r="CT42" s="51" t="n">
        <f aca="false">globals_transposed_prosp!CT44</f>
        <v>2263.90009213785</v>
      </c>
      <c r="CU42" s="51" t="n">
        <f aca="false">globals_transposed_prosp!CU44</f>
        <v>2263.90009213785</v>
      </c>
      <c r="CV42" s="51" t="n">
        <f aca="false">globals_transposed_prosp!CV44</f>
        <v>2263.90009213785</v>
      </c>
      <c r="CW42" s="51" t="n">
        <f aca="false">globals_transposed_prosp!CW44</f>
        <v>2263.90009213785</v>
      </c>
      <c r="CX42" s="51" t="n">
        <f aca="false">globals_transposed_prosp!CX44</f>
        <v>2263.90009213785</v>
      </c>
      <c r="CY42" s="51" t="n">
        <f aca="false">globals_transposed_prosp!CY44</f>
        <v>2263.90009213785</v>
      </c>
      <c r="CZ42" s="51" t="n">
        <f aca="false">globals_transposed_prosp!CZ44</f>
        <v>2263.90009213785</v>
      </c>
      <c r="DA42" s="51" t="n">
        <f aca="false">globals_transposed_prosp!DA44</f>
        <v>2263.90009213785</v>
      </c>
      <c r="DB42" s="51" t="n">
        <f aca="false">globals_transposed_prosp!DB44</f>
        <v>2263.90009213785</v>
      </c>
      <c r="DC42" s="51" t="n">
        <f aca="false">globals_transposed_prosp!DC44</f>
        <v>2263.90009213785</v>
      </c>
      <c r="DD42" s="51" t="n">
        <f aca="false">globals_transposed_prosp!DD44</f>
        <v>2263.90009213785</v>
      </c>
      <c r="DE42" s="51" t="n">
        <f aca="false">globals_transposed_prosp!DE44</f>
        <v>2263.90009213785</v>
      </c>
      <c r="DF42" s="51" t="n">
        <f aca="false">globals_transposed_prosp!DF44</f>
        <v>2263.90009213785</v>
      </c>
      <c r="DG42" s="51" t="n">
        <f aca="false">globals_transposed_prosp!DG44</f>
        <v>2263.90009213785</v>
      </c>
      <c r="DH42" s="51" t="n">
        <f aca="false">globals_transposed_prosp!DH44</f>
        <v>2263.90009213785</v>
      </c>
      <c r="DI42" s="51" t="n">
        <f aca="false">globals_transposed_prosp!DI44</f>
        <v>2263.90009213785</v>
      </c>
      <c r="DJ42" s="51" t="n">
        <f aca="false">globals_transposed_prosp!DJ44</f>
        <v>2263.90009213785</v>
      </c>
      <c r="DK42" s="51" t="n">
        <f aca="false">globals_transposed_prosp!DK44</f>
        <v>2263.90009213785</v>
      </c>
      <c r="DL42" s="51" t="n">
        <f aca="false">globals_transposed_prosp!DL44</f>
        <v>2263.90009213785</v>
      </c>
      <c r="DM42" s="51" t="n">
        <f aca="false">globals_transposed_prosp!DM44</f>
        <v>2263.90009213785</v>
      </c>
      <c r="DN42" s="51" t="n">
        <f aca="false">globals_transposed_prosp!DN44</f>
        <v>2263.90009213785</v>
      </c>
      <c r="DO42" s="51" t="n">
        <f aca="false">globals_transposed_prosp!DO44</f>
        <v>2263.90009213785</v>
      </c>
      <c r="DP42" s="51" t="n">
        <f aca="false">globals_transposed_prosp!DP44</f>
        <v>2263.90009213785</v>
      </c>
      <c r="DQ42" s="51" t="n">
        <f aca="false">globals_transposed_prosp!DQ44</f>
        <v>2263.90009213785</v>
      </c>
      <c r="DR42" s="51" t="n">
        <f aca="false">globals_transposed_prosp!DR44</f>
        <v>2263.90009213785</v>
      </c>
      <c r="DS42" s="51" t="n">
        <f aca="false">globals_transposed_prosp!DS44</f>
        <v>2263.90009213785</v>
      </c>
      <c r="DT42" s="51" t="n">
        <f aca="false">globals_transposed_prosp!DT44</f>
        <v>2263.90009213785</v>
      </c>
      <c r="DU42" s="51" t="n">
        <f aca="false">globals_transposed_prosp!DU44</f>
        <v>2263.90009213785</v>
      </c>
      <c r="DV42" s="51" t="n">
        <f aca="false">globals_transposed_prosp!DV44</f>
        <v>2263.90009213785</v>
      </c>
      <c r="DW42" s="51" t="n">
        <f aca="false">globals_transposed_prosp!DW44</f>
        <v>2263.90009213785</v>
      </c>
      <c r="DX42" s="51" t="n">
        <f aca="false">globals_transposed_prosp!DX44</f>
        <v>2263.90009213785</v>
      </c>
      <c r="DY42" s="51" t="n">
        <f aca="false">globals_transposed_prosp!DY44</f>
        <v>2263.90009213785</v>
      </c>
      <c r="DZ42" s="51" t="n">
        <f aca="false">globals_transposed_prosp!DZ44</f>
        <v>2263.90009213785</v>
      </c>
      <c r="EA42" s="51" t="n">
        <f aca="false">globals_transposed_prosp!EA44</f>
        <v>2263.90009213785</v>
      </c>
      <c r="EB42" s="51" t="n">
        <f aca="false">globals_transposed_prosp!EB44</f>
        <v>2263.90009213785</v>
      </c>
      <c r="EC42" s="51" t="n">
        <f aca="false">globals_transposed_prosp!EC44</f>
        <v>2263.90009213785</v>
      </c>
      <c r="ED42" s="51" t="n">
        <f aca="false">globals_transposed_prosp!ED44</f>
        <v>2263.90009213785</v>
      </c>
      <c r="EE42" s="51" t="n">
        <f aca="false">globals_transposed_prosp!EE44</f>
        <v>2263.90009213785</v>
      </c>
      <c r="EF42" s="51" t="n">
        <f aca="false">globals_transposed_prosp!EF44</f>
        <v>2263.90009213785</v>
      </c>
      <c r="EG42" s="51" t="n">
        <f aca="false">globals_transposed_prosp!EG44</f>
        <v>2263.90009213785</v>
      </c>
      <c r="EH42" s="51" t="n">
        <f aca="false">globals_transposed_prosp!EH44</f>
        <v>2263.90009213785</v>
      </c>
      <c r="EI42" s="51" t="n">
        <f aca="false">globals_transposed_prosp!EI44</f>
        <v>2263.90009213785</v>
      </c>
      <c r="EJ42" s="51" t="n">
        <f aca="false">globals_transposed_prosp!EJ44</f>
        <v>2263.90009213785</v>
      </c>
      <c r="EK42" s="51" t="n">
        <f aca="false">globals_transposed_prosp!EK44</f>
        <v>2263.90009213785</v>
      </c>
      <c r="EL42" s="51" t="n">
        <f aca="false">globals_transposed_prosp!EL44</f>
        <v>2263.90009213785</v>
      </c>
      <c r="EM42" s="51" t="n">
        <f aca="false">globals_transposed_prosp!EM44</f>
        <v>2263.90009213785</v>
      </c>
      <c r="EN42" s="51" t="n">
        <f aca="false">globals_transposed_prosp!EN44</f>
        <v>2263.90009213785</v>
      </c>
      <c r="EO42" s="51" t="n">
        <f aca="false">globals_transposed_prosp!EO44</f>
        <v>2263.90009213785</v>
      </c>
      <c r="EP42" s="51" t="n">
        <f aca="false">globals_transposed_prosp!EP44</f>
        <v>2263.90009213785</v>
      </c>
      <c r="EQ42" s="51" t="n">
        <f aca="false">globals_transposed_prosp!EQ44</f>
        <v>2263.90009213785</v>
      </c>
      <c r="ER42" s="51" t="n">
        <f aca="false">globals_transposed_prosp!ER44</f>
        <v>2263.90009213785</v>
      </c>
      <c r="ES42" s="51" t="n">
        <f aca="false">globals_transposed_prosp!ES44</f>
        <v>2263.90009213785</v>
      </c>
      <c r="ET42" s="51" t="n">
        <f aca="false">globals_transposed_prosp!ET44</f>
        <v>2263.90009213785</v>
      </c>
      <c r="EU42" s="51" t="n">
        <f aca="false">globals_transposed_prosp!EU44</f>
        <v>2263.90009213785</v>
      </c>
      <c r="EV42" s="51" t="n">
        <f aca="false">globals_transposed_prosp!EV44</f>
        <v>2263.90009213785</v>
      </c>
    </row>
    <row r="43" customFormat="false" ht="12.8" hidden="false" customHeight="false" outlineLevel="0" collapsed="false">
      <c r="A43" s="176" t="str">
        <f aca="false">globals_transposed_prosp!A45</f>
        <v>RENT_AUT_ACTU_CENTRAL_II</v>
      </c>
      <c r="B43" s="176" t="n">
        <f aca="false">globals_transposed_prosp!B45</f>
        <v>0</v>
      </c>
      <c r="C43" s="176" t="n">
        <f aca="false">globals_transposed_prosp!C45</f>
        <v>0</v>
      </c>
      <c r="D43" s="176" t="n">
        <f aca="false">globals_transposed_prosp!D45</f>
        <v>0</v>
      </c>
      <c r="E43" s="176" t="n">
        <f aca="false">globals_transposed_prosp!E45</f>
        <v>0</v>
      </c>
      <c r="F43" s="176" t="n">
        <f aca="false">globals_transposed_prosp!F45</f>
        <v>0</v>
      </c>
      <c r="G43" s="176" t="n">
        <f aca="false">globals_transposed_prosp!G45</f>
        <v>0</v>
      </c>
      <c r="H43" s="176" t="n">
        <f aca="false">globals_transposed_prosp!H45</f>
        <v>0</v>
      </c>
      <c r="I43" s="176" t="n">
        <f aca="false">globals_transposed_prosp!I45</f>
        <v>0</v>
      </c>
      <c r="J43" s="176" t="n">
        <f aca="false">globals_transposed_prosp!J45</f>
        <v>0</v>
      </c>
      <c r="K43" s="176" t="n">
        <f aca="false">globals_transposed_prosp!K45</f>
        <v>0</v>
      </c>
      <c r="L43" s="176" t="n">
        <f aca="false">globals_transposed_prosp!L45</f>
        <v>0</v>
      </c>
      <c r="M43" s="176" t="n">
        <f aca="false">globals_transposed_prosp!M45</f>
        <v>0</v>
      </c>
      <c r="N43" s="176" t="n">
        <f aca="false">globals_transposed_prosp!N45</f>
        <v>0</v>
      </c>
      <c r="O43" s="176" t="n">
        <f aca="false">globals_transposed_prosp!O45</f>
        <v>0</v>
      </c>
      <c r="P43" s="176" t="n">
        <f aca="false">globals_transposed_prosp!P45</f>
        <v>0</v>
      </c>
      <c r="Q43" s="176" t="n">
        <f aca="false">globals_transposed_prosp!Q45</f>
        <v>0</v>
      </c>
      <c r="R43" s="176" t="n">
        <f aca="false">globals_transposed_prosp!R45</f>
        <v>0</v>
      </c>
      <c r="S43" s="176" t="n">
        <f aca="false">globals_transposed_prosp!S45</f>
        <v>0</v>
      </c>
      <c r="T43" s="176" t="n">
        <f aca="false">globals_transposed_prosp!T45</f>
        <v>0</v>
      </c>
      <c r="U43" s="176" t="n">
        <f aca="false">globals_transposed_prosp!U45</f>
        <v>0</v>
      </c>
      <c r="V43" s="176" t="n">
        <f aca="false">globals_transposed_prosp!V45</f>
        <v>0</v>
      </c>
      <c r="W43" s="176" t="n">
        <f aca="false">globals_transposed_prosp!W45</f>
        <v>0</v>
      </c>
      <c r="X43" s="176" t="n">
        <f aca="false">globals_transposed_prosp!X45</f>
        <v>0</v>
      </c>
      <c r="Y43" s="176" t="n">
        <f aca="false">globals_transposed_prosp!Y45</f>
        <v>0</v>
      </c>
      <c r="Z43" s="176" t="n">
        <f aca="false">globals_transposed_prosp!Z45</f>
        <v>0</v>
      </c>
      <c r="AA43" s="176" t="n">
        <f aca="false">globals_transposed_prosp!AA45</f>
        <v>0</v>
      </c>
      <c r="AB43" s="176" t="n">
        <f aca="false">globals_transposed_prosp!AB45</f>
        <v>0</v>
      </c>
      <c r="AC43" s="176" t="n">
        <f aca="false">globals_transposed_prosp!AC45</f>
        <v>0</v>
      </c>
      <c r="AD43" s="176" t="n">
        <f aca="false">globals_transposed_prosp!AD45</f>
        <v>0</v>
      </c>
      <c r="AE43" s="176" t="n">
        <f aca="false">globals_transposed_prosp!AE45</f>
        <v>0</v>
      </c>
      <c r="AF43" s="176" t="n">
        <f aca="false">globals_transposed_prosp!AF45</f>
        <v>0</v>
      </c>
      <c r="AG43" s="176" t="n">
        <f aca="false">globals_transposed_prosp!AG45</f>
        <v>0</v>
      </c>
      <c r="AH43" s="176" t="n">
        <f aca="false">globals_transposed_prosp!AH45</f>
        <v>0</v>
      </c>
      <c r="AI43" s="176" t="n">
        <f aca="false">globals_transposed_prosp!AI45</f>
        <v>0</v>
      </c>
      <c r="AJ43" s="176" t="n">
        <f aca="false">globals_transposed_prosp!AJ45</f>
        <v>0</v>
      </c>
      <c r="AK43" s="176" t="n">
        <f aca="false">globals_transposed_prosp!AK45</f>
        <v>0</v>
      </c>
      <c r="AL43" s="176" t="n">
        <f aca="false">globals_transposed_prosp!AL45</f>
        <v>0</v>
      </c>
      <c r="AM43" s="176" t="n">
        <f aca="false">globals_transposed_prosp!AM45</f>
        <v>0</v>
      </c>
      <c r="AN43" s="176" t="n">
        <f aca="false">globals_transposed_prosp!AN45</f>
        <v>0</v>
      </c>
      <c r="AO43" s="176" t="n">
        <f aca="false">globals_transposed_prosp!AO45</f>
        <v>0</v>
      </c>
      <c r="AP43" s="176" t="n">
        <f aca="false">globals_transposed_prosp!AP45</f>
        <v>0</v>
      </c>
      <c r="AQ43" s="176" t="n">
        <f aca="false">globals_transposed_prosp!AQ45</f>
        <v>0</v>
      </c>
      <c r="AR43" s="51" t="n">
        <f aca="false">globals_transposed_prosp!AR45</f>
        <v>2622.76039320142</v>
      </c>
      <c r="AS43" s="51" t="n">
        <f aca="false">globals_transposed_prosp!AS45</f>
        <v>2622.70584372899</v>
      </c>
      <c r="AT43" s="51" t="n">
        <f aca="false">globals_transposed_prosp!AT45</f>
        <v>2622.70584372899</v>
      </c>
      <c r="AU43" s="51" t="n">
        <f aca="false">globals_transposed_prosp!AU45</f>
        <v>2622.7540178079</v>
      </c>
      <c r="AV43" s="51" t="n">
        <f aca="false">globals_transposed_prosp!AV45</f>
        <v>2622.7540178079</v>
      </c>
      <c r="AW43" s="51" t="n">
        <f aca="false">globals_transposed_prosp!AW45</f>
        <v>2622.7540178079</v>
      </c>
      <c r="AX43" s="51" t="n">
        <f aca="false">globals_transposed_prosp!AX45</f>
        <v>2622.7540178079</v>
      </c>
      <c r="AY43" s="51" t="n">
        <f aca="false">globals_transposed_prosp!AY45</f>
        <v>2622.7540178079</v>
      </c>
      <c r="AZ43" s="51" t="n">
        <f aca="false">globals_transposed_prosp!AZ45</f>
        <v>2622.7540178079</v>
      </c>
      <c r="BA43" s="51" t="n">
        <f aca="false">globals_transposed_prosp!BA45</f>
        <v>2622.7540178079</v>
      </c>
      <c r="BB43" s="51" t="n">
        <f aca="false">globals_transposed_prosp!BB45</f>
        <v>2622.7540178079</v>
      </c>
      <c r="BC43" s="51" t="n">
        <f aca="false">globals_transposed_prosp!BC45</f>
        <v>2622.7540178079</v>
      </c>
      <c r="BD43" s="51" t="n">
        <f aca="false">globals_transposed_prosp!BD45</f>
        <v>2622.7540178079</v>
      </c>
      <c r="BE43" s="51" t="n">
        <f aca="false">globals_transposed_prosp!BE45</f>
        <v>2622.75401780791</v>
      </c>
      <c r="BF43" s="51" t="n">
        <f aca="false">globals_transposed_prosp!BF45</f>
        <v>2622.75401780791</v>
      </c>
      <c r="BG43" s="51" t="n">
        <f aca="false">globals_transposed_prosp!BG45</f>
        <v>2622.7540178079</v>
      </c>
      <c r="BH43" s="51" t="n">
        <f aca="false">globals_transposed_prosp!BH45</f>
        <v>2622.7540178079</v>
      </c>
      <c r="BI43" s="51" t="n">
        <f aca="false">globals_transposed_prosp!BI45</f>
        <v>2588.72253298006</v>
      </c>
      <c r="BJ43" s="51" t="n">
        <f aca="false">globals_transposed_prosp!BJ45</f>
        <v>2614.8219900987</v>
      </c>
      <c r="BK43" s="51" t="n">
        <f aca="false">globals_transposed_prosp!BK45</f>
        <v>2613.5232621056</v>
      </c>
      <c r="BL43" s="51" t="n">
        <f aca="false">globals_transposed_prosp!BL45</f>
        <v>2671.64801361372</v>
      </c>
      <c r="BM43" s="51" t="n">
        <f aca="false">globals_transposed_prosp!BM45</f>
        <v>2805.20729720325</v>
      </c>
      <c r="BN43" s="51" t="n">
        <f aca="false">globals_transposed_prosp!BN45</f>
        <v>2851.74297838351</v>
      </c>
      <c r="BO43" s="51" t="n">
        <f aca="false">globals_transposed_prosp!BO45</f>
        <v>2915.40715825482</v>
      </c>
      <c r="BP43" s="51" t="n">
        <f aca="false">globals_transposed_prosp!BP45</f>
        <v>2857.19571541554</v>
      </c>
      <c r="BQ43" s="51" t="n">
        <f aca="false">globals_transposed_prosp!BQ45</f>
        <v>2746.19721176233</v>
      </c>
      <c r="BR43" s="51" t="n">
        <f aca="false">globals_transposed_prosp!BR45</f>
        <v>2750.59242768397</v>
      </c>
      <c r="BS43" s="51" t="n">
        <f aca="false">globals_transposed_prosp!BS45</f>
        <v>2740.50404379082</v>
      </c>
      <c r="BT43" s="51" t="n">
        <f aca="false">globals_transposed_prosp!BT45</f>
        <v>2799.38832912478</v>
      </c>
      <c r="BU43" s="51" t="n">
        <f aca="false">globals_transposed_prosp!BU45</f>
        <v>2935.58452874721</v>
      </c>
      <c r="BV43" s="51" t="n">
        <f aca="false">globals_transposed_prosp!BV45</f>
        <v>2933.93234630375</v>
      </c>
      <c r="BW43" s="51" t="n">
        <f aca="false">globals_transposed_prosp!BW45</f>
        <v>2927.96502230244</v>
      </c>
      <c r="BX43" s="51" t="n">
        <f aca="false">globals_transposed_prosp!BX45</f>
        <v>2888.11279083168</v>
      </c>
      <c r="BY43" s="51" t="n">
        <f aca="false">globals_transposed_prosp!BY45</f>
        <v>2905.93668451756</v>
      </c>
      <c r="BZ43" s="51" t="n">
        <f aca="false">globals_transposed_prosp!BZ45</f>
        <v>2913.32686951158</v>
      </c>
      <c r="CA43" s="51" t="n">
        <f aca="false">globals_transposed_prosp!CA45</f>
        <v>2920.30842749691</v>
      </c>
      <c r="CB43" s="51" t="n">
        <f aca="false">globals_transposed_prosp!CB45</f>
        <v>2973.5531272987</v>
      </c>
      <c r="CC43" s="51" t="n">
        <f aca="false">globals_transposed_prosp!CC45</f>
        <v>3027.23891275304</v>
      </c>
      <c r="CD43" s="51" t="n">
        <f aca="false">globals_transposed_prosp!CD45</f>
        <v>3059.80633645883</v>
      </c>
      <c r="CE43" s="51" t="n">
        <f aca="false">globals_transposed_prosp!CE45</f>
        <v>3059.80633645883</v>
      </c>
      <c r="CF43" s="51" t="n">
        <f aca="false">globals_transposed_prosp!CF45</f>
        <v>3059.80633645883</v>
      </c>
      <c r="CG43" s="51" t="n">
        <f aca="false">globals_transposed_prosp!CG45</f>
        <v>3059.80633645883</v>
      </c>
      <c r="CH43" s="51" t="n">
        <f aca="false">globals_transposed_prosp!CH45</f>
        <v>3081.58919494185</v>
      </c>
      <c r="CI43" s="51" t="n">
        <f aca="false">globals_transposed_prosp!CI45</f>
        <v>3114.41470661496</v>
      </c>
      <c r="CJ43" s="51" t="n">
        <f aca="false">globals_transposed_prosp!CJ45</f>
        <v>3114.41470661496</v>
      </c>
      <c r="CK43" s="51" t="n">
        <f aca="false">globals_transposed_prosp!CK45</f>
        <v>3114.41470661496</v>
      </c>
      <c r="CL43" s="51" t="n">
        <f aca="false">globals_transposed_prosp!CL45</f>
        <v>3136.36707521549</v>
      </c>
      <c r="CM43" s="51" t="n">
        <f aca="false">globals_transposed_prosp!CM45</f>
        <v>3169.44530880545</v>
      </c>
      <c r="CN43" s="51" t="n">
        <f aca="false">globals_transposed_prosp!CN45</f>
        <v>3169.44530880545</v>
      </c>
      <c r="CO43" s="51" t="n">
        <f aca="false">globals_transposed_prosp!CO45</f>
        <v>3169.44530880545</v>
      </c>
      <c r="CP43" s="51" t="n">
        <f aca="false">globals_transposed_prosp!CP45</f>
        <v>3169.44530880545</v>
      </c>
      <c r="CQ43" s="51" t="n">
        <f aca="false">globals_transposed_prosp!CQ45</f>
        <v>3169.44530880545</v>
      </c>
      <c r="CR43" s="51" t="n">
        <f aca="false">globals_transposed_prosp!CR45</f>
        <v>3169.44530880545</v>
      </c>
      <c r="CS43" s="51" t="n">
        <f aca="false">globals_transposed_prosp!CS45</f>
        <v>3169.44530880545</v>
      </c>
      <c r="CT43" s="51" t="n">
        <f aca="false">globals_transposed_prosp!CT45</f>
        <v>3169.44530880545</v>
      </c>
      <c r="CU43" s="51" t="n">
        <f aca="false">globals_transposed_prosp!CU45</f>
        <v>3169.44530880545</v>
      </c>
      <c r="CV43" s="51" t="n">
        <f aca="false">globals_transposed_prosp!CV45</f>
        <v>3169.44530880545</v>
      </c>
      <c r="CW43" s="51" t="n">
        <f aca="false">globals_transposed_prosp!CW45</f>
        <v>3169.44530880545</v>
      </c>
      <c r="CX43" s="51" t="n">
        <f aca="false">globals_transposed_prosp!CX45</f>
        <v>3169.44530880545</v>
      </c>
      <c r="CY43" s="51" t="n">
        <f aca="false">globals_transposed_prosp!CY45</f>
        <v>3169.44530880545</v>
      </c>
      <c r="CZ43" s="51" t="n">
        <f aca="false">globals_transposed_prosp!CZ45</f>
        <v>3169.44530880545</v>
      </c>
      <c r="DA43" s="51" t="n">
        <f aca="false">globals_transposed_prosp!DA45</f>
        <v>3169.44530880545</v>
      </c>
      <c r="DB43" s="51" t="n">
        <f aca="false">globals_transposed_prosp!DB45</f>
        <v>3169.44530880545</v>
      </c>
      <c r="DC43" s="51" t="n">
        <f aca="false">globals_transposed_prosp!DC45</f>
        <v>3169.44530880545</v>
      </c>
      <c r="DD43" s="51" t="n">
        <f aca="false">globals_transposed_prosp!DD45</f>
        <v>3169.44530880545</v>
      </c>
      <c r="DE43" s="51" t="n">
        <f aca="false">globals_transposed_prosp!DE45</f>
        <v>3169.44530880545</v>
      </c>
      <c r="DF43" s="51" t="n">
        <f aca="false">globals_transposed_prosp!DF45</f>
        <v>3169.44530880545</v>
      </c>
      <c r="DG43" s="51" t="n">
        <f aca="false">globals_transposed_prosp!DG45</f>
        <v>3169.44530880545</v>
      </c>
      <c r="DH43" s="51" t="n">
        <f aca="false">globals_transposed_prosp!DH45</f>
        <v>3169.44530880545</v>
      </c>
      <c r="DI43" s="51" t="n">
        <f aca="false">globals_transposed_prosp!DI45</f>
        <v>3169.44530880545</v>
      </c>
      <c r="DJ43" s="51" t="n">
        <f aca="false">globals_transposed_prosp!DJ45</f>
        <v>3169.44530880545</v>
      </c>
      <c r="DK43" s="51" t="n">
        <f aca="false">globals_transposed_prosp!DK45</f>
        <v>3169.44530880545</v>
      </c>
      <c r="DL43" s="51" t="n">
        <f aca="false">globals_transposed_prosp!DL45</f>
        <v>3169.44530880545</v>
      </c>
      <c r="DM43" s="51" t="n">
        <f aca="false">globals_transposed_prosp!DM45</f>
        <v>3169.44530880545</v>
      </c>
      <c r="DN43" s="51" t="n">
        <f aca="false">globals_transposed_prosp!DN45</f>
        <v>3169.44530880545</v>
      </c>
      <c r="DO43" s="51" t="n">
        <f aca="false">globals_transposed_prosp!DO45</f>
        <v>3169.44530880545</v>
      </c>
      <c r="DP43" s="51" t="n">
        <f aca="false">globals_transposed_prosp!DP45</f>
        <v>3169.44530880545</v>
      </c>
      <c r="DQ43" s="51" t="n">
        <f aca="false">globals_transposed_prosp!DQ45</f>
        <v>3169.44530880545</v>
      </c>
      <c r="DR43" s="51" t="n">
        <f aca="false">globals_transposed_prosp!DR45</f>
        <v>3169.44530880545</v>
      </c>
      <c r="DS43" s="51" t="n">
        <f aca="false">globals_transposed_prosp!DS45</f>
        <v>3169.44530880545</v>
      </c>
      <c r="DT43" s="51" t="n">
        <f aca="false">globals_transposed_prosp!DT45</f>
        <v>3169.44530880545</v>
      </c>
      <c r="DU43" s="51" t="n">
        <f aca="false">globals_transposed_prosp!DU45</f>
        <v>3169.44530880545</v>
      </c>
      <c r="DV43" s="51" t="n">
        <f aca="false">globals_transposed_prosp!DV45</f>
        <v>3169.44530880545</v>
      </c>
      <c r="DW43" s="51" t="n">
        <f aca="false">globals_transposed_prosp!DW45</f>
        <v>3169.44530880545</v>
      </c>
      <c r="DX43" s="51" t="n">
        <f aca="false">globals_transposed_prosp!DX45</f>
        <v>3169.44530880545</v>
      </c>
      <c r="DY43" s="51" t="n">
        <f aca="false">globals_transposed_prosp!DY45</f>
        <v>3169.44530880545</v>
      </c>
      <c r="DZ43" s="51" t="n">
        <f aca="false">globals_transposed_prosp!DZ45</f>
        <v>3169.44530880545</v>
      </c>
      <c r="EA43" s="51" t="n">
        <f aca="false">globals_transposed_prosp!EA45</f>
        <v>3169.44530880545</v>
      </c>
      <c r="EB43" s="51" t="n">
        <f aca="false">globals_transposed_prosp!EB45</f>
        <v>3169.44530880545</v>
      </c>
      <c r="EC43" s="51" t="n">
        <f aca="false">globals_transposed_prosp!EC45</f>
        <v>3169.44530880545</v>
      </c>
      <c r="ED43" s="51" t="n">
        <f aca="false">globals_transposed_prosp!ED45</f>
        <v>3169.44530880545</v>
      </c>
      <c r="EE43" s="51" t="n">
        <f aca="false">globals_transposed_prosp!EE45</f>
        <v>3169.44530880545</v>
      </c>
      <c r="EF43" s="51" t="n">
        <f aca="false">globals_transposed_prosp!EF45</f>
        <v>3169.44530880545</v>
      </c>
      <c r="EG43" s="51" t="n">
        <f aca="false">globals_transposed_prosp!EG45</f>
        <v>3169.44530880545</v>
      </c>
      <c r="EH43" s="51" t="n">
        <f aca="false">globals_transposed_prosp!EH45</f>
        <v>3169.44530880545</v>
      </c>
      <c r="EI43" s="51" t="n">
        <f aca="false">globals_transposed_prosp!EI45</f>
        <v>3169.44530880545</v>
      </c>
      <c r="EJ43" s="51" t="n">
        <f aca="false">globals_transposed_prosp!EJ45</f>
        <v>3169.44530880545</v>
      </c>
      <c r="EK43" s="51" t="n">
        <f aca="false">globals_transposed_prosp!EK45</f>
        <v>3169.44530880545</v>
      </c>
      <c r="EL43" s="51" t="n">
        <f aca="false">globals_transposed_prosp!EL45</f>
        <v>3169.44530880545</v>
      </c>
      <c r="EM43" s="51" t="n">
        <f aca="false">globals_transposed_prosp!EM45</f>
        <v>3169.44530880545</v>
      </c>
      <c r="EN43" s="51" t="n">
        <f aca="false">globals_transposed_prosp!EN45</f>
        <v>3169.44530880545</v>
      </c>
      <c r="EO43" s="51" t="n">
        <f aca="false">globals_transposed_prosp!EO45</f>
        <v>3169.44530880545</v>
      </c>
      <c r="EP43" s="51" t="n">
        <f aca="false">globals_transposed_prosp!EP45</f>
        <v>3169.44530880545</v>
      </c>
      <c r="EQ43" s="51" t="n">
        <f aca="false">globals_transposed_prosp!EQ45</f>
        <v>3169.44530880545</v>
      </c>
      <c r="ER43" s="51" t="n">
        <f aca="false">globals_transposed_prosp!ER45</f>
        <v>3169.44530880545</v>
      </c>
      <c r="ES43" s="51" t="n">
        <f aca="false">globals_transposed_prosp!ES45</f>
        <v>3169.44530880545</v>
      </c>
      <c r="ET43" s="51" t="n">
        <f aca="false">globals_transposed_prosp!ET45</f>
        <v>3169.44530880545</v>
      </c>
      <c r="EU43" s="51" t="n">
        <f aca="false">globals_transposed_prosp!EU45</f>
        <v>3169.44530880545</v>
      </c>
      <c r="EV43" s="51" t="n">
        <f aca="false">globals_transposed_prosp!EV45</f>
        <v>3169.44530880545</v>
      </c>
    </row>
    <row r="44" customFormat="false" ht="12.8" hidden="false" customHeight="false" outlineLevel="0" collapsed="false">
      <c r="A44" s="176" t="str">
        <f aca="false">globals_transposed_prosp!A47</f>
        <v>RENT_AUT_ACTU_CENTRAL_III</v>
      </c>
      <c r="B44" s="176" t="n">
        <f aca="false">globals_transposed_prosp!B47</f>
        <v>0</v>
      </c>
      <c r="C44" s="176" t="n">
        <f aca="false">globals_transposed_prosp!C47</f>
        <v>0</v>
      </c>
      <c r="D44" s="176" t="n">
        <f aca="false">globals_transposed_prosp!D47</f>
        <v>0</v>
      </c>
      <c r="E44" s="176" t="n">
        <f aca="false">globals_transposed_prosp!E47</f>
        <v>0</v>
      </c>
      <c r="F44" s="176" t="n">
        <f aca="false">globals_transposed_prosp!F47</f>
        <v>0</v>
      </c>
      <c r="G44" s="176" t="n">
        <f aca="false">globals_transposed_prosp!G47</f>
        <v>0</v>
      </c>
      <c r="H44" s="176" t="n">
        <f aca="false">globals_transposed_prosp!H47</f>
        <v>0</v>
      </c>
      <c r="I44" s="176" t="n">
        <f aca="false">globals_transposed_prosp!I47</f>
        <v>0</v>
      </c>
      <c r="J44" s="176" t="n">
        <f aca="false">globals_transposed_prosp!J47</f>
        <v>0</v>
      </c>
      <c r="K44" s="176" t="n">
        <f aca="false">globals_transposed_prosp!K47</f>
        <v>0</v>
      </c>
      <c r="L44" s="176" t="n">
        <f aca="false">globals_transposed_prosp!L47</f>
        <v>0</v>
      </c>
      <c r="M44" s="176" t="n">
        <f aca="false">globals_transposed_prosp!M47</f>
        <v>0</v>
      </c>
      <c r="N44" s="176" t="n">
        <f aca="false">globals_transposed_prosp!N47</f>
        <v>0</v>
      </c>
      <c r="O44" s="176" t="n">
        <f aca="false">globals_transposed_prosp!O47</f>
        <v>0</v>
      </c>
      <c r="P44" s="176" t="n">
        <f aca="false">globals_transposed_prosp!P47</f>
        <v>0</v>
      </c>
      <c r="Q44" s="176" t="n">
        <f aca="false">globals_transposed_prosp!Q47</f>
        <v>0</v>
      </c>
      <c r="R44" s="176" t="n">
        <f aca="false">globals_transposed_prosp!R47</f>
        <v>0</v>
      </c>
      <c r="S44" s="176" t="n">
        <f aca="false">globals_transposed_prosp!S47</f>
        <v>0</v>
      </c>
      <c r="T44" s="176" t="n">
        <f aca="false">globals_transposed_prosp!T47</f>
        <v>0</v>
      </c>
      <c r="U44" s="176" t="n">
        <f aca="false">globals_transposed_prosp!U47</f>
        <v>0</v>
      </c>
      <c r="V44" s="176" t="n">
        <f aca="false">globals_transposed_prosp!V47</f>
        <v>0</v>
      </c>
      <c r="W44" s="176" t="n">
        <f aca="false">globals_transposed_prosp!W47</f>
        <v>0</v>
      </c>
      <c r="X44" s="176" t="n">
        <f aca="false">globals_transposed_prosp!X47</f>
        <v>0</v>
      </c>
      <c r="Y44" s="176" t="n">
        <f aca="false">globals_transposed_prosp!Y47</f>
        <v>0</v>
      </c>
      <c r="Z44" s="176" t="n">
        <f aca="false">globals_transposed_prosp!Z47</f>
        <v>0</v>
      </c>
      <c r="AA44" s="176" t="n">
        <f aca="false">globals_transposed_prosp!AA47</f>
        <v>0</v>
      </c>
      <c r="AB44" s="176" t="n">
        <f aca="false">globals_transposed_prosp!AB47</f>
        <v>0</v>
      </c>
      <c r="AC44" s="176" t="n">
        <f aca="false">globals_transposed_prosp!AC47</f>
        <v>0</v>
      </c>
      <c r="AD44" s="176" t="n">
        <f aca="false">globals_transposed_prosp!AD47</f>
        <v>0</v>
      </c>
      <c r="AE44" s="176" t="n">
        <f aca="false">globals_transposed_prosp!AE47</f>
        <v>0</v>
      </c>
      <c r="AF44" s="176" t="n">
        <f aca="false">globals_transposed_prosp!AF47</f>
        <v>0</v>
      </c>
      <c r="AG44" s="176" t="n">
        <f aca="false">globals_transposed_prosp!AG47</f>
        <v>0</v>
      </c>
      <c r="AH44" s="176" t="n">
        <f aca="false">globals_transposed_prosp!AH47</f>
        <v>0</v>
      </c>
      <c r="AI44" s="176" t="n">
        <f aca="false">globals_transposed_prosp!AI47</f>
        <v>0</v>
      </c>
      <c r="AJ44" s="176" t="n">
        <f aca="false">globals_transposed_prosp!AJ47</f>
        <v>0</v>
      </c>
      <c r="AK44" s="176" t="n">
        <f aca="false">globals_transposed_prosp!AK47</f>
        <v>0</v>
      </c>
      <c r="AL44" s="176" t="n">
        <f aca="false">globals_transposed_prosp!AL47</f>
        <v>0</v>
      </c>
      <c r="AM44" s="176" t="n">
        <f aca="false">globals_transposed_prosp!AM47</f>
        <v>0</v>
      </c>
      <c r="AN44" s="176" t="n">
        <f aca="false">globals_transposed_prosp!AN47</f>
        <v>0</v>
      </c>
      <c r="AO44" s="176" t="n">
        <f aca="false">globals_transposed_prosp!AO47</f>
        <v>0</v>
      </c>
      <c r="AP44" s="176" t="n">
        <f aca="false">globals_transposed_prosp!AP47</f>
        <v>0</v>
      </c>
      <c r="AQ44" s="176" t="n">
        <f aca="false">globals_transposed_prosp!AQ47</f>
        <v>0</v>
      </c>
      <c r="AR44" s="51" t="n">
        <f aca="false">globals_transposed_prosp!AR47</f>
        <v>3746.822927448</v>
      </c>
      <c r="AS44" s="51" t="n">
        <f aca="false">globals_transposed_prosp!AS47</f>
        <v>3746.74499916506</v>
      </c>
      <c r="AT44" s="51" t="n">
        <f aca="false">globals_transposed_prosp!AT47</f>
        <v>3746.74499916506</v>
      </c>
      <c r="AU44" s="51" t="n">
        <f aca="false">globals_transposed_prosp!AU47</f>
        <v>3746.8138196886</v>
      </c>
      <c r="AV44" s="51" t="n">
        <f aca="false">globals_transposed_prosp!AV47</f>
        <v>3746.8138196886</v>
      </c>
      <c r="AW44" s="51" t="n">
        <f aca="false">globals_transposed_prosp!AW47</f>
        <v>3746.8138196886</v>
      </c>
      <c r="AX44" s="51" t="n">
        <f aca="false">globals_transposed_prosp!AX47</f>
        <v>3746.8138196886</v>
      </c>
      <c r="AY44" s="51" t="n">
        <f aca="false">globals_transposed_prosp!AY47</f>
        <v>3746.8138196886</v>
      </c>
      <c r="AZ44" s="51" t="n">
        <f aca="false">globals_transposed_prosp!AZ47</f>
        <v>3746.8138196886</v>
      </c>
      <c r="BA44" s="51" t="n">
        <f aca="false">globals_transposed_prosp!BA47</f>
        <v>3746.8138196886</v>
      </c>
      <c r="BB44" s="51" t="n">
        <f aca="false">globals_transposed_prosp!BB47</f>
        <v>3746.8138196886</v>
      </c>
      <c r="BC44" s="51" t="n">
        <f aca="false">globals_transposed_prosp!BC47</f>
        <v>3746.81381968861</v>
      </c>
      <c r="BD44" s="51" t="n">
        <f aca="false">globals_transposed_prosp!BD47</f>
        <v>3746.81381968861</v>
      </c>
      <c r="BE44" s="51" t="n">
        <f aca="false">globals_transposed_prosp!BE47</f>
        <v>3746.81381968861</v>
      </c>
      <c r="BF44" s="51" t="n">
        <f aca="false">globals_transposed_prosp!BF47</f>
        <v>3746.81381968861</v>
      </c>
      <c r="BG44" s="51" t="n">
        <f aca="false">globals_transposed_prosp!BG47</f>
        <v>3746.8138196886</v>
      </c>
      <c r="BH44" s="51" t="n">
        <f aca="false">globals_transposed_prosp!BH47</f>
        <v>3746.8138196886</v>
      </c>
      <c r="BI44" s="51" t="n">
        <f aca="false">globals_transposed_prosp!BI47</f>
        <v>3698.18248257499</v>
      </c>
      <c r="BJ44" s="51" t="n">
        <f aca="false">globals_transposed_prosp!BJ47</f>
        <v>3735.47419804159</v>
      </c>
      <c r="BK44" s="51" t="n">
        <f aca="false">globals_transposed_prosp!BK47</f>
        <v>3733.62130469672</v>
      </c>
      <c r="BL44" s="51" t="n">
        <f aca="false">globals_transposed_prosp!BL47</f>
        <v>3816.65107000124</v>
      </c>
      <c r="BM44" s="51" t="n">
        <f aca="false">globals_transposed_prosp!BM47</f>
        <v>4007.46864055312</v>
      </c>
      <c r="BN44" s="51" t="n">
        <f aca="false">globals_transposed_prosp!BN47</f>
        <v>4073.92806528027</v>
      </c>
      <c r="BO44" s="51" t="n">
        <f aca="false">globals_transposed_prosp!BO47</f>
        <v>4164.87710630422</v>
      </c>
      <c r="BP44" s="51" t="n">
        <f aca="false">globals_transposed_prosp!BP47</f>
        <v>4081.71770782371</v>
      </c>
      <c r="BQ44" s="51" t="n">
        <f aca="false">globals_transposed_prosp!BQ47</f>
        <v>3923.14804615903</v>
      </c>
      <c r="BR44" s="51" t="n">
        <f aca="false">globals_transposed_prosp!BR47</f>
        <v>3929.42694072696</v>
      </c>
      <c r="BS44" s="51" t="n">
        <f aca="false">globals_transposed_prosp!BS47</f>
        <v>3915.01493004187</v>
      </c>
      <c r="BT44" s="51" t="n">
        <f aca="false">globals_transposed_prosp!BT47</f>
        <v>3999.13553433348</v>
      </c>
      <c r="BU44" s="51" t="n">
        <f aca="false">globals_transposed_prosp!BU47</f>
        <v>4193.70198868513</v>
      </c>
      <c r="BV44" s="51" t="n">
        <f aca="false">globals_transposed_prosp!BV47</f>
        <v>4191.34172253339</v>
      </c>
      <c r="BW44" s="51" t="n">
        <f aca="false">globals_transposed_prosp!BW47</f>
        <v>4182.81695402942</v>
      </c>
      <c r="BX44" s="51" t="n">
        <f aca="false">globals_transposed_prosp!BX47</f>
        <v>4125.88506168027</v>
      </c>
      <c r="BY44" s="51" t="n">
        <f aca="false">globals_transposed_prosp!BY47</f>
        <v>4151.34782647706</v>
      </c>
      <c r="BZ44" s="51" t="n">
        <f aca="false">globals_transposed_prosp!BZ47</f>
        <v>4161.90525829435</v>
      </c>
      <c r="CA44" s="51" t="n">
        <f aca="false">globals_transposed_prosp!CA47</f>
        <v>4171.87893587729</v>
      </c>
      <c r="CB44" s="51" t="n">
        <f aca="false">globals_transposed_prosp!CB47</f>
        <v>4247.94297057262</v>
      </c>
      <c r="CC44" s="51" t="n">
        <f aca="false">globals_transposed_prosp!CC47</f>
        <v>4324.63712910195</v>
      </c>
      <c r="CD44" s="51" t="n">
        <f aca="false">globals_transposed_prosp!CD47</f>
        <v>4371.1621288844</v>
      </c>
      <c r="CE44" s="51" t="n">
        <f aca="false">globals_transposed_prosp!CE47</f>
        <v>4371.1621288844</v>
      </c>
      <c r="CF44" s="51" t="n">
        <f aca="false">globals_transposed_prosp!CF47</f>
        <v>4371.1621288844</v>
      </c>
      <c r="CG44" s="51" t="n">
        <f aca="false">globals_transposed_prosp!CG47</f>
        <v>4371.1621288844</v>
      </c>
      <c r="CH44" s="51" t="n">
        <f aca="false">globals_transposed_prosp!CH47</f>
        <v>4402.28057089993</v>
      </c>
      <c r="CI44" s="51" t="n">
        <f aca="false">globals_transposed_prosp!CI47</f>
        <v>4449.17426864056</v>
      </c>
      <c r="CJ44" s="51" t="n">
        <f aca="false">globals_transposed_prosp!CJ47</f>
        <v>4449.17426864056</v>
      </c>
      <c r="CK44" s="51" t="n">
        <f aca="false">globals_transposed_prosp!CK47</f>
        <v>4449.17426864056</v>
      </c>
      <c r="CL44" s="51" t="n">
        <f aca="false">globals_transposed_prosp!CL47</f>
        <v>4480.53486853296</v>
      </c>
      <c r="CM44" s="51" t="n">
        <f aca="false">globals_transposed_prosp!CM47</f>
        <v>4527.78959842745</v>
      </c>
      <c r="CN44" s="51" t="n">
        <f aca="false">globals_transposed_prosp!CN47</f>
        <v>4527.78959842746</v>
      </c>
      <c r="CO44" s="51" t="n">
        <f aca="false">globals_transposed_prosp!CO47</f>
        <v>4527.78959842746</v>
      </c>
      <c r="CP44" s="51" t="n">
        <f aca="false">globals_transposed_prosp!CP47</f>
        <v>4527.78959842746</v>
      </c>
      <c r="CQ44" s="51" t="n">
        <f aca="false">globals_transposed_prosp!CQ47</f>
        <v>4527.78959842746</v>
      </c>
      <c r="CR44" s="51" t="n">
        <f aca="false">globals_transposed_prosp!CR47</f>
        <v>4527.78959842745</v>
      </c>
      <c r="CS44" s="51" t="n">
        <f aca="false">globals_transposed_prosp!CS47</f>
        <v>4527.78959842745</v>
      </c>
      <c r="CT44" s="51" t="n">
        <f aca="false">globals_transposed_prosp!CT47</f>
        <v>4527.78959842745</v>
      </c>
      <c r="CU44" s="51" t="n">
        <f aca="false">globals_transposed_prosp!CU47</f>
        <v>4527.78959842745</v>
      </c>
      <c r="CV44" s="51" t="n">
        <f aca="false">globals_transposed_prosp!CV47</f>
        <v>4527.78959842745</v>
      </c>
      <c r="CW44" s="51" t="n">
        <f aca="false">globals_transposed_prosp!CW47</f>
        <v>4527.78959842745</v>
      </c>
      <c r="CX44" s="51" t="n">
        <f aca="false">globals_transposed_prosp!CX47</f>
        <v>4527.78959842746</v>
      </c>
      <c r="CY44" s="51" t="n">
        <f aca="false">globals_transposed_prosp!CY47</f>
        <v>4527.78959842746</v>
      </c>
      <c r="CZ44" s="51" t="n">
        <f aca="false">globals_transposed_prosp!CZ47</f>
        <v>4527.78959842745</v>
      </c>
      <c r="DA44" s="51" t="n">
        <f aca="false">globals_transposed_prosp!DA47</f>
        <v>4527.78959842746</v>
      </c>
      <c r="DB44" s="51" t="n">
        <f aca="false">globals_transposed_prosp!DB47</f>
        <v>4527.78959842746</v>
      </c>
      <c r="DC44" s="51" t="n">
        <f aca="false">globals_transposed_prosp!DC47</f>
        <v>4527.78959842746</v>
      </c>
      <c r="DD44" s="51" t="n">
        <f aca="false">globals_transposed_prosp!DD47</f>
        <v>4527.78959842746</v>
      </c>
      <c r="DE44" s="51" t="n">
        <f aca="false">globals_transposed_prosp!DE47</f>
        <v>4527.78959842746</v>
      </c>
      <c r="DF44" s="51" t="n">
        <f aca="false">globals_transposed_prosp!DF47</f>
        <v>4527.78959842746</v>
      </c>
      <c r="DG44" s="51" t="n">
        <f aca="false">globals_transposed_prosp!DG47</f>
        <v>4527.78959842746</v>
      </c>
      <c r="DH44" s="51" t="n">
        <f aca="false">globals_transposed_prosp!DH47</f>
        <v>4527.78959842746</v>
      </c>
      <c r="DI44" s="51" t="n">
        <f aca="false">globals_transposed_prosp!DI47</f>
        <v>4527.78959842746</v>
      </c>
      <c r="DJ44" s="51" t="n">
        <f aca="false">globals_transposed_prosp!DJ47</f>
        <v>4527.78959842746</v>
      </c>
      <c r="DK44" s="51" t="n">
        <f aca="false">globals_transposed_prosp!DK47</f>
        <v>4527.78959842746</v>
      </c>
      <c r="DL44" s="51" t="n">
        <f aca="false">globals_transposed_prosp!DL47</f>
        <v>4527.78959842746</v>
      </c>
      <c r="DM44" s="51" t="n">
        <f aca="false">globals_transposed_prosp!DM47</f>
        <v>4527.78959842746</v>
      </c>
      <c r="DN44" s="51" t="n">
        <f aca="false">globals_transposed_prosp!DN47</f>
        <v>4527.78959842745</v>
      </c>
      <c r="DO44" s="51" t="n">
        <f aca="false">globals_transposed_prosp!DO47</f>
        <v>4527.78959842745</v>
      </c>
      <c r="DP44" s="51" t="n">
        <f aca="false">globals_transposed_prosp!DP47</f>
        <v>4527.78959842746</v>
      </c>
      <c r="DQ44" s="51" t="n">
        <f aca="false">globals_transposed_prosp!DQ47</f>
        <v>4527.78959842746</v>
      </c>
      <c r="DR44" s="51" t="n">
        <f aca="false">globals_transposed_prosp!DR47</f>
        <v>4527.78959842746</v>
      </c>
      <c r="DS44" s="51" t="n">
        <f aca="false">globals_transposed_prosp!DS47</f>
        <v>4527.78959842746</v>
      </c>
      <c r="DT44" s="51" t="n">
        <f aca="false">globals_transposed_prosp!DT47</f>
        <v>4527.78959842746</v>
      </c>
      <c r="DU44" s="51" t="n">
        <f aca="false">globals_transposed_prosp!DU47</f>
        <v>4527.78959842746</v>
      </c>
      <c r="DV44" s="51" t="n">
        <f aca="false">globals_transposed_prosp!DV47</f>
        <v>4527.78959842746</v>
      </c>
      <c r="DW44" s="51" t="n">
        <f aca="false">globals_transposed_prosp!DW47</f>
        <v>4527.78959842746</v>
      </c>
      <c r="DX44" s="51" t="n">
        <f aca="false">globals_transposed_prosp!DX47</f>
        <v>4527.78959842746</v>
      </c>
      <c r="DY44" s="51" t="n">
        <f aca="false">globals_transposed_prosp!DY47</f>
        <v>4527.78959842746</v>
      </c>
      <c r="DZ44" s="51" t="n">
        <f aca="false">globals_transposed_prosp!DZ47</f>
        <v>4527.78959842746</v>
      </c>
      <c r="EA44" s="51" t="n">
        <f aca="false">globals_transposed_prosp!EA47</f>
        <v>4527.78959842746</v>
      </c>
      <c r="EB44" s="51" t="n">
        <f aca="false">globals_transposed_prosp!EB47</f>
        <v>4527.78959842746</v>
      </c>
      <c r="EC44" s="51" t="n">
        <f aca="false">globals_transposed_prosp!EC47</f>
        <v>4527.78959842746</v>
      </c>
      <c r="ED44" s="51" t="n">
        <f aca="false">globals_transposed_prosp!ED47</f>
        <v>4527.78959842746</v>
      </c>
      <c r="EE44" s="51" t="n">
        <f aca="false">globals_transposed_prosp!EE47</f>
        <v>4527.78959842746</v>
      </c>
      <c r="EF44" s="51" t="n">
        <f aca="false">globals_transposed_prosp!EF47</f>
        <v>4527.78959842746</v>
      </c>
      <c r="EG44" s="51" t="n">
        <f aca="false">globals_transposed_prosp!EG47</f>
        <v>4527.78959842746</v>
      </c>
      <c r="EH44" s="51" t="n">
        <f aca="false">globals_transposed_prosp!EH47</f>
        <v>4527.78959842746</v>
      </c>
      <c r="EI44" s="51" t="n">
        <f aca="false">globals_transposed_prosp!EI47</f>
        <v>4527.78959842746</v>
      </c>
      <c r="EJ44" s="51" t="n">
        <f aca="false">globals_transposed_prosp!EJ47</f>
        <v>4527.78959842746</v>
      </c>
      <c r="EK44" s="51" t="n">
        <f aca="false">globals_transposed_prosp!EK47</f>
        <v>4527.78959842746</v>
      </c>
      <c r="EL44" s="51" t="n">
        <f aca="false">globals_transposed_prosp!EL47</f>
        <v>4527.78959842746</v>
      </c>
      <c r="EM44" s="51" t="n">
        <f aca="false">globals_transposed_prosp!EM47</f>
        <v>4527.78959842746</v>
      </c>
      <c r="EN44" s="51" t="n">
        <f aca="false">globals_transposed_prosp!EN47</f>
        <v>4527.78959842746</v>
      </c>
      <c r="EO44" s="51" t="n">
        <f aca="false">globals_transposed_prosp!EO47</f>
        <v>4527.78959842746</v>
      </c>
      <c r="EP44" s="51" t="n">
        <f aca="false">globals_transposed_prosp!EP47</f>
        <v>4527.78959842746</v>
      </c>
      <c r="EQ44" s="51" t="n">
        <f aca="false">globals_transposed_prosp!EQ47</f>
        <v>4527.78959842746</v>
      </c>
      <c r="ER44" s="51" t="n">
        <f aca="false">globals_transposed_prosp!ER47</f>
        <v>4527.78959842746</v>
      </c>
      <c r="ES44" s="51" t="n">
        <f aca="false">globals_transposed_prosp!ES47</f>
        <v>4527.78959842746</v>
      </c>
      <c r="ET44" s="51" t="n">
        <f aca="false">globals_transposed_prosp!ET47</f>
        <v>4527.78959842746</v>
      </c>
      <c r="EU44" s="51" t="n">
        <f aca="false">globals_transposed_prosp!EU47</f>
        <v>4527.78959842746</v>
      </c>
      <c r="EV44" s="51" t="n">
        <f aca="false">globals_transposed_prosp!EV47</f>
        <v>4527.78959842746</v>
      </c>
    </row>
    <row r="45" customFormat="false" ht="12.8" hidden="false" customHeight="false" outlineLevel="0" collapsed="false">
      <c r="A45" s="176" t="str">
        <f aca="false">globals_transposed_prosp!A49</f>
        <v>RENT_AUT_ACTU_CENTRAL_IV</v>
      </c>
      <c r="B45" s="176" t="n">
        <f aca="false">globals_transposed_prosp!B49</f>
        <v>0</v>
      </c>
      <c r="C45" s="176" t="n">
        <f aca="false">globals_transposed_prosp!C49</f>
        <v>0</v>
      </c>
      <c r="D45" s="176" t="n">
        <f aca="false">globals_transposed_prosp!D49</f>
        <v>0</v>
      </c>
      <c r="E45" s="176" t="n">
        <f aca="false">globals_transposed_prosp!E49</f>
        <v>0</v>
      </c>
      <c r="F45" s="176" t="n">
        <f aca="false">globals_transposed_prosp!F49</f>
        <v>0</v>
      </c>
      <c r="G45" s="176" t="n">
        <f aca="false">globals_transposed_prosp!G49</f>
        <v>0</v>
      </c>
      <c r="H45" s="176" t="n">
        <f aca="false">globals_transposed_prosp!H49</f>
        <v>0</v>
      </c>
      <c r="I45" s="176" t="n">
        <f aca="false">globals_transposed_prosp!I49</f>
        <v>0</v>
      </c>
      <c r="J45" s="176" t="n">
        <f aca="false">globals_transposed_prosp!J49</f>
        <v>0</v>
      </c>
      <c r="K45" s="176" t="n">
        <f aca="false">globals_transposed_prosp!K49</f>
        <v>0</v>
      </c>
      <c r="L45" s="176" t="n">
        <f aca="false">globals_transposed_prosp!L49</f>
        <v>0</v>
      </c>
      <c r="M45" s="176" t="n">
        <f aca="false">globals_transposed_prosp!M49</f>
        <v>0</v>
      </c>
      <c r="N45" s="176" t="n">
        <f aca="false">globals_transposed_prosp!N49</f>
        <v>0</v>
      </c>
      <c r="O45" s="176" t="n">
        <f aca="false">globals_transposed_prosp!O49</f>
        <v>0</v>
      </c>
      <c r="P45" s="176" t="n">
        <f aca="false">globals_transposed_prosp!P49</f>
        <v>0</v>
      </c>
      <c r="Q45" s="176" t="n">
        <f aca="false">globals_transposed_prosp!Q49</f>
        <v>0</v>
      </c>
      <c r="R45" s="176" t="n">
        <f aca="false">globals_transposed_prosp!R49</f>
        <v>0</v>
      </c>
      <c r="S45" s="176" t="n">
        <f aca="false">globals_transposed_prosp!S49</f>
        <v>0</v>
      </c>
      <c r="T45" s="176" t="n">
        <f aca="false">globals_transposed_prosp!T49</f>
        <v>0</v>
      </c>
      <c r="U45" s="176" t="n">
        <f aca="false">globals_transposed_prosp!U49</f>
        <v>0</v>
      </c>
      <c r="V45" s="176" t="n">
        <f aca="false">globals_transposed_prosp!V49</f>
        <v>0</v>
      </c>
      <c r="W45" s="176" t="n">
        <f aca="false">globals_transposed_prosp!W49</f>
        <v>0</v>
      </c>
      <c r="X45" s="176" t="n">
        <f aca="false">globals_transposed_prosp!X49</f>
        <v>0</v>
      </c>
      <c r="Y45" s="176" t="n">
        <f aca="false">globals_transposed_prosp!Y49</f>
        <v>0</v>
      </c>
      <c r="Z45" s="176" t="n">
        <f aca="false">globals_transposed_prosp!Z49</f>
        <v>0</v>
      </c>
      <c r="AA45" s="176" t="n">
        <f aca="false">globals_transposed_prosp!AA49</f>
        <v>0</v>
      </c>
      <c r="AB45" s="176" t="n">
        <f aca="false">globals_transposed_prosp!AB49</f>
        <v>0</v>
      </c>
      <c r="AC45" s="176" t="n">
        <f aca="false">globals_transposed_prosp!AC49</f>
        <v>0</v>
      </c>
      <c r="AD45" s="176" t="n">
        <f aca="false">globals_transposed_prosp!AD49</f>
        <v>0</v>
      </c>
      <c r="AE45" s="176" t="n">
        <f aca="false">globals_transposed_prosp!AE49</f>
        <v>0</v>
      </c>
      <c r="AF45" s="176" t="n">
        <f aca="false">globals_transposed_prosp!AF49</f>
        <v>0</v>
      </c>
      <c r="AG45" s="176" t="n">
        <f aca="false">globals_transposed_prosp!AG49</f>
        <v>0</v>
      </c>
      <c r="AH45" s="176" t="n">
        <f aca="false">globals_transposed_prosp!AH49</f>
        <v>0</v>
      </c>
      <c r="AI45" s="176" t="n">
        <f aca="false">globals_transposed_prosp!AI49</f>
        <v>0</v>
      </c>
      <c r="AJ45" s="176" t="n">
        <f aca="false">globals_transposed_prosp!AJ49</f>
        <v>0</v>
      </c>
      <c r="AK45" s="176" t="n">
        <f aca="false">globals_transposed_prosp!AK49</f>
        <v>0</v>
      </c>
      <c r="AL45" s="176" t="n">
        <f aca="false">globals_transposed_prosp!AL49</f>
        <v>0</v>
      </c>
      <c r="AM45" s="176" t="n">
        <f aca="false">globals_transposed_prosp!AM49</f>
        <v>0</v>
      </c>
      <c r="AN45" s="176" t="n">
        <f aca="false">globals_transposed_prosp!AN49</f>
        <v>0</v>
      </c>
      <c r="AO45" s="176" t="n">
        <f aca="false">globals_transposed_prosp!AO49</f>
        <v>0</v>
      </c>
      <c r="AP45" s="176" t="n">
        <f aca="false">globals_transposed_prosp!AP49</f>
        <v>0</v>
      </c>
      <c r="AQ45" s="176" t="n">
        <f aca="false">globals_transposed_prosp!AQ49</f>
        <v>0</v>
      </c>
      <c r="AR45" s="51" t="n">
        <f aca="false">globals_transposed_prosp!AR49</f>
        <v>5994.90885591071</v>
      </c>
      <c r="AS45" s="51" t="n">
        <f aca="false">globals_transposed_prosp!AS49</f>
        <v>5994.78417082082</v>
      </c>
      <c r="AT45" s="51" t="n">
        <f aca="false">globals_transposed_prosp!AT49</f>
        <v>5994.78417082082</v>
      </c>
      <c r="AU45" s="51" t="n">
        <f aca="false">globals_transposed_prosp!AU49</f>
        <v>5994.8942835147</v>
      </c>
      <c r="AV45" s="51" t="n">
        <f aca="false">globals_transposed_prosp!AV49</f>
        <v>5994.8942835147</v>
      </c>
      <c r="AW45" s="51" t="n">
        <f aca="false">globals_transposed_prosp!AW49</f>
        <v>5994.8942835147</v>
      </c>
      <c r="AX45" s="51" t="n">
        <f aca="false">globals_transposed_prosp!AX49</f>
        <v>5994.8942835147</v>
      </c>
      <c r="AY45" s="51" t="n">
        <f aca="false">globals_transposed_prosp!AY49</f>
        <v>5994.8942835147</v>
      </c>
      <c r="AZ45" s="51" t="n">
        <f aca="false">globals_transposed_prosp!AZ49</f>
        <v>5994.8942835147</v>
      </c>
      <c r="BA45" s="51" t="n">
        <f aca="false">globals_transposed_prosp!BA49</f>
        <v>5994.8942835147</v>
      </c>
      <c r="BB45" s="51" t="n">
        <f aca="false">globals_transposed_prosp!BB49</f>
        <v>5994.8942835147</v>
      </c>
      <c r="BC45" s="51" t="n">
        <f aca="false">globals_transposed_prosp!BC49</f>
        <v>5994.89428351472</v>
      </c>
      <c r="BD45" s="51" t="n">
        <f aca="false">globals_transposed_prosp!BD49</f>
        <v>5994.89428351472</v>
      </c>
      <c r="BE45" s="51" t="n">
        <f aca="false">globals_transposed_prosp!BE49</f>
        <v>5994.89428351472</v>
      </c>
      <c r="BF45" s="51" t="n">
        <f aca="false">globals_transposed_prosp!BF49</f>
        <v>5994.89428351472</v>
      </c>
      <c r="BG45" s="51" t="n">
        <f aca="false">globals_transposed_prosp!BG49</f>
        <v>5994.89428351471</v>
      </c>
      <c r="BH45" s="51" t="n">
        <f aca="false">globals_transposed_prosp!BH49</f>
        <v>5994.89428351471</v>
      </c>
      <c r="BI45" s="51" t="n">
        <f aca="false">globals_transposed_prosp!BI49</f>
        <v>5917.10238176484</v>
      </c>
      <c r="BJ45" s="51" t="n">
        <f aca="false">globals_transposed_prosp!BJ49</f>
        <v>5976.75374260133</v>
      </c>
      <c r="BK45" s="51" t="n">
        <f aca="false">globals_transposed_prosp!BK49</f>
        <v>5973.78243633264</v>
      </c>
      <c r="BL45" s="51" t="n">
        <f aca="false">globals_transposed_prosp!BL49</f>
        <v>6106.62403111707</v>
      </c>
      <c r="BM45" s="51" t="n">
        <f aca="false">globals_transposed_prosp!BM49</f>
        <v>6411.92907370106</v>
      </c>
      <c r="BN45" s="51" t="n">
        <f aca="false">globals_transposed_prosp!BN49</f>
        <v>6518.2887143414</v>
      </c>
      <c r="BO45" s="51" t="n">
        <f aca="false">globals_transposed_prosp!BO49</f>
        <v>6663.80726503426</v>
      </c>
      <c r="BP45" s="51" t="n">
        <f aca="false">globals_transposed_prosp!BP49</f>
        <v>6530.75214969568</v>
      </c>
      <c r="BQ45" s="51" t="n">
        <f aca="false">globals_transposed_prosp!BQ49</f>
        <v>6277.04054273957</v>
      </c>
      <c r="BR45" s="51" t="n">
        <f aca="false">globals_transposed_prosp!BR49</f>
        <v>6287.08677992023</v>
      </c>
      <c r="BS45" s="51" t="n">
        <f aca="false">globals_transposed_prosp!BS49</f>
        <v>6264.02754934612</v>
      </c>
      <c r="BT45" s="51" t="n">
        <f aca="false">globals_transposed_prosp!BT49</f>
        <v>6398.62059488136</v>
      </c>
      <c r="BU45" s="51" t="n">
        <f aca="false">globals_transposed_prosp!BU49</f>
        <v>6709.92710380043</v>
      </c>
      <c r="BV45" s="51" t="n">
        <f aca="false">globals_transposed_prosp!BV49</f>
        <v>6706.15067575036</v>
      </c>
      <c r="BW45" s="51" t="n">
        <f aca="false">globals_transposed_prosp!BW49</f>
        <v>6692.51103817172</v>
      </c>
      <c r="BX45" s="51" t="n">
        <f aca="false">globals_transposed_prosp!BX49</f>
        <v>6601.419957171</v>
      </c>
      <c r="BY45" s="51" t="n">
        <f aca="false">globals_transposed_prosp!BY49</f>
        <v>6642.16040465836</v>
      </c>
      <c r="BZ45" s="51" t="n">
        <f aca="false">globals_transposed_prosp!BZ49</f>
        <v>6659.05230543922</v>
      </c>
      <c r="CA45" s="51" t="n">
        <f aca="false">globals_transposed_prosp!CA49</f>
        <v>6675.01019889921</v>
      </c>
      <c r="CB45" s="51" t="n">
        <f aca="false">globals_transposed_prosp!CB49</f>
        <v>6796.71272554599</v>
      </c>
      <c r="CC45" s="51" t="n">
        <f aca="false">globals_transposed_prosp!CC49</f>
        <v>6919.42345091646</v>
      </c>
      <c r="CD45" s="51" t="n">
        <f aca="false">globals_transposed_prosp!CD49</f>
        <v>6993.86349407804</v>
      </c>
      <c r="CE45" s="51" t="n">
        <f aca="false">globals_transposed_prosp!CE49</f>
        <v>6993.86349407804</v>
      </c>
      <c r="CF45" s="51" t="n">
        <f aca="false">globals_transposed_prosp!CF49</f>
        <v>6993.86349407805</v>
      </c>
      <c r="CG45" s="51" t="n">
        <f aca="false">globals_transposed_prosp!CG49</f>
        <v>6993.86349407805</v>
      </c>
      <c r="CH45" s="51" t="n">
        <f aca="false">globals_transposed_prosp!CH49</f>
        <v>7043.65303040453</v>
      </c>
      <c r="CI45" s="51" t="n">
        <f aca="false">globals_transposed_prosp!CI49</f>
        <v>7118.682990644</v>
      </c>
      <c r="CJ45" s="51" t="n">
        <f aca="false">globals_transposed_prosp!CJ49</f>
        <v>7118.682990644</v>
      </c>
      <c r="CK45" s="51" t="n">
        <f aca="false">globals_transposed_prosp!CK49</f>
        <v>7118.682990644</v>
      </c>
      <c r="CL45" s="51" t="n">
        <f aca="false">globals_transposed_prosp!CL49</f>
        <v>7168.85997979993</v>
      </c>
      <c r="CM45" s="51" t="n">
        <f aca="false">globals_transposed_prosp!CM49</f>
        <v>7244.46759182323</v>
      </c>
      <c r="CN45" s="51" t="n">
        <f aca="false">globals_transposed_prosp!CN49</f>
        <v>7244.46759182323</v>
      </c>
      <c r="CO45" s="51" t="n">
        <f aca="false">globals_transposed_prosp!CO49</f>
        <v>7244.46759182323</v>
      </c>
      <c r="CP45" s="51" t="n">
        <f aca="false">globals_transposed_prosp!CP49</f>
        <v>7244.46759182323</v>
      </c>
      <c r="CQ45" s="51" t="n">
        <f aca="false">globals_transposed_prosp!CQ49</f>
        <v>7244.46759182323</v>
      </c>
      <c r="CR45" s="51" t="n">
        <f aca="false">globals_transposed_prosp!CR49</f>
        <v>7244.46759182323</v>
      </c>
      <c r="CS45" s="51" t="n">
        <f aca="false">globals_transposed_prosp!CS49</f>
        <v>7244.46759182323</v>
      </c>
      <c r="CT45" s="51" t="n">
        <f aca="false">globals_transposed_prosp!CT49</f>
        <v>7244.46759182323</v>
      </c>
      <c r="CU45" s="51" t="n">
        <f aca="false">globals_transposed_prosp!CU49</f>
        <v>7244.46759182323</v>
      </c>
      <c r="CV45" s="51" t="n">
        <f aca="false">globals_transposed_prosp!CV49</f>
        <v>7244.46759182323</v>
      </c>
      <c r="CW45" s="51" t="n">
        <f aca="false">globals_transposed_prosp!CW49</f>
        <v>7244.46759182323</v>
      </c>
      <c r="CX45" s="51" t="n">
        <f aca="false">globals_transposed_prosp!CX49</f>
        <v>7244.46759182323</v>
      </c>
      <c r="CY45" s="51" t="n">
        <f aca="false">globals_transposed_prosp!CY49</f>
        <v>7244.46759182323</v>
      </c>
      <c r="CZ45" s="51" t="n">
        <f aca="false">globals_transposed_prosp!CZ49</f>
        <v>7244.46759182323</v>
      </c>
      <c r="DA45" s="51" t="n">
        <f aca="false">globals_transposed_prosp!DA49</f>
        <v>7244.46759182323</v>
      </c>
      <c r="DB45" s="51" t="n">
        <f aca="false">globals_transposed_prosp!DB49</f>
        <v>7244.46759182323</v>
      </c>
      <c r="DC45" s="51" t="n">
        <f aca="false">globals_transposed_prosp!DC49</f>
        <v>7244.46759182323</v>
      </c>
      <c r="DD45" s="51" t="n">
        <f aca="false">globals_transposed_prosp!DD49</f>
        <v>7244.46759182323</v>
      </c>
      <c r="DE45" s="51" t="n">
        <f aca="false">globals_transposed_prosp!DE49</f>
        <v>7244.46759182323</v>
      </c>
      <c r="DF45" s="51" t="n">
        <f aca="false">globals_transposed_prosp!DF49</f>
        <v>7244.46759182323</v>
      </c>
      <c r="DG45" s="51" t="n">
        <f aca="false">globals_transposed_prosp!DG49</f>
        <v>7244.46759182323</v>
      </c>
      <c r="DH45" s="51" t="n">
        <f aca="false">globals_transposed_prosp!DH49</f>
        <v>7244.46759182323</v>
      </c>
      <c r="DI45" s="51" t="n">
        <f aca="false">globals_transposed_prosp!DI49</f>
        <v>7244.46759182323</v>
      </c>
      <c r="DJ45" s="51" t="n">
        <f aca="false">globals_transposed_prosp!DJ49</f>
        <v>7244.46759182323</v>
      </c>
      <c r="DK45" s="51" t="n">
        <f aca="false">globals_transposed_prosp!DK49</f>
        <v>7244.46759182323</v>
      </c>
      <c r="DL45" s="51" t="n">
        <f aca="false">globals_transposed_prosp!DL49</f>
        <v>7244.46759182323</v>
      </c>
      <c r="DM45" s="51" t="n">
        <f aca="false">globals_transposed_prosp!DM49</f>
        <v>7244.46759182323</v>
      </c>
      <c r="DN45" s="51" t="n">
        <f aca="false">globals_transposed_prosp!DN49</f>
        <v>7244.46759182323</v>
      </c>
      <c r="DO45" s="51" t="n">
        <f aca="false">globals_transposed_prosp!DO49</f>
        <v>7244.46759182323</v>
      </c>
      <c r="DP45" s="51" t="n">
        <f aca="false">globals_transposed_prosp!DP49</f>
        <v>7244.46759182323</v>
      </c>
      <c r="DQ45" s="51" t="n">
        <f aca="false">globals_transposed_prosp!DQ49</f>
        <v>7244.46759182323</v>
      </c>
      <c r="DR45" s="51" t="n">
        <f aca="false">globals_transposed_prosp!DR49</f>
        <v>7244.46759182323</v>
      </c>
      <c r="DS45" s="51" t="n">
        <f aca="false">globals_transposed_prosp!DS49</f>
        <v>7244.46759182323</v>
      </c>
      <c r="DT45" s="51" t="n">
        <f aca="false">globals_transposed_prosp!DT49</f>
        <v>7244.46759182323</v>
      </c>
      <c r="DU45" s="51" t="n">
        <f aca="false">globals_transposed_prosp!DU49</f>
        <v>7244.46759182323</v>
      </c>
      <c r="DV45" s="51" t="n">
        <f aca="false">globals_transposed_prosp!DV49</f>
        <v>7244.46759182323</v>
      </c>
      <c r="DW45" s="51" t="n">
        <f aca="false">globals_transposed_prosp!DW49</f>
        <v>7244.46759182323</v>
      </c>
      <c r="DX45" s="51" t="n">
        <f aca="false">globals_transposed_prosp!DX49</f>
        <v>7244.46759182323</v>
      </c>
      <c r="DY45" s="51" t="n">
        <f aca="false">globals_transposed_prosp!DY49</f>
        <v>7244.46759182323</v>
      </c>
      <c r="DZ45" s="51" t="n">
        <f aca="false">globals_transposed_prosp!DZ49</f>
        <v>7244.46759182323</v>
      </c>
      <c r="EA45" s="51" t="n">
        <f aca="false">globals_transposed_prosp!EA49</f>
        <v>7244.46759182323</v>
      </c>
      <c r="EB45" s="51" t="n">
        <f aca="false">globals_transposed_prosp!EB49</f>
        <v>7244.46759182323</v>
      </c>
      <c r="EC45" s="51" t="n">
        <f aca="false">globals_transposed_prosp!EC49</f>
        <v>7244.46759182323</v>
      </c>
      <c r="ED45" s="51" t="n">
        <f aca="false">globals_transposed_prosp!ED49</f>
        <v>7244.46759182323</v>
      </c>
      <c r="EE45" s="51" t="n">
        <f aca="false">globals_transposed_prosp!EE49</f>
        <v>7244.46759182323</v>
      </c>
      <c r="EF45" s="51" t="n">
        <f aca="false">globals_transposed_prosp!EF49</f>
        <v>7244.46759182323</v>
      </c>
      <c r="EG45" s="51" t="n">
        <f aca="false">globals_transposed_prosp!EG49</f>
        <v>7244.46759182323</v>
      </c>
      <c r="EH45" s="51" t="n">
        <f aca="false">globals_transposed_prosp!EH49</f>
        <v>7244.46759182323</v>
      </c>
      <c r="EI45" s="51" t="n">
        <f aca="false">globals_transposed_prosp!EI49</f>
        <v>7244.46759182323</v>
      </c>
      <c r="EJ45" s="51" t="n">
        <f aca="false">globals_transposed_prosp!EJ49</f>
        <v>7244.46759182323</v>
      </c>
      <c r="EK45" s="51" t="n">
        <f aca="false">globals_transposed_prosp!EK49</f>
        <v>7244.46759182323</v>
      </c>
      <c r="EL45" s="51" t="n">
        <f aca="false">globals_transposed_prosp!EL49</f>
        <v>7244.46759182323</v>
      </c>
      <c r="EM45" s="51" t="n">
        <f aca="false">globals_transposed_prosp!EM49</f>
        <v>7244.46759182323</v>
      </c>
      <c r="EN45" s="51" t="n">
        <f aca="false">globals_transposed_prosp!EN49</f>
        <v>7244.46759182323</v>
      </c>
      <c r="EO45" s="51" t="n">
        <f aca="false">globals_transposed_prosp!EO49</f>
        <v>7244.46759182323</v>
      </c>
      <c r="EP45" s="51" t="n">
        <f aca="false">globals_transposed_prosp!EP49</f>
        <v>7244.46759182323</v>
      </c>
      <c r="EQ45" s="51" t="n">
        <f aca="false">globals_transposed_prosp!EQ49</f>
        <v>7244.46759182323</v>
      </c>
      <c r="ER45" s="51" t="n">
        <f aca="false">globals_transposed_prosp!ER49</f>
        <v>7244.46759182323</v>
      </c>
      <c r="ES45" s="51" t="n">
        <f aca="false">globals_transposed_prosp!ES49</f>
        <v>7244.46759182323</v>
      </c>
      <c r="ET45" s="51" t="n">
        <f aca="false">globals_transposed_prosp!ET49</f>
        <v>7244.46759182323</v>
      </c>
      <c r="EU45" s="51" t="n">
        <f aca="false">globals_transposed_prosp!EU49</f>
        <v>7244.46759182323</v>
      </c>
      <c r="EV45" s="51" t="n">
        <f aca="false">globals_transposed_prosp!EV49</f>
        <v>7244.46759182323</v>
      </c>
    </row>
    <row r="46" customFormat="false" ht="12.8" hidden="false" customHeight="false" outlineLevel="0" collapsed="false">
      <c r="A46" s="176" t="str">
        <f aca="false">globals_transposed_prosp!A50</f>
        <v>RENT_AUT_ACTU_CENTRAL_V</v>
      </c>
      <c r="B46" s="176" t="n">
        <f aca="false">globals_transposed_prosp!B50</f>
        <v>0</v>
      </c>
      <c r="C46" s="176" t="n">
        <f aca="false">globals_transposed_prosp!C50</f>
        <v>0</v>
      </c>
      <c r="D46" s="176" t="n">
        <f aca="false">globals_transposed_prosp!D50</f>
        <v>0</v>
      </c>
      <c r="E46" s="176" t="n">
        <f aca="false">globals_transposed_prosp!E50</f>
        <v>0</v>
      </c>
      <c r="F46" s="176" t="n">
        <f aca="false">globals_transposed_prosp!F50</f>
        <v>0</v>
      </c>
      <c r="G46" s="176" t="n">
        <f aca="false">globals_transposed_prosp!G50</f>
        <v>0</v>
      </c>
      <c r="H46" s="176" t="n">
        <f aca="false">globals_transposed_prosp!H50</f>
        <v>0</v>
      </c>
      <c r="I46" s="176" t="n">
        <f aca="false">globals_transposed_prosp!I50</f>
        <v>0</v>
      </c>
      <c r="J46" s="176" t="n">
        <f aca="false">globals_transposed_prosp!J50</f>
        <v>0</v>
      </c>
      <c r="K46" s="176" t="n">
        <f aca="false">globals_transposed_prosp!K50</f>
        <v>0</v>
      </c>
      <c r="L46" s="176" t="n">
        <f aca="false">globals_transposed_prosp!L50</f>
        <v>0</v>
      </c>
      <c r="M46" s="176" t="n">
        <f aca="false">globals_transposed_prosp!M50</f>
        <v>0</v>
      </c>
      <c r="N46" s="176" t="n">
        <f aca="false">globals_transposed_prosp!N50</f>
        <v>0</v>
      </c>
      <c r="O46" s="176" t="n">
        <f aca="false">globals_transposed_prosp!O50</f>
        <v>0</v>
      </c>
      <c r="P46" s="176" t="n">
        <f aca="false">globals_transposed_prosp!P50</f>
        <v>0</v>
      </c>
      <c r="Q46" s="176" t="n">
        <f aca="false">globals_transposed_prosp!Q50</f>
        <v>0</v>
      </c>
      <c r="R46" s="176" t="n">
        <f aca="false">globals_transposed_prosp!R50</f>
        <v>0</v>
      </c>
      <c r="S46" s="176" t="n">
        <f aca="false">globals_transposed_prosp!S50</f>
        <v>0</v>
      </c>
      <c r="T46" s="176" t="n">
        <f aca="false">globals_transposed_prosp!T50</f>
        <v>0</v>
      </c>
      <c r="U46" s="176" t="n">
        <f aca="false">globals_transposed_prosp!U50</f>
        <v>0</v>
      </c>
      <c r="V46" s="176" t="n">
        <f aca="false">globals_transposed_prosp!V50</f>
        <v>0</v>
      </c>
      <c r="W46" s="176" t="n">
        <f aca="false">globals_transposed_prosp!W50</f>
        <v>0</v>
      </c>
      <c r="X46" s="176" t="n">
        <f aca="false">globals_transposed_prosp!X50</f>
        <v>0</v>
      </c>
      <c r="Y46" s="176" t="n">
        <f aca="false">globals_transposed_prosp!Y50</f>
        <v>0</v>
      </c>
      <c r="Z46" s="176" t="n">
        <f aca="false">globals_transposed_prosp!Z50</f>
        <v>0</v>
      </c>
      <c r="AA46" s="176" t="n">
        <f aca="false">globals_transposed_prosp!AA50</f>
        <v>0</v>
      </c>
      <c r="AB46" s="176" t="n">
        <f aca="false">globals_transposed_prosp!AB50</f>
        <v>0</v>
      </c>
      <c r="AC46" s="176" t="n">
        <f aca="false">globals_transposed_prosp!AC50</f>
        <v>0</v>
      </c>
      <c r="AD46" s="176" t="n">
        <f aca="false">globals_transposed_prosp!AD50</f>
        <v>0</v>
      </c>
      <c r="AE46" s="176" t="n">
        <f aca="false">globals_transposed_prosp!AE50</f>
        <v>0</v>
      </c>
      <c r="AF46" s="176" t="n">
        <f aca="false">globals_transposed_prosp!AF50</f>
        <v>0</v>
      </c>
      <c r="AG46" s="176" t="n">
        <f aca="false">globals_transposed_prosp!AG50</f>
        <v>0</v>
      </c>
      <c r="AH46" s="176" t="n">
        <f aca="false">globals_transposed_prosp!AH50</f>
        <v>0</v>
      </c>
      <c r="AI46" s="176" t="n">
        <f aca="false">globals_transposed_prosp!AI50</f>
        <v>0</v>
      </c>
      <c r="AJ46" s="176" t="n">
        <f aca="false">globals_transposed_prosp!AJ50</f>
        <v>0</v>
      </c>
      <c r="AK46" s="176" t="n">
        <f aca="false">globals_transposed_prosp!AK50</f>
        <v>0</v>
      </c>
      <c r="AL46" s="176" t="n">
        <f aca="false">globals_transposed_prosp!AL50</f>
        <v>0</v>
      </c>
      <c r="AM46" s="176" t="n">
        <f aca="false">globals_transposed_prosp!AM50</f>
        <v>0</v>
      </c>
      <c r="AN46" s="176" t="n">
        <f aca="false">globals_transposed_prosp!AN50</f>
        <v>0</v>
      </c>
      <c r="AO46" s="176" t="n">
        <f aca="false">globals_transposed_prosp!AO50</f>
        <v>0</v>
      </c>
      <c r="AP46" s="176" t="n">
        <f aca="false">globals_transposed_prosp!AP50</f>
        <v>0</v>
      </c>
      <c r="AQ46" s="176" t="n">
        <f aca="false">globals_transposed_prosp!AQ50</f>
        <v>0</v>
      </c>
      <c r="AR46" s="51" t="n">
        <f aca="false">globals_transposed_prosp!AR50</f>
        <v>8242.99478437342</v>
      </c>
      <c r="AS46" s="51" t="n">
        <f aca="false">globals_transposed_prosp!AS50</f>
        <v>8242.82334247657</v>
      </c>
      <c r="AT46" s="51" t="n">
        <f aca="false">globals_transposed_prosp!AT50</f>
        <v>8242.82334247657</v>
      </c>
      <c r="AU46" s="51" t="n">
        <f aca="false">globals_transposed_prosp!AU50</f>
        <v>8242.9747473408</v>
      </c>
      <c r="AV46" s="51" t="n">
        <f aca="false">globals_transposed_prosp!AV50</f>
        <v>8242.9747473408</v>
      </c>
      <c r="AW46" s="51" t="n">
        <f aca="false">globals_transposed_prosp!AW50</f>
        <v>8242.9747473408</v>
      </c>
      <c r="AX46" s="51" t="n">
        <f aca="false">globals_transposed_prosp!AX50</f>
        <v>8242.9747473408</v>
      </c>
      <c r="AY46" s="51" t="n">
        <f aca="false">globals_transposed_prosp!AY50</f>
        <v>8242.97474734083</v>
      </c>
      <c r="AZ46" s="51" t="n">
        <f aca="false">globals_transposed_prosp!AZ50</f>
        <v>8242.97474734083</v>
      </c>
      <c r="BA46" s="51" t="n">
        <f aca="false">globals_transposed_prosp!BA50</f>
        <v>8242.97474734083</v>
      </c>
      <c r="BB46" s="51" t="n">
        <f aca="false">globals_transposed_prosp!BB50</f>
        <v>8242.97474734083</v>
      </c>
      <c r="BC46" s="51" t="n">
        <f aca="false">globals_transposed_prosp!BC50</f>
        <v>8242.97474734085</v>
      </c>
      <c r="BD46" s="51" t="n">
        <f aca="false">globals_transposed_prosp!BD50</f>
        <v>8242.97474734085</v>
      </c>
      <c r="BE46" s="51" t="n">
        <f aca="false">globals_transposed_prosp!BE50</f>
        <v>8242.97474734085</v>
      </c>
      <c r="BF46" s="51" t="n">
        <f aca="false">globals_transposed_prosp!BF50</f>
        <v>8242.97474734085</v>
      </c>
      <c r="BG46" s="51" t="n">
        <f aca="false">globals_transposed_prosp!BG50</f>
        <v>8242.97474734084</v>
      </c>
      <c r="BH46" s="51" t="n">
        <f aca="false">globals_transposed_prosp!BH50</f>
        <v>8242.97474734084</v>
      </c>
      <c r="BI46" s="51" t="n">
        <f aca="false">globals_transposed_prosp!BI50</f>
        <v>8135.99625684254</v>
      </c>
      <c r="BJ46" s="51" t="n">
        <f aca="false">globals_transposed_prosp!BJ50</f>
        <v>8218.03328716108</v>
      </c>
      <c r="BK46" s="51" t="n">
        <f aca="false">globals_transposed_prosp!BK50</f>
        <v>8213.94356796857</v>
      </c>
      <c r="BL46" s="51" t="n">
        <f aca="false">globals_transposed_prosp!BL50</f>
        <v>8396.60804278597</v>
      </c>
      <c r="BM46" s="51" t="n">
        <f aca="false">globals_transposed_prosp!BM50</f>
        <v>8816.41025803294</v>
      </c>
      <c r="BN46" s="51" t="n">
        <f aca="false">globals_transposed_prosp!BN50</f>
        <v>8962.63983867012</v>
      </c>
      <c r="BO46" s="51" t="n">
        <f aca="false">globals_transposed_prosp!BO50</f>
        <v>9162.72768639553</v>
      </c>
      <c r="BP46" s="51" t="n">
        <f aca="false">globals_transposed_prosp!BP50</f>
        <v>8979.77704862329</v>
      </c>
      <c r="BQ46" s="51" t="n">
        <f aca="false">globals_transposed_prosp!BQ50</f>
        <v>8630.92386710729</v>
      </c>
      <c r="BR46" s="51" t="n">
        <f aca="false">globals_transposed_prosp!BR50</f>
        <v>8644.73743222077</v>
      </c>
      <c r="BS46" s="51" t="n">
        <f aca="false">globals_transposed_prosp!BS50</f>
        <v>8613.03101545254</v>
      </c>
      <c r="BT46" s="51" t="n">
        <f aca="false">globals_transposed_prosp!BT50</f>
        <v>8798.09630555974</v>
      </c>
      <c r="BU46" s="51" t="n">
        <f aca="false">globals_transposed_prosp!BU50</f>
        <v>9226.14241415518</v>
      </c>
      <c r="BV46" s="51" t="n">
        <f aca="false">globals_transposed_prosp!BV50</f>
        <v>9220.949829725</v>
      </c>
      <c r="BW46" s="51" t="n">
        <f aca="false">globals_transposed_prosp!BW50</f>
        <v>9202.19534300239</v>
      </c>
      <c r="BX46" s="51" t="n">
        <f aca="false">globals_transposed_prosp!BX50</f>
        <v>9076.9452064553</v>
      </c>
      <c r="BY46" s="51" t="n">
        <f aca="false">globals_transposed_prosp!BY50</f>
        <v>9132.96327710198</v>
      </c>
      <c r="BZ46" s="51" t="n">
        <f aca="false">globals_transposed_prosp!BZ50</f>
        <v>9156.18962216343</v>
      </c>
      <c r="CA46" s="51" t="n">
        <f aca="false">globals_transposed_prosp!CA50</f>
        <v>9178.13170818227</v>
      </c>
      <c r="CB46" s="51" t="n">
        <f aca="false">globals_transposed_prosp!CB50</f>
        <v>9345.47254894487</v>
      </c>
      <c r="CC46" s="51" t="n">
        <f aca="false">globals_transposed_prosp!CC50</f>
        <v>9514.19966184763</v>
      </c>
      <c r="CD46" s="51" t="n">
        <f aca="false">globals_transposed_prosp!CD50</f>
        <v>9616.55463961418</v>
      </c>
      <c r="CE46" s="51" t="n">
        <f aca="false">globals_transposed_prosp!CE50</f>
        <v>9616.55463961418</v>
      </c>
      <c r="CF46" s="51" t="n">
        <f aca="false">globals_transposed_prosp!CF50</f>
        <v>9616.55463961418</v>
      </c>
      <c r="CG46" s="51" t="n">
        <f aca="false">globals_transposed_prosp!CG50</f>
        <v>9616.55463961418</v>
      </c>
      <c r="CH46" s="51" t="n">
        <f aca="false">globals_transposed_prosp!CH50</f>
        <v>9685.01519749754</v>
      </c>
      <c r="CI46" s="51" t="n">
        <f aca="false">globals_transposed_prosp!CI50</f>
        <v>9788.18131059968</v>
      </c>
      <c r="CJ46" s="51" t="n">
        <f aca="false">globals_transposed_prosp!CJ50</f>
        <v>9788.18131059968</v>
      </c>
      <c r="CK46" s="51" t="n">
        <f aca="false">globals_transposed_prosp!CK50</f>
        <v>9788.18131059968</v>
      </c>
      <c r="CL46" s="51" t="n">
        <f aca="false">globals_transposed_prosp!CL50</f>
        <v>9857.17461569892</v>
      </c>
      <c r="CM46" s="51" t="n">
        <f aca="false">globals_transposed_prosp!CM50</f>
        <v>9961.13499937075</v>
      </c>
      <c r="CN46" s="51" t="n">
        <f aca="false">globals_transposed_prosp!CN50</f>
        <v>9961.13499937075</v>
      </c>
      <c r="CO46" s="51" t="n">
        <f aca="false">globals_transposed_prosp!CO50</f>
        <v>9961.13499937075</v>
      </c>
      <c r="CP46" s="51" t="n">
        <f aca="false">globals_transposed_prosp!CP50</f>
        <v>9961.13499937075</v>
      </c>
      <c r="CQ46" s="51" t="n">
        <f aca="false">globals_transposed_prosp!CQ50</f>
        <v>9961.13499937075</v>
      </c>
      <c r="CR46" s="51" t="n">
        <f aca="false">globals_transposed_prosp!CR50</f>
        <v>9961.13499937075</v>
      </c>
      <c r="CS46" s="51" t="n">
        <f aca="false">globals_transposed_prosp!CS50</f>
        <v>9961.13499937075</v>
      </c>
      <c r="CT46" s="51" t="n">
        <f aca="false">globals_transposed_prosp!CT50</f>
        <v>9961.13499937075</v>
      </c>
      <c r="CU46" s="51" t="n">
        <f aca="false">globals_transposed_prosp!CU50</f>
        <v>9961.13499937075</v>
      </c>
      <c r="CV46" s="51" t="n">
        <f aca="false">globals_transposed_prosp!CV50</f>
        <v>9961.13499937075</v>
      </c>
      <c r="CW46" s="51" t="n">
        <f aca="false">globals_transposed_prosp!CW50</f>
        <v>9961.13499937075</v>
      </c>
      <c r="CX46" s="51" t="n">
        <f aca="false">globals_transposed_prosp!CX50</f>
        <v>9961.13499937075</v>
      </c>
      <c r="CY46" s="51" t="n">
        <f aca="false">globals_transposed_prosp!CY50</f>
        <v>9961.13499937075</v>
      </c>
      <c r="CZ46" s="51" t="n">
        <f aca="false">globals_transposed_prosp!CZ50</f>
        <v>9961.13499937075</v>
      </c>
      <c r="DA46" s="51" t="n">
        <f aca="false">globals_transposed_prosp!DA50</f>
        <v>9961.13499937075</v>
      </c>
      <c r="DB46" s="51" t="n">
        <f aca="false">globals_transposed_prosp!DB50</f>
        <v>9961.13499937075</v>
      </c>
      <c r="DC46" s="51" t="n">
        <f aca="false">globals_transposed_prosp!DC50</f>
        <v>9961.13499937075</v>
      </c>
      <c r="DD46" s="51" t="n">
        <f aca="false">globals_transposed_prosp!DD50</f>
        <v>9961.13499937075</v>
      </c>
      <c r="DE46" s="51" t="n">
        <f aca="false">globals_transposed_prosp!DE50</f>
        <v>9961.13499937075</v>
      </c>
      <c r="DF46" s="51" t="n">
        <f aca="false">globals_transposed_prosp!DF50</f>
        <v>9961.13499937075</v>
      </c>
      <c r="DG46" s="51" t="n">
        <f aca="false">globals_transposed_prosp!DG50</f>
        <v>9961.13499937075</v>
      </c>
      <c r="DH46" s="51" t="n">
        <f aca="false">globals_transposed_prosp!DH50</f>
        <v>9961.13499937075</v>
      </c>
      <c r="DI46" s="51" t="n">
        <f aca="false">globals_transposed_prosp!DI50</f>
        <v>9961.13499937075</v>
      </c>
      <c r="DJ46" s="51" t="n">
        <f aca="false">globals_transposed_prosp!DJ50</f>
        <v>9961.13499937075</v>
      </c>
      <c r="DK46" s="51" t="n">
        <f aca="false">globals_transposed_prosp!DK50</f>
        <v>9961.13499937075</v>
      </c>
      <c r="DL46" s="51" t="n">
        <f aca="false">globals_transposed_prosp!DL50</f>
        <v>9961.13499937075</v>
      </c>
      <c r="DM46" s="51" t="n">
        <f aca="false">globals_transposed_prosp!DM50</f>
        <v>9961.13499937075</v>
      </c>
      <c r="DN46" s="51" t="n">
        <f aca="false">globals_transposed_prosp!DN50</f>
        <v>9961.13499937075</v>
      </c>
      <c r="DO46" s="51" t="n">
        <f aca="false">globals_transposed_prosp!DO50</f>
        <v>9961.13499937075</v>
      </c>
      <c r="DP46" s="51" t="n">
        <f aca="false">globals_transposed_prosp!DP50</f>
        <v>9961.13499937075</v>
      </c>
      <c r="DQ46" s="51" t="n">
        <f aca="false">globals_transposed_prosp!DQ50</f>
        <v>9961.13499937075</v>
      </c>
      <c r="DR46" s="51" t="n">
        <f aca="false">globals_transposed_prosp!DR50</f>
        <v>9961.13499937075</v>
      </c>
      <c r="DS46" s="51" t="n">
        <f aca="false">globals_transposed_prosp!DS50</f>
        <v>9961.13499937075</v>
      </c>
      <c r="DT46" s="51" t="n">
        <f aca="false">globals_transposed_prosp!DT50</f>
        <v>9961.13499937076</v>
      </c>
      <c r="DU46" s="51" t="n">
        <f aca="false">globals_transposed_prosp!DU50</f>
        <v>9961.13499937075</v>
      </c>
      <c r="DV46" s="51" t="n">
        <f aca="false">globals_transposed_prosp!DV50</f>
        <v>9961.13499937076</v>
      </c>
      <c r="DW46" s="51" t="n">
        <f aca="false">globals_transposed_prosp!DW50</f>
        <v>9961.13499937076</v>
      </c>
      <c r="DX46" s="51" t="n">
        <f aca="false">globals_transposed_prosp!DX50</f>
        <v>9961.13499937076</v>
      </c>
      <c r="DY46" s="51" t="n">
        <f aca="false">globals_transposed_prosp!DY50</f>
        <v>9961.13499937075</v>
      </c>
      <c r="DZ46" s="51" t="n">
        <f aca="false">globals_transposed_prosp!DZ50</f>
        <v>9961.13499937075</v>
      </c>
      <c r="EA46" s="51" t="n">
        <f aca="false">globals_transposed_prosp!EA50</f>
        <v>9961.13499937075</v>
      </c>
      <c r="EB46" s="51" t="n">
        <f aca="false">globals_transposed_prosp!EB50</f>
        <v>9961.13499937076</v>
      </c>
      <c r="EC46" s="51" t="n">
        <f aca="false">globals_transposed_prosp!EC50</f>
        <v>9961.13499937076</v>
      </c>
      <c r="ED46" s="51" t="n">
        <f aca="false">globals_transposed_prosp!ED50</f>
        <v>9961.13499937076</v>
      </c>
      <c r="EE46" s="51" t="n">
        <f aca="false">globals_transposed_prosp!EE50</f>
        <v>9961.13499937075</v>
      </c>
      <c r="EF46" s="51" t="n">
        <f aca="false">globals_transposed_prosp!EF50</f>
        <v>9961.13499937076</v>
      </c>
      <c r="EG46" s="51" t="n">
        <f aca="false">globals_transposed_prosp!EG50</f>
        <v>9961.13499937076</v>
      </c>
      <c r="EH46" s="51" t="n">
        <f aca="false">globals_transposed_prosp!EH50</f>
        <v>9961.13499937076</v>
      </c>
      <c r="EI46" s="51" t="n">
        <f aca="false">globals_transposed_prosp!EI50</f>
        <v>9961.13499937076</v>
      </c>
      <c r="EJ46" s="51" t="n">
        <f aca="false">globals_transposed_prosp!EJ50</f>
        <v>9961.13499937076</v>
      </c>
      <c r="EK46" s="51" t="n">
        <f aca="false">globals_transposed_prosp!EK50</f>
        <v>9961.13499937076</v>
      </c>
      <c r="EL46" s="51" t="n">
        <f aca="false">globals_transposed_prosp!EL50</f>
        <v>9961.13499937076</v>
      </c>
      <c r="EM46" s="51" t="n">
        <f aca="false">globals_transposed_prosp!EM50</f>
        <v>9961.13499937076</v>
      </c>
      <c r="EN46" s="51" t="n">
        <f aca="false">globals_transposed_prosp!EN50</f>
        <v>9961.13499937076</v>
      </c>
      <c r="EO46" s="51" t="n">
        <f aca="false">globals_transposed_prosp!EO50</f>
        <v>9961.13499937076</v>
      </c>
      <c r="EP46" s="51" t="n">
        <f aca="false">globals_transposed_prosp!EP50</f>
        <v>9961.13499937076</v>
      </c>
      <c r="EQ46" s="51" t="n">
        <f aca="false">globals_transposed_prosp!EQ50</f>
        <v>9961.13499937076</v>
      </c>
      <c r="ER46" s="51" t="n">
        <f aca="false">globals_transposed_prosp!ER50</f>
        <v>9961.13499937076</v>
      </c>
      <c r="ES46" s="51" t="n">
        <f aca="false">globals_transposed_prosp!ES50</f>
        <v>9961.13499937076</v>
      </c>
      <c r="ET46" s="51" t="n">
        <f aca="false">globals_transposed_prosp!ET50</f>
        <v>9961.13499937076</v>
      </c>
      <c r="EU46" s="51" t="n">
        <f aca="false">globals_transposed_prosp!EU50</f>
        <v>9961.13499937076</v>
      </c>
      <c r="EV46" s="51" t="n">
        <f aca="false">globals_transposed_prosp!EV50</f>
        <v>9961.13499937076</v>
      </c>
    </row>
    <row r="47" customFormat="false" ht="12.8" hidden="false" customHeight="false" outlineLevel="0" collapsed="false">
      <c r="A47" s="0" t="s">
        <v>210</v>
      </c>
      <c r="B47" s="176" t="n">
        <f aca="false">globals_transposed_prosp!B61</f>
        <v>0</v>
      </c>
      <c r="C47" s="176" t="n">
        <f aca="false">globals_transposed_prosp!C61</f>
        <v>0</v>
      </c>
      <c r="D47" s="176" t="n">
        <f aca="false">globals_transposed_prosp!D61</f>
        <v>0</v>
      </c>
      <c r="E47" s="176" t="n">
        <f aca="false">globals_transposed_prosp!E61</f>
        <v>0</v>
      </c>
      <c r="F47" s="176" t="n">
        <f aca="false">globals_transposed_prosp!F61</f>
        <v>0</v>
      </c>
      <c r="G47" s="176" t="n">
        <f aca="false">globals_transposed_prosp!G61</f>
        <v>0</v>
      </c>
      <c r="H47" s="176" t="n">
        <f aca="false">globals_transposed_prosp!H61</f>
        <v>0</v>
      </c>
      <c r="I47" s="176" t="n">
        <f aca="false">globals_transposed_prosp!I61</f>
        <v>0</v>
      </c>
      <c r="J47" s="176" t="n">
        <f aca="false">globals_transposed_prosp!J61</f>
        <v>0</v>
      </c>
      <c r="K47" s="176" t="n">
        <f aca="false">globals_transposed_prosp!K61</f>
        <v>0</v>
      </c>
      <c r="L47" s="176" t="n">
        <f aca="false">globals_transposed_prosp!L61</f>
        <v>0</v>
      </c>
      <c r="M47" s="176" t="n">
        <f aca="false">globals_transposed_prosp!M61</f>
        <v>0</v>
      </c>
      <c r="N47" s="176" t="n">
        <f aca="false">globals_transposed_prosp!N61</f>
        <v>0</v>
      </c>
      <c r="O47" s="176" t="n">
        <f aca="false">globals_transposed_prosp!O61</f>
        <v>0</v>
      </c>
      <c r="P47" s="176" t="n">
        <f aca="false">globals_transposed_prosp!P61</f>
        <v>0</v>
      </c>
      <c r="Q47" s="176" t="n">
        <f aca="false">globals_transposed_prosp!Q61</f>
        <v>0</v>
      </c>
      <c r="R47" s="176" t="n">
        <f aca="false">globals_transposed_prosp!R61</f>
        <v>0</v>
      </c>
      <c r="S47" s="176" t="n">
        <f aca="false">globals_transposed_prosp!S61</f>
        <v>0</v>
      </c>
      <c r="T47" s="176" t="n">
        <f aca="false">globals_transposed_prosp!T61</f>
        <v>0</v>
      </c>
      <c r="U47" s="176" t="n">
        <f aca="false">globals_transposed_prosp!U61</f>
        <v>0</v>
      </c>
      <c r="V47" s="176" t="n">
        <f aca="false">globals_transposed_prosp!V61</f>
        <v>0</v>
      </c>
      <c r="W47" s="176" t="n">
        <f aca="false">globals_transposed_prosp!W61</f>
        <v>0</v>
      </c>
      <c r="X47" s="176" t="n">
        <f aca="false">globals_transposed_prosp!X61</f>
        <v>0</v>
      </c>
      <c r="Y47" s="176" t="n">
        <f aca="false">globals_transposed_prosp!Y61</f>
        <v>0</v>
      </c>
      <c r="Z47" s="176" t="n">
        <f aca="false">globals_transposed_prosp!Z61</f>
        <v>0</v>
      </c>
      <c r="AA47" s="176" t="n">
        <f aca="false">globals_transposed_prosp!AA61</f>
        <v>0</v>
      </c>
      <c r="AB47" s="176" t="n">
        <f aca="false">globals_transposed_prosp!AB61</f>
        <v>0</v>
      </c>
      <c r="AC47" s="176" t="n">
        <f aca="false">globals_transposed_prosp!AC61</f>
        <v>0</v>
      </c>
      <c r="AD47" s="176" t="n">
        <f aca="false">globals_transposed_prosp!AD61</f>
        <v>0</v>
      </c>
      <c r="AE47" s="176" t="n">
        <f aca="false">globals_transposed_prosp!AE61</f>
        <v>0</v>
      </c>
      <c r="AF47" s="176" t="n">
        <f aca="false">globals_transposed_prosp!AF61</f>
        <v>0</v>
      </c>
      <c r="AG47" s="176" t="n">
        <f aca="false">globals_transposed_prosp!AG61</f>
        <v>0</v>
      </c>
      <c r="AH47" s="176" t="n">
        <f aca="false">globals_transposed_prosp!AH61</f>
        <v>0</v>
      </c>
      <c r="AI47" s="176" t="n">
        <f aca="false">globals_transposed_prosp!AI61</f>
        <v>0</v>
      </c>
      <c r="AJ47" s="176" t="n">
        <f aca="false">globals_transposed_prosp!AJ61</f>
        <v>0</v>
      </c>
      <c r="AK47" s="176" t="n">
        <f aca="false">globals_transposed_prosp!AK61</f>
        <v>0</v>
      </c>
      <c r="AL47" s="176" t="n">
        <f aca="false">globals_transposed_prosp!AL61</f>
        <v>0</v>
      </c>
      <c r="AM47" s="176" t="n">
        <f aca="false">globals_transposed_prosp!AM61</f>
        <v>0</v>
      </c>
      <c r="AN47" s="176" t="n">
        <f aca="false">globals_transposed_prosp!AN61</f>
        <v>0</v>
      </c>
      <c r="AO47" s="176" t="n">
        <f aca="false">globals_transposed_prosp!AO61</f>
        <v>0</v>
      </c>
      <c r="AP47" s="176" t="n">
        <f aca="false">globals_transposed_prosp!AP61</f>
        <v>0</v>
      </c>
      <c r="AQ47" s="176" t="n">
        <f aca="false">globals_transposed_prosp!AQ61</f>
        <v>0</v>
      </c>
      <c r="AR47" s="177" t="n">
        <f aca="false">globals_transposed_prosp!AR61</f>
        <v>525.957530538995</v>
      </c>
      <c r="AS47" s="177" t="n">
        <f aca="false">globals_transposed_prosp!AS61</f>
        <v>552.684587509483</v>
      </c>
      <c r="AT47" s="177" t="n">
        <f aca="false">globals_transposed_prosp!AT61</f>
        <v>530.850134669601</v>
      </c>
      <c r="AU47" s="177" t="n">
        <f aca="false">globals_transposed_prosp!AU61</f>
        <v>599.490211150176</v>
      </c>
      <c r="AV47" s="177" t="n">
        <f aca="false">globals_transposed_prosp!AV61</f>
        <v>581.466641320314</v>
      </c>
      <c r="AW47" s="177" t="n">
        <f aca="false">globals_transposed_prosp!AW61</f>
        <v>664.21905358037</v>
      </c>
      <c r="AX47" s="177" t="n">
        <f aca="false">globals_transposed_prosp!AX61</f>
        <v>641.673200032251</v>
      </c>
      <c r="AY47" s="177" t="n">
        <f aca="false">globals_transposed_prosp!AY61</f>
        <v>688.985609953662</v>
      </c>
      <c r="AZ47" s="177" t="n">
        <f aca="false">globals_transposed_prosp!AZ61</f>
        <v>608.2581284921</v>
      </c>
      <c r="BA47" s="177" t="n">
        <f aca="false">globals_transposed_prosp!BA61</f>
        <v>622.090684878321</v>
      </c>
      <c r="BB47" s="177" t="n">
        <f aca="false">globals_transposed_prosp!BB61</f>
        <v>600.223835917149</v>
      </c>
      <c r="BC47" s="177" t="n">
        <f aca="false">globals_transposed_prosp!BC61</f>
        <v>640.431507329791</v>
      </c>
      <c r="BD47" s="177" t="n">
        <f aca="false">globals_transposed_prosp!BD61</f>
        <v>610.355545809074</v>
      </c>
      <c r="BE47" s="177" t="n">
        <f aca="false">globals_transposed_prosp!BE61</f>
        <v>646.768946889862</v>
      </c>
      <c r="BF47" s="177" t="n">
        <f aca="false">globals_transposed_prosp!BF61</f>
        <v>619.572362533734</v>
      </c>
      <c r="BG47" s="177" t="n">
        <f aca="false">globals_transposed_prosp!BG61</f>
        <v>669.532580128954</v>
      </c>
      <c r="BH47" s="177" t="n">
        <f aca="false">globals_transposed_prosp!BH61</f>
        <v>622.859074924479</v>
      </c>
      <c r="BI47" s="177" t="n">
        <f aca="false">globals_transposed_prosp!BI61</f>
        <v>613.478206526124</v>
      </c>
      <c r="BJ47" s="177" t="n">
        <f aca="false">globals_transposed_prosp!BJ61</f>
        <v>583.531541798198</v>
      </c>
      <c r="BK47" s="177" t="n">
        <f aca="false">globals_transposed_prosp!BK61</f>
        <v>537.484912661419</v>
      </c>
      <c r="BL47" s="177" t="n">
        <f aca="false">globals_transposed_prosp!BL61</f>
        <v>528.921329978982</v>
      </c>
      <c r="BM47" s="177" t="n">
        <f aca="false">globals_transposed_prosp!BM61</f>
        <v>530.023205823717</v>
      </c>
      <c r="BN47" s="177" t="n">
        <f aca="false">globals_transposed_prosp!BN61</f>
        <v>537.860531173701</v>
      </c>
      <c r="BO47" s="177" t="n">
        <f aca="false">globals_transposed_prosp!BO61</f>
        <v>545.813792781078</v>
      </c>
      <c r="BP47" s="177" t="n">
        <f aca="false">globals_transposed_prosp!BP61</f>
        <v>536.910385794849</v>
      </c>
      <c r="BQ47" s="177" t="n">
        <f aca="false">globals_transposed_prosp!BQ61</f>
        <v>517.952877283805</v>
      </c>
      <c r="BR47" s="177" t="n">
        <f aca="false">globals_transposed_prosp!BR61</f>
        <v>520.669518260461</v>
      </c>
      <c r="BS47" s="177" t="n">
        <f aca="false">globals_transposed_prosp!BS61</f>
        <v>520.624822932959</v>
      </c>
      <c r="BT47" s="177" t="n">
        <f aca="false">globals_transposed_prosp!BT61</f>
        <v>533.700564704082</v>
      </c>
      <c r="BU47" s="177" t="n">
        <f aca="false">globals_transposed_prosp!BU61</f>
        <v>561.631171040065</v>
      </c>
      <c r="BV47" s="177" t="n">
        <f aca="false">globals_transposed_prosp!BV61</f>
        <v>563.263008570589</v>
      </c>
      <c r="BW47" s="177" t="n">
        <f aca="false">globals_transposed_prosp!BW61</f>
        <v>564.045795564224</v>
      </c>
      <c r="BX47" s="177" t="n">
        <f aca="false">globals_transposed_prosp!BX61</f>
        <v>558.255732005602</v>
      </c>
      <c r="BY47" s="177" t="n">
        <f aca="false">globals_transposed_prosp!BY61</f>
        <v>563.584881884852</v>
      </c>
      <c r="BZ47" s="177" t="n">
        <f aca="false">globals_transposed_prosp!BZ61</f>
        <v>565.335086215855</v>
      </c>
      <c r="CA47" s="177" t="n">
        <f aca="false">globals_transposed_prosp!CA61</f>
        <v>567.007737577175</v>
      </c>
      <c r="CB47" s="177" t="n">
        <f aca="false">globals_transposed_prosp!CB61</f>
        <v>577.669587977436</v>
      </c>
      <c r="CC47" s="177" t="n">
        <f aca="false">globals_transposed_prosp!CC61</f>
        <v>588.428958362605</v>
      </c>
      <c r="CD47" s="177" t="n">
        <f aca="false">globals_transposed_prosp!CD61</f>
        <v>595.092967718066</v>
      </c>
      <c r="CE47" s="177" t="n">
        <f aca="false">globals_transposed_prosp!CE61</f>
        <v>595.426770154485</v>
      </c>
      <c r="CF47" s="177" t="n">
        <f aca="false">globals_transposed_prosp!CF61</f>
        <v>595.760759828987</v>
      </c>
      <c r="CG47" s="177" t="n">
        <f aca="false">globals_transposed_prosp!CG61</f>
        <v>596.094936846599</v>
      </c>
      <c r="CH47" s="177" t="n">
        <f aca="false">globals_transposed_prosp!CH61</f>
        <v>600.675300449938</v>
      </c>
      <c r="CI47" s="177" t="n">
        <f aca="false">globals_transposed_prosp!CI61</f>
        <v>607.414299083701</v>
      </c>
      <c r="CJ47" s="177" t="n">
        <f aca="false">globals_transposed_prosp!CJ61</f>
        <v>607.755012861125</v>
      </c>
      <c r="CK47" s="177" t="n">
        <f aca="false">globals_transposed_prosp!CK61</f>
        <v>608.095917753376</v>
      </c>
      <c r="CL47" s="177" t="n">
        <f aca="false">globals_transposed_prosp!CL61</f>
        <v>612.725663536002</v>
      </c>
      <c r="CM47" s="177" t="n">
        <f aca="false">globals_transposed_prosp!CM61</f>
        <v>619.535197767719</v>
      </c>
      <c r="CN47" s="177" t="n">
        <f aca="false">globals_transposed_prosp!CN61</f>
        <v>619.882710458476</v>
      </c>
      <c r="CO47" s="177" t="n">
        <f aca="false">globals_transposed_prosp!CO61</f>
        <v>620.230418077739</v>
      </c>
      <c r="CP47" s="177" t="n">
        <f aca="false">globals_transposed_prosp!CP61</f>
        <v>620.578320734847</v>
      </c>
      <c r="CQ47" s="177" t="n">
        <f aca="false">globals_transposed_prosp!CQ61</f>
        <v>620.926418539203</v>
      </c>
      <c r="CR47" s="177" t="n">
        <f aca="false">globals_transposed_prosp!CR61</f>
        <v>621.274711600269</v>
      </c>
      <c r="CS47" s="177" t="n">
        <f aca="false">globals_transposed_prosp!CS61</f>
        <v>621.62320002757</v>
      </c>
      <c r="CT47" s="177" t="n">
        <f aca="false">globals_transposed_prosp!CT61</f>
        <v>621.971883930691</v>
      </c>
      <c r="CU47" s="177" t="n">
        <f aca="false">globals_transposed_prosp!CU61</f>
        <v>622.32076341928</v>
      </c>
      <c r="CV47" s="177" t="n">
        <f aca="false">globals_transposed_prosp!CV61</f>
        <v>622.669838603045</v>
      </c>
      <c r="CW47" s="177" t="n">
        <f aca="false">globals_transposed_prosp!CW61</f>
        <v>623.019109591757</v>
      </c>
      <c r="CX47" s="177" t="n">
        <f aca="false">globals_transposed_prosp!CX61</f>
        <v>623.368576495248</v>
      </c>
      <c r="CY47" s="177" t="n">
        <f aca="false">globals_transposed_prosp!CY61</f>
        <v>623.71823942341</v>
      </c>
      <c r="CZ47" s="177" t="n">
        <f aca="false">globals_transposed_prosp!CZ61</f>
        <v>624.0680984862</v>
      </c>
      <c r="DA47" s="177" t="n">
        <f aca="false">globals_transposed_prosp!DA61</f>
        <v>624.418153793634</v>
      </c>
      <c r="DB47" s="177" t="n">
        <f aca="false">globals_transposed_prosp!DB61</f>
        <v>624.76840545579</v>
      </c>
      <c r="DC47" s="177" t="n">
        <f aca="false">globals_transposed_prosp!DC61</f>
        <v>625.118853582809</v>
      </c>
      <c r="DD47" s="177" t="n">
        <f aca="false">globals_transposed_prosp!DD61</f>
        <v>625.469498284893</v>
      </c>
      <c r="DE47" s="177" t="n">
        <f aca="false">globals_transposed_prosp!DE61</f>
        <v>625.820339672305</v>
      </c>
      <c r="DF47" s="177" t="n">
        <f aca="false">globals_transposed_prosp!DF61</f>
        <v>626.171377855371</v>
      </c>
      <c r="DG47" s="177" t="n">
        <f aca="false">globals_transposed_prosp!DG61</f>
        <v>626.52261294448</v>
      </c>
      <c r="DH47" s="177" t="n">
        <f aca="false">globals_transposed_prosp!DH61</f>
        <v>626.874045050079</v>
      </c>
      <c r="DI47" s="177" t="n">
        <f aca="false">globals_transposed_prosp!DI61</f>
        <v>627.225674282681</v>
      </c>
      <c r="DJ47" s="177" t="n">
        <f aca="false">globals_transposed_prosp!DJ61</f>
        <v>627.57750075286</v>
      </c>
      <c r="DK47" s="177" t="n">
        <f aca="false">globals_transposed_prosp!DK61</f>
        <v>627.92952457125</v>
      </c>
      <c r="DL47" s="177" t="n">
        <f aca="false">globals_transposed_prosp!DL61</f>
        <v>628.281745848549</v>
      </c>
      <c r="DM47" s="177" t="n">
        <f aca="false">globals_transposed_prosp!DM61</f>
        <v>628.634164695517</v>
      </c>
      <c r="DN47" s="177" t="n">
        <f aca="false">globals_transposed_prosp!DN61</f>
        <v>628.986781222976</v>
      </c>
      <c r="DO47" s="177" t="n">
        <f aca="false">globals_transposed_prosp!DO61</f>
        <v>629.339595541809</v>
      </c>
      <c r="DP47" s="177" t="n">
        <f aca="false">globals_transposed_prosp!DP61</f>
        <v>629.692607762962</v>
      </c>
      <c r="DQ47" s="177" t="n">
        <f aca="false">globals_transposed_prosp!DQ61</f>
        <v>630.045817997444</v>
      </c>
      <c r="DR47" s="177" t="n">
        <f aca="false">globals_transposed_prosp!DR61</f>
        <v>630.399226356326</v>
      </c>
      <c r="DS47" s="177" t="n">
        <f aca="false">globals_transposed_prosp!DS61</f>
        <v>630.75283295074</v>
      </c>
      <c r="DT47" s="177" t="n">
        <f aca="false">globals_transposed_prosp!DT61</f>
        <v>631.106637891882</v>
      </c>
      <c r="DU47" s="177" t="n">
        <f aca="false">globals_transposed_prosp!DU61</f>
        <v>631.460641291008</v>
      </c>
      <c r="DV47" s="177" t="n">
        <f aca="false">globals_transposed_prosp!DV61</f>
        <v>631.81484325944</v>
      </c>
      <c r="DW47" s="177" t="n">
        <f aca="false">globals_transposed_prosp!DW61</f>
        <v>632.16924390856</v>
      </c>
      <c r="DX47" s="177" t="n">
        <f aca="false">globals_transposed_prosp!DX61</f>
        <v>632.523843349812</v>
      </c>
      <c r="DY47" s="177" t="n">
        <f aca="false">globals_transposed_prosp!DY61</f>
        <v>632.878641694705</v>
      </c>
      <c r="DZ47" s="177" t="n">
        <f aca="false">globals_transposed_prosp!DZ61</f>
        <v>633.233639054807</v>
      </c>
      <c r="EA47" s="177" t="n">
        <f aca="false">globals_transposed_prosp!EA61</f>
        <v>633.588835541752</v>
      </c>
      <c r="EB47" s="177" t="n">
        <f aca="false">globals_transposed_prosp!EB61</f>
        <v>633.944231267235</v>
      </c>
      <c r="EC47" s="177" t="n">
        <f aca="false">globals_transposed_prosp!EC61</f>
        <v>634.299826343013</v>
      </c>
      <c r="ED47" s="177" t="n">
        <f aca="false">globals_transposed_prosp!ED61</f>
        <v>634.655620880908</v>
      </c>
      <c r="EE47" s="177" t="n">
        <f aca="false">globals_transposed_prosp!EE61</f>
        <v>635.011614992802</v>
      </c>
      <c r="EF47" s="177" t="n">
        <f aca="false">globals_transposed_prosp!EF61</f>
        <v>635.367808790641</v>
      </c>
      <c r="EG47" s="177" t="n">
        <f aca="false">globals_transposed_prosp!EG61</f>
        <v>635.724202386435</v>
      </c>
      <c r="EH47" s="177" t="n">
        <f aca="false">globals_transposed_prosp!EH61</f>
        <v>636.080795892255</v>
      </c>
      <c r="EI47" s="177" t="n">
        <f aca="false">globals_transposed_prosp!EI61</f>
        <v>636.437589420235</v>
      </c>
      <c r="EJ47" s="177" t="n">
        <f aca="false">globals_transposed_prosp!EJ61</f>
        <v>636.794583082573</v>
      </c>
      <c r="EK47" s="177" t="n">
        <f aca="false">globals_transposed_prosp!EK61</f>
        <v>637.151776991529</v>
      </c>
      <c r="EL47" s="177" t="n">
        <f aca="false">globals_transposed_prosp!EL61</f>
        <v>637.509171259427</v>
      </c>
      <c r="EM47" s="177" t="n">
        <f aca="false">globals_transposed_prosp!EM61</f>
        <v>637.866765998652</v>
      </c>
      <c r="EN47" s="177" t="n">
        <f aca="false">globals_transposed_prosp!EN61</f>
        <v>638.224561321655</v>
      </c>
      <c r="EO47" s="177" t="n">
        <f aca="false">globals_transposed_prosp!EO61</f>
        <v>638.582557340947</v>
      </c>
      <c r="EP47" s="177" t="n">
        <f aca="false">globals_transposed_prosp!EP61</f>
        <v>638.940754169104</v>
      </c>
      <c r="EQ47" s="177" t="n">
        <f aca="false">globals_transposed_prosp!EQ61</f>
        <v>639.299151918765</v>
      </c>
      <c r="ER47" s="177" t="n">
        <f aca="false">globals_transposed_prosp!ER61</f>
        <v>639.657750702632</v>
      </c>
      <c r="ES47" s="177" t="n">
        <f aca="false">globals_transposed_prosp!ES61</f>
        <v>640.016550633469</v>
      </c>
      <c r="ET47" s="177" t="n">
        <f aca="false">globals_transposed_prosp!ET61</f>
        <v>640.375551824105</v>
      </c>
      <c r="EU47" s="177" t="n">
        <f aca="false">globals_transposed_prosp!EU61</f>
        <v>640.734754387432</v>
      </c>
      <c r="EV47" s="177" t="n">
        <f aca="false">globals_transposed_prosp!EV61</f>
        <v>641.094158436405</v>
      </c>
    </row>
    <row r="48" customFormat="false" ht="12.8" hidden="false" customHeight="false" outlineLevel="0" collapsed="false">
      <c r="A48" s="0" t="s">
        <v>211</v>
      </c>
      <c r="B48" s="176" t="n">
        <f aca="false">globals_transposed_prosp!B62</f>
        <v>0</v>
      </c>
      <c r="C48" s="176" t="n">
        <f aca="false">globals_transposed_prosp!C62</f>
        <v>0</v>
      </c>
      <c r="D48" s="176" t="n">
        <f aca="false">globals_transposed_prosp!D62</f>
        <v>0</v>
      </c>
      <c r="E48" s="176" t="n">
        <f aca="false">globals_transposed_prosp!E62</f>
        <v>0</v>
      </c>
      <c r="F48" s="176" t="n">
        <f aca="false">globals_transposed_prosp!F62</f>
        <v>0</v>
      </c>
      <c r="G48" s="176" t="n">
        <f aca="false">globals_transposed_prosp!G62</f>
        <v>0</v>
      </c>
      <c r="H48" s="176" t="n">
        <f aca="false">globals_transposed_prosp!H62</f>
        <v>0</v>
      </c>
      <c r="I48" s="176" t="n">
        <f aca="false">globals_transposed_prosp!I62</f>
        <v>0</v>
      </c>
      <c r="J48" s="176" t="n">
        <f aca="false">globals_transposed_prosp!J62</f>
        <v>0</v>
      </c>
      <c r="K48" s="176" t="n">
        <f aca="false">globals_transposed_prosp!K62</f>
        <v>0</v>
      </c>
      <c r="L48" s="176" t="n">
        <f aca="false">globals_transposed_prosp!L62</f>
        <v>0</v>
      </c>
      <c r="M48" s="176" t="n">
        <f aca="false">globals_transposed_prosp!M62</f>
        <v>0</v>
      </c>
      <c r="N48" s="176" t="n">
        <f aca="false">globals_transposed_prosp!N62</f>
        <v>0</v>
      </c>
      <c r="O48" s="176" t="n">
        <f aca="false">globals_transposed_prosp!O62</f>
        <v>0</v>
      </c>
      <c r="P48" s="176" t="n">
        <f aca="false">globals_transposed_prosp!P62</f>
        <v>0</v>
      </c>
      <c r="Q48" s="176" t="n">
        <f aca="false">globals_transposed_prosp!Q62</f>
        <v>0</v>
      </c>
      <c r="R48" s="176" t="n">
        <f aca="false">globals_transposed_prosp!R62</f>
        <v>0</v>
      </c>
      <c r="S48" s="176" t="n">
        <f aca="false">globals_transposed_prosp!S62</f>
        <v>0</v>
      </c>
      <c r="T48" s="176" t="n">
        <f aca="false">globals_transposed_prosp!T62</f>
        <v>0</v>
      </c>
      <c r="U48" s="176" t="n">
        <f aca="false">globals_transposed_prosp!U62</f>
        <v>0</v>
      </c>
      <c r="V48" s="176" t="n">
        <f aca="false">globals_transposed_prosp!V62</f>
        <v>0</v>
      </c>
      <c r="W48" s="176" t="n">
        <f aca="false">globals_transposed_prosp!W62</f>
        <v>0</v>
      </c>
      <c r="X48" s="176" t="n">
        <f aca="false">globals_transposed_prosp!X62</f>
        <v>0</v>
      </c>
      <c r="Y48" s="176" t="n">
        <f aca="false">globals_transposed_prosp!Y62</f>
        <v>0</v>
      </c>
      <c r="Z48" s="176" t="n">
        <f aca="false">globals_transposed_prosp!Z62</f>
        <v>0</v>
      </c>
      <c r="AA48" s="176" t="n">
        <f aca="false">globals_transposed_prosp!AA62</f>
        <v>0</v>
      </c>
      <c r="AB48" s="176" t="n">
        <f aca="false">globals_transposed_prosp!AB62</f>
        <v>0</v>
      </c>
      <c r="AC48" s="176" t="n">
        <f aca="false">globals_transposed_prosp!AC62</f>
        <v>0</v>
      </c>
      <c r="AD48" s="176" t="n">
        <f aca="false">globals_transposed_prosp!AD62</f>
        <v>0</v>
      </c>
      <c r="AE48" s="176" t="n">
        <f aca="false">globals_transposed_prosp!AE62</f>
        <v>0</v>
      </c>
      <c r="AF48" s="176" t="n">
        <f aca="false">globals_transposed_prosp!AF62</f>
        <v>0</v>
      </c>
      <c r="AG48" s="176" t="n">
        <f aca="false">globals_transposed_prosp!AG62</f>
        <v>0</v>
      </c>
      <c r="AH48" s="176" t="n">
        <f aca="false">globals_transposed_prosp!AH62</f>
        <v>0</v>
      </c>
      <c r="AI48" s="176" t="n">
        <f aca="false">globals_transposed_prosp!AI62</f>
        <v>0</v>
      </c>
      <c r="AJ48" s="176" t="n">
        <f aca="false">globals_transposed_prosp!AJ62</f>
        <v>0</v>
      </c>
      <c r="AK48" s="176" t="n">
        <f aca="false">globals_transposed_prosp!AK62</f>
        <v>0</v>
      </c>
      <c r="AL48" s="176" t="n">
        <f aca="false">globals_transposed_prosp!AL62</f>
        <v>0</v>
      </c>
      <c r="AM48" s="176" t="n">
        <f aca="false">globals_transposed_prosp!AM62</f>
        <v>0</v>
      </c>
      <c r="AN48" s="176" t="n">
        <f aca="false">globals_transposed_prosp!AN62</f>
        <v>0</v>
      </c>
      <c r="AO48" s="176" t="n">
        <f aca="false">globals_transposed_prosp!AO62</f>
        <v>0</v>
      </c>
      <c r="AP48" s="176" t="n">
        <f aca="false">globals_transposed_prosp!AP62</f>
        <v>0</v>
      </c>
      <c r="AQ48" s="176" t="n">
        <f aca="false">globals_transposed_prosp!AQ62</f>
        <v>0</v>
      </c>
      <c r="AR48" s="177" t="n">
        <f aca="false">globals_transposed_prosp!AR62</f>
        <v>736.336147352056</v>
      </c>
      <c r="AS48" s="177" t="n">
        <f aca="false">globals_transposed_prosp!AS62</f>
        <v>773.75380375397</v>
      </c>
      <c r="AT48" s="177" t="n">
        <f aca="false">globals_transposed_prosp!AT62</f>
        <v>743.185752247638</v>
      </c>
      <c r="AU48" s="177" t="n">
        <f aca="false">globals_transposed_prosp!AU62</f>
        <v>839.281285698528</v>
      </c>
      <c r="AV48" s="177" t="n">
        <f aca="false">globals_transposed_prosp!AV62</f>
        <v>814.047477749935</v>
      </c>
      <c r="AW48" s="177" t="n">
        <f aca="false">globals_transposed_prosp!AW62</f>
        <v>929.910468043016</v>
      </c>
      <c r="AX48" s="177" t="n">
        <f aca="false">globals_transposed_prosp!AX62</f>
        <v>898.342480045151</v>
      </c>
      <c r="AY48" s="177" t="n">
        <f aca="false">globals_transposed_prosp!AY62</f>
        <v>964.579853935127</v>
      </c>
      <c r="AZ48" s="177" t="n">
        <f aca="false">globals_transposed_prosp!AZ62</f>
        <v>851.56137988894</v>
      </c>
      <c r="BA48" s="177" t="n">
        <f aca="false">globals_transposed_prosp!BA62</f>
        <v>870.921548875002</v>
      </c>
      <c r="BB48" s="177" t="n">
        <f aca="false">globals_transposed_prosp!BB62</f>
        <v>840.30815049241</v>
      </c>
      <c r="BC48" s="177" t="n">
        <f aca="false">globals_transposed_prosp!BC62</f>
        <v>896.60898890352</v>
      </c>
      <c r="BD48" s="177" t="n">
        <f aca="false">globals_transposed_prosp!BD62</f>
        <v>854.502413663609</v>
      </c>
      <c r="BE48" s="177" t="n">
        <f aca="false">globals_transposed_prosp!BE62</f>
        <v>905.473254427401</v>
      </c>
      <c r="BF48" s="177" t="n">
        <f aca="false">globals_transposed_prosp!BF62</f>
        <v>867.398173883305</v>
      </c>
      <c r="BG48" s="177" t="n">
        <f aca="false">globals_transposed_prosp!BG62</f>
        <v>937.340016928009</v>
      </c>
      <c r="BH48" s="177" t="n">
        <f aca="false">globals_transposed_prosp!BH62</f>
        <v>871.997499690048</v>
      </c>
      <c r="BI48" s="177" t="n">
        <f aca="false">globals_transposed_prosp!BI62</f>
        <v>858.867762317984</v>
      </c>
      <c r="BJ48" s="177" t="n">
        <f aca="false">globals_transposed_prosp!BJ62</f>
        <v>816.941050327737</v>
      </c>
      <c r="BK48" s="177" t="n">
        <f aca="false">globals_transposed_prosp!BK62</f>
        <v>752.480219559701</v>
      </c>
      <c r="BL48" s="177" t="n">
        <f aca="false">globals_transposed_prosp!BL62</f>
        <v>740.489861970575</v>
      </c>
      <c r="BM48" s="177" t="n">
        <f aca="false">globals_transposed_prosp!BM62</f>
        <v>742.026999097633</v>
      </c>
      <c r="BN48" s="177" t="n">
        <f aca="false">globals_transposed_prosp!BN62</f>
        <v>753.001222642421</v>
      </c>
      <c r="BO48" s="177" t="n">
        <f aca="false">globals_transposed_prosp!BO62</f>
        <v>764.135736828248</v>
      </c>
      <c r="BP48" s="177" t="n">
        <f aca="false">globals_transposed_prosp!BP62</f>
        <v>751.671025331973</v>
      </c>
      <c r="BQ48" s="177" t="n">
        <f aca="false">globals_transposed_prosp!BQ62</f>
        <v>725.130637518202</v>
      </c>
      <c r="BR48" s="177" t="n">
        <f aca="false">globals_transposed_prosp!BR62</f>
        <v>728.933917101552</v>
      </c>
      <c r="BS48" s="177" t="n">
        <f aca="false">globals_transposed_prosp!BS62</f>
        <v>728.871343935639</v>
      </c>
      <c r="BT48" s="177" t="n">
        <f aca="false">globals_transposed_prosp!BT62</f>
        <v>747.177296817377</v>
      </c>
      <c r="BU48" s="177" t="n">
        <f aca="false">globals_transposed_prosp!BU62</f>
        <v>786.279962845398</v>
      </c>
      <c r="BV48" s="177" t="n">
        <f aca="false">globals_transposed_prosp!BV62</f>
        <v>788.56452470562</v>
      </c>
      <c r="BW48" s="177" t="n">
        <f aca="false">globals_transposed_prosp!BW62</f>
        <v>789.660421372344</v>
      </c>
      <c r="BX48" s="177" t="n">
        <f aca="false">globals_transposed_prosp!BX62</f>
        <v>781.554370293814</v>
      </c>
      <c r="BY48" s="177" t="n">
        <f aca="false">globals_transposed_prosp!BY62</f>
        <v>789.015145238507</v>
      </c>
      <c r="BZ48" s="177" t="n">
        <f aca="false">globals_transposed_prosp!BZ62</f>
        <v>791.465419844534</v>
      </c>
      <c r="CA48" s="177" t="n">
        <f aca="false">globals_transposed_prosp!CA62</f>
        <v>793.807120800691</v>
      </c>
      <c r="CB48" s="177" t="n">
        <f aca="false">globals_transposed_prosp!CB62</f>
        <v>808.733641565299</v>
      </c>
      <c r="CC48" s="177" t="n">
        <f aca="false">globals_transposed_prosp!CC62</f>
        <v>823.796689670381</v>
      </c>
      <c r="CD48" s="177" t="n">
        <f aca="false">globals_transposed_prosp!CD62</f>
        <v>833.126259143368</v>
      </c>
      <c r="CE48" s="177" t="n">
        <f aca="false">globals_transposed_prosp!CE62</f>
        <v>833.593580369181</v>
      </c>
      <c r="CF48" s="177" t="n">
        <f aca="false">globals_transposed_prosp!CF62</f>
        <v>834.061163727085</v>
      </c>
      <c r="CG48" s="177" t="n">
        <f aca="false">globals_transposed_prosp!CG62</f>
        <v>834.529009364116</v>
      </c>
      <c r="CH48" s="177" t="n">
        <f aca="false">globals_transposed_prosp!CH62</f>
        <v>840.941488424319</v>
      </c>
      <c r="CI48" s="177" t="n">
        <f aca="false">globals_transposed_prosp!CI62</f>
        <v>850.376042396025</v>
      </c>
      <c r="CJ48" s="177" t="n">
        <f aca="false">globals_transposed_prosp!CJ62</f>
        <v>850.853039454002</v>
      </c>
      <c r="CK48" s="177" t="n">
        <f aca="false">globals_transposed_prosp!CK62</f>
        <v>851.330304071484</v>
      </c>
      <c r="CL48" s="177" t="n">
        <f aca="false">globals_transposed_prosp!CL62</f>
        <v>857.811917859419</v>
      </c>
      <c r="CM48" s="177" t="n">
        <f aca="false">globals_transposed_prosp!CM62</f>
        <v>867.345221206513</v>
      </c>
      <c r="CN48" s="177" t="n">
        <f aca="false">globals_transposed_prosp!CN62</f>
        <v>867.831736698648</v>
      </c>
      <c r="CO48" s="177" t="n">
        <f aca="false">globals_transposed_prosp!CO62</f>
        <v>868.318525089414</v>
      </c>
      <c r="CP48" s="177" t="n">
        <f aca="false">globals_transposed_prosp!CP62</f>
        <v>868.805586531888</v>
      </c>
      <c r="CQ48" s="177" t="n">
        <f aca="false">globals_transposed_prosp!CQ62</f>
        <v>869.292921179231</v>
      </c>
      <c r="CR48" s="177" t="n">
        <f aca="false">globals_transposed_prosp!CR62</f>
        <v>869.78052918469</v>
      </c>
      <c r="CS48" s="177" t="n">
        <f aca="false">globals_transposed_prosp!CS62</f>
        <v>870.268410701598</v>
      </c>
      <c r="CT48" s="177" t="n">
        <f aca="false">globals_transposed_prosp!CT62</f>
        <v>870.756565883376</v>
      </c>
      <c r="CU48" s="177" t="n">
        <f aca="false">globals_transposed_prosp!CU62</f>
        <v>871.244994883528</v>
      </c>
      <c r="CV48" s="177" t="n">
        <f aca="false">globals_transposed_prosp!CV62</f>
        <v>871.733697855645</v>
      </c>
      <c r="CW48" s="177" t="n">
        <f aca="false">globals_transposed_prosp!CW62</f>
        <v>872.222674953407</v>
      </c>
      <c r="CX48" s="177" t="n">
        <f aca="false">globals_transposed_prosp!CX62</f>
        <v>872.711926330575</v>
      </c>
      <c r="CY48" s="177" t="n">
        <f aca="false">globals_transposed_prosp!CY62</f>
        <v>873.201452141002</v>
      </c>
      <c r="CZ48" s="177" t="n">
        <f aca="false">globals_transposed_prosp!CZ62</f>
        <v>873.691252538622</v>
      </c>
      <c r="DA48" s="177" t="n">
        <f aca="false">globals_transposed_prosp!DA62</f>
        <v>874.18132767746</v>
      </c>
      <c r="DB48" s="177" t="n">
        <f aca="false">globals_transposed_prosp!DB62</f>
        <v>874.671677711623</v>
      </c>
      <c r="DC48" s="177" t="n">
        <f aca="false">globals_transposed_prosp!DC62</f>
        <v>875.162302795308</v>
      </c>
      <c r="DD48" s="177" t="n">
        <f aca="false">globals_transposed_prosp!DD62</f>
        <v>875.653203082797</v>
      </c>
      <c r="DE48" s="177" t="n">
        <f aca="false">globals_transposed_prosp!DE62</f>
        <v>876.144378728458</v>
      </c>
      <c r="DF48" s="177" t="n">
        <f aca="false">globals_transposed_prosp!DF62</f>
        <v>876.635829886747</v>
      </c>
      <c r="DG48" s="177" t="n">
        <f aca="false">globals_transposed_prosp!DG62</f>
        <v>877.127556712205</v>
      </c>
      <c r="DH48" s="177" t="n">
        <f aca="false">globals_transposed_prosp!DH62</f>
        <v>877.619559359462</v>
      </c>
      <c r="DI48" s="177" t="n">
        <f aca="false">globals_transposed_prosp!DI62</f>
        <v>878.111837983231</v>
      </c>
      <c r="DJ48" s="177" t="n">
        <f aca="false">globals_transposed_prosp!DJ62</f>
        <v>878.604392738317</v>
      </c>
      <c r="DK48" s="177" t="n">
        <f aca="false">globals_transposed_prosp!DK62</f>
        <v>879.097223779606</v>
      </c>
      <c r="DL48" s="177" t="n">
        <f aca="false">globals_transposed_prosp!DL62</f>
        <v>879.590331262076</v>
      </c>
      <c r="DM48" s="177" t="n">
        <f aca="false">globals_transposed_prosp!DM62</f>
        <v>880.083715340789</v>
      </c>
      <c r="DN48" s="177" t="n">
        <f aca="false">globals_transposed_prosp!DN62</f>
        <v>880.577376170895</v>
      </c>
      <c r="DO48" s="177" t="n">
        <f aca="false">globals_transposed_prosp!DO62</f>
        <v>881.07131390763</v>
      </c>
      <c r="DP48" s="177" t="n">
        <f aca="false">globals_transposed_prosp!DP62</f>
        <v>881.565528706318</v>
      </c>
      <c r="DQ48" s="177" t="n">
        <f aca="false">globals_transposed_prosp!DQ62</f>
        <v>882.06002072237</v>
      </c>
      <c r="DR48" s="177" t="n">
        <f aca="false">globals_transposed_prosp!DR62</f>
        <v>882.554790111284</v>
      </c>
      <c r="DS48" s="177" t="n">
        <f aca="false">globals_transposed_prosp!DS62</f>
        <v>883.049837028646</v>
      </c>
      <c r="DT48" s="177" t="n">
        <f aca="false">globals_transposed_prosp!DT62</f>
        <v>883.545161630128</v>
      </c>
      <c r="DU48" s="177" t="n">
        <f aca="false">globals_transposed_prosp!DU62</f>
        <v>884.04076407149</v>
      </c>
      <c r="DV48" s="177" t="n">
        <f aca="false">globals_transposed_prosp!DV62</f>
        <v>884.53664450858</v>
      </c>
      <c r="DW48" s="177" t="n">
        <f aca="false">globals_transposed_prosp!DW62</f>
        <v>885.032803097332</v>
      </c>
      <c r="DX48" s="177" t="n">
        <f aca="false">globals_transposed_prosp!DX62</f>
        <v>885.529239993768</v>
      </c>
      <c r="DY48" s="177" t="n">
        <f aca="false">globals_transposed_prosp!DY62</f>
        <v>886.025955353998</v>
      </c>
      <c r="DZ48" s="177" t="n">
        <f aca="false">globals_transposed_prosp!DZ62</f>
        <v>886.522949334219</v>
      </c>
      <c r="EA48" s="177" t="n">
        <f aca="false">globals_transposed_prosp!EA62</f>
        <v>887.020222090716</v>
      </c>
      <c r="EB48" s="177" t="n">
        <f aca="false">globals_transposed_prosp!EB62</f>
        <v>887.517773779862</v>
      </c>
      <c r="EC48" s="177" t="n">
        <f aca="false">globals_transposed_prosp!EC62</f>
        <v>888.015604558117</v>
      </c>
      <c r="ED48" s="177" t="n">
        <f aca="false">globals_transposed_prosp!ED62</f>
        <v>888.513714582029</v>
      </c>
      <c r="EE48" s="177" t="n">
        <f aca="false">globals_transposed_prosp!EE62</f>
        <v>889.012104008233</v>
      </c>
      <c r="EF48" s="177" t="n">
        <f aca="false">globals_transposed_prosp!EF62</f>
        <v>889.510772993454</v>
      </c>
      <c r="EG48" s="177" t="n">
        <f aca="false">globals_transposed_prosp!EG62</f>
        <v>890.009721694503</v>
      </c>
      <c r="EH48" s="177" t="n">
        <f aca="false">globals_transposed_prosp!EH62</f>
        <v>890.50895026828</v>
      </c>
      <c r="EI48" s="177" t="n">
        <f aca="false">globals_transposed_prosp!EI62</f>
        <v>891.008458871772</v>
      </c>
      <c r="EJ48" s="177" t="n">
        <f aca="false">globals_transposed_prosp!EJ62</f>
        <v>891.508247662055</v>
      </c>
      <c r="EK48" s="177" t="n">
        <f aca="false">globals_transposed_prosp!EK62</f>
        <v>892.008316796292</v>
      </c>
      <c r="EL48" s="177" t="n">
        <f aca="false">globals_transposed_prosp!EL62</f>
        <v>892.508666431735</v>
      </c>
      <c r="EM48" s="177" t="n">
        <f aca="false">globals_transposed_prosp!EM62</f>
        <v>893.009296725726</v>
      </c>
      <c r="EN48" s="177" t="n">
        <f aca="false">globals_transposed_prosp!EN62</f>
        <v>893.510207835691</v>
      </c>
      <c r="EO48" s="177" t="n">
        <f aca="false">globals_transposed_prosp!EO62</f>
        <v>894.011399919147</v>
      </c>
      <c r="EP48" s="177" t="n">
        <f aca="false">globals_transposed_prosp!EP62</f>
        <v>894.512873133701</v>
      </c>
      <c r="EQ48" s="177" t="n">
        <f aca="false">globals_transposed_prosp!EQ62</f>
        <v>895.014627637044</v>
      </c>
      <c r="ER48" s="177" t="n">
        <f aca="false">globals_transposed_prosp!ER62</f>
        <v>895.516663586959</v>
      </c>
      <c r="ES48" s="177" t="n">
        <f aca="false">globals_transposed_prosp!ES62</f>
        <v>896.018981141316</v>
      </c>
      <c r="ET48" s="177" t="n">
        <f aca="false">globals_transposed_prosp!ET62</f>
        <v>896.521580458074</v>
      </c>
      <c r="EU48" s="177" t="n">
        <f aca="false">globals_transposed_prosp!EU62</f>
        <v>897.024461695281</v>
      </c>
      <c r="EV48" s="177" t="n">
        <f aca="false">globals_transposed_prosp!EV62</f>
        <v>897.527625011073</v>
      </c>
    </row>
    <row r="49" customFormat="false" ht="12.8" hidden="false" customHeight="false" outlineLevel="0" collapsed="false">
      <c r="A49" s="0" t="s">
        <v>212</v>
      </c>
      <c r="B49" s="176" t="n">
        <f aca="false">globals_transposed_prosp!B63</f>
        <v>0</v>
      </c>
      <c r="C49" s="176" t="n">
        <f aca="false">globals_transposed_prosp!C63</f>
        <v>0</v>
      </c>
      <c r="D49" s="176" t="n">
        <f aca="false">globals_transposed_prosp!D63</f>
        <v>0</v>
      </c>
      <c r="E49" s="176" t="n">
        <f aca="false">globals_transposed_prosp!E63</f>
        <v>0</v>
      </c>
      <c r="F49" s="176" t="n">
        <f aca="false">globals_transposed_prosp!F63</f>
        <v>0</v>
      </c>
      <c r="G49" s="176" t="n">
        <f aca="false">globals_transposed_prosp!G63</f>
        <v>0</v>
      </c>
      <c r="H49" s="176" t="n">
        <f aca="false">globals_transposed_prosp!H63</f>
        <v>0</v>
      </c>
      <c r="I49" s="176" t="n">
        <f aca="false">globals_transposed_prosp!I63</f>
        <v>0</v>
      </c>
      <c r="J49" s="176" t="n">
        <f aca="false">globals_transposed_prosp!J63</f>
        <v>0</v>
      </c>
      <c r="K49" s="176" t="n">
        <f aca="false">globals_transposed_prosp!K63</f>
        <v>0</v>
      </c>
      <c r="L49" s="176" t="n">
        <f aca="false">globals_transposed_prosp!L63</f>
        <v>0</v>
      </c>
      <c r="M49" s="176" t="n">
        <f aca="false">globals_transposed_prosp!M63</f>
        <v>0</v>
      </c>
      <c r="N49" s="176" t="n">
        <f aca="false">globals_transposed_prosp!N63</f>
        <v>0</v>
      </c>
      <c r="O49" s="176" t="n">
        <f aca="false">globals_transposed_prosp!O63</f>
        <v>0</v>
      </c>
      <c r="P49" s="176" t="n">
        <f aca="false">globals_transposed_prosp!P63</f>
        <v>0</v>
      </c>
      <c r="Q49" s="176" t="n">
        <f aca="false">globals_transposed_prosp!Q63</f>
        <v>0</v>
      </c>
      <c r="R49" s="176" t="n">
        <f aca="false">globals_transposed_prosp!R63</f>
        <v>0</v>
      </c>
      <c r="S49" s="176" t="n">
        <f aca="false">globals_transposed_prosp!S63</f>
        <v>0</v>
      </c>
      <c r="T49" s="176" t="n">
        <f aca="false">globals_transposed_prosp!T63</f>
        <v>0</v>
      </c>
      <c r="U49" s="176" t="n">
        <f aca="false">globals_transposed_prosp!U63</f>
        <v>0</v>
      </c>
      <c r="V49" s="176" t="n">
        <f aca="false">globals_transposed_prosp!V63</f>
        <v>0</v>
      </c>
      <c r="W49" s="176" t="n">
        <f aca="false">globals_transposed_prosp!W63</f>
        <v>0</v>
      </c>
      <c r="X49" s="176" t="n">
        <f aca="false">globals_transposed_prosp!X63</f>
        <v>0</v>
      </c>
      <c r="Y49" s="176" t="n">
        <f aca="false">globals_transposed_prosp!Y63</f>
        <v>0</v>
      </c>
      <c r="Z49" s="176" t="n">
        <f aca="false">globals_transposed_prosp!Z63</f>
        <v>0</v>
      </c>
      <c r="AA49" s="176" t="n">
        <f aca="false">globals_transposed_prosp!AA63</f>
        <v>0</v>
      </c>
      <c r="AB49" s="176" t="n">
        <f aca="false">globals_transposed_prosp!AB63</f>
        <v>0</v>
      </c>
      <c r="AC49" s="176" t="n">
        <f aca="false">globals_transposed_prosp!AC63</f>
        <v>0</v>
      </c>
      <c r="AD49" s="176" t="n">
        <f aca="false">globals_transposed_prosp!AD63</f>
        <v>0</v>
      </c>
      <c r="AE49" s="176" t="n">
        <f aca="false">globals_transposed_prosp!AE63</f>
        <v>0</v>
      </c>
      <c r="AF49" s="176" t="n">
        <f aca="false">globals_transposed_prosp!AF63</f>
        <v>0</v>
      </c>
      <c r="AG49" s="176" t="n">
        <f aca="false">globals_transposed_prosp!AG63</f>
        <v>0</v>
      </c>
      <c r="AH49" s="176" t="n">
        <f aca="false">globals_transposed_prosp!AH63</f>
        <v>0</v>
      </c>
      <c r="AI49" s="176" t="n">
        <f aca="false">globals_transposed_prosp!AI63</f>
        <v>0</v>
      </c>
      <c r="AJ49" s="176" t="n">
        <f aca="false">globals_transposed_prosp!AJ63</f>
        <v>0</v>
      </c>
      <c r="AK49" s="176" t="n">
        <f aca="false">globals_transposed_prosp!AK63</f>
        <v>0</v>
      </c>
      <c r="AL49" s="176" t="n">
        <f aca="false">globals_transposed_prosp!AL63</f>
        <v>0</v>
      </c>
      <c r="AM49" s="176" t="n">
        <f aca="false">globals_transposed_prosp!AM63</f>
        <v>0</v>
      </c>
      <c r="AN49" s="176" t="n">
        <f aca="false">globals_transposed_prosp!AN63</f>
        <v>0</v>
      </c>
      <c r="AO49" s="176" t="n">
        <f aca="false">globals_transposed_prosp!AO63</f>
        <v>0</v>
      </c>
      <c r="AP49" s="176" t="n">
        <f aca="false">globals_transposed_prosp!AP63</f>
        <v>0</v>
      </c>
      <c r="AQ49" s="176" t="n">
        <f aca="false">globals_transposed_prosp!AQ63</f>
        <v>0</v>
      </c>
      <c r="AR49" s="177" t="n">
        <f aca="false">globals_transposed_prosp!AR63</f>
        <v>1051.91506107799</v>
      </c>
      <c r="AS49" s="177" t="n">
        <f aca="false">globals_transposed_prosp!AS63</f>
        <v>1105.36917501897</v>
      </c>
      <c r="AT49" s="177" t="n">
        <f aca="false">globals_transposed_prosp!AT63</f>
        <v>1061.7002693392</v>
      </c>
      <c r="AU49" s="177" t="n">
        <f aca="false">globals_transposed_prosp!AU63</f>
        <v>1198.98042230035</v>
      </c>
      <c r="AV49" s="177" t="n">
        <f aca="false">globals_transposed_prosp!AV63</f>
        <v>1162.92358247645</v>
      </c>
      <c r="AW49" s="177" t="n">
        <f aca="false">globals_transposed_prosp!AW63</f>
        <v>1328.4568452679</v>
      </c>
      <c r="AX49" s="177" t="n">
        <f aca="false">globals_transposed_prosp!AX63</f>
        <v>1283.35929544881</v>
      </c>
      <c r="AY49" s="177" t="n">
        <f aca="false">globals_transposed_prosp!AY63</f>
        <v>1377.98849854331</v>
      </c>
      <c r="AZ49" s="177" t="n">
        <f aca="false">globals_transposed_prosp!AZ63</f>
        <v>1216.53151110655</v>
      </c>
      <c r="BA49" s="177" t="n">
        <f aca="false">globals_transposed_prosp!BA63</f>
        <v>1244.18813219995</v>
      </c>
      <c r="BB49" s="177" t="n">
        <f aca="false">globals_transposed_prosp!BB63</f>
        <v>1180.46598190389</v>
      </c>
      <c r="BC49" s="177" t="n">
        <f aca="false">globals_transposed_prosp!BC63</f>
        <v>1280.86301465958</v>
      </c>
      <c r="BD49" s="177" t="n">
        <f aca="false">globals_transposed_prosp!BD63</f>
        <v>1220.71109161815</v>
      </c>
      <c r="BE49" s="177" t="n">
        <f aca="false">globals_transposed_prosp!BE63</f>
        <v>1293.53789377972</v>
      </c>
      <c r="BF49" s="177" t="n">
        <f aca="false">globals_transposed_prosp!BF63</f>
        <v>1239.14472506747</v>
      </c>
      <c r="BG49" s="177" t="n">
        <f aca="false">globals_transposed_prosp!BG63</f>
        <v>1339.06516025791</v>
      </c>
      <c r="BH49" s="177" t="n">
        <f aca="false">globals_transposed_prosp!BH63</f>
        <v>1245.71814984896</v>
      </c>
      <c r="BI49" s="177" t="n">
        <f aca="false">globals_transposed_prosp!BI63</f>
        <v>1226.95641305225</v>
      </c>
      <c r="BJ49" s="177" t="n">
        <f aca="false">globals_transposed_prosp!BJ63</f>
        <v>1167.0630835964</v>
      </c>
      <c r="BK49" s="177" t="n">
        <f aca="false">globals_transposed_prosp!BK63</f>
        <v>1074.97653449141</v>
      </c>
      <c r="BL49" s="177" t="n">
        <f aca="false">globals_transposed_prosp!BL63</f>
        <v>1057.84572279501</v>
      </c>
      <c r="BM49" s="177" t="n">
        <f aca="false">globals_transposed_prosp!BM63</f>
        <v>1060.04641164743</v>
      </c>
      <c r="BN49" s="177" t="n">
        <f aca="false">globals_transposed_prosp!BN63</f>
        <v>1075.71854734686</v>
      </c>
      <c r="BO49" s="177" t="n">
        <f aca="false">globals_transposed_prosp!BO63</f>
        <v>1091.62503337268</v>
      </c>
      <c r="BP49" s="177" t="n">
        <f aca="false">globals_transposed_prosp!BP63</f>
        <v>1073.81826103197</v>
      </c>
      <c r="BQ49" s="177" t="n">
        <f aca="false">globals_transposed_prosp!BQ63</f>
        <v>1035.90333265395</v>
      </c>
      <c r="BR49" s="177" t="n">
        <f aca="false">globals_transposed_prosp!BR63</f>
        <v>1041.33660190443</v>
      </c>
      <c r="BS49" s="177" t="n">
        <f aca="false">globals_transposed_prosp!BS63</f>
        <v>1041.24721145842</v>
      </c>
      <c r="BT49" s="177" t="n">
        <f aca="false">globals_transposed_prosp!BT63</f>
        <v>1067.39863385935</v>
      </c>
      <c r="BU49" s="177" t="n">
        <f aca="false">globals_transposed_prosp!BU63</f>
        <v>1123.25971592963</v>
      </c>
      <c r="BV49" s="177" t="n">
        <f aca="false">globals_transposed_prosp!BV63</f>
        <v>1126.52338336032</v>
      </c>
      <c r="BW49" s="177" t="n">
        <f aca="false">globals_transposed_prosp!BW63</f>
        <v>1128.08895368733</v>
      </c>
      <c r="BX49" s="177" t="n">
        <f aca="false">globals_transposed_prosp!BX63</f>
        <v>1116.50885364404</v>
      </c>
      <c r="BY49" s="177" t="n">
        <f aca="false">globals_transposed_prosp!BY63</f>
        <v>1127.16712848379</v>
      </c>
      <c r="BZ49" s="177" t="n">
        <f aca="false">globals_transposed_prosp!BZ63</f>
        <v>1130.66752896195</v>
      </c>
      <c r="CA49" s="177" t="n">
        <f aca="false">globals_transposed_prosp!CA63</f>
        <v>1134.01282386338</v>
      </c>
      <c r="CB49" s="177" t="n">
        <f aca="false">globals_transposed_prosp!CB63</f>
        <v>1155.33647480979</v>
      </c>
      <c r="CC49" s="177" t="n">
        <f aca="false">globals_transposed_prosp!CC63</f>
        <v>1176.85516527002</v>
      </c>
      <c r="CD49" s="177" t="n">
        <f aca="false">globals_transposed_prosp!CD63</f>
        <v>1190.18315282047</v>
      </c>
      <c r="CE49" s="177" t="n">
        <f aca="false">globals_transposed_prosp!CE63</f>
        <v>1190.85075613247</v>
      </c>
      <c r="CF49" s="177" t="n">
        <f aca="false">globals_transposed_prosp!CF63</f>
        <v>1191.51873391976</v>
      </c>
      <c r="CG49" s="177" t="n">
        <f aca="false">globals_transposed_prosp!CG63</f>
        <v>1192.1870863924</v>
      </c>
      <c r="CH49" s="177" t="n">
        <f aca="false">globals_transposed_prosp!CH63</f>
        <v>1201.34779218159</v>
      </c>
      <c r="CI49" s="177" t="n">
        <f aca="false">globals_transposed_prosp!CI63</f>
        <v>1214.825757938</v>
      </c>
      <c r="CJ49" s="177" t="n">
        <f aca="false">globals_transposed_prosp!CJ63</f>
        <v>1215.5071838997</v>
      </c>
      <c r="CK49" s="177" t="n">
        <f aca="false">globals_transposed_prosp!CK63</f>
        <v>1216.18899209015</v>
      </c>
      <c r="CL49" s="177" t="n">
        <f aca="false">globals_transposed_prosp!CL63</f>
        <v>1225.44846200702</v>
      </c>
      <c r="CM49" s="177" t="n">
        <f aca="false">globals_transposed_prosp!CM63</f>
        <v>1239.06749862951</v>
      </c>
      <c r="CN49" s="177" t="n">
        <f aca="false">globals_transposed_prosp!CN63</f>
        <v>1239.76252238608</v>
      </c>
      <c r="CO49" s="177" t="n">
        <f aca="false">globals_transposed_prosp!CO63</f>
        <v>1240.45793599875</v>
      </c>
      <c r="CP49" s="177" t="n">
        <f aca="false">globals_transposed_prosp!CP63</f>
        <v>1241.1537396862</v>
      </c>
      <c r="CQ49" s="177" t="n">
        <f aca="false">globals_transposed_prosp!CQ63</f>
        <v>1241.84993366722</v>
      </c>
      <c r="CR49" s="177" t="n">
        <f aca="false">globals_transposed_prosp!CR63</f>
        <v>1242.54651816076</v>
      </c>
      <c r="CS49" s="177" t="n">
        <f aca="false">globals_transposed_prosp!CS63</f>
        <v>1243.24349338585</v>
      </c>
      <c r="CT49" s="177" t="n">
        <f aca="false">globals_transposed_prosp!CT63</f>
        <v>1243.94085956167</v>
      </c>
      <c r="CU49" s="177" t="n">
        <f aca="false">globals_transposed_prosp!CU63</f>
        <v>1244.63861690751</v>
      </c>
      <c r="CV49" s="177" t="n">
        <f aca="false">globals_transposed_prosp!CV63</f>
        <v>1245.33676564279</v>
      </c>
      <c r="CW49" s="177" t="n">
        <f aca="false">globals_transposed_prosp!CW63</f>
        <v>1246.03530598705</v>
      </c>
      <c r="CX49" s="177" t="n">
        <f aca="false">globals_transposed_prosp!CX63</f>
        <v>1246.73423815994</v>
      </c>
      <c r="CY49" s="177" t="n">
        <f aca="false">globals_transposed_prosp!CY63</f>
        <v>1247.43356238127</v>
      </c>
      <c r="CZ49" s="177" t="n">
        <f aca="false">globals_transposed_prosp!CZ63</f>
        <v>1248.13327887093</v>
      </c>
      <c r="DA49" s="177" t="n">
        <f aca="false">globals_transposed_prosp!DA63</f>
        <v>1248.83338784896</v>
      </c>
      <c r="DB49" s="177" t="n">
        <f aca="false">globals_transposed_prosp!DB63</f>
        <v>1249.53388953552</v>
      </c>
      <c r="DC49" s="177" t="n">
        <f aca="false">globals_transposed_prosp!DC63</f>
        <v>1250.23478415089</v>
      </c>
      <c r="DD49" s="177" t="n">
        <f aca="false">globals_transposed_prosp!DD63</f>
        <v>1250.93607191546</v>
      </c>
      <c r="DE49" s="177" t="n">
        <f aca="false">globals_transposed_prosp!DE63</f>
        <v>1251.63775304977</v>
      </c>
      <c r="DF49" s="177" t="n">
        <f aca="false">globals_transposed_prosp!DF63</f>
        <v>1252.33982777448</v>
      </c>
      <c r="DG49" s="177" t="n">
        <f aca="false">globals_transposed_prosp!DG63</f>
        <v>1253.04229631034</v>
      </c>
      <c r="DH49" s="177" t="n">
        <f aca="false">globals_transposed_prosp!DH63</f>
        <v>1253.74515887827</v>
      </c>
      <c r="DI49" s="177" t="n">
        <f aca="false">globals_transposed_prosp!DI63</f>
        <v>1254.44841569927</v>
      </c>
      <c r="DJ49" s="177" t="n">
        <f aca="false">globals_transposed_prosp!DJ63</f>
        <v>1255.15206699451</v>
      </c>
      <c r="DK49" s="177" t="n">
        <f aca="false">globals_transposed_prosp!DK63</f>
        <v>1255.85611298525</v>
      </c>
      <c r="DL49" s="177" t="n">
        <f aca="false">globals_transposed_prosp!DL63</f>
        <v>1256.56055389289</v>
      </c>
      <c r="DM49" s="177" t="n">
        <f aca="false">globals_transposed_prosp!DM63</f>
        <v>1257.26538993894</v>
      </c>
      <c r="DN49" s="177" t="n">
        <f aca="false">globals_transposed_prosp!DN63</f>
        <v>1257.97062134504</v>
      </c>
      <c r="DO49" s="177" t="n">
        <f aca="false">globals_transposed_prosp!DO63</f>
        <v>1258.67624833297</v>
      </c>
      <c r="DP49" s="177" t="n">
        <f aca="false">globals_transposed_prosp!DP63</f>
        <v>1259.38227112462</v>
      </c>
      <c r="DQ49" s="177" t="n">
        <f aca="false">globals_transposed_prosp!DQ63</f>
        <v>1260.08868994199</v>
      </c>
      <c r="DR49" s="177" t="n">
        <f aca="false">globals_transposed_prosp!DR63</f>
        <v>1260.79550500724</v>
      </c>
      <c r="DS49" s="177" t="n">
        <f aca="false">globals_transposed_prosp!DS63</f>
        <v>1261.50271654263</v>
      </c>
      <c r="DT49" s="177" t="n">
        <f aca="false">globals_transposed_prosp!DT63</f>
        <v>1262.21032477054</v>
      </c>
      <c r="DU49" s="177" t="n">
        <f aca="false">globals_transposed_prosp!DU63</f>
        <v>1262.9183299135</v>
      </c>
      <c r="DV49" s="177" t="n">
        <f aca="false">globals_transposed_prosp!DV63</f>
        <v>1263.62673219414</v>
      </c>
      <c r="DW49" s="177" t="n">
        <f aca="false">globals_transposed_prosp!DW63</f>
        <v>1264.33553183523</v>
      </c>
      <c r="DX49" s="177" t="n">
        <f aca="false">globals_transposed_prosp!DX63</f>
        <v>1265.04472905965</v>
      </c>
      <c r="DY49" s="177" t="n">
        <f aca="false">globals_transposed_prosp!DY63</f>
        <v>1265.75432409042</v>
      </c>
      <c r="DZ49" s="177" t="n">
        <f aca="false">globals_transposed_prosp!DZ63</f>
        <v>1266.46431715068</v>
      </c>
      <c r="EA49" s="177" t="n">
        <f aca="false">globals_transposed_prosp!EA63</f>
        <v>1267.17470846369</v>
      </c>
      <c r="EB49" s="177" t="n">
        <f aca="false">globals_transposed_prosp!EB63</f>
        <v>1267.88549825285</v>
      </c>
      <c r="EC49" s="177" t="n">
        <f aca="false">globals_transposed_prosp!EC63</f>
        <v>1268.59668674167</v>
      </c>
      <c r="ED49" s="177" t="n">
        <f aca="false">globals_transposed_prosp!ED63</f>
        <v>1269.30827415379</v>
      </c>
      <c r="EE49" s="177" t="n">
        <f aca="false">globals_transposed_prosp!EE63</f>
        <v>1270.02026071297</v>
      </c>
      <c r="EF49" s="177" t="n">
        <f aca="false">globals_transposed_prosp!EF63</f>
        <v>1270.73264664311</v>
      </c>
      <c r="EG49" s="177" t="n">
        <f aca="false">globals_transposed_prosp!EG63</f>
        <v>1271.44543216822</v>
      </c>
      <c r="EH49" s="177" t="n">
        <f aca="false">globals_transposed_prosp!EH63</f>
        <v>1272.15861751246</v>
      </c>
      <c r="EI49" s="177" t="n">
        <f aca="false">globals_transposed_prosp!EI63</f>
        <v>1272.87220290007</v>
      </c>
      <c r="EJ49" s="177" t="n">
        <f aca="false">globals_transposed_prosp!EJ63</f>
        <v>1273.58618855547</v>
      </c>
      <c r="EK49" s="177" t="n">
        <f aca="false">globals_transposed_prosp!EK63</f>
        <v>1274.30057470317</v>
      </c>
      <c r="EL49" s="177" t="n">
        <f aca="false">globals_transposed_prosp!EL63</f>
        <v>1275.01536156781</v>
      </c>
      <c r="EM49" s="177" t="n">
        <f aca="false">globals_transposed_prosp!EM63</f>
        <v>1275.73054937417</v>
      </c>
      <c r="EN49" s="177" t="n">
        <f aca="false">globals_transposed_prosp!EN63</f>
        <v>1276.44613834715</v>
      </c>
      <c r="EO49" s="177" t="n">
        <f aca="false">globals_transposed_prosp!EO63</f>
        <v>1277.16212871177</v>
      </c>
      <c r="EP49" s="177" t="n">
        <f aca="false">globals_transposed_prosp!EP63</f>
        <v>1277.87852069318</v>
      </c>
      <c r="EQ49" s="177" t="n">
        <f aca="false">globals_transposed_prosp!EQ63</f>
        <v>1278.59531451665</v>
      </c>
      <c r="ER49" s="177" t="n">
        <f aca="false">globals_transposed_prosp!ER63</f>
        <v>1279.3125104076</v>
      </c>
      <c r="ES49" s="177" t="n">
        <f aca="false">globals_transposed_prosp!ES63</f>
        <v>1280.03010859155</v>
      </c>
      <c r="ET49" s="177" t="n">
        <f aca="false">globals_transposed_prosp!ET63</f>
        <v>1280.74810929416</v>
      </c>
      <c r="EU49" s="177" t="n">
        <f aca="false">globals_transposed_prosp!EU63</f>
        <v>1281.4665127412</v>
      </c>
      <c r="EV49" s="177" t="n">
        <f aca="false">globals_transposed_prosp!EV63</f>
        <v>1282.1853191586</v>
      </c>
    </row>
    <row r="50" customFormat="false" ht="12.8" hidden="false" customHeight="false" outlineLevel="0" collapsed="false">
      <c r="A50" s="0" t="s">
        <v>213</v>
      </c>
      <c r="B50" s="176" t="n">
        <f aca="false">globals_transposed_prosp!B64</f>
        <v>0</v>
      </c>
      <c r="C50" s="176" t="n">
        <f aca="false">globals_transposed_prosp!C64</f>
        <v>0</v>
      </c>
      <c r="D50" s="176" t="n">
        <f aca="false">globals_transposed_prosp!D64</f>
        <v>0</v>
      </c>
      <c r="E50" s="176" t="n">
        <f aca="false">globals_transposed_prosp!E64</f>
        <v>0</v>
      </c>
      <c r="F50" s="176" t="n">
        <f aca="false">globals_transposed_prosp!F64</f>
        <v>0</v>
      </c>
      <c r="G50" s="176" t="n">
        <f aca="false">globals_transposed_prosp!G64</f>
        <v>0</v>
      </c>
      <c r="H50" s="176" t="n">
        <f aca="false">globals_transposed_prosp!H64</f>
        <v>0</v>
      </c>
      <c r="I50" s="176" t="n">
        <f aca="false">globals_transposed_prosp!I64</f>
        <v>0</v>
      </c>
      <c r="J50" s="176" t="n">
        <f aca="false">globals_transposed_prosp!J64</f>
        <v>0</v>
      </c>
      <c r="K50" s="176" t="n">
        <f aca="false">globals_transposed_prosp!K64</f>
        <v>0</v>
      </c>
      <c r="L50" s="176" t="n">
        <f aca="false">globals_transposed_prosp!L64</f>
        <v>0</v>
      </c>
      <c r="M50" s="176" t="n">
        <f aca="false">globals_transposed_prosp!M64</f>
        <v>0</v>
      </c>
      <c r="N50" s="176" t="n">
        <f aca="false">globals_transposed_prosp!N64</f>
        <v>0</v>
      </c>
      <c r="O50" s="176" t="n">
        <f aca="false">globals_transposed_prosp!O64</f>
        <v>0</v>
      </c>
      <c r="P50" s="176" t="n">
        <f aca="false">globals_transposed_prosp!P64</f>
        <v>0</v>
      </c>
      <c r="Q50" s="176" t="n">
        <f aca="false">globals_transposed_prosp!Q64</f>
        <v>0</v>
      </c>
      <c r="R50" s="176" t="n">
        <f aca="false">globals_transposed_prosp!R64</f>
        <v>0</v>
      </c>
      <c r="S50" s="176" t="n">
        <f aca="false">globals_transposed_prosp!S64</f>
        <v>0</v>
      </c>
      <c r="T50" s="176" t="n">
        <f aca="false">globals_transposed_prosp!T64</f>
        <v>0</v>
      </c>
      <c r="U50" s="176" t="n">
        <f aca="false">globals_transposed_prosp!U64</f>
        <v>0</v>
      </c>
      <c r="V50" s="176" t="n">
        <f aca="false">globals_transposed_prosp!V64</f>
        <v>0</v>
      </c>
      <c r="W50" s="176" t="n">
        <f aca="false">globals_transposed_prosp!W64</f>
        <v>0</v>
      </c>
      <c r="X50" s="176" t="n">
        <f aca="false">globals_transposed_prosp!X64</f>
        <v>0</v>
      </c>
      <c r="Y50" s="176" t="n">
        <f aca="false">globals_transposed_prosp!Y64</f>
        <v>0</v>
      </c>
      <c r="Z50" s="176" t="n">
        <f aca="false">globals_transposed_prosp!Z64</f>
        <v>0</v>
      </c>
      <c r="AA50" s="176" t="n">
        <f aca="false">globals_transposed_prosp!AA64</f>
        <v>0</v>
      </c>
      <c r="AB50" s="176" t="n">
        <f aca="false">globals_transposed_prosp!AB64</f>
        <v>0</v>
      </c>
      <c r="AC50" s="176" t="n">
        <f aca="false">globals_transposed_prosp!AC64</f>
        <v>0</v>
      </c>
      <c r="AD50" s="176" t="n">
        <f aca="false">globals_transposed_prosp!AD64</f>
        <v>0</v>
      </c>
      <c r="AE50" s="176" t="n">
        <f aca="false">globals_transposed_prosp!AE64</f>
        <v>0</v>
      </c>
      <c r="AF50" s="176" t="n">
        <f aca="false">globals_transposed_prosp!AF64</f>
        <v>0</v>
      </c>
      <c r="AG50" s="176" t="n">
        <f aca="false">globals_transposed_prosp!AG64</f>
        <v>0</v>
      </c>
      <c r="AH50" s="176" t="n">
        <f aca="false">globals_transposed_prosp!AH64</f>
        <v>0</v>
      </c>
      <c r="AI50" s="176" t="n">
        <f aca="false">globals_transposed_prosp!AI64</f>
        <v>0</v>
      </c>
      <c r="AJ50" s="176" t="n">
        <f aca="false">globals_transposed_prosp!AJ64</f>
        <v>0</v>
      </c>
      <c r="AK50" s="176" t="n">
        <f aca="false">globals_transposed_prosp!AK64</f>
        <v>0</v>
      </c>
      <c r="AL50" s="176" t="n">
        <f aca="false">globals_transposed_prosp!AL64</f>
        <v>0</v>
      </c>
      <c r="AM50" s="176" t="n">
        <f aca="false">globals_transposed_prosp!AM64</f>
        <v>0</v>
      </c>
      <c r="AN50" s="176" t="n">
        <f aca="false">globals_transposed_prosp!AN64</f>
        <v>0</v>
      </c>
      <c r="AO50" s="176" t="n">
        <f aca="false">globals_transposed_prosp!AO64</f>
        <v>0</v>
      </c>
      <c r="AP50" s="176" t="n">
        <f aca="false">globals_transposed_prosp!AP64</f>
        <v>0</v>
      </c>
      <c r="AQ50" s="176" t="n">
        <f aca="false">globals_transposed_prosp!AQ64</f>
        <v>0</v>
      </c>
      <c r="AR50" s="177" t="n">
        <f aca="false">globals_transposed_prosp!AR64</f>
        <v>1683.06190002352</v>
      </c>
      <c r="AS50" s="177" t="n">
        <f aca="false">globals_transposed_prosp!AS64</f>
        <v>1768.58837065069</v>
      </c>
      <c r="AT50" s="177" t="n">
        <f aca="false">globals_transposed_prosp!AT64</f>
        <v>1698.71821279782</v>
      </c>
      <c r="AU50" s="177" t="n">
        <f aca="false">globals_transposed_prosp!AU64</f>
        <v>1918.3661707247</v>
      </c>
      <c r="AV50" s="177" t="n">
        <f aca="false">globals_transposed_prosp!AV64</f>
        <v>1860.68549209367</v>
      </c>
      <c r="AW50" s="177" t="n">
        <f aca="false">globals_transposed_prosp!AW64</f>
        <v>2125.51955356869</v>
      </c>
      <c r="AX50" s="177" t="n">
        <f aca="false">globals_transposed_prosp!AX64</f>
        <v>2053.37219147466</v>
      </c>
      <c r="AY50" s="177" t="n">
        <f aca="false">globals_transposed_prosp!AY64</f>
        <v>2204.7712304877</v>
      </c>
      <c r="AZ50" s="177" t="n">
        <f aca="false">globals_transposed_prosp!AZ64</f>
        <v>1946.44126529707</v>
      </c>
      <c r="BA50" s="177" t="n">
        <f aca="false">globals_transposed_prosp!BA64</f>
        <v>1990.70101151992</v>
      </c>
      <c r="BB50" s="177" t="n">
        <f aca="false">globals_transposed_prosp!BB64</f>
        <v>1888.74557104623</v>
      </c>
      <c r="BC50" s="177" t="n">
        <f aca="false">globals_transposed_prosp!BC64</f>
        <v>2049.3893610785</v>
      </c>
      <c r="BD50" s="177" t="n">
        <f aca="false">globals_transposed_prosp!BD64</f>
        <v>1953.14588326812</v>
      </c>
      <c r="BE50" s="177" t="n">
        <f aca="false">globals_transposed_prosp!BE64</f>
        <v>2069.65626842302</v>
      </c>
      <c r="BF50" s="177" t="n">
        <f aca="false">globals_transposed_prosp!BF64</f>
        <v>1982.62738188939</v>
      </c>
      <c r="BG50" s="177" t="n">
        <f aca="false">globals_transposed_prosp!BG64</f>
        <v>2142.5014587864</v>
      </c>
      <c r="BH50" s="177" t="n">
        <f aca="false">globals_transposed_prosp!BH64</f>
        <v>1993.14643715623</v>
      </c>
      <c r="BI50" s="177" t="n">
        <f aca="false">globals_transposed_prosp!BI64</f>
        <v>1963.13371452078</v>
      </c>
      <c r="BJ50" s="177" t="n">
        <f aca="false">globals_transposed_prosp!BJ64</f>
        <v>1867.29937965936</v>
      </c>
      <c r="BK50" s="177" t="n">
        <f aca="false">globals_transposed_prosp!BK64</f>
        <v>1719.95910060197</v>
      </c>
      <c r="BL50" s="177" t="n">
        <f aca="false">globals_transposed_prosp!BL64</f>
        <v>1692.54825593274</v>
      </c>
      <c r="BM50" s="177" t="n">
        <f aca="false">globals_transposed_prosp!BM64</f>
        <v>1696.06876958032</v>
      </c>
      <c r="BN50" s="177" t="n">
        <f aca="false">globals_transposed_prosp!BN64</f>
        <v>1721.15068175519</v>
      </c>
      <c r="BO50" s="177" t="n">
        <f aca="false">globals_transposed_prosp!BO64</f>
        <v>1746.60107427208</v>
      </c>
      <c r="BP50" s="177" t="n">
        <f aca="false">globals_transposed_prosp!BP64</f>
        <v>1718.11022187425</v>
      </c>
      <c r="BQ50" s="177" t="n">
        <f aca="false">globals_transposed_prosp!BQ64</f>
        <v>1657.44630101178</v>
      </c>
      <c r="BR50" s="177" t="n">
        <f aca="false">globals_transposed_prosp!BR64</f>
        <v>1666.13953689368</v>
      </c>
      <c r="BS50" s="177" t="n">
        <f aca="false">globals_transposed_prosp!BS64</f>
        <v>1665.99651209647</v>
      </c>
      <c r="BT50" s="177" t="n">
        <f aca="false">globals_transposed_prosp!BT64</f>
        <v>1707.83881239449</v>
      </c>
      <c r="BU50" s="177" t="n">
        <f aca="false">globals_transposed_prosp!BU64</f>
        <v>1797.21659594761</v>
      </c>
      <c r="BV50" s="177" t="n">
        <f aca="false">globals_transposed_prosp!BV64</f>
        <v>1802.43846688885</v>
      </c>
      <c r="BW50" s="177" t="n">
        <f aca="false">globals_transposed_prosp!BW64</f>
        <v>1804.94338087617</v>
      </c>
      <c r="BX50" s="177" t="n">
        <f aca="false">globals_transposed_prosp!BX64</f>
        <v>1786.41520997733</v>
      </c>
      <c r="BY50" s="177" t="n">
        <f aca="false">globals_transposed_prosp!BY64</f>
        <v>1803.46845968843</v>
      </c>
      <c r="BZ50" s="177" t="n">
        <f aca="false">globals_transposed_prosp!BZ64</f>
        <v>1809.06910372702</v>
      </c>
      <c r="CA50" s="177" t="n">
        <f aca="false">globals_transposed_prosp!CA64</f>
        <v>1814.4215786978</v>
      </c>
      <c r="CB50" s="177" t="n">
        <f aca="false">globals_transposed_prosp!CB64</f>
        <v>1848.5394401537</v>
      </c>
      <c r="CC50" s="177" t="n">
        <f aca="false">globals_transposed_prosp!CC64</f>
        <v>1882.96936501411</v>
      </c>
      <c r="CD50" s="177" t="n">
        <f aca="false">globals_transposed_prosp!CD64</f>
        <v>1904.29415755902</v>
      </c>
      <c r="CE50" s="177" t="n">
        <f aca="false">globals_transposed_prosp!CE64</f>
        <v>1905.36232348255</v>
      </c>
      <c r="CF50" s="177" t="n">
        <f aca="false">globals_transposed_prosp!CF64</f>
        <v>1906.43108856691</v>
      </c>
      <c r="CG50" s="177" t="n">
        <f aca="false">globals_transposed_prosp!CG64</f>
        <v>1907.50045314816</v>
      </c>
      <c r="CH50" s="177" t="n">
        <f aca="false">globals_transposed_prosp!CH64</f>
        <v>1922.15759097786</v>
      </c>
      <c r="CI50" s="177" t="n">
        <f aca="false">globals_transposed_prosp!CI64</f>
        <v>1943.72234879257</v>
      </c>
      <c r="CJ50" s="177" t="n">
        <f aca="false">globals_transposed_prosp!CJ64</f>
        <v>1944.81263096854</v>
      </c>
      <c r="CK50" s="177" t="n">
        <f aca="false">globals_transposed_prosp!CK64</f>
        <v>1945.90352471088</v>
      </c>
      <c r="CL50" s="177" t="n">
        <f aca="false">globals_transposed_prosp!CL64</f>
        <v>1960.71868523722</v>
      </c>
      <c r="CM50" s="177" t="n">
        <f aca="false">globals_transposed_prosp!CM64</f>
        <v>1982.50915656959</v>
      </c>
      <c r="CN50" s="177" t="n">
        <f aca="false">globals_transposed_prosp!CN64</f>
        <v>1983.62119523008</v>
      </c>
      <c r="CO50" s="177" t="n">
        <f aca="false">globals_transposed_prosp!CO64</f>
        <v>1984.73385766069</v>
      </c>
      <c r="CP50" s="177" t="n">
        <f aca="false">globals_transposed_prosp!CP64</f>
        <v>1985.84714421131</v>
      </c>
      <c r="CQ50" s="177" t="n">
        <f aca="false">globals_transposed_prosp!CQ64</f>
        <v>1986.96105523203</v>
      </c>
      <c r="CR50" s="177" t="n">
        <f aca="false">globals_transposed_prosp!CR64</f>
        <v>1988.07559107313</v>
      </c>
      <c r="CS50" s="177" t="n">
        <f aca="false">globals_transposed_prosp!CS64</f>
        <v>1989.19075208508</v>
      </c>
      <c r="CT50" s="177" t="n">
        <f aca="false">globals_transposed_prosp!CT64</f>
        <v>1990.30653861856</v>
      </c>
      <c r="CU50" s="177" t="n">
        <f aca="false">globals_transposed_prosp!CU64</f>
        <v>1991.42295102444</v>
      </c>
      <c r="CV50" s="177" t="n">
        <f aca="false">globals_transposed_prosp!CV64</f>
        <v>1992.53998965379</v>
      </c>
      <c r="CW50" s="177" t="n">
        <f aca="false">globals_transposed_prosp!CW64</f>
        <v>1993.65765485786</v>
      </c>
      <c r="CX50" s="177" t="n">
        <f aca="false">globals_transposed_prosp!CX64</f>
        <v>1994.77594698813</v>
      </c>
      <c r="CY50" s="177" t="n">
        <f aca="false">globals_transposed_prosp!CY64</f>
        <v>1995.89486639625</v>
      </c>
      <c r="CZ50" s="177" t="n">
        <f aca="false">globals_transposed_prosp!CZ64</f>
        <v>1997.01441343408</v>
      </c>
      <c r="DA50" s="177" t="n">
        <f aca="false">globals_transposed_prosp!DA64</f>
        <v>1998.13458845366</v>
      </c>
      <c r="DB50" s="177" t="n">
        <f aca="false">globals_transposed_prosp!DB64</f>
        <v>1999.25539180726</v>
      </c>
      <c r="DC50" s="177" t="n">
        <f aca="false">globals_transposed_prosp!DC64</f>
        <v>2000.37682384731</v>
      </c>
      <c r="DD50" s="177" t="n">
        <f aca="false">globals_transposed_prosp!DD64</f>
        <v>2001.49888492647</v>
      </c>
      <c r="DE50" s="177" t="n">
        <f aca="false">globals_transposed_prosp!DE64</f>
        <v>2002.62157539757</v>
      </c>
      <c r="DF50" s="177" t="n">
        <f aca="false">globals_transposed_prosp!DF64</f>
        <v>2003.74489561367</v>
      </c>
      <c r="DG50" s="177" t="n">
        <f aca="false">globals_transposed_prosp!DG64</f>
        <v>2004.86884592799</v>
      </c>
      <c r="DH50" s="177" t="n">
        <f aca="false">globals_transposed_prosp!DH64</f>
        <v>2005.99342669398</v>
      </c>
      <c r="DI50" s="177" t="n">
        <f aca="false">globals_transposed_prosp!DI64</f>
        <v>2007.11863826527</v>
      </c>
      <c r="DJ50" s="177" t="n">
        <f aca="false">globals_transposed_prosp!DJ64</f>
        <v>2008.2444809957</v>
      </c>
      <c r="DK50" s="177" t="n">
        <f aca="false">globals_transposed_prosp!DK64</f>
        <v>2009.3709552393</v>
      </c>
      <c r="DL50" s="177" t="n">
        <f aca="false">globals_transposed_prosp!DL64</f>
        <v>2010.49806135031</v>
      </c>
      <c r="DM50" s="177" t="n">
        <f aca="false">globals_transposed_prosp!DM64</f>
        <v>2011.62579968314</v>
      </c>
      <c r="DN50" s="177" t="n">
        <f aca="false">globals_transposed_prosp!DN64</f>
        <v>2012.75417059243</v>
      </c>
      <c r="DO50" s="177" t="n">
        <f aca="false">globals_transposed_prosp!DO64</f>
        <v>2013.88317443301</v>
      </c>
      <c r="DP50" s="177" t="n">
        <f aca="false">globals_transposed_prosp!DP64</f>
        <v>2015.01281155991</v>
      </c>
      <c r="DQ50" s="177" t="n">
        <f aca="false">globals_transposed_prosp!DQ64</f>
        <v>2016.14308232835</v>
      </c>
      <c r="DR50" s="177" t="n">
        <f aca="false">globals_transposed_prosp!DR64</f>
        <v>2017.27398709375</v>
      </c>
      <c r="DS50" s="177" t="n">
        <f aca="false">globals_transposed_prosp!DS64</f>
        <v>2018.40552621175</v>
      </c>
      <c r="DT50" s="177" t="n">
        <f aca="false">globals_transposed_prosp!DT64</f>
        <v>2019.53770003816</v>
      </c>
      <c r="DU50" s="177" t="n">
        <f aca="false">globals_transposed_prosp!DU64</f>
        <v>2020.67050892901</v>
      </c>
      <c r="DV50" s="177" t="n">
        <f aca="false">globals_transposed_prosp!DV64</f>
        <v>2021.80395324052</v>
      </c>
      <c r="DW50" s="177" t="n">
        <f aca="false">globals_transposed_prosp!DW64</f>
        <v>2022.93803332912</v>
      </c>
      <c r="DX50" s="177" t="n">
        <f aca="false">globals_transposed_prosp!DX64</f>
        <v>2024.07274955143</v>
      </c>
      <c r="DY50" s="177" t="n">
        <f aca="false">globals_transposed_prosp!DY64</f>
        <v>2025.20810226426</v>
      </c>
      <c r="DZ50" s="177" t="n">
        <f aca="false">globals_transposed_prosp!DZ64</f>
        <v>2026.34409182466</v>
      </c>
      <c r="EA50" s="177" t="n">
        <f aca="false">globals_transposed_prosp!EA64</f>
        <v>2027.48071858983</v>
      </c>
      <c r="EB50" s="177" t="n">
        <f aca="false">globals_transposed_prosp!EB64</f>
        <v>2028.61798291721</v>
      </c>
      <c r="EC50" s="177" t="n">
        <f aca="false">globals_transposed_prosp!EC64</f>
        <v>2029.75588516441</v>
      </c>
      <c r="ED50" s="177" t="n">
        <f aca="false">globals_transposed_prosp!ED64</f>
        <v>2030.89442568927</v>
      </c>
      <c r="EE50" s="177" t="n">
        <f aca="false">globals_transposed_prosp!EE64</f>
        <v>2032.0336048498</v>
      </c>
      <c r="EF50" s="177" t="n">
        <f aca="false">globals_transposed_prosp!EF64</f>
        <v>2033.17342300424</v>
      </c>
      <c r="EG50" s="177" t="n">
        <f aca="false">globals_transposed_prosp!EG64</f>
        <v>2034.31388051102</v>
      </c>
      <c r="EH50" s="177" t="n">
        <f aca="false">globals_transposed_prosp!EH64</f>
        <v>2035.45497772875</v>
      </c>
      <c r="EI50" s="177" t="n">
        <f aca="false">globals_transposed_prosp!EI64</f>
        <v>2036.59671501627</v>
      </c>
      <c r="EJ50" s="177" t="n">
        <f aca="false">globals_transposed_prosp!EJ64</f>
        <v>2037.73909273262</v>
      </c>
      <c r="EK50" s="177" t="n">
        <f aca="false">globals_transposed_prosp!EK64</f>
        <v>2038.88211123702</v>
      </c>
      <c r="EL50" s="177" t="n">
        <f aca="false">globals_transposed_prosp!EL64</f>
        <v>2040.02577088891</v>
      </c>
      <c r="EM50" s="177" t="n">
        <f aca="false">globals_transposed_prosp!EM64</f>
        <v>2041.17007204793</v>
      </c>
      <c r="EN50" s="177" t="n">
        <f aca="false">globals_transposed_prosp!EN64</f>
        <v>2042.3150150739</v>
      </c>
      <c r="EO50" s="177" t="n">
        <f aca="false">globals_transposed_prosp!EO64</f>
        <v>2043.46060032688</v>
      </c>
      <c r="EP50" s="177" t="n">
        <f aca="false">globals_transposed_prosp!EP64</f>
        <v>2044.60682816709</v>
      </c>
      <c r="EQ50" s="177" t="n">
        <f aca="false">globals_transposed_prosp!EQ64</f>
        <v>2045.753698955</v>
      </c>
      <c r="ER50" s="177" t="n">
        <f aca="false">globals_transposed_prosp!ER64</f>
        <v>2046.90121305123</v>
      </c>
      <c r="ES50" s="177" t="n">
        <f aca="false">globals_transposed_prosp!ES64</f>
        <v>2048.04937081664</v>
      </c>
      <c r="ET50" s="177" t="n">
        <f aca="false">globals_transposed_prosp!ET64</f>
        <v>2049.19817261227</v>
      </c>
      <c r="EU50" s="177" t="n">
        <f aca="false">globals_transposed_prosp!EU64</f>
        <v>2050.34761879939</v>
      </c>
      <c r="EV50" s="177" t="n">
        <f aca="false">globals_transposed_prosp!EV64</f>
        <v>2051.49770973944</v>
      </c>
    </row>
    <row r="51" customFormat="false" ht="12.8" hidden="false" customHeight="false" outlineLevel="0" collapsed="false">
      <c r="A51" s="0" t="s">
        <v>214</v>
      </c>
      <c r="B51" s="176" t="n">
        <f aca="false">globals_transposed_prosp!B65</f>
        <v>0</v>
      </c>
      <c r="C51" s="176" t="n">
        <f aca="false">globals_transposed_prosp!C65</f>
        <v>0</v>
      </c>
      <c r="D51" s="176" t="n">
        <f aca="false">globals_transposed_prosp!D65</f>
        <v>0</v>
      </c>
      <c r="E51" s="176" t="n">
        <f aca="false">globals_transposed_prosp!E65</f>
        <v>0</v>
      </c>
      <c r="F51" s="176" t="n">
        <f aca="false">globals_transposed_prosp!F65</f>
        <v>0</v>
      </c>
      <c r="G51" s="176" t="n">
        <f aca="false">globals_transposed_prosp!G65</f>
        <v>0</v>
      </c>
      <c r="H51" s="176" t="n">
        <f aca="false">globals_transposed_prosp!H65</f>
        <v>0</v>
      </c>
      <c r="I51" s="176" t="n">
        <f aca="false">globals_transposed_prosp!I65</f>
        <v>0</v>
      </c>
      <c r="J51" s="176" t="n">
        <f aca="false">globals_transposed_prosp!J65</f>
        <v>0</v>
      </c>
      <c r="K51" s="176" t="n">
        <f aca="false">globals_transposed_prosp!K65</f>
        <v>0</v>
      </c>
      <c r="L51" s="176" t="n">
        <f aca="false">globals_transposed_prosp!L65</f>
        <v>0</v>
      </c>
      <c r="M51" s="176" t="n">
        <f aca="false">globals_transposed_prosp!M65</f>
        <v>0</v>
      </c>
      <c r="N51" s="176" t="n">
        <f aca="false">globals_transposed_prosp!N65</f>
        <v>0</v>
      </c>
      <c r="O51" s="176" t="n">
        <f aca="false">globals_transposed_prosp!O65</f>
        <v>0</v>
      </c>
      <c r="P51" s="176" t="n">
        <f aca="false">globals_transposed_prosp!P65</f>
        <v>0</v>
      </c>
      <c r="Q51" s="176" t="n">
        <f aca="false">globals_transposed_prosp!Q65</f>
        <v>0</v>
      </c>
      <c r="R51" s="176" t="n">
        <f aca="false">globals_transposed_prosp!R65</f>
        <v>0</v>
      </c>
      <c r="S51" s="176" t="n">
        <f aca="false">globals_transposed_prosp!S65</f>
        <v>0</v>
      </c>
      <c r="T51" s="176" t="n">
        <f aca="false">globals_transposed_prosp!T65</f>
        <v>0</v>
      </c>
      <c r="U51" s="176" t="n">
        <f aca="false">globals_transposed_prosp!U65</f>
        <v>0</v>
      </c>
      <c r="V51" s="176" t="n">
        <f aca="false">globals_transposed_prosp!V65</f>
        <v>0</v>
      </c>
      <c r="W51" s="176" t="n">
        <f aca="false">globals_transposed_prosp!W65</f>
        <v>0</v>
      </c>
      <c r="X51" s="176" t="n">
        <f aca="false">globals_transposed_prosp!X65</f>
        <v>0</v>
      </c>
      <c r="Y51" s="176" t="n">
        <f aca="false">globals_transposed_prosp!Y65</f>
        <v>0</v>
      </c>
      <c r="Z51" s="176" t="n">
        <f aca="false">globals_transposed_prosp!Z65</f>
        <v>0</v>
      </c>
      <c r="AA51" s="176" t="n">
        <f aca="false">globals_transposed_prosp!AA65</f>
        <v>0</v>
      </c>
      <c r="AB51" s="176" t="n">
        <f aca="false">globals_transposed_prosp!AB65</f>
        <v>0</v>
      </c>
      <c r="AC51" s="176" t="n">
        <f aca="false">globals_transposed_prosp!AC65</f>
        <v>0</v>
      </c>
      <c r="AD51" s="176" t="n">
        <f aca="false">globals_transposed_prosp!AD65</f>
        <v>0</v>
      </c>
      <c r="AE51" s="176" t="n">
        <f aca="false">globals_transposed_prosp!AE65</f>
        <v>0</v>
      </c>
      <c r="AF51" s="176" t="n">
        <f aca="false">globals_transposed_prosp!AF65</f>
        <v>0</v>
      </c>
      <c r="AG51" s="176" t="n">
        <f aca="false">globals_transposed_prosp!AG65</f>
        <v>0</v>
      </c>
      <c r="AH51" s="176" t="n">
        <f aca="false">globals_transposed_prosp!AH65</f>
        <v>0</v>
      </c>
      <c r="AI51" s="176" t="n">
        <f aca="false">globals_transposed_prosp!AI65</f>
        <v>0</v>
      </c>
      <c r="AJ51" s="176" t="n">
        <f aca="false">globals_transposed_prosp!AJ65</f>
        <v>0</v>
      </c>
      <c r="AK51" s="176" t="n">
        <f aca="false">globals_transposed_prosp!AK65</f>
        <v>0</v>
      </c>
      <c r="AL51" s="176" t="n">
        <f aca="false">globals_transposed_prosp!AL65</f>
        <v>0</v>
      </c>
      <c r="AM51" s="176" t="n">
        <f aca="false">globals_transposed_prosp!AM65</f>
        <v>0</v>
      </c>
      <c r="AN51" s="176" t="n">
        <f aca="false">globals_transposed_prosp!AN65</f>
        <v>0</v>
      </c>
      <c r="AO51" s="176" t="n">
        <f aca="false">globals_transposed_prosp!AO65</f>
        <v>0</v>
      </c>
      <c r="AP51" s="176" t="n">
        <f aca="false">globals_transposed_prosp!AP65</f>
        <v>0</v>
      </c>
      <c r="AQ51" s="176" t="n">
        <f aca="false">globals_transposed_prosp!AQ65</f>
        <v>0</v>
      </c>
      <c r="AR51" s="177" t="n">
        <f aca="false">globals_transposed_prosp!AR65</f>
        <v>2314.20873896904</v>
      </c>
      <c r="AS51" s="177" t="n">
        <f aca="false">globals_transposed_prosp!AS65</f>
        <v>2431.80756628242</v>
      </c>
      <c r="AT51" s="177" t="n">
        <f aca="false">globals_transposed_prosp!AT65</f>
        <v>2335.73615625644</v>
      </c>
      <c r="AU51" s="177" t="n">
        <f aca="false">globals_transposed_prosp!AU65</f>
        <v>2637.75191914906</v>
      </c>
      <c r="AV51" s="177" t="n">
        <f aca="false">globals_transposed_prosp!AV65</f>
        <v>2558.4377015467</v>
      </c>
      <c r="AW51" s="177" t="n">
        <f aca="false">globals_transposed_prosp!AW65</f>
        <v>2922.58765149963</v>
      </c>
      <c r="AX51" s="177" t="n">
        <f aca="false">globals_transposed_prosp!AX65</f>
        <v>2823.38508750051</v>
      </c>
      <c r="AY51" s="177" t="n">
        <f aca="false">globals_transposed_prosp!AY65</f>
        <v>3031.5539624321</v>
      </c>
      <c r="AZ51" s="177" t="n">
        <f aca="false">globals_transposed_prosp!AZ65</f>
        <v>2676.35101948759</v>
      </c>
      <c r="BA51" s="177" t="n">
        <f aca="false">globals_transposed_prosp!BA65</f>
        <v>2737.20712839658</v>
      </c>
      <c r="BB51" s="177" t="n">
        <f aca="false">globals_transposed_prosp!BB65</f>
        <v>2597.01874408952</v>
      </c>
      <c r="BC51" s="177" t="n">
        <f aca="false">globals_transposed_prosp!BC65</f>
        <v>2817.90351089289</v>
      </c>
      <c r="BD51" s="177" t="n">
        <f aca="false">globals_transposed_prosp!BD65</f>
        <v>2685.56905109083</v>
      </c>
      <c r="BE51" s="177" t="n">
        <f aca="false">globals_transposed_prosp!BE65</f>
        <v>2845.77464306631</v>
      </c>
      <c r="BF51" s="177" t="n">
        <f aca="false">globals_transposed_prosp!BF65</f>
        <v>2726.1100387113</v>
      </c>
      <c r="BG51" s="177" t="n">
        <f aca="false">globals_transposed_prosp!BG65</f>
        <v>2945.93775731488</v>
      </c>
      <c r="BH51" s="177" t="n">
        <f aca="false">globals_transposed_prosp!BH65</f>
        <v>2740.5747244635</v>
      </c>
      <c r="BI51" s="177" t="n">
        <f aca="false">globals_transposed_prosp!BI65</f>
        <v>2699.30238189636</v>
      </c>
      <c r="BJ51" s="177" t="n">
        <f aca="false">globals_transposed_prosp!BJ65</f>
        <v>2567.53567572233</v>
      </c>
      <c r="BK51" s="177" t="n">
        <f aca="false">globals_transposed_prosp!BK65</f>
        <v>2364.94166671253</v>
      </c>
      <c r="BL51" s="177" t="n">
        <f aca="false">globals_transposed_prosp!BL65</f>
        <v>2327.25385190752</v>
      </c>
      <c r="BM51" s="177" t="n">
        <f aca="false">globals_transposed_prosp!BM65</f>
        <v>2332.09661656878</v>
      </c>
      <c r="BN51" s="177" t="n">
        <f aca="false">globals_transposed_prosp!BN65</f>
        <v>2366.58030116298</v>
      </c>
      <c r="BO51" s="177" t="n">
        <f aca="false">globals_transposed_prosp!BO65</f>
        <v>2401.57456298201</v>
      </c>
      <c r="BP51" s="177" t="n">
        <f aca="false">globals_transposed_prosp!BP65</f>
        <v>2362.3996721588</v>
      </c>
      <c r="BQ51" s="177" t="n">
        <f aca="false">globals_transposed_prosp!BQ65</f>
        <v>2278.98684745596</v>
      </c>
      <c r="BR51" s="177" t="n">
        <f aca="false">globals_transposed_prosp!BR65</f>
        <v>2290.94003726644</v>
      </c>
      <c r="BS51" s="177" t="n">
        <f aca="false">globals_transposed_prosp!BS65</f>
        <v>2290.74337832701</v>
      </c>
      <c r="BT51" s="177" t="n">
        <f aca="false">globals_transposed_prosp!BT65</f>
        <v>2348.27649538081</v>
      </c>
      <c r="BU51" s="177" t="n">
        <f aca="false">globals_transposed_prosp!BU65</f>
        <v>2471.1708498151</v>
      </c>
      <c r="BV51" s="177" t="n">
        <f aca="false">globals_transposed_prosp!BV65</f>
        <v>2478.35091663652</v>
      </c>
      <c r="BW51" s="177" t="n">
        <f aca="false">globals_transposed_prosp!BW65</f>
        <v>2481.79517062389</v>
      </c>
      <c r="BX51" s="177" t="n">
        <f aca="false">globals_transposed_prosp!BX65</f>
        <v>2456.31895594346</v>
      </c>
      <c r="BY51" s="177" t="n">
        <f aca="false">globals_transposed_prosp!BY65</f>
        <v>2479.76715560714</v>
      </c>
      <c r="BZ51" s="177" t="n">
        <f aca="false">globals_transposed_prosp!BZ65</f>
        <v>2487.46803502234</v>
      </c>
      <c r="CA51" s="177" t="n">
        <f aca="false">globals_transposed_prosp!CA65</f>
        <v>2494.82768224125</v>
      </c>
      <c r="CB51" s="177" t="n">
        <f aca="false">globals_transposed_prosp!CB65</f>
        <v>2541.73970435253</v>
      </c>
      <c r="CC51" s="177" t="n">
        <f aca="false">globals_transposed_prosp!CC65</f>
        <v>2589.080813303</v>
      </c>
      <c r="CD51" s="177" t="n">
        <f aca="false">globals_transposed_prosp!CD65</f>
        <v>2618.4023796819</v>
      </c>
      <c r="CE51" s="177" t="n">
        <f aca="false">globals_transposed_prosp!CE65</f>
        <v>2619.87110665614</v>
      </c>
      <c r="CF51" s="177" t="n">
        <f aca="false">globals_transposed_prosp!CF65</f>
        <v>2621.34065747583</v>
      </c>
      <c r="CG51" s="177" t="n">
        <f aca="false">globals_transposed_prosp!CG65</f>
        <v>2622.81103260311</v>
      </c>
      <c r="CH51" s="177" t="n">
        <f aca="false">globals_transposed_prosp!CH65</f>
        <v>2642.96458105585</v>
      </c>
      <c r="CI51" s="177" t="n">
        <f aca="false">globals_transposed_prosp!CI65</f>
        <v>2672.61609941773</v>
      </c>
      <c r="CJ51" s="177" t="n">
        <f aca="false">globals_transposed_prosp!CJ65</f>
        <v>2674.11523621482</v>
      </c>
      <c r="CK51" s="177" t="n">
        <f aca="false">globals_transposed_prosp!CK65</f>
        <v>2675.61521391501</v>
      </c>
      <c r="CL51" s="177" t="n">
        <f aca="false">globals_transposed_prosp!CL65</f>
        <v>2695.98604340244</v>
      </c>
      <c r="CM51" s="177" t="n">
        <f aca="false">globals_transposed_prosp!CM65</f>
        <v>2725.94791760375</v>
      </c>
      <c r="CN51" s="177" t="n">
        <f aca="false">globals_transposed_prosp!CN65</f>
        <v>2727.47696954321</v>
      </c>
      <c r="CO51" s="177" t="n">
        <f aca="false">globals_transposed_prosp!CO65</f>
        <v>2729.0068791659</v>
      </c>
      <c r="CP51" s="177" t="n">
        <f aca="false">globals_transposed_prosp!CP65</f>
        <v>2730.53764695293</v>
      </c>
      <c r="CQ51" s="177" t="n">
        <f aca="false">globals_transposed_prosp!CQ65</f>
        <v>2732.06927338566</v>
      </c>
      <c r="CR51" s="177" t="n">
        <f aca="false">globals_transposed_prosp!CR65</f>
        <v>2733.60175894572</v>
      </c>
      <c r="CS51" s="177" t="n">
        <f aca="false">globals_transposed_prosp!CS65</f>
        <v>2735.13510411502</v>
      </c>
      <c r="CT51" s="177" t="n">
        <f aca="false">globals_transposed_prosp!CT65</f>
        <v>2736.66930937574</v>
      </c>
      <c r="CU51" s="177" t="n">
        <f aca="false">globals_transposed_prosp!CU65</f>
        <v>2738.20437521032</v>
      </c>
      <c r="CV51" s="177" t="n">
        <f aca="false">globals_transposed_prosp!CV65</f>
        <v>2739.74030210148</v>
      </c>
      <c r="CW51" s="177" t="n">
        <f aca="false">globals_transposed_prosp!CW65</f>
        <v>2741.27709053221</v>
      </c>
      <c r="CX51" s="177" t="n">
        <f aca="false">globals_transposed_prosp!CX65</f>
        <v>2742.81474098577</v>
      </c>
      <c r="CY51" s="177" t="n">
        <f aca="false">globals_transposed_prosp!CY65</f>
        <v>2744.35325394568</v>
      </c>
      <c r="CZ51" s="177" t="n">
        <f aca="false">globals_transposed_prosp!CZ65</f>
        <v>2745.89262989575</v>
      </c>
      <c r="DA51" s="177" t="n">
        <f aca="false">globals_transposed_prosp!DA65</f>
        <v>2747.43286932006</v>
      </c>
      <c r="DB51" s="177" t="n">
        <f aca="false">globals_transposed_prosp!DB65</f>
        <v>2748.97397270293</v>
      </c>
      <c r="DC51" s="177" t="n">
        <f aca="false">globals_transposed_prosp!DC65</f>
        <v>2750.515940529</v>
      </c>
      <c r="DD51" s="177" t="n">
        <f aca="false">globals_transposed_prosp!DD65</f>
        <v>2752.05877328315</v>
      </c>
      <c r="DE51" s="177" t="n">
        <f aca="false">globals_transposed_prosp!DE65</f>
        <v>2753.60247145054</v>
      </c>
      <c r="DF51" s="177" t="n">
        <f aca="false">globals_transposed_prosp!DF65</f>
        <v>2755.14703551659</v>
      </c>
      <c r="DG51" s="177" t="n">
        <f aca="false">globals_transposed_prosp!DG65</f>
        <v>2756.69246596702</v>
      </c>
      <c r="DH51" s="177" t="n">
        <f aca="false">globals_transposed_prosp!DH65</f>
        <v>2758.23876328781</v>
      </c>
      <c r="DI51" s="177" t="n">
        <f aca="false">globals_transposed_prosp!DI65</f>
        <v>2759.78592796519</v>
      </c>
      <c r="DJ51" s="177" t="n">
        <f aca="false">globals_transposed_prosp!DJ65</f>
        <v>2761.33396048569</v>
      </c>
      <c r="DK51" s="177" t="n">
        <f aca="false">globals_transposed_prosp!DK65</f>
        <v>2762.88286133611</v>
      </c>
      <c r="DL51" s="177" t="n">
        <f aca="false">globals_transposed_prosp!DL65</f>
        <v>2764.43263100351</v>
      </c>
      <c r="DM51" s="177" t="n">
        <f aca="false">globals_transposed_prosp!DM65</f>
        <v>2765.98326997524</v>
      </c>
      <c r="DN51" s="177" t="n">
        <f aca="false">globals_transposed_prosp!DN65</f>
        <v>2767.53477873891</v>
      </c>
      <c r="DO51" s="177" t="n">
        <f aca="false">globals_transposed_prosp!DO65</f>
        <v>2769.08715778241</v>
      </c>
      <c r="DP51" s="177" t="n">
        <f aca="false">globals_transposed_prosp!DP65</f>
        <v>2770.6404075939</v>
      </c>
      <c r="DQ51" s="177" t="n">
        <f aca="false">globals_transposed_prosp!DQ65</f>
        <v>2772.19452866181</v>
      </c>
      <c r="DR51" s="177" t="n">
        <f aca="false">globals_transposed_prosp!DR65</f>
        <v>2773.74952147485</v>
      </c>
      <c r="DS51" s="177" t="n">
        <f aca="false">globals_transposed_prosp!DS65</f>
        <v>2775.30538652202</v>
      </c>
      <c r="DT51" s="177" t="n">
        <f aca="false">globals_transposed_prosp!DT65</f>
        <v>2776.86212429255</v>
      </c>
      <c r="DU51" s="177" t="n">
        <f aca="false">globals_transposed_prosp!DU65</f>
        <v>2778.419735276</v>
      </c>
      <c r="DV51" s="177" t="n">
        <f aca="false">globals_transposed_prosp!DV65</f>
        <v>2779.97821996216</v>
      </c>
      <c r="DW51" s="177" t="n">
        <f aca="false">globals_transposed_prosp!DW65</f>
        <v>2781.53757884112</v>
      </c>
      <c r="DX51" s="177" t="n">
        <f aca="false">globals_transposed_prosp!DX65</f>
        <v>2783.09781240323</v>
      </c>
      <c r="DY51" s="177" t="n">
        <f aca="false">globals_transposed_prosp!DY65</f>
        <v>2784.65892113912</v>
      </c>
      <c r="DZ51" s="177" t="n">
        <f aca="false">globals_transposed_prosp!DZ65</f>
        <v>2786.2209055397</v>
      </c>
      <c r="EA51" s="177" t="n">
        <f aca="false">globals_transposed_prosp!EA65</f>
        <v>2787.78376609616</v>
      </c>
      <c r="EB51" s="177" t="n">
        <f aca="false">globals_transposed_prosp!EB65</f>
        <v>2789.34750329995</v>
      </c>
      <c r="EC51" s="177" t="n">
        <f aca="false">globals_transposed_prosp!EC65</f>
        <v>2790.9121176428</v>
      </c>
      <c r="ED51" s="177" t="n">
        <f aca="false">globals_transposed_prosp!ED65</f>
        <v>2792.47760961672</v>
      </c>
      <c r="EE51" s="177" t="n">
        <f aca="false">globals_transposed_prosp!EE65</f>
        <v>2794.043979714</v>
      </c>
      <c r="EF51" s="177" t="n">
        <f aca="false">globals_transposed_prosp!EF65</f>
        <v>2795.6112284272</v>
      </c>
      <c r="EG51" s="177" t="n">
        <f aca="false">globals_transposed_prosp!EG65</f>
        <v>2797.17935624916</v>
      </c>
      <c r="EH51" s="177" t="n">
        <f aca="false">globals_transposed_prosp!EH65</f>
        <v>2798.74836367299</v>
      </c>
      <c r="EI51" s="177" t="n">
        <f aca="false">globals_transposed_prosp!EI65</f>
        <v>2800.31825119208</v>
      </c>
      <c r="EJ51" s="177" t="n">
        <f aca="false">globals_transposed_prosp!EJ65</f>
        <v>2801.8890193001</v>
      </c>
      <c r="EK51" s="177" t="n">
        <f aca="false">globals_transposed_prosp!EK65</f>
        <v>2803.46066849099</v>
      </c>
      <c r="EL51" s="177" t="n">
        <f aca="false">globals_transposed_prosp!EL65</f>
        <v>2805.03319925897</v>
      </c>
      <c r="EM51" s="177" t="n">
        <f aca="false">globals_transposed_prosp!EM65</f>
        <v>2806.60661209855</v>
      </c>
      <c r="EN51" s="177" t="n">
        <f aca="false">globals_transposed_prosp!EN65</f>
        <v>2808.18090750449</v>
      </c>
      <c r="EO51" s="177" t="n">
        <f aca="false">globals_transposed_prosp!EO65</f>
        <v>2809.75608597186</v>
      </c>
      <c r="EP51" s="177" t="n">
        <f aca="false">globals_transposed_prosp!EP65</f>
        <v>2811.33214799598</v>
      </c>
      <c r="EQ51" s="177" t="n">
        <f aca="false">globals_transposed_prosp!EQ65</f>
        <v>2812.90909407246</v>
      </c>
      <c r="ER51" s="177" t="n">
        <f aca="false">globals_transposed_prosp!ER65</f>
        <v>2814.48692469719</v>
      </c>
      <c r="ES51" s="177" t="n">
        <f aca="false">globals_transposed_prosp!ES65</f>
        <v>2816.06564036634</v>
      </c>
      <c r="ET51" s="177" t="n">
        <f aca="false">globals_transposed_prosp!ET65</f>
        <v>2817.64524157634</v>
      </c>
      <c r="EU51" s="177" t="n">
        <f aca="false">globals_transposed_prosp!EU65</f>
        <v>2819.22572882392</v>
      </c>
      <c r="EV51" s="177" t="n">
        <f aca="false">globals_transposed_prosp!EV65</f>
        <v>2820.80710260608</v>
      </c>
    </row>
    <row r="52" customFormat="false" ht="12.8" hidden="false" customHeight="false" outlineLevel="0" collapsed="false">
      <c r="A52" s="0" t="s">
        <v>215</v>
      </c>
      <c r="B52" s="176" t="n">
        <f aca="false">globals_transposed_prosp!B66</f>
        <v>0</v>
      </c>
      <c r="C52" s="176" t="n">
        <f aca="false">globals_transposed_prosp!C66</f>
        <v>0</v>
      </c>
      <c r="D52" s="176" t="n">
        <f aca="false">globals_transposed_prosp!D66</f>
        <v>0</v>
      </c>
      <c r="E52" s="176" t="n">
        <f aca="false">globals_transposed_prosp!E66</f>
        <v>0</v>
      </c>
      <c r="F52" s="176" t="n">
        <f aca="false">globals_transposed_prosp!F66</f>
        <v>0</v>
      </c>
      <c r="G52" s="176" t="n">
        <f aca="false">globals_transposed_prosp!G66</f>
        <v>0</v>
      </c>
      <c r="H52" s="176" t="n">
        <f aca="false">globals_transposed_prosp!H66</f>
        <v>0</v>
      </c>
      <c r="I52" s="176" t="n">
        <f aca="false">globals_transposed_prosp!I66</f>
        <v>0</v>
      </c>
      <c r="J52" s="176" t="n">
        <f aca="false">globals_transposed_prosp!J66</f>
        <v>0</v>
      </c>
      <c r="K52" s="176" t="n">
        <f aca="false">globals_transposed_prosp!K66</f>
        <v>0</v>
      </c>
      <c r="L52" s="176" t="n">
        <f aca="false">globals_transposed_prosp!L66</f>
        <v>0</v>
      </c>
      <c r="M52" s="176" t="n">
        <f aca="false">globals_transposed_prosp!M66</f>
        <v>0</v>
      </c>
      <c r="N52" s="176" t="n">
        <f aca="false">globals_transposed_prosp!N66</f>
        <v>0</v>
      </c>
      <c r="O52" s="176" t="n">
        <f aca="false">globals_transposed_prosp!O66</f>
        <v>0</v>
      </c>
      <c r="P52" s="176" t="n">
        <f aca="false">globals_transposed_prosp!P66</f>
        <v>0</v>
      </c>
      <c r="Q52" s="176" t="n">
        <f aca="false">globals_transposed_prosp!Q66</f>
        <v>0</v>
      </c>
      <c r="R52" s="176" t="n">
        <f aca="false">globals_transposed_prosp!R66</f>
        <v>0</v>
      </c>
      <c r="S52" s="176" t="n">
        <f aca="false">globals_transposed_prosp!S66</f>
        <v>0</v>
      </c>
      <c r="T52" s="176" t="n">
        <f aca="false">globals_transposed_prosp!T66</f>
        <v>0</v>
      </c>
      <c r="U52" s="176" t="n">
        <f aca="false">globals_transposed_prosp!U66</f>
        <v>0</v>
      </c>
      <c r="V52" s="176" t="n">
        <f aca="false">globals_transposed_prosp!V66</f>
        <v>0</v>
      </c>
      <c r="W52" s="176" t="n">
        <f aca="false">globals_transposed_prosp!W66</f>
        <v>0</v>
      </c>
      <c r="X52" s="176" t="n">
        <f aca="false">globals_transposed_prosp!X66</f>
        <v>0</v>
      </c>
      <c r="Y52" s="176" t="n">
        <f aca="false">globals_transposed_prosp!Y66</f>
        <v>0</v>
      </c>
      <c r="Z52" s="176" t="n">
        <f aca="false">globals_transposed_prosp!Z66</f>
        <v>0</v>
      </c>
      <c r="AA52" s="176" t="n">
        <f aca="false">globals_transposed_prosp!AA66</f>
        <v>0</v>
      </c>
      <c r="AB52" s="176" t="n">
        <f aca="false">globals_transposed_prosp!AB66</f>
        <v>0</v>
      </c>
      <c r="AC52" s="176" t="n">
        <f aca="false">globals_transposed_prosp!AC66</f>
        <v>0</v>
      </c>
      <c r="AD52" s="176" t="n">
        <f aca="false">globals_transposed_prosp!AD66</f>
        <v>0</v>
      </c>
      <c r="AE52" s="176" t="n">
        <f aca="false">globals_transposed_prosp!AE66</f>
        <v>0</v>
      </c>
      <c r="AF52" s="176" t="n">
        <f aca="false">globals_transposed_prosp!AF66</f>
        <v>0</v>
      </c>
      <c r="AG52" s="176" t="n">
        <f aca="false">globals_transposed_prosp!AG66</f>
        <v>0</v>
      </c>
      <c r="AH52" s="176" t="n">
        <f aca="false">globals_transposed_prosp!AH66</f>
        <v>0</v>
      </c>
      <c r="AI52" s="176" t="n">
        <f aca="false">globals_transposed_prosp!AI66</f>
        <v>0</v>
      </c>
      <c r="AJ52" s="176" t="n">
        <f aca="false">globals_transposed_prosp!AJ66</f>
        <v>0</v>
      </c>
      <c r="AK52" s="176" t="n">
        <f aca="false">globals_transposed_prosp!AK66</f>
        <v>0</v>
      </c>
      <c r="AL52" s="176" t="n">
        <f aca="false">globals_transposed_prosp!AL66</f>
        <v>0</v>
      </c>
      <c r="AM52" s="176" t="n">
        <f aca="false">globals_transposed_prosp!AM66</f>
        <v>0</v>
      </c>
      <c r="AN52" s="176" t="n">
        <f aca="false">globals_transposed_prosp!AN66</f>
        <v>0</v>
      </c>
      <c r="AO52" s="176" t="n">
        <f aca="false">globals_transposed_prosp!AO66</f>
        <v>0</v>
      </c>
      <c r="AP52" s="176" t="n">
        <f aca="false">globals_transposed_prosp!AP66</f>
        <v>0</v>
      </c>
      <c r="AQ52" s="176" t="n">
        <f aca="false">globals_transposed_prosp!AQ66</f>
        <v>0</v>
      </c>
      <c r="AR52" s="177" t="n">
        <f aca="false">globals_transposed_prosp!AR66</f>
        <v>4578.54431047296</v>
      </c>
      <c r="AS52" s="177" t="n">
        <f aca="false">globals_transposed_prosp!AS66</f>
        <v>4322.34984305748</v>
      </c>
      <c r="AT52" s="177" t="n">
        <f aca="false">globals_transposed_prosp!AT66</f>
        <v>4151.59034308483</v>
      </c>
      <c r="AU52" s="177" t="n">
        <f aca="false">globals_transposed_prosp!AU66</f>
        <v>4000</v>
      </c>
      <c r="AV52" s="177" t="n">
        <f aca="false">globals_transposed_prosp!AV66</f>
        <v>3880.06567009418</v>
      </c>
      <c r="AW52" s="177" t="n">
        <f aca="false">globals_transposed_prosp!AW66</f>
        <v>3747.6214321482</v>
      </c>
      <c r="AX52" s="177" t="n">
        <f aca="false">globals_transposed_prosp!AX66</f>
        <v>3620.41441586713</v>
      </c>
      <c r="AY52" s="177" t="n">
        <f aca="false">globals_transposed_prosp!AY66</f>
        <v>3454.45783844364</v>
      </c>
      <c r="AZ52" s="177" t="n">
        <f aca="false">globals_transposed_prosp!AZ66</f>
        <v>3050.66417093915</v>
      </c>
      <c r="BA52" s="177" t="n">
        <f aca="false">globals_transposed_prosp!BA66</f>
        <v>2704.596715043</v>
      </c>
      <c r="BB52" s="177" t="n">
        <f aca="false">globals_transposed_prosp!BB66</f>
        <v>2566.04928249243</v>
      </c>
      <c r="BC52" s="177" t="n">
        <f aca="false">globals_transposed_prosp!BC66</f>
        <v>2438.87554009886</v>
      </c>
      <c r="BD52" s="177" t="n">
        <f aca="false">globals_transposed_prosp!BD66</f>
        <v>4067.49916600028</v>
      </c>
      <c r="BE52" s="177" t="n">
        <f aca="false">globals_transposed_prosp!BE66</f>
        <v>3815.63313320072</v>
      </c>
      <c r="BF52" s="177" t="n">
        <f aca="false">globals_transposed_prosp!BF66</f>
        <v>3655.18605410371</v>
      </c>
      <c r="BG52" s="177" t="n">
        <f aca="false">globals_transposed_prosp!BG66</f>
        <v>3485.47743494467</v>
      </c>
      <c r="BH52" s="177" t="n">
        <f aca="false">globals_transposed_prosp!BH66</f>
        <v>4150.53933702119</v>
      </c>
      <c r="BI52" s="177" t="n">
        <f aca="false">globals_transposed_prosp!BI66</f>
        <v>3867.04208808862</v>
      </c>
      <c r="BJ52" s="177" t="n">
        <f aca="false">globals_transposed_prosp!BJ66</f>
        <v>3621.53811905233</v>
      </c>
      <c r="BK52" s="177" t="n">
        <f aca="false">globals_transposed_prosp!BK66</f>
        <v>3391.62027435592</v>
      </c>
      <c r="BL52" s="177" t="n">
        <f aca="false">globals_transposed_prosp!BL66</f>
        <v>3124.00168662499</v>
      </c>
      <c r="BM52" s="177" t="n">
        <f aca="false">globals_transposed_prosp!BM66</f>
        <v>3074.48564391012</v>
      </c>
      <c r="BN52" s="177" t="n">
        <f aca="false">globals_transposed_prosp!BN66</f>
        <v>3080.61121499194</v>
      </c>
      <c r="BO52" s="177" t="n">
        <f aca="false">globals_transposed_prosp!BO66</f>
        <v>3126.16374298648</v>
      </c>
      <c r="BP52" s="177" t="n">
        <f aca="false">globals_transposed_prosp!BP66</f>
        <v>3075.16923079656</v>
      </c>
      <c r="BQ52" s="177" t="n">
        <f aca="false">globals_transposed_prosp!BQ66</f>
        <v>2966.58957130753</v>
      </c>
      <c r="BR52" s="177" t="n">
        <f aca="false">globals_transposed_prosp!BR66</f>
        <v>2982.14920837837</v>
      </c>
      <c r="BS52" s="177" t="n">
        <f aca="false">globals_transposed_prosp!BS66</f>
        <v>2981.89321464175</v>
      </c>
      <c r="BT52" s="177" t="n">
        <f aca="false">globals_transposed_prosp!BT66</f>
        <v>3056.7848908474</v>
      </c>
      <c r="BU52" s="177" t="n">
        <f aca="false">globals_transposed_prosp!BU66</f>
        <v>3216.75821875155</v>
      </c>
      <c r="BV52" s="177" t="n">
        <f aca="false">globals_transposed_prosp!BV66</f>
        <v>3226.10461378561</v>
      </c>
      <c r="BW52" s="177" t="n">
        <f aca="false">globals_transposed_prosp!BW66</f>
        <v>3230.58804815526</v>
      </c>
      <c r="BX52" s="177" t="n">
        <f aca="false">globals_transposed_prosp!BX66</f>
        <v>3197.42529740409</v>
      </c>
      <c r="BY52" s="177" t="n">
        <f aca="false">globals_transposed_prosp!BY66</f>
        <v>3227.94815218312</v>
      </c>
      <c r="BZ52" s="177" t="n">
        <f aca="false">globals_transposed_prosp!BZ66</f>
        <v>3237.97249637296</v>
      </c>
      <c r="CA52" s="177" t="n">
        <f aca="false">globals_transposed_prosp!CA66</f>
        <v>3247.55265376285</v>
      </c>
      <c r="CB52" s="177" t="n">
        <f aca="false">globals_transposed_prosp!CB66</f>
        <v>3308.61869972078</v>
      </c>
      <c r="CC52" s="177" t="n">
        <f aca="false">globals_transposed_prosp!CC66</f>
        <v>3370.24329411605</v>
      </c>
      <c r="CD52" s="177" t="n">
        <f aca="false">globals_transposed_prosp!CD66</f>
        <v>3408.41159382833</v>
      </c>
      <c r="CE52" s="177" t="n">
        <f aca="false">globals_transposed_prosp!CE66</f>
        <v>3410.32345660618</v>
      </c>
      <c r="CF52" s="177" t="n">
        <f aca="false">globals_transposed_prosp!CF66</f>
        <v>3412.23639179538</v>
      </c>
      <c r="CG52" s="177" t="n">
        <f aca="false">globals_transposed_prosp!CG66</f>
        <v>3414.15039999747</v>
      </c>
      <c r="CH52" s="177" t="n">
        <f aca="false">globals_transposed_prosp!CH66</f>
        <v>3440.38456046728</v>
      </c>
      <c r="CI52" s="177" t="n">
        <f aca="false">globals_transposed_prosp!CI66</f>
        <v>3478.98236336552</v>
      </c>
      <c r="CJ52" s="177" t="n">
        <f aca="false">globals_transposed_prosp!CJ66</f>
        <v>3480.93381104201</v>
      </c>
      <c r="CK52" s="177" t="n">
        <f aca="false">globals_transposed_prosp!CK66</f>
        <v>3482.88635333401</v>
      </c>
      <c r="CL52" s="177" t="n">
        <f aca="false">globals_transposed_prosp!CL66</f>
        <v>3509.40335161495</v>
      </c>
      <c r="CM52" s="177" t="n">
        <f aca="false">globals_transposed_prosp!CM66</f>
        <v>3548.40514912056</v>
      </c>
      <c r="CN52" s="177" t="n">
        <f aca="false">globals_transposed_prosp!CN66</f>
        <v>3550.39553776307</v>
      </c>
      <c r="CO52" s="177" t="n">
        <f aca="false">globals_transposed_prosp!CO66</f>
        <v>3552.38704286403</v>
      </c>
      <c r="CP52" s="177" t="n">
        <f aca="false">globals_transposed_prosp!CP66</f>
        <v>3554.3796650497</v>
      </c>
      <c r="CQ52" s="177" t="n">
        <f aca="false">globals_transposed_prosp!CQ66</f>
        <v>3556.37340494668</v>
      </c>
      <c r="CR52" s="177" t="n">
        <f aca="false">globals_transposed_prosp!CR66</f>
        <v>3558.36826318192</v>
      </c>
      <c r="CS52" s="177" t="n">
        <f aca="false">globals_transposed_prosp!CS66</f>
        <v>3560.36424038273</v>
      </c>
      <c r="CT52" s="177" t="n">
        <f aca="false">globals_transposed_prosp!CT66</f>
        <v>3562.36133717676</v>
      </c>
      <c r="CU52" s="177" t="n">
        <f aca="false">globals_transposed_prosp!CU66</f>
        <v>3564.35955419202</v>
      </c>
      <c r="CV52" s="177" t="n">
        <f aca="false">globals_transposed_prosp!CV66</f>
        <v>3566.35889205687</v>
      </c>
      <c r="CW52" s="177" t="n">
        <f aca="false">globals_transposed_prosp!CW66</f>
        <v>3568.35935140002</v>
      </c>
      <c r="CX52" s="177" t="n">
        <f aca="false">globals_transposed_prosp!CX66</f>
        <v>3570.36093285053</v>
      </c>
      <c r="CY52" s="177" t="n">
        <f aca="false">globals_transposed_prosp!CY66</f>
        <v>3572.36363703783</v>
      </c>
      <c r="CZ52" s="177" t="n">
        <f aca="false">globals_transposed_prosp!CZ66</f>
        <v>3574.36746459169</v>
      </c>
      <c r="DA52" s="177" t="n">
        <f aca="false">globals_transposed_prosp!DA66</f>
        <v>3576.37241614222</v>
      </c>
      <c r="DB52" s="177" t="n">
        <f aca="false">globals_transposed_prosp!DB66</f>
        <v>3578.37849231991</v>
      </c>
      <c r="DC52" s="177" t="n">
        <f aca="false">globals_transposed_prosp!DC66</f>
        <v>3580.38569375559</v>
      </c>
      <c r="DD52" s="177" t="n">
        <f aca="false">globals_transposed_prosp!DD66</f>
        <v>3582.39402108045</v>
      </c>
      <c r="DE52" s="177" t="n">
        <f aca="false">globals_transposed_prosp!DE66</f>
        <v>3584.40347492601</v>
      </c>
      <c r="DF52" s="177" t="n">
        <f aca="false">globals_transposed_prosp!DF66</f>
        <v>3586.41405592418</v>
      </c>
      <c r="DG52" s="177" t="n">
        <f aca="false">globals_transposed_prosp!DG66</f>
        <v>3588.42576470721</v>
      </c>
      <c r="DH52" s="177" t="n">
        <f aca="false">globals_transposed_prosp!DH66</f>
        <v>3590.43860190769</v>
      </c>
      <c r="DI52" s="177" t="n">
        <f aca="false">globals_transposed_prosp!DI66</f>
        <v>3592.45256815859</v>
      </c>
      <c r="DJ52" s="177" t="n">
        <f aca="false">globals_transposed_prosp!DJ66</f>
        <v>3594.46766409322</v>
      </c>
      <c r="DK52" s="177" t="n">
        <f aca="false">globals_transposed_prosp!DK66</f>
        <v>3596.48389034523</v>
      </c>
      <c r="DL52" s="177" t="n">
        <f aca="false">globals_transposed_prosp!DL66</f>
        <v>3598.50124754867</v>
      </c>
      <c r="DM52" s="177" t="n">
        <f aca="false">globals_transposed_prosp!DM66</f>
        <v>3600.5197363379</v>
      </c>
      <c r="DN52" s="177" t="n">
        <f aca="false">globals_transposed_prosp!DN66</f>
        <v>3602.53935734766</v>
      </c>
      <c r="DO52" s="177" t="n">
        <f aca="false">globals_transposed_prosp!DO66</f>
        <v>3604.56011121305</v>
      </c>
      <c r="DP52" s="177" t="n">
        <f aca="false">globals_transposed_prosp!DP66</f>
        <v>3606.5819985695</v>
      </c>
      <c r="DQ52" s="177" t="n">
        <f aca="false">globals_transposed_prosp!DQ66</f>
        <v>3608.60502005282</v>
      </c>
      <c r="DR52" s="177" t="n">
        <f aca="false">globals_transposed_prosp!DR66</f>
        <v>3610.62917629918</v>
      </c>
      <c r="DS52" s="177" t="n">
        <f aca="false">globals_transposed_prosp!DS66</f>
        <v>3612.65446794508</v>
      </c>
      <c r="DT52" s="177" t="n">
        <f aca="false">globals_transposed_prosp!DT66</f>
        <v>3614.6808956274</v>
      </c>
      <c r="DU52" s="177" t="n">
        <f aca="false">globals_transposed_prosp!DU66</f>
        <v>3616.70845998338</v>
      </c>
      <c r="DV52" s="177" t="n">
        <f aca="false">globals_transposed_prosp!DV66</f>
        <v>3618.7371616506</v>
      </c>
      <c r="DW52" s="177" t="n">
        <f aca="false">globals_transposed_prosp!DW66</f>
        <v>3620.76700126701</v>
      </c>
      <c r="DX52" s="177" t="n">
        <f aca="false">globals_transposed_prosp!DX66</f>
        <v>3622.79797947091</v>
      </c>
      <c r="DY52" s="177" t="n">
        <f aca="false">globals_transposed_prosp!DY66</f>
        <v>3624.83009690096</v>
      </c>
      <c r="DZ52" s="177" t="n">
        <f aca="false">globals_transposed_prosp!DZ66</f>
        <v>3626.86335419619</v>
      </c>
      <c r="EA52" s="177" t="n">
        <f aca="false">globals_transposed_prosp!EA66</f>
        <v>3628.89775199597</v>
      </c>
      <c r="EB52" s="177" t="n">
        <f aca="false">globals_transposed_prosp!EB66</f>
        <v>3630.93329094004</v>
      </c>
      <c r="EC52" s="177" t="n">
        <f aca="false">globals_transposed_prosp!EC66</f>
        <v>3632.9699716685</v>
      </c>
      <c r="ED52" s="177" t="n">
        <f aca="false">globals_transposed_prosp!ED66</f>
        <v>3635.00779482179</v>
      </c>
      <c r="EE52" s="177" t="n">
        <f aca="false">globals_transposed_prosp!EE66</f>
        <v>3637.04676104075</v>
      </c>
      <c r="EF52" s="177" t="n">
        <f aca="false">globals_transposed_prosp!EF66</f>
        <v>3639.08687096653</v>
      </c>
      <c r="EG52" s="177" t="n">
        <f aca="false">globals_transposed_prosp!EG66</f>
        <v>3641.12812524068</v>
      </c>
      <c r="EH52" s="177" t="n">
        <f aca="false">globals_transposed_prosp!EH66</f>
        <v>3643.17052450509</v>
      </c>
      <c r="EI52" s="177" t="n">
        <f aca="false">globals_transposed_prosp!EI66</f>
        <v>3645.214069402</v>
      </c>
      <c r="EJ52" s="177" t="n">
        <f aca="false">globals_transposed_prosp!EJ66</f>
        <v>3647.25876057404</v>
      </c>
      <c r="EK52" s="177" t="n">
        <f aca="false">globals_transposed_prosp!EK66</f>
        <v>3649.30459866418</v>
      </c>
      <c r="EL52" s="177" t="n">
        <f aca="false">globals_transposed_prosp!EL66</f>
        <v>3651.35158431575</v>
      </c>
      <c r="EM52" s="177" t="n">
        <f aca="false">globals_transposed_prosp!EM66</f>
        <v>3653.39971817245</v>
      </c>
      <c r="EN52" s="177" t="n">
        <f aca="false">globals_transposed_prosp!EN66</f>
        <v>3655.44900087834</v>
      </c>
      <c r="EO52" s="177" t="n">
        <f aca="false">globals_transposed_prosp!EO66</f>
        <v>3657.49943307783</v>
      </c>
      <c r="EP52" s="177" t="n">
        <f aca="false">globals_transposed_prosp!EP66</f>
        <v>3659.5510154157</v>
      </c>
      <c r="EQ52" s="177" t="n">
        <f aca="false">globals_transposed_prosp!EQ66</f>
        <v>3661.6037485371</v>
      </c>
      <c r="ER52" s="177" t="n">
        <f aca="false">globals_transposed_prosp!ER66</f>
        <v>3663.65763308753</v>
      </c>
      <c r="ES52" s="177" t="n">
        <f aca="false">globals_transposed_prosp!ES66</f>
        <v>3665.71266971285</v>
      </c>
      <c r="ET52" s="177" t="n">
        <f aca="false">globals_transposed_prosp!ET66</f>
        <v>3667.76885905929</v>
      </c>
      <c r="EU52" s="177" t="n">
        <f aca="false">globals_transposed_prosp!EU66</f>
        <v>3669.82620177343</v>
      </c>
      <c r="EV52" s="177" t="n">
        <f aca="false">globals_transposed_prosp!EV66</f>
        <v>3671.88469850225</v>
      </c>
    </row>
    <row r="53" customFormat="false" ht="12.8" hidden="false" customHeight="false" outlineLevel="0" collapsed="false">
      <c r="A53" s="0" t="s">
        <v>216</v>
      </c>
      <c r="B53" s="176" t="n">
        <f aca="false">globals_transposed_prosp!B67</f>
        <v>0</v>
      </c>
      <c r="C53" s="176" t="n">
        <f aca="false">globals_transposed_prosp!C67</f>
        <v>0</v>
      </c>
      <c r="D53" s="176" t="n">
        <f aca="false">globals_transposed_prosp!D67</f>
        <v>0</v>
      </c>
      <c r="E53" s="176" t="n">
        <f aca="false">globals_transposed_prosp!E67</f>
        <v>0</v>
      </c>
      <c r="F53" s="176" t="n">
        <f aca="false">globals_transposed_prosp!F67</f>
        <v>0</v>
      </c>
      <c r="G53" s="176" t="n">
        <f aca="false">globals_transposed_prosp!G67</f>
        <v>0</v>
      </c>
      <c r="H53" s="176" t="n">
        <f aca="false">globals_transposed_prosp!H67</f>
        <v>0</v>
      </c>
      <c r="I53" s="176" t="n">
        <f aca="false">globals_transposed_prosp!I67</f>
        <v>0</v>
      </c>
      <c r="J53" s="176" t="n">
        <f aca="false">globals_transposed_prosp!J67</f>
        <v>0</v>
      </c>
      <c r="K53" s="176" t="n">
        <f aca="false">globals_transposed_prosp!K67</f>
        <v>0</v>
      </c>
      <c r="L53" s="176" t="n">
        <f aca="false">globals_transposed_prosp!L67</f>
        <v>0</v>
      </c>
      <c r="M53" s="176" t="n">
        <f aca="false">globals_transposed_prosp!M67</f>
        <v>0</v>
      </c>
      <c r="N53" s="176" t="n">
        <f aca="false">globals_transposed_prosp!N67</f>
        <v>0</v>
      </c>
      <c r="O53" s="176" t="n">
        <f aca="false">globals_transposed_prosp!O67</f>
        <v>0</v>
      </c>
      <c r="P53" s="176" t="n">
        <f aca="false">globals_transposed_prosp!P67</f>
        <v>0</v>
      </c>
      <c r="Q53" s="176" t="n">
        <f aca="false">globals_transposed_prosp!Q67</f>
        <v>0</v>
      </c>
      <c r="R53" s="176" t="n">
        <f aca="false">globals_transposed_prosp!R67</f>
        <v>0</v>
      </c>
      <c r="S53" s="176" t="n">
        <f aca="false">globals_transposed_prosp!S67</f>
        <v>0</v>
      </c>
      <c r="T53" s="176" t="n">
        <f aca="false">globals_transposed_prosp!T67</f>
        <v>0</v>
      </c>
      <c r="U53" s="176" t="n">
        <f aca="false">globals_transposed_prosp!U67</f>
        <v>0</v>
      </c>
      <c r="V53" s="176" t="n">
        <f aca="false">globals_transposed_prosp!V67</f>
        <v>0</v>
      </c>
      <c r="W53" s="176" t="n">
        <f aca="false">globals_transposed_prosp!W67</f>
        <v>0</v>
      </c>
      <c r="X53" s="176" t="n">
        <f aca="false">globals_transposed_prosp!X67</f>
        <v>0</v>
      </c>
      <c r="Y53" s="176" t="n">
        <f aca="false">globals_transposed_prosp!Y67</f>
        <v>0</v>
      </c>
      <c r="Z53" s="176" t="n">
        <f aca="false">globals_transposed_prosp!Z67</f>
        <v>0</v>
      </c>
      <c r="AA53" s="176" t="n">
        <f aca="false">globals_transposed_prosp!AA67</f>
        <v>0</v>
      </c>
      <c r="AB53" s="176" t="n">
        <f aca="false">globals_transposed_prosp!AB67</f>
        <v>0</v>
      </c>
      <c r="AC53" s="176" t="n">
        <f aca="false">globals_transposed_prosp!AC67</f>
        <v>0</v>
      </c>
      <c r="AD53" s="176" t="n">
        <f aca="false">globals_transposed_prosp!AD67</f>
        <v>0</v>
      </c>
      <c r="AE53" s="176" t="n">
        <f aca="false">globals_transposed_prosp!AE67</f>
        <v>0</v>
      </c>
      <c r="AF53" s="176" t="n">
        <f aca="false">globals_transposed_prosp!AF67</f>
        <v>0</v>
      </c>
      <c r="AG53" s="176" t="n">
        <f aca="false">globals_transposed_prosp!AG67</f>
        <v>0</v>
      </c>
      <c r="AH53" s="176" t="n">
        <f aca="false">globals_transposed_prosp!AH67</f>
        <v>0</v>
      </c>
      <c r="AI53" s="176" t="n">
        <f aca="false">globals_transposed_prosp!AI67</f>
        <v>0</v>
      </c>
      <c r="AJ53" s="176" t="n">
        <f aca="false">globals_transposed_prosp!AJ67</f>
        <v>0</v>
      </c>
      <c r="AK53" s="176" t="n">
        <f aca="false">globals_transposed_prosp!AK67</f>
        <v>0</v>
      </c>
      <c r="AL53" s="176" t="n">
        <f aca="false">globals_transposed_prosp!AL67</f>
        <v>0</v>
      </c>
      <c r="AM53" s="176" t="n">
        <f aca="false">globals_transposed_prosp!AM67</f>
        <v>0</v>
      </c>
      <c r="AN53" s="176" t="n">
        <f aca="false">globals_transposed_prosp!AN67</f>
        <v>0</v>
      </c>
      <c r="AO53" s="176" t="n">
        <f aca="false">globals_transposed_prosp!AO67</f>
        <v>0</v>
      </c>
      <c r="AP53" s="176" t="n">
        <f aca="false">globals_transposed_prosp!AP67</f>
        <v>0</v>
      </c>
      <c r="AQ53" s="176" t="n">
        <f aca="false">globals_transposed_prosp!AQ67</f>
        <v>0</v>
      </c>
      <c r="AR53" s="177" t="n">
        <f aca="false">globals_transposed_prosp!AR67</f>
        <v>44.6408070271114</v>
      </c>
      <c r="AS53" s="177" t="n">
        <f aca="false">globals_transposed_prosp!AS67</f>
        <v>42.1429109698104</v>
      </c>
      <c r="AT53" s="177" t="n">
        <f aca="false">globals_transposed_prosp!AT67</f>
        <v>40.4780058450771</v>
      </c>
      <c r="AU53" s="177" t="n">
        <f aca="false">globals_transposed_prosp!AU67</f>
        <v>39</v>
      </c>
      <c r="AV53" s="177" t="n">
        <f aca="false">globals_transposed_prosp!AV67</f>
        <v>37.8306402834183</v>
      </c>
      <c r="AW53" s="177" t="n">
        <f aca="false">globals_transposed_prosp!AW67</f>
        <v>36.539308963445</v>
      </c>
      <c r="AX53" s="177" t="n">
        <f aca="false">globals_transposed_prosp!AX67</f>
        <v>35.2990405547045</v>
      </c>
      <c r="AY53" s="177" t="n">
        <f aca="false">globals_transposed_prosp!AY67</f>
        <v>33.6809639248255</v>
      </c>
      <c r="AZ53" s="177" t="n">
        <f aca="false">globals_transposed_prosp!AZ67</f>
        <v>29.7439756666567</v>
      </c>
      <c r="BA53" s="177" t="n">
        <f aca="false">globals_transposed_prosp!BA67</f>
        <v>26.3698179716693</v>
      </c>
      <c r="BB53" s="177" t="n">
        <f aca="false">globals_transposed_prosp!BB67</f>
        <v>25.0189805043012</v>
      </c>
      <c r="BC53" s="177" t="n">
        <f aca="false">globals_transposed_prosp!BC67</f>
        <v>23.7790365159639</v>
      </c>
      <c r="BD53" s="177" t="n">
        <f aca="false">globals_transposed_prosp!BD67</f>
        <v>39.5128490411455</v>
      </c>
      <c r="BE53" s="177" t="n">
        <f aca="false">globals_transposed_prosp!BE67</f>
        <v>37.066150436807</v>
      </c>
      <c r="BF53" s="177" t="n">
        <f aca="false">globals_transposed_prosp!BF67</f>
        <v>35.507521668436</v>
      </c>
      <c r="BG53" s="177" t="n">
        <f aca="false">globals_transposed_prosp!BG67</f>
        <v>33.8589236537481</v>
      </c>
      <c r="BH53" s="177" t="n">
        <f aca="false">globals_transposed_prosp!BH67</f>
        <v>40.3195244182405</v>
      </c>
      <c r="BI53" s="177" t="n">
        <f aca="false">globals_transposed_prosp!BI67</f>
        <v>37.5655511818263</v>
      </c>
      <c r="BJ53" s="177" t="n">
        <f aca="false">globals_transposed_prosp!BJ67</f>
        <v>35.1806555163299</v>
      </c>
      <c r="BK53" s="177" t="n">
        <f aca="false">globals_transposed_prosp!BK67</f>
        <v>32.9471679137095</v>
      </c>
      <c r="BL53" s="177" t="n">
        <f aca="false">globals_transposed_prosp!BL67</f>
        <v>30.3474445267878</v>
      </c>
      <c r="BM53" s="177" t="n">
        <f aca="false">globals_transposed_prosp!BM67</f>
        <v>29.8664315472145</v>
      </c>
      <c r="BN53" s="177" t="n">
        <f aca="false">globals_transposed_prosp!BN67</f>
        <v>29.9259370940253</v>
      </c>
      <c r="BO53" s="177" t="n">
        <f aca="false">globals_transposed_prosp!BO67</f>
        <v>30.3684473597168</v>
      </c>
      <c r="BP53" s="177" t="n">
        <f aca="false">globals_transposed_prosp!BP67</f>
        <v>29.8730721054461</v>
      </c>
      <c r="BQ53" s="177" t="n">
        <f aca="false">globals_transposed_prosp!BQ67</f>
        <v>28.8182982853203</v>
      </c>
      <c r="BR53" s="177" t="n">
        <f aca="false">globals_transposed_prosp!BR67</f>
        <v>28.9694490433003</v>
      </c>
      <c r="BS53" s="177" t="n">
        <f aca="false">globals_transposed_prosp!BS67</f>
        <v>28.9669622470368</v>
      </c>
      <c r="BT53" s="177" t="n">
        <f aca="false">globals_transposed_prosp!BT67</f>
        <v>29.6944813770359</v>
      </c>
      <c r="BU53" s="177" t="n">
        <f aca="false">globals_transposed_prosp!BU67</f>
        <v>31.2485079689939</v>
      </c>
      <c r="BV53" s="177" t="n">
        <f aca="false">globals_transposed_prosp!BV67</f>
        <v>31.3393015194699</v>
      </c>
      <c r="BW53" s="177" t="n">
        <f aca="false">globals_transposed_prosp!BW67</f>
        <v>31.3828548813022</v>
      </c>
      <c r="BX53" s="177" t="n">
        <f aca="false">globals_transposed_prosp!BX67</f>
        <v>31.0607024499877</v>
      </c>
      <c r="BY53" s="177" t="n">
        <f aca="false">globals_transposed_prosp!BY67</f>
        <v>31.3572101779354</v>
      </c>
      <c r="BZ53" s="177" t="n">
        <f aca="false">globals_transposed_prosp!BZ67</f>
        <v>31.4545895201173</v>
      </c>
      <c r="CA53" s="177" t="n">
        <f aca="false">globals_transposed_prosp!CA67</f>
        <v>31.5476539048749</v>
      </c>
      <c r="CB53" s="177" t="n">
        <f aca="false">globals_transposed_prosp!CB67</f>
        <v>32.1408669143662</v>
      </c>
      <c r="CC53" s="177" t="n">
        <f aca="false">globals_transposed_prosp!CC67</f>
        <v>32.7395058228863</v>
      </c>
      <c r="CD53" s="177" t="n">
        <f aca="false">globals_transposed_prosp!CD67</f>
        <v>33.1102835862785</v>
      </c>
      <c r="CE53" s="177" t="n">
        <f aca="false">globals_transposed_prosp!CE67</f>
        <v>33.1288559672865</v>
      </c>
      <c r="CF53" s="177" t="n">
        <f aca="false">globals_transposed_prosp!CF67</f>
        <v>33.1474387660046</v>
      </c>
      <c r="CG53" s="177" t="n">
        <f aca="false">globals_transposed_prosp!CG67</f>
        <v>33.1660319882764</v>
      </c>
      <c r="CH53" s="177" t="n">
        <f aca="false">globals_transposed_prosp!CH67</f>
        <v>33.4208781149519</v>
      </c>
      <c r="CI53" s="177" t="n">
        <f aca="false">globals_transposed_prosp!CI67</f>
        <v>33.7958281949487</v>
      </c>
      <c r="CJ53" s="177" t="n">
        <f aca="false">globals_transposed_prosp!CJ67</f>
        <v>33.8147851149667</v>
      </c>
      <c r="CK53" s="177" t="n">
        <f aca="false">globals_transposed_prosp!CK67</f>
        <v>33.8337526683922</v>
      </c>
      <c r="CL53" s="177" t="n">
        <f aca="false">globals_transposed_prosp!CL67</f>
        <v>34.0913463623371</v>
      </c>
      <c r="CM53" s="177" t="n">
        <f aca="false">globals_transposed_prosp!CM67</f>
        <v>34.4702209613215</v>
      </c>
      <c r="CN53" s="177" t="n">
        <f aca="false">globals_transposed_prosp!CN67</f>
        <v>34.4895561650039</v>
      </c>
      <c r="CO53" s="177" t="n">
        <f aca="false">globals_transposed_prosp!CO67</f>
        <v>34.5089022142827</v>
      </c>
      <c r="CP53" s="177" t="n">
        <f aca="false">globals_transposed_prosp!CP67</f>
        <v>34.5282591152413</v>
      </c>
      <c r="CQ53" s="177" t="n">
        <f aca="false">globals_transposed_prosp!CQ67</f>
        <v>34.5476268739667</v>
      </c>
      <c r="CR53" s="177" t="n">
        <f aca="false">globals_transposed_prosp!CR67</f>
        <v>34.5670054965494</v>
      </c>
      <c r="CS53" s="177" t="n">
        <f aca="false">globals_transposed_prosp!CS67</f>
        <v>34.5863949890832</v>
      </c>
      <c r="CT53" s="177" t="n">
        <f aca="false">globals_transposed_prosp!CT67</f>
        <v>34.6057953576652</v>
      </c>
      <c r="CU53" s="177" t="n">
        <f aca="false">globals_transposed_prosp!CU67</f>
        <v>34.6252066083962</v>
      </c>
      <c r="CV53" s="177" t="n">
        <f aca="false">globals_transposed_prosp!CV67</f>
        <v>34.6446287473802</v>
      </c>
      <c r="CW53" s="177" t="n">
        <f aca="false">globals_transposed_prosp!CW67</f>
        <v>34.6640617807247</v>
      </c>
      <c r="CX53" s="177" t="n">
        <f aca="false">globals_transposed_prosp!CX67</f>
        <v>34.6835057145405</v>
      </c>
      <c r="CY53" s="177" t="n">
        <f aca="false">globals_transposed_prosp!CY67</f>
        <v>34.7029605549421</v>
      </c>
      <c r="CZ53" s="177" t="n">
        <f aca="false">globals_transposed_prosp!CZ67</f>
        <v>34.7224263080472</v>
      </c>
      <c r="DA53" s="177" t="n">
        <f aca="false">globals_transposed_prosp!DA67</f>
        <v>34.7419029799771</v>
      </c>
      <c r="DB53" s="177" t="n">
        <f aca="false">globals_transposed_prosp!DB67</f>
        <v>34.7613905768563</v>
      </c>
      <c r="DC53" s="177" t="n">
        <f aca="false">globals_transposed_prosp!DC67</f>
        <v>34.780889104813</v>
      </c>
      <c r="DD53" s="177" t="n">
        <f aca="false">globals_transposed_prosp!DD67</f>
        <v>34.8003985699787</v>
      </c>
      <c r="DE53" s="177" t="n">
        <f aca="false">globals_transposed_prosp!DE67</f>
        <v>34.8199189784882</v>
      </c>
      <c r="DF53" s="177" t="n">
        <f aca="false">globals_transposed_prosp!DF67</f>
        <v>34.8394503364801</v>
      </c>
      <c r="DG53" s="177" t="n">
        <f aca="false">globals_transposed_prosp!DG67</f>
        <v>34.8589926500961</v>
      </c>
      <c r="DH53" s="177" t="n">
        <f aca="false">globals_transposed_prosp!DH67</f>
        <v>34.8785459254815</v>
      </c>
      <c r="DI53" s="177" t="n">
        <f aca="false">globals_transposed_prosp!DI67</f>
        <v>34.8981101687851</v>
      </c>
      <c r="DJ53" s="177" t="n">
        <f aca="false">globals_transposed_prosp!DJ67</f>
        <v>34.917685386159</v>
      </c>
      <c r="DK53" s="177" t="n">
        <f aca="false">globals_transposed_prosp!DK67</f>
        <v>34.9372715837589</v>
      </c>
      <c r="DL53" s="177" t="n">
        <f aca="false">globals_transposed_prosp!DL67</f>
        <v>34.9568687677438</v>
      </c>
      <c r="DM53" s="177" t="n">
        <f aca="false">globals_transposed_prosp!DM67</f>
        <v>34.9764769442763</v>
      </c>
      <c r="DN53" s="177" t="n">
        <f aca="false">globals_transposed_prosp!DN67</f>
        <v>34.9960961195223</v>
      </c>
      <c r="DO53" s="177" t="n">
        <f aca="false">globals_transposed_prosp!DO67</f>
        <v>35.0157262996514</v>
      </c>
      <c r="DP53" s="177" t="n">
        <f aca="false">globals_transposed_prosp!DP67</f>
        <v>35.0353674908364</v>
      </c>
      <c r="DQ53" s="177" t="n">
        <f aca="false">globals_transposed_prosp!DQ67</f>
        <v>35.0550196992538</v>
      </c>
      <c r="DR53" s="177" t="n">
        <f aca="false">globals_transposed_prosp!DR67</f>
        <v>35.0746829310833</v>
      </c>
      <c r="DS53" s="177" t="n">
        <f aca="false">globals_transposed_prosp!DS67</f>
        <v>35.0943571925082</v>
      </c>
      <c r="DT53" s="177" t="n">
        <f aca="false">globals_transposed_prosp!DT67</f>
        <v>35.1140424897154</v>
      </c>
      <c r="DU53" s="177" t="n">
        <f aca="false">globals_transposed_prosp!DU67</f>
        <v>35.133738828895</v>
      </c>
      <c r="DV53" s="177" t="n">
        <f aca="false">globals_transposed_prosp!DV67</f>
        <v>35.1534462162408</v>
      </c>
      <c r="DW53" s="177" t="n">
        <f aca="false">globals_transposed_prosp!DW67</f>
        <v>35.1731646579501</v>
      </c>
      <c r="DX53" s="177" t="n">
        <f aca="false">globals_transposed_prosp!DX67</f>
        <v>35.1928941602233</v>
      </c>
      <c r="DY53" s="177" t="n">
        <f aca="false">globals_transposed_prosp!DY67</f>
        <v>35.2126347292648</v>
      </c>
      <c r="DZ53" s="177" t="n">
        <f aca="false">globals_transposed_prosp!DZ67</f>
        <v>35.2323863712821</v>
      </c>
      <c r="EA53" s="177" t="n">
        <f aca="false">globals_transposed_prosp!EA67</f>
        <v>35.2521490924863</v>
      </c>
      <c r="EB53" s="177" t="n">
        <f aca="false">globals_transposed_prosp!EB67</f>
        <v>35.271922899092</v>
      </c>
      <c r="EC53" s="177" t="n">
        <f aca="false">globals_transposed_prosp!EC67</f>
        <v>35.2917077973173</v>
      </c>
      <c r="ED53" s="177" t="n">
        <f aca="false">globals_transposed_prosp!ED67</f>
        <v>35.3115037933838</v>
      </c>
      <c r="EE53" s="177" t="n">
        <f aca="false">globals_transposed_prosp!EE67</f>
        <v>35.3313108935165</v>
      </c>
      <c r="EF53" s="177" t="n">
        <f aca="false">globals_transposed_prosp!EF67</f>
        <v>35.351129103944</v>
      </c>
      <c r="EG53" s="177" t="n">
        <f aca="false">globals_transposed_prosp!EG67</f>
        <v>35.3709584308982</v>
      </c>
      <c r="EH53" s="177" t="n">
        <f aca="false">globals_transposed_prosp!EH67</f>
        <v>35.3907988806149</v>
      </c>
      <c r="EI53" s="177" t="n">
        <f aca="false">globals_transposed_prosp!EI67</f>
        <v>35.4106504593328</v>
      </c>
      <c r="EJ53" s="177" t="n">
        <f aca="false">globals_transposed_prosp!EJ67</f>
        <v>35.4305131732947</v>
      </c>
      <c r="EK53" s="177" t="n">
        <f aca="false">globals_transposed_prosp!EK67</f>
        <v>35.4503870287466</v>
      </c>
      <c r="EL53" s="177" t="n">
        <f aca="false">globals_transposed_prosp!EL67</f>
        <v>35.4702720319379</v>
      </c>
      <c r="EM53" s="177" t="n">
        <f aca="false">globals_transposed_prosp!EM67</f>
        <v>35.4901681891217</v>
      </c>
      <c r="EN53" s="177" t="n">
        <f aca="false">globals_transposed_prosp!EN67</f>
        <v>35.5100755065546</v>
      </c>
      <c r="EO53" s="177" t="n">
        <f aca="false">globals_transposed_prosp!EO67</f>
        <v>35.5299939904967</v>
      </c>
      <c r="EP53" s="177" t="n">
        <f aca="false">globals_transposed_prosp!EP67</f>
        <v>35.5499236472114</v>
      </c>
      <c r="EQ53" s="177" t="n">
        <f aca="false">globals_transposed_prosp!EQ67</f>
        <v>35.569864482966</v>
      </c>
      <c r="ER53" s="177" t="n">
        <f aca="false">globals_transposed_prosp!ER67</f>
        <v>35.5898165040309</v>
      </c>
      <c r="ES53" s="177" t="n">
        <f aca="false">globals_transposed_prosp!ES67</f>
        <v>35.6097797166804</v>
      </c>
      <c r="ET53" s="177" t="n">
        <f aca="false">globals_transposed_prosp!ET67</f>
        <v>35.629754127192</v>
      </c>
      <c r="EU53" s="177" t="n">
        <f aca="false">globals_transposed_prosp!EU67</f>
        <v>35.6497397418469</v>
      </c>
      <c r="EV53" s="177" t="n">
        <f aca="false">globals_transposed_prosp!EV67</f>
        <v>35.6697365669299</v>
      </c>
    </row>
    <row r="54" customFormat="false" ht="12.8" hidden="false" customHeight="false" outlineLevel="0" collapsed="false">
      <c r="A54" s="0" t="s">
        <v>217</v>
      </c>
      <c r="B54" s="176" t="n">
        <f aca="false">globals_transposed_prosp!B68</f>
        <v>0</v>
      </c>
      <c r="C54" s="176" t="n">
        <f aca="false">globals_transposed_prosp!C68</f>
        <v>0</v>
      </c>
      <c r="D54" s="176" t="n">
        <f aca="false">globals_transposed_prosp!D68</f>
        <v>0</v>
      </c>
      <c r="E54" s="176" t="n">
        <f aca="false">globals_transposed_prosp!E68</f>
        <v>0</v>
      </c>
      <c r="F54" s="176" t="n">
        <f aca="false">globals_transposed_prosp!F68</f>
        <v>0</v>
      </c>
      <c r="G54" s="176" t="n">
        <f aca="false">globals_transposed_prosp!G68</f>
        <v>0</v>
      </c>
      <c r="H54" s="176" t="n">
        <f aca="false">globals_transposed_prosp!H68</f>
        <v>0</v>
      </c>
      <c r="I54" s="176" t="n">
        <f aca="false">globals_transposed_prosp!I68</f>
        <v>0</v>
      </c>
      <c r="J54" s="176" t="n">
        <f aca="false">globals_transposed_prosp!J68</f>
        <v>0</v>
      </c>
      <c r="K54" s="176" t="n">
        <f aca="false">globals_transposed_prosp!K68</f>
        <v>0</v>
      </c>
      <c r="L54" s="176" t="n">
        <f aca="false">globals_transposed_prosp!L68</f>
        <v>0</v>
      </c>
      <c r="M54" s="176" t="n">
        <f aca="false">globals_transposed_prosp!M68</f>
        <v>0</v>
      </c>
      <c r="N54" s="176" t="n">
        <f aca="false">globals_transposed_prosp!N68</f>
        <v>0</v>
      </c>
      <c r="O54" s="176" t="n">
        <f aca="false">globals_transposed_prosp!O68</f>
        <v>0</v>
      </c>
      <c r="P54" s="176" t="n">
        <f aca="false">globals_transposed_prosp!P68</f>
        <v>0</v>
      </c>
      <c r="Q54" s="176" t="n">
        <f aca="false">globals_transposed_prosp!Q68</f>
        <v>0</v>
      </c>
      <c r="R54" s="176" t="n">
        <f aca="false">globals_transposed_prosp!R68</f>
        <v>0</v>
      </c>
      <c r="S54" s="176" t="n">
        <f aca="false">globals_transposed_prosp!S68</f>
        <v>0</v>
      </c>
      <c r="T54" s="176" t="n">
        <f aca="false">globals_transposed_prosp!T68</f>
        <v>0</v>
      </c>
      <c r="U54" s="176" t="n">
        <f aca="false">globals_transposed_prosp!U68</f>
        <v>0</v>
      </c>
      <c r="V54" s="176" t="n">
        <f aca="false">globals_transposed_prosp!V68</f>
        <v>0</v>
      </c>
      <c r="W54" s="176" t="n">
        <f aca="false">globals_transposed_prosp!W68</f>
        <v>0</v>
      </c>
      <c r="X54" s="176" t="n">
        <f aca="false">globals_transposed_prosp!X68</f>
        <v>0</v>
      </c>
      <c r="Y54" s="176" t="n">
        <f aca="false">globals_transposed_prosp!Y68</f>
        <v>0</v>
      </c>
      <c r="Z54" s="176" t="n">
        <f aca="false">globals_transposed_prosp!Z68</f>
        <v>0</v>
      </c>
      <c r="AA54" s="176" t="n">
        <f aca="false">globals_transposed_prosp!AA68</f>
        <v>0</v>
      </c>
      <c r="AB54" s="176" t="n">
        <f aca="false">globals_transposed_prosp!AB68</f>
        <v>0</v>
      </c>
      <c r="AC54" s="176" t="n">
        <f aca="false">globals_transposed_prosp!AC68</f>
        <v>0</v>
      </c>
      <c r="AD54" s="176" t="n">
        <f aca="false">globals_transposed_prosp!AD68</f>
        <v>0</v>
      </c>
      <c r="AE54" s="176" t="n">
        <f aca="false">globals_transposed_prosp!AE68</f>
        <v>0</v>
      </c>
      <c r="AF54" s="176" t="n">
        <f aca="false">globals_transposed_prosp!AF68</f>
        <v>0</v>
      </c>
      <c r="AG54" s="176" t="n">
        <f aca="false">globals_transposed_prosp!AG68</f>
        <v>0</v>
      </c>
      <c r="AH54" s="176" t="n">
        <f aca="false">globals_transposed_prosp!AH68</f>
        <v>0</v>
      </c>
      <c r="AI54" s="176" t="n">
        <f aca="false">globals_transposed_prosp!AI68</f>
        <v>0</v>
      </c>
      <c r="AJ54" s="176" t="n">
        <f aca="false">globals_transposed_prosp!AJ68</f>
        <v>0</v>
      </c>
      <c r="AK54" s="176" t="n">
        <f aca="false">globals_transposed_prosp!AK68</f>
        <v>0</v>
      </c>
      <c r="AL54" s="176" t="n">
        <f aca="false">globals_transposed_prosp!AL68</f>
        <v>0</v>
      </c>
      <c r="AM54" s="176" t="n">
        <f aca="false">globals_transposed_prosp!AM68</f>
        <v>0</v>
      </c>
      <c r="AN54" s="176" t="n">
        <f aca="false">globals_transposed_prosp!AN68</f>
        <v>0</v>
      </c>
      <c r="AO54" s="176" t="n">
        <f aca="false">globals_transposed_prosp!AO68</f>
        <v>0</v>
      </c>
      <c r="AP54" s="176" t="n">
        <f aca="false">globals_transposed_prosp!AP68</f>
        <v>0</v>
      </c>
      <c r="AQ54" s="176" t="n">
        <f aca="false">globals_transposed_prosp!AQ68</f>
        <v>0</v>
      </c>
      <c r="AR54" s="177" t="n">
        <f aca="false">globals_transposed_prosp!AR68</f>
        <v>179.707864186064</v>
      </c>
      <c r="AS54" s="177" t="n">
        <f aca="false">globals_transposed_prosp!AS68</f>
        <v>169.652231340006</v>
      </c>
      <c r="AT54" s="177" t="n">
        <f aca="false">globals_transposed_prosp!AT68</f>
        <v>162.94992096608</v>
      </c>
      <c r="AU54" s="177" t="n">
        <f aca="false">globals_transposed_prosp!AU68</f>
        <v>157</v>
      </c>
      <c r="AV54" s="177" t="n">
        <f aca="false">globals_transposed_prosp!AV68</f>
        <v>152.292577551197</v>
      </c>
      <c r="AW54" s="177" t="n">
        <f aca="false">globals_transposed_prosp!AW68</f>
        <v>147.094141211817</v>
      </c>
      <c r="AX54" s="177" t="n">
        <f aca="false">globals_transposed_prosp!AX68</f>
        <v>142.101265822785</v>
      </c>
      <c r="AY54" s="177" t="n">
        <f aca="false">globals_transposed_prosp!AY68</f>
        <v>135.587470158913</v>
      </c>
      <c r="AZ54" s="177" t="n">
        <f aca="false">globals_transposed_prosp!AZ68</f>
        <v>119.738568709361</v>
      </c>
      <c r="BA54" s="177" t="n">
        <f aca="false">globals_transposed_prosp!BA68</f>
        <v>106.155421065438</v>
      </c>
      <c r="BB54" s="177" t="n">
        <f aca="false">globals_transposed_prosp!BB68</f>
        <v>100.717434337828</v>
      </c>
      <c r="BC54" s="177" t="n">
        <f aca="false">globals_transposed_prosp!BC68</f>
        <v>95.7258649488801</v>
      </c>
      <c r="BD54" s="177" t="n">
        <f aca="false">globals_transposed_prosp!BD68</f>
        <v>174.321392828583</v>
      </c>
      <c r="BE54" s="177" t="n">
        <f aca="false">globals_transposed_prosp!BE68</f>
        <v>163.527134280031</v>
      </c>
      <c r="BF54" s="177" t="n">
        <f aca="false">globals_transposed_prosp!BF68</f>
        <v>156.650830890159</v>
      </c>
      <c r="BG54" s="177" t="n">
        <f aca="false">globals_transposed_prosp!BG68</f>
        <v>149.377604354771</v>
      </c>
      <c r="BH54" s="177" t="n">
        <f aca="false">globals_transposed_prosp!BH68</f>
        <v>177.880254786355</v>
      </c>
      <c r="BI54" s="177" t="n">
        <f aca="false">globals_transposed_prosp!BI68</f>
        <v>165.730372860999</v>
      </c>
      <c r="BJ54" s="177" t="n">
        <f aca="false">globals_transposed_prosp!BJ68</f>
        <v>155.20877433675</v>
      </c>
      <c r="BK54" s="177" t="n">
        <f aca="false">globals_transposed_prosp!BK68</f>
        <v>145.355152560483</v>
      </c>
      <c r="BL54" s="177" t="n">
        <f aca="false">globals_transposed_prosp!BL68</f>
        <v>133.885784677005</v>
      </c>
      <c r="BM54" s="177" t="n">
        <f aca="false">globals_transposed_prosp!BM68</f>
        <v>131.763668590652</v>
      </c>
      <c r="BN54" s="177" t="n">
        <f aca="false">globals_transposed_prosp!BN68</f>
        <v>132.026193061876</v>
      </c>
      <c r="BO54" s="177" t="n">
        <f aca="false">globals_transposed_prosp!BO68</f>
        <v>133.978444234045</v>
      </c>
      <c r="BP54" s="177" t="n">
        <f aca="false">globals_transposed_prosp!BP68</f>
        <v>131.792965171085</v>
      </c>
      <c r="BQ54" s="177" t="n">
        <f aca="false">globals_transposed_prosp!BQ68</f>
        <v>127.139551258766</v>
      </c>
      <c r="BR54" s="177" t="n">
        <f aca="false">globals_transposed_prosp!BR68</f>
        <v>127.80639283809</v>
      </c>
      <c r="BS54" s="177" t="n">
        <f aca="false">globals_transposed_prosp!BS68</f>
        <v>127.795421678104</v>
      </c>
      <c r="BT54" s="177" t="n">
        <f aca="false">globals_transposed_prosp!BT68</f>
        <v>131.005064898688</v>
      </c>
      <c r="BU54" s="177" t="n">
        <f aca="false">globals_transposed_prosp!BU68</f>
        <v>137.861064569091</v>
      </c>
      <c r="BV54" s="177" t="n">
        <f aca="false">globals_transposed_prosp!BV68</f>
        <v>138.261624350602</v>
      </c>
      <c r="BW54" s="177" t="n">
        <f aca="false">globals_transposed_prosp!BW68</f>
        <v>138.453771535157</v>
      </c>
      <c r="BX54" s="177" t="n">
        <f aca="false">globals_transposed_prosp!BX68</f>
        <v>137.032510808769</v>
      </c>
      <c r="BY54" s="177" t="n">
        <f aca="false">globals_transposed_prosp!BY68</f>
        <v>138.34063313795</v>
      </c>
      <c r="BZ54" s="177" t="n">
        <f aca="false">globals_transposed_prosp!BZ68</f>
        <v>138.77024788287</v>
      </c>
      <c r="CA54" s="177" t="n">
        <f aca="false">globals_transposed_prosp!CA68</f>
        <v>139.180826050919</v>
      </c>
      <c r="CB54" s="177" t="n">
        <f aca="false">globals_transposed_prosp!CB68</f>
        <v>141.797942269263</v>
      </c>
      <c r="CC54" s="177" t="n">
        <f aca="false">globals_transposed_prosp!CC68</f>
        <v>144.43899627744</v>
      </c>
      <c r="CD54" s="177" t="n">
        <f aca="false">globals_transposed_prosp!CD68</f>
        <v>146.074780527699</v>
      </c>
      <c r="CE54" s="177" t="n">
        <f aca="false">globals_transposed_prosp!CE68</f>
        <v>146.156717502734</v>
      </c>
      <c r="CF54" s="177" t="n">
        <f aca="false">globals_transposed_prosp!CF68</f>
        <v>146.238700438255</v>
      </c>
      <c r="CG54" s="177" t="n">
        <f aca="false">globals_transposed_prosp!CG68</f>
        <v>146.320729360043</v>
      </c>
      <c r="CH54" s="177" t="n">
        <f aca="false">globals_transposed_prosp!CH68</f>
        <v>147.445050507141</v>
      </c>
      <c r="CI54" s="177" t="n">
        <f aca="false">globals_transposed_prosp!CI68</f>
        <v>149.099242036538</v>
      </c>
      <c r="CJ54" s="177" t="n">
        <f aca="false">globals_transposed_prosp!CJ68</f>
        <v>149.182875507206</v>
      </c>
      <c r="CK54" s="177" t="n">
        <f aca="false">globals_transposed_prosp!CK68</f>
        <v>149.266555889966</v>
      </c>
      <c r="CL54" s="177" t="n">
        <f aca="false">globals_transposed_prosp!CL68</f>
        <v>150.40299865737</v>
      </c>
      <c r="CM54" s="177" t="n">
        <f aca="false">globals_transposed_prosp!CM68</f>
        <v>152.074504241124</v>
      </c>
      <c r="CN54" s="177" t="n">
        <f aca="false">globals_transposed_prosp!CN68</f>
        <v>152.159806610311</v>
      </c>
      <c r="CO54" s="177" t="n">
        <f aca="false">globals_transposed_prosp!CO68</f>
        <v>152.245156827718</v>
      </c>
      <c r="CP54" s="177" t="n">
        <f aca="false">globals_transposed_prosp!CP68</f>
        <v>152.330554920182</v>
      </c>
      <c r="CQ54" s="177" t="n">
        <f aca="false">globals_transposed_prosp!CQ68</f>
        <v>152.416000914559</v>
      </c>
      <c r="CR54" s="177" t="n">
        <f aca="false">globals_transposed_prosp!CR68</f>
        <v>152.501494837718</v>
      </c>
      <c r="CS54" s="177" t="n">
        <f aca="false">globals_transposed_prosp!CS68</f>
        <v>152.587036716543</v>
      </c>
      <c r="CT54" s="177" t="n">
        <f aca="false">globals_transposed_prosp!CT68</f>
        <v>152.672626577935</v>
      </c>
      <c r="CU54" s="177" t="n">
        <f aca="false">globals_transposed_prosp!CU68</f>
        <v>152.758264448807</v>
      </c>
      <c r="CV54" s="177" t="n">
        <f aca="false">globals_transposed_prosp!CV68</f>
        <v>152.843950356089</v>
      </c>
      <c r="CW54" s="177" t="n">
        <f aca="false">globals_transposed_prosp!CW68</f>
        <v>152.929684326726</v>
      </c>
      <c r="CX54" s="177" t="n">
        <f aca="false">globals_transposed_prosp!CX68</f>
        <v>153.015466387679</v>
      </c>
      <c r="CY54" s="177" t="n">
        <f aca="false">globals_transposed_prosp!CY68</f>
        <v>153.101296565921</v>
      </c>
      <c r="CZ54" s="177" t="n">
        <f aca="false">globals_transposed_prosp!CZ68</f>
        <v>153.187174888444</v>
      </c>
      <c r="DA54" s="177" t="n">
        <f aca="false">globals_transposed_prosp!DA68</f>
        <v>153.273101382252</v>
      </c>
      <c r="DB54" s="177" t="n">
        <f aca="false">globals_transposed_prosp!DB68</f>
        <v>153.359076074366</v>
      </c>
      <c r="DC54" s="177" t="n">
        <f aca="false">globals_transposed_prosp!DC68</f>
        <v>153.445098991822</v>
      </c>
      <c r="DD54" s="177" t="n">
        <f aca="false">globals_transposed_prosp!DD68</f>
        <v>153.531170161671</v>
      </c>
      <c r="DE54" s="177" t="n">
        <f aca="false">globals_transposed_prosp!DE68</f>
        <v>153.617289610977</v>
      </c>
      <c r="DF54" s="177" t="n">
        <f aca="false">globals_transposed_prosp!DF68</f>
        <v>153.703457366824</v>
      </c>
      <c r="DG54" s="177" t="n">
        <f aca="false">globals_transposed_prosp!DG68</f>
        <v>153.789673456306</v>
      </c>
      <c r="DH54" s="177" t="n">
        <f aca="false">globals_transposed_prosp!DH68</f>
        <v>153.875937906536</v>
      </c>
      <c r="DI54" s="177" t="n">
        <f aca="false">globals_transposed_prosp!DI68</f>
        <v>153.96225074464</v>
      </c>
      <c r="DJ54" s="177" t="n">
        <f aca="false">globals_transposed_prosp!DJ68</f>
        <v>154.04861199776</v>
      </c>
      <c r="DK54" s="177" t="n">
        <f aca="false">globals_transposed_prosp!DK68</f>
        <v>154.135021693054</v>
      </c>
      <c r="DL54" s="177" t="n">
        <f aca="false">globals_transposed_prosp!DL68</f>
        <v>154.221479857693</v>
      </c>
      <c r="DM54" s="177" t="n">
        <f aca="false">globals_transposed_prosp!DM68</f>
        <v>154.307986518866</v>
      </c>
      <c r="DN54" s="177" t="n">
        <f aca="false">globals_transposed_prosp!DN68</f>
        <v>154.394541703775</v>
      </c>
      <c r="DO54" s="177" t="n">
        <f aca="false">globals_transposed_prosp!DO68</f>
        <v>154.481145439639</v>
      </c>
      <c r="DP54" s="177" t="n">
        <f aca="false">globals_transposed_prosp!DP68</f>
        <v>154.56779775369</v>
      </c>
      <c r="DQ54" s="177" t="n">
        <f aca="false">globals_transposed_prosp!DQ68</f>
        <v>154.654498673178</v>
      </c>
      <c r="DR54" s="177" t="n">
        <f aca="false">globals_transposed_prosp!DR68</f>
        <v>154.741248225367</v>
      </c>
      <c r="DS54" s="177" t="n">
        <f aca="false">globals_transposed_prosp!DS68</f>
        <v>154.828046437536</v>
      </c>
      <c r="DT54" s="177" t="n">
        <f aca="false">globals_transposed_prosp!DT68</f>
        <v>154.91489333698</v>
      </c>
      <c r="DU54" s="177" t="n">
        <f aca="false">globals_transposed_prosp!DU68</f>
        <v>155.001788951007</v>
      </c>
      <c r="DV54" s="177" t="n">
        <f aca="false">globals_transposed_prosp!DV68</f>
        <v>155.088733306945</v>
      </c>
      <c r="DW54" s="177" t="n">
        <f aca="false">globals_transposed_prosp!DW68</f>
        <v>155.175726432133</v>
      </c>
      <c r="DX54" s="177" t="n">
        <f aca="false">globals_transposed_prosp!DX68</f>
        <v>155.262768353926</v>
      </c>
      <c r="DY54" s="177" t="n">
        <f aca="false">globals_transposed_prosp!DY68</f>
        <v>155.349859099698</v>
      </c>
      <c r="DZ54" s="177" t="n">
        <f aca="false">globals_transposed_prosp!DZ68</f>
        <v>155.436998696833</v>
      </c>
      <c r="EA54" s="177" t="n">
        <f aca="false">globals_transposed_prosp!EA68</f>
        <v>155.524187172734</v>
      </c>
      <c r="EB54" s="177" t="n">
        <f aca="false">globals_transposed_prosp!EB68</f>
        <v>155.611424554818</v>
      </c>
      <c r="EC54" s="177" t="n">
        <f aca="false">globals_transposed_prosp!EC68</f>
        <v>155.698710870518</v>
      </c>
      <c r="ED54" s="177" t="n">
        <f aca="false">globals_transposed_prosp!ED68</f>
        <v>155.786046147281</v>
      </c>
      <c r="EE54" s="177" t="n">
        <f aca="false">globals_transposed_prosp!EE68</f>
        <v>155.873430412573</v>
      </c>
      <c r="EF54" s="177" t="n">
        <f aca="false">globals_transposed_prosp!EF68</f>
        <v>155.96086369387</v>
      </c>
      <c r="EG54" s="177" t="n">
        <f aca="false">globals_transposed_prosp!EG68</f>
        <v>156.048346018669</v>
      </c>
      <c r="EH54" s="177" t="n">
        <f aca="false">globals_transposed_prosp!EH68</f>
        <v>156.135877414477</v>
      </c>
      <c r="EI54" s="177" t="n">
        <f aca="false">globals_transposed_prosp!EI68</f>
        <v>156.223457908821</v>
      </c>
      <c r="EJ54" s="177" t="n">
        <f aca="false">globals_transposed_prosp!EJ68</f>
        <v>156.311087529241</v>
      </c>
      <c r="EK54" s="177" t="n">
        <f aca="false">globals_transposed_prosp!EK68</f>
        <v>156.398766303294</v>
      </c>
      <c r="EL54" s="177" t="n">
        <f aca="false">globals_transposed_prosp!EL68</f>
        <v>156.486494258549</v>
      </c>
      <c r="EM54" s="177" t="n">
        <f aca="false">globals_transposed_prosp!EM68</f>
        <v>156.574271422596</v>
      </c>
      <c r="EN54" s="177" t="n">
        <f aca="false">globals_transposed_prosp!EN68</f>
        <v>156.662097823035</v>
      </c>
      <c r="EO54" s="177" t="n">
        <f aca="false">globals_transposed_prosp!EO68</f>
        <v>156.749973487485</v>
      </c>
      <c r="EP54" s="177" t="n">
        <f aca="false">globals_transposed_prosp!EP68</f>
        <v>156.83789844358</v>
      </c>
      <c r="EQ54" s="177" t="n">
        <f aca="false">globals_transposed_prosp!EQ68</f>
        <v>156.925872718968</v>
      </c>
      <c r="ER54" s="177" t="n">
        <f aca="false">globals_transposed_prosp!ER68</f>
        <v>157.013896341313</v>
      </c>
      <c r="ES54" s="177" t="n">
        <f aca="false">globals_transposed_prosp!ES68</f>
        <v>157.101969338296</v>
      </c>
      <c r="ET54" s="177" t="n">
        <f aca="false">globals_transposed_prosp!ET68</f>
        <v>157.190091737612</v>
      </c>
      <c r="EU54" s="177" t="n">
        <f aca="false">globals_transposed_prosp!EU68</f>
        <v>157.278263566972</v>
      </c>
      <c r="EV54" s="177" t="n">
        <f aca="false">globals_transposed_prosp!EV68</f>
        <v>157.366484854102</v>
      </c>
    </row>
    <row r="55" customFormat="false" ht="12.8" hidden="false" customHeight="false" outlineLevel="0" collapsed="false">
      <c r="A55" s="0" t="s">
        <v>218</v>
      </c>
      <c r="B55" s="176" t="n">
        <f aca="false">globals_transposed_prosp!B69</f>
        <v>0</v>
      </c>
      <c r="C55" s="176" t="n">
        <f aca="false">globals_transposed_prosp!C69</f>
        <v>0</v>
      </c>
      <c r="D55" s="176" t="n">
        <f aca="false">globals_transposed_prosp!D69</f>
        <v>0</v>
      </c>
      <c r="E55" s="176" t="n">
        <f aca="false">globals_transposed_prosp!E69</f>
        <v>0</v>
      </c>
      <c r="F55" s="176" t="n">
        <f aca="false">globals_transposed_prosp!F69</f>
        <v>0</v>
      </c>
      <c r="G55" s="176" t="n">
        <f aca="false">globals_transposed_prosp!G69</f>
        <v>0</v>
      </c>
      <c r="H55" s="176" t="n">
        <f aca="false">globals_transposed_prosp!H69</f>
        <v>0</v>
      </c>
      <c r="I55" s="176" t="n">
        <f aca="false">globals_transposed_prosp!I69</f>
        <v>0</v>
      </c>
      <c r="J55" s="176" t="n">
        <f aca="false">globals_transposed_prosp!J69</f>
        <v>0</v>
      </c>
      <c r="K55" s="176" t="n">
        <f aca="false">globals_transposed_prosp!K69</f>
        <v>0</v>
      </c>
      <c r="L55" s="176" t="n">
        <f aca="false">globals_transposed_prosp!L69</f>
        <v>0</v>
      </c>
      <c r="M55" s="176" t="n">
        <f aca="false">globals_transposed_prosp!M69</f>
        <v>0</v>
      </c>
      <c r="N55" s="176" t="n">
        <f aca="false">globals_transposed_prosp!N69</f>
        <v>0</v>
      </c>
      <c r="O55" s="176" t="n">
        <f aca="false">globals_transposed_prosp!O69</f>
        <v>0</v>
      </c>
      <c r="P55" s="176" t="n">
        <f aca="false">globals_transposed_prosp!P69</f>
        <v>0</v>
      </c>
      <c r="Q55" s="176" t="n">
        <f aca="false">globals_transposed_prosp!Q69</f>
        <v>0</v>
      </c>
      <c r="R55" s="176" t="n">
        <f aca="false">globals_transposed_prosp!R69</f>
        <v>0</v>
      </c>
      <c r="S55" s="176" t="n">
        <f aca="false">globals_transposed_prosp!S69</f>
        <v>0</v>
      </c>
      <c r="T55" s="176" t="n">
        <f aca="false">globals_transposed_prosp!T69</f>
        <v>0</v>
      </c>
      <c r="U55" s="176" t="n">
        <f aca="false">globals_transposed_prosp!U69</f>
        <v>0</v>
      </c>
      <c r="V55" s="176" t="n">
        <f aca="false">globals_transposed_prosp!V69</f>
        <v>0</v>
      </c>
      <c r="W55" s="176" t="n">
        <f aca="false">globals_transposed_prosp!W69</f>
        <v>0</v>
      </c>
      <c r="X55" s="176" t="n">
        <f aca="false">globals_transposed_prosp!X69</f>
        <v>0</v>
      </c>
      <c r="Y55" s="176" t="n">
        <f aca="false">globals_transposed_prosp!Y69</f>
        <v>0</v>
      </c>
      <c r="Z55" s="176" t="n">
        <f aca="false">globals_transposed_prosp!Z69</f>
        <v>0</v>
      </c>
      <c r="AA55" s="176" t="n">
        <f aca="false">globals_transposed_prosp!AA69</f>
        <v>0</v>
      </c>
      <c r="AB55" s="176" t="n">
        <f aca="false">globals_transposed_prosp!AB69</f>
        <v>0</v>
      </c>
      <c r="AC55" s="176" t="n">
        <f aca="false">globals_transposed_prosp!AC69</f>
        <v>0</v>
      </c>
      <c r="AD55" s="176" t="n">
        <f aca="false">globals_transposed_prosp!AD69</f>
        <v>0</v>
      </c>
      <c r="AE55" s="176" t="n">
        <f aca="false">globals_transposed_prosp!AE69</f>
        <v>0</v>
      </c>
      <c r="AF55" s="176" t="n">
        <f aca="false">globals_transposed_prosp!AF69</f>
        <v>0</v>
      </c>
      <c r="AG55" s="176" t="n">
        <f aca="false">globals_transposed_prosp!AG69</f>
        <v>0</v>
      </c>
      <c r="AH55" s="176" t="n">
        <f aca="false">globals_transposed_prosp!AH69</f>
        <v>0</v>
      </c>
      <c r="AI55" s="176" t="n">
        <f aca="false">globals_transposed_prosp!AI69</f>
        <v>0</v>
      </c>
      <c r="AJ55" s="176" t="n">
        <f aca="false">globals_transposed_prosp!AJ69</f>
        <v>0</v>
      </c>
      <c r="AK55" s="176" t="n">
        <f aca="false">globals_transposed_prosp!AK69</f>
        <v>0</v>
      </c>
      <c r="AL55" s="176" t="n">
        <f aca="false">globals_transposed_prosp!AL69</f>
        <v>0</v>
      </c>
      <c r="AM55" s="176" t="n">
        <f aca="false">globals_transposed_prosp!AM69</f>
        <v>0</v>
      </c>
      <c r="AN55" s="176" t="n">
        <f aca="false">globals_transposed_prosp!AN69</f>
        <v>0</v>
      </c>
      <c r="AO55" s="176" t="n">
        <f aca="false">globals_transposed_prosp!AO69</f>
        <v>0</v>
      </c>
      <c r="AP55" s="176" t="n">
        <f aca="false">globals_transposed_prosp!AP69</f>
        <v>0</v>
      </c>
      <c r="AQ55" s="176" t="n">
        <f aca="false">globals_transposed_prosp!AQ69</f>
        <v>0</v>
      </c>
      <c r="AR55" s="177" t="n">
        <f aca="false">globals_transposed_prosp!AR69</f>
        <v>167.116867332263</v>
      </c>
      <c r="AS55" s="177" t="n">
        <f aca="false">globals_transposed_prosp!AS69</f>
        <v>157.765769271598</v>
      </c>
      <c r="AT55" s="177" t="n">
        <f aca="false">globals_transposed_prosp!AT69</f>
        <v>151.533047522596</v>
      </c>
      <c r="AU55" s="177" t="n">
        <f aca="false">globals_transposed_prosp!AU69</f>
        <v>233</v>
      </c>
      <c r="AV55" s="177" t="n">
        <f aca="false">globals_transposed_prosp!AV69</f>
        <v>226.013825282986</v>
      </c>
      <c r="AW55" s="177" t="n">
        <f aca="false">globals_transposed_prosp!AW69</f>
        <v>218.298948422633</v>
      </c>
      <c r="AX55" s="177" t="n">
        <f aca="false">globals_transposed_prosp!AX69</f>
        <v>292.348464081271</v>
      </c>
      <c r="AY55" s="177" t="n">
        <f aca="false">globals_transposed_prosp!AY69</f>
        <v>278.947470454324</v>
      </c>
      <c r="AZ55" s="177" t="n">
        <f aca="false">globals_transposed_prosp!AZ69</f>
        <v>246.341131803336</v>
      </c>
      <c r="BA55" s="177" t="n">
        <f aca="false">globals_transposed_prosp!BA69</f>
        <v>218.396184739723</v>
      </c>
      <c r="BB55" s="177" t="n">
        <f aca="false">globals_transposed_prosp!BB69</f>
        <v>268.793662341082</v>
      </c>
      <c r="BC55" s="177" t="n">
        <f aca="false">globals_transposed_prosp!BC69</f>
        <v>255.472212825355</v>
      </c>
      <c r="BD55" s="177" t="n">
        <f aca="false">globals_transposed_prosp!BD69</f>
        <v>243.468878650588</v>
      </c>
      <c r="BE55" s="177" t="n">
        <f aca="false">globals_transposed_prosp!BE69</f>
        <v>228.392897544443</v>
      </c>
      <c r="BF55" s="177" t="n">
        <f aca="false">globals_transposed_prosp!BF69</f>
        <v>218.788993809922</v>
      </c>
      <c r="BG55" s="177" t="n">
        <f aca="false">globals_transposed_prosp!BG69</f>
        <v>208.63072074883</v>
      </c>
      <c r="BH55" s="177" t="n">
        <f aca="false">globals_transposed_prosp!BH69</f>
        <v>248.439422518276</v>
      </c>
      <c r="BI55" s="177" t="n">
        <f aca="false">globals_transposed_prosp!BI69</f>
        <v>231.470087429195</v>
      </c>
      <c r="BJ55" s="177" t="n">
        <f aca="false">globals_transposed_prosp!BJ69</f>
        <v>216.774921490327</v>
      </c>
      <c r="BK55" s="177" t="n">
        <f aca="false">globals_transposed_prosp!BK69</f>
        <v>203.012696409474</v>
      </c>
      <c r="BL55" s="177" t="n">
        <f aca="false">globals_transposed_prosp!BL69</f>
        <v>186.993812598883</v>
      </c>
      <c r="BM55" s="177" t="n">
        <f aca="false">globals_transposed_prosp!BM69</f>
        <v>184.029923798277</v>
      </c>
      <c r="BN55" s="177" t="n">
        <f aca="false">globals_transposed_prosp!BN69</f>
        <v>184.39658297642</v>
      </c>
      <c r="BO55" s="177" t="n">
        <f aca="false">globals_transposed_prosp!BO69</f>
        <v>187.123227113549</v>
      </c>
      <c r="BP55" s="177" t="n">
        <f aca="false">globals_transposed_prosp!BP69</f>
        <v>184.070841355616</v>
      </c>
      <c r="BQ55" s="177" t="n">
        <f aca="false">globals_transposed_prosp!BQ69</f>
        <v>177.571573258076</v>
      </c>
      <c r="BR55" s="177" t="n">
        <f aca="false">globals_transposed_prosp!BR69</f>
        <v>178.502928663865</v>
      </c>
      <c r="BS55" s="177" t="n">
        <f aca="false">globals_transposed_prosp!BS69</f>
        <v>178.487605610417</v>
      </c>
      <c r="BT55" s="177" t="n">
        <f aca="false">globals_transposed_prosp!BT69</f>
        <v>182.9704073085</v>
      </c>
      <c r="BU55" s="177" t="n">
        <f aca="false">globals_transposed_prosp!BU69</f>
        <v>192.54595351483</v>
      </c>
      <c r="BV55" s="177" t="n">
        <f aca="false">globals_transposed_prosp!BV69</f>
        <v>193.105402009674</v>
      </c>
      <c r="BW55" s="177" t="n">
        <f aca="false">globals_transposed_prosp!BW69</f>
        <v>193.373767577435</v>
      </c>
      <c r="BX55" s="177" t="n">
        <f aca="false">globals_transposed_prosp!BX69</f>
        <v>191.388740096247</v>
      </c>
      <c r="BY55" s="177" t="n">
        <f aca="false">globals_transposed_prosp!BY69</f>
        <v>193.215750949337</v>
      </c>
      <c r="BZ55" s="177" t="n">
        <f aca="false">globals_transposed_prosp!BZ69</f>
        <v>193.815779543075</v>
      </c>
      <c r="CA55" s="177" t="n">
        <f aca="false">globals_transposed_prosp!CA69</f>
        <v>194.389220384449</v>
      </c>
      <c r="CB55" s="177" t="n">
        <f aca="false">globals_transposed_prosp!CB69</f>
        <v>198.044459369403</v>
      </c>
      <c r="CC55" s="177" t="n">
        <f aca="false">globals_transposed_prosp!CC69</f>
        <v>201.73313146749</v>
      </c>
      <c r="CD55" s="177" t="n">
        <f aca="false">globals_transposed_prosp!CD69</f>
        <v>204.017776803686</v>
      </c>
      <c r="CE55" s="177" t="n">
        <f aca="false">globals_transposed_prosp!CE69</f>
        <v>204.132215445485</v>
      </c>
      <c r="CF55" s="177" t="n">
        <f aca="false">globals_transposed_prosp!CF69</f>
        <v>204.246718278763</v>
      </c>
      <c r="CG55" s="177" t="n">
        <f aca="false">globals_transposed_prosp!CG69</f>
        <v>204.361285339526</v>
      </c>
      <c r="CH55" s="177" t="n">
        <f aca="false">globals_transposed_prosp!CH69</f>
        <v>205.931587208306</v>
      </c>
      <c r="CI55" s="177" t="n">
        <f aca="false">globals_transposed_prosp!CI69</f>
        <v>208.241941377698</v>
      </c>
      <c r="CJ55" s="177" t="n">
        <f aca="false">globals_transposed_prosp!CJ69</f>
        <v>208.358749458397</v>
      </c>
      <c r="CK55" s="177" t="n">
        <f aca="false">globals_transposed_prosp!CK69</f>
        <v>208.475623059651</v>
      </c>
      <c r="CL55" s="177" t="n">
        <f aca="false">globals_transposed_prosp!CL69</f>
        <v>210.062854791459</v>
      </c>
      <c r="CM55" s="177" t="n">
        <f aca="false">globals_transposed_prosp!CM69</f>
        <v>212.397390923436</v>
      </c>
      <c r="CN55" s="177" t="n">
        <f aca="false">globals_transposed_prosp!CN69</f>
        <v>212.516529899068</v>
      </c>
      <c r="CO55" s="177" t="n">
        <f aca="false">globals_transposed_prosp!CO69</f>
        <v>212.635735702712</v>
      </c>
      <c r="CP55" s="177" t="n">
        <f aca="false">globals_transposed_prosp!CP69</f>
        <v>212.755008371854</v>
      </c>
      <c r="CQ55" s="177" t="n">
        <f aca="false">globals_transposed_prosp!CQ69</f>
        <v>212.874347944</v>
      </c>
      <c r="CR55" s="177" t="n">
        <f aca="false">globals_transposed_prosp!CR69</f>
        <v>212.993754456679</v>
      </c>
      <c r="CS55" s="177" t="n">
        <f aca="false">globals_transposed_prosp!CS69</f>
        <v>213.113227947438</v>
      </c>
      <c r="CT55" s="177" t="n">
        <f aca="false">globals_transposed_prosp!CT69</f>
        <v>213.232768453848</v>
      </c>
      <c r="CU55" s="177" t="n">
        <f aca="false">globals_transposed_prosp!CU69</f>
        <v>213.3523760135</v>
      </c>
      <c r="CV55" s="177" t="n">
        <f aca="false">globals_transposed_prosp!CV69</f>
        <v>213.472050664004</v>
      </c>
      <c r="CW55" s="177" t="n">
        <f aca="false">globals_transposed_prosp!CW69</f>
        <v>213.591792442994</v>
      </c>
      <c r="CX55" s="177" t="n">
        <f aca="false">globals_transposed_prosp!CX69</f>
        <v>213.711601388124</v>
      </c>
      <c r="CY55" s="177" t="n">
        <f aca="false">globals_transposed_prosp!CY69</f>
        <v>213.831477537069</v>
      </c>
      <c r="CZ55" s="177" t="n">
        <f aca="false">globals_transposed_prosp!CZ69</f>
        <v>213.951420927526</v>
      </c>
      <c r="DA55" s="177" t="n">
        <f aca="false">globals_transposed_prosp!DA69</f>
        <v>214.071431597211</v>
      </c>
      <c r="DB55" s="177" t="n">
        <f aca="false">globals_transposed_prosp!DB69</f>
        <v>214.191509583864</v>
      </c>
      <c r="DC55" s="177" t="n">
        <f aca="false">globals_transposed_prosp!DC69</f>
        <v>214.311654925244</v>
      </c>
      <c r="DD55" s="177" t="n">
        <f aca="false">globals_transposed_prosp!DD69</f>
        <v>214.431867659132</v>
      </c>
      <c r="DE55" s="177" t="n">
        <f aca="false">globals_transposed_prosp!DE69</f>
        <v>214.552147823331</v>
      </c>
      <c r="DF55" s="177" t="n">
        <f aca="false">globals_transposed_prosp!DF69</f>
        <v>214.672495455663</v>
      </c>
      <c r="DG55" s="177" t="n">
        <f aca="false">globals_transposed_prosp!DG69</f>
        <v>214.792910593974</v>
      </c>
      <c r="DH55" s="177" t="n">
        <f aca="false">globals_transposed_prosp!DH69</f>
        <v>214.913393276128</v>
      </c>
      <c r="DI55" s="177" t="n">
        <f aca="false">globals_transposed_prosp!DI69</f>
        <v>215.033943540013</v>
      </c>
      <c r="DJ55" s="177" t="n">
        <f aca="false">globals_transposed_prosp!DJ69</f>
        <v>215.154561423538</v>
      </c>
      <c r="DK55" s="177" t="n">
        <f aca="false">globals_transposed_prosp!DK69</f>
        <v>215.275246964631</v>
      </c>
      <c r="DL55" s="177" t="n">
        <f aca="false">globals_transposed_prosp!DL69</f>
        <v>215.396000201244</v>
      </c>
      <c r="DM55" s="177" t="n">
        <f aca="false">globals_transposed_prosp!DM69</f>
        <v>215.516821171349</v>
      </c>
      <c r="DN55" s="177" t="n">
        <f aca="false">globals_transposed_prosp!DN69</f>
        <v>215.637709912938</v>
      </c>
      <c r="DO55" s="177" t="n">
        <f aca="false">globals_transposed_prosp!DO69</f>
        <v>215.758666464028</v>
      </c>
      <c r="DP55" s="177" t="n">
        <f aca="false">globals_transposed_prosp!DP69</f>
        <v>215.879690862653</v>
      </c>
      <c r="DQ55" s="177" t="n">
        <f aca="false">globals_transposed_prosp!DQ69</f>
        <v>216.000783146872</v>
      </c>
      <c r="DR55" s="177" t="n">
        <f aca="false">globals_transposed_prosp!DR69</f>
        <v>216.121943354762</v>
      </c>
      <c r="DS55" s="177" t="n">
        <f aca="false">globals_transposed_prosp!DS69</f>
        <v>216.243171524425</v>
      </c>
      <c r="DT55" s="177" t="n">
        <f aca="false">globals_transposed_prosp!DT69</f>
        <v>216.364467693981</v>
      </c>
      <c r="DU55" s="177" t="n">
        <f aca="false">globals_transposed_prosp!DU69</f>
        <v>216.485831901573</v>
      </c>
      <c r="DV55" s="177" t="n">
        <f aca="false">globals_transposed_prosp!DV69</f>
        <v>216.607264185366</v>
      </c>
      <c r="DW55" s="177" t="n">
        <f aca="false">globals_transposed_prosp!DW69</f>
        <v>216.728764583544</v>
      </c>
      <c r="DX55" s="177" t="n">
        <f aca="false">globals_transposed_prosp!DX69</f>
        <v>216.850333134316</v>
      </c>
      <c r="DY55" s="177" t="n">
        <f aca="false">globals_transposed_prosp!DY69</f>
        <v>216.97196987591</v>
      </c>
      <c r="DZ55" s="177" t="n">
        <f aca="false">globals_transposed_prosp!DZ69</f>
        <v>217.093674846575</v>
      </c>
      <c r="EA55" s="177" t="n">
        <f aca="false">globals_transposed_prosp!EA69</f>
        <v>217.215448084584</v>
      </c>
      <c r="EB55" s="177" t="n">
        <f aca="false">globals_transposed_prosp!EB69</f>
        <v>217.337289628228</v>
      </c>
      <c r="EC55" s="177" t="n">
        <f aca="false">globals_transposed_prosp!EC69</f>
        <v>217.459199515822</v>
      </c>
      <c r="ED55" s="177" t="n">
        <f aca="false">globals_transposed_prosp!ED69</f>
        <v>217.581177785702</v>
      </c>
      <c r="EE55" s="177" t="n">
        <f aca="false">globals_transposed_prosp!EE69</f>
        <v>217.703224476226</v>
      </c>
      <c r="EF55" s="177" t="n">
        <f aca="false">globals_transposed_prosp!EF69</f>
        <v>217.825339625772</v>
      </c>
      <c r="EG55" s="177" t="n">
        <f aca="false">globals_transposed_prosp!EG69</f>
        <v>217.94752327274</v>
      </c>
      <c r="EH55" s="177" t="n">
        <f aca="false">globals_transposed_prosp!EH69</f>
        <v>218.069775455552</v>
      </c>
      <c r="EI55" s="177" t="n">
        <f aca="false">globals_transposed_prosp!EI69</f>
        <v>218.192096212653</v>
      </c>
      <c r="EJ55" s="177" t="n">
        <f aca="false">globals_transposed_prosp!EJ69</f>
        <v>218.314485582506</v>
      </c>
      <c r="EK55" s="177" t="n">
        <f aca="false">globals_transposed_prosp!EK69</f>
        <v>218.436943603599</v>
      </c>
      <c r="EL55" s="177" t="n">
        <f aca="false">globals_transposed_prosp!EL69</f>
        <v>218.55947031444</v>
      </c>
      <c r="EM55" s="177" t="n">
        <f aca="false">globals_transposed_prosp!EM69</f>
        <v>218.682065753558</v>
      </c>
      <c r="EN55" s="177" t="n">
        <f aca="false">globals_transposed_prosp!EN69</f>
        <v>218.804729959505</v>
      </c>
      <c r="EO55" s="177" t="n">
        <f aca="false">globals_transposed_prosp!EO69</f>
        <v>218.927462970854</v>
      </c>
      <c r="EP55" s="177" t="n">
        <f aca="false">globals_transposed_prosp!EP69</f>
        <v>219.050264826199</v>
      </c>
      <c r="EQ55" s="177" t="n">
        <f aca="false">globals_transposed_prosp!EQ69</f>
        <v>219.173135564157</v>
      </c>
      <c r="ER55" s="177" t="n">
        <f aca="false">globals_transposed_prosp!ER69</f>
        <v>219.296075223366</v>
      </c>
      <c r="ES55" s="177" t="n">
        <f aca="false">globals_transposed_prosp!ES69</f>
        <v>219.419083842486</v>
      </c>
      <c r="ET55" s="177" t="n">
        <f aca="false">globals_transposed_prosp!ET69</f>
        <v>219.542161460197</v>
      </c>
      <c r="EU55" s="177" t="n">
        <f aca="false">globals_transposed_prosp!EU69</f>
        <v>219.665308115203</v>
      </c>
      <c r="EV55" s="177" t="n">
        <f aca="false">globals_transposed_prosp!EV69</f>
        <v>219.788523846229</v>
      </c>
    </row>
    <row r="56" customFormat="false" ht="12.8" hidden="false" customHeight="false" outlineLevel="0" collapsed="false">
      <c r="A56" s="0" t="s">
        <v>219</v>
      </c>
      <c r="B56" s="176" t="n">
        <f aca="false">globals_transposed_prosp!B70</f>
        <v>0</v>
      </c>
      <c r="C56" s="176" t="n">
        <f aca="false">globals_transposed_prosp!C70</f>
        <v>0</v>
      </c>
      <c r="D56" s="176" t="n">
        <f aca="false">globals_transposed_prosp!D70</f>
        <v>0</v>
      </c>
      <c r="E56" s="176" t="n">
        <f aca="false">globals_transposed_prosp!E70</f>
        <v>0</v>
      </c>
      <c r="F56" s="176" t="n">
        <f aca="false">globals_transposed_prosp!F70</f>
        <v>0</v>
      </c>
      <c r="G56" s="176" t="n">
        <f aca="false">globals_transposed_prosp!G70</f>
        <v>0</v>
      </c>
      <c r="H56" s="176" t="n">
        <f aca="false">globals_transposed_prosp!H70</f>
        <v>0</v>
      </c>
      <c r="I56" s="176" t="n">
        <f aca="false">globals_transposed_prosp!I70</f>
        <v>0</v>
      </c>
      <c r="J56" s="176" t="n">
        <f aca="false">globals_transposed_prosp!J70</f>
        <v>0</v>
      </c>
      <c r="K56" s="176" t="n">
        <f aca="false">globals_transposed_prosp!K70</f>
        <v>0</v>
      </c>
      <c r="L56" s="176" t="n">
        <f aca="false">globals_transposed_prosp!L70</f>
        <v>0</v>
      </c>
      <c r="M56" s="176" t="n">
        <f aca="false">globals_transposed_prosp!M70</f>
        <v>0</v>
      </c>
      <c r="N56" s="176" t="n">
        <f aca="false">globals_transposed_prosp!N70</f>
        <v>0</v>
      </c>
      <c r="O56" s="176" t="n">
        <f aca="false">globals_transposed_prosp!O70</f>
        <v>0</v>
      </c>
      <c r="P56" s="176" t="n">
        <f aca="false">globals_transposed_prosp!P70</f>
        <v>0</v>
      </c>
      <c r="Q56" s="176" t="n">
        <f aca="false">globals_transposed_prosp!Q70</f>
        <v>0</v>
      </c>
      <c r="R56" s="176" t="n">
        <f aca="false">globals_transposed_prosp!R70</f>
        <v>0</v>
      </c>
      <c r="S56" s="176" t="n">
        <f aca="false">globals_transposed_prosp!S70</f>
        <v>0</v>
      </c>
      <c r="T56" s="176" t="n">
        <f aca="false">globals_transposed_prosp!T70</f>
        <v>0</v>
      </c>
      <c r="U56" s="176" t="n">
        <f aca="false">globals_transposed_prosp!U70</f>
        <v>0</v>
      </c>
      <c r="V56" s="176" t="n">
        <f aca="false">globals_transposed_prosp!V70</f>
        <v>0</v>
      </c>
      <c r="W56" s="176" t="n">
        <f aca="false">globals_transposed_prosp!W70</f>
        <v>0</v>
      </c>
      <c r="X56" s="176" t="n">
        <f aca="false">globals_transposed_prosp!X70</f>
        <v>0</v>
      </c>
      <c r="Y56" s="176" t="n">
        <f aca="false">globals_transposed_prosp!Y70</f>
        <v>0</v>
      </c>
      <c r="Z56" s="176" t="n">
        <f aca="false">globals_transposed_prosp!Z70</f>
        <v>0</v>
      </c>
      <c r="AA56" s="176" t="n">
        <f aca="false">globals_transposed_prosp!AA70</f>
        <v>0</v>
      </c>
      <c r="AB56" s="176" t="n">
        <f aca="false">globals_transposed_prosp!AB70</f>
        <v>0</v>
      </c>
      <c r="AC56" s="176" t="n">
        <f aca="false">globals_transposed_prosp!AC70</f>
        <v>0</v>
      </c>
      <c r="AD56" s="176" t="n">
        <f aca="false">globals_transposed_prosp!AD70</f>
        <v>0</v>
      </c>
      <c r="AE56" s="176" t="n">
        <f aca="false">globals_transposed_prosp!AE70</f>
        <v>0</v>
      </c>
      <c r="AF56" s="176" t="n">
        <f aca="false">globals_transposed_prosp!AF70</f>
        <v>0</v>
      </c>
      <c r="AG56" s="176" t="n">
        <f aca="false">globals_transposed_prosp!AG70</f>
        <v>0</v>
      </c>
      <c r="AH56" s="176" t="n">
        <f aca="false">globals_transposed_prosp!AH70</f>
        <v>0</v>
      </c>
      <c r="AI56" s="176" t="n">
        <f aca="false">globals_transposed_prosp!AI70</f>
        <v>0</v>
      </c>
      <c r="AJ56" s="176" t="n">
        <f aca="false">globals_transposed_prosp!AJ70</f>
        <v>0</v>
      </c>
      <c r="AK56" s="176" t="n">
        <f aca="false">globals_transposed_prosp!AK70</f>
        <v>0</v>
      </c>
      <c r="AL56" s="176" t="n">
        <f aca="false">globals_transposed_prosp!AL70</f>
        <v>0</v>
      </c>
      <c r="AM56" s="176" t="n">
        <f aca="false">globals_transposed_prosp!AM70</f>
        <v>0</v>
      </c>
      <c r="AN56" s="176" t="n">
        <f aca="false">globals_transposed_prosp!AN70</f>
        <v>0</v>
      </c>
      <c r="AO56" s="176" t="n">
        <f aca="false">globals_transposed_prosp!AO70</f>
        <v>0</v>
      </c>
      <c r="AP56" s="176" t="n">
        <f aca="false">globals_transposed_prosp!AP70</f>
        <v>0</v>
      </c>
      <c r="AQ56" s="176" t="n">
        <f aca="false">globals_transposed_prosp!AQ70</f>
        <v>0</v>
      </c>
      <c r="AR56" s="177" t="n">
        <f aca="false">globals_transposed_prosp!AR70</f>
        <v>6867.81646570944</v>
      </c>
      <c r="AS56" s="177" t="n">
        <f aca="false">globals_transposed_prosp!AS70</f>
        <v>6483.52476458622</v>
      </c>
      <c r="AT56" s="177" t="n">
        <f aca="false">globals_transposed_prosp!AT70</f>
        <v>6227.38551462724</v>
      </c>
      <c r="AU56" s="177" t="n">
        <f aca="false">globals_transposed_prosp!AU70</f>
        <v>6000</v>
      </c>
      <c r="AV56" s="177" t="n">
        <f aca="false">globals_transposed_prosp!AV70</f>
        <v>5820.09850514128</v>
      </c>
      <c r="AW56" s="177" t="n">
        <f aca="false">globals_transposed_prosp!AW70</f>
        <v>5621.43214822231</v>
      </c>
      <c r="AX56" s="177" t="n">
        <f aca="false">globals_transposed_prosp!AX70</f>
        <v>5430.6216238007</v>
      </c>
      <c r="AY56" s="177" t="n">
        <f aca="false">globals_transposed_prosp!AY70</f>
        <v>5181.68675766546</v>
      </c>
      <c r="AZ56" s="177" t="n">
        <f aca="false">globals_transposed_prosp!AZ70</f>
        <v>4575.99625640872</v>
      </c>
      <c r="BA56" s="177" t="n">
        <f aca="false">globals_transposed_prosp!BA70</f>
        <v>4056.89507256451</v>
      </c>
      <c r="BB56" s="177" t="n">
        <f aca="false">globals_transposed_prosp!BB70</f>
        <v>3849.07392373865</v>
      </c>
      <c r="BC56" s="177" t="n">
        <f aca="false">globals_transposed_prosp!BC70</f>
        <v>3658.31331014828</v>
      </c>
      <c r="BD56" s="177" t="n">
        <f aca="false">globals_transposed_prosp!BD70</f>
        <v>6101.24874900042</v>
      </c>
      <c r="BE56" s="177" t="n">
        <f aca="false">globals_transposed_prosp!BE70</f>
        <v>5723.44969980108</v>
      </c>
      <c r="BF56" s="177" t="n">
        <f aca="false">globals_transposed_prosp!BF70</f>
        <v>5482.77908115555</v>
      </c>
      <c r="BG56" s="177" t="n">
        <f aca="false">globals_transposed_prosp!BG70</f>
        <v>5228.21615241699</v>
      </c>
      <c r="BH56" s="177" t="n">
        <f aca="false">globals_transposed_prosp!BH70</f>
        <v>6225.80881252882</v>
      </c>
      <c r="BI56" s="177" t="n">
        <f aca="false">globals_transposed_prosp!BI70</f>
        <v>5800.56295231278</v>
      </c>
      <c r="BJ56" s="177" t="n">
        <f aca="false">globals_transposed_prosp!BJ70</f>
        <v>5432.30701017444</v>
      </c>
      <c r="BK56" s="177" t="n">
        <f aca="false">globals_transposed_prosp!BK70</f>
        <v>5087.43025382118</v>
      </c>
      <c r="BL56" s="177" t="n">
        <f aca="false">globals_transposed_prosp!BL70</f>
        <v>4686.00238466924</v>
      </c>
      <c r="BM56" s="177" t="n">
        <f aca="false">globals_transposed_prosp!BM70</f>
        <v>4611.72832289947</v>
      </c>
      <c r="BN56" s="177" t="n">
        <f aca="false">globals_transposed_prosp!BN70</f>
        <v>4620.91667923734</v>
      </c>
      <c r="BO56" s="177" t="n">
        <f aca="false">globals_transposed_prosp!BO70</f>
        <v>4689.24546911093</v>
      </c>
      <c r="BP56" s="177" t="n">
        <f aca="false">globals_transposed_prosp!BP70</f>
        <v>4612.75370319733</v>
      </c>
      <c r="BQ56" s="177" t="n">
        <f aca="false">globals_transposed_prosp!BQ70</f>
        <v>4449.88421901282</v>
      </c>
      <c r="BR56" s="177" t="n">
        <f aca="false">globals_transposed_prosp!BR70</f>
        <v>4473.22367389555</v>
      </c>
      <c r="BS56" s="177" t="n">
        <f aca="false">globals_transposed_prosp!BS70</f>
        <v>4472.83968330251</v>
      </c>
      <c r="BT56" s="177" t="n">
        <f aca="false">globals_transposed_prosp!BT70</f>
        <v>4585.17719412848</v>
      </c>
      <c r="BU56" s="177" t="n">
        <f aca="false">globals_transposed_prosp!BU70</f>
        <v>4825.13717854583</v>
      </c>
      <c r="BV56" s="177" t="n">
        <f aca="false">globals_transposed_prosp!BV70</f>
        <v>4839.1567706623</v>
      </c>
      <c r="BW56" s="177" t="n">
        <f aca="false">globals_transposed_prosp!BW70</f>
        <v>4845.8819220083</v>
      </c>
      <c r="BX56" s="177" t="n">
        <f aca="false">globals_transposed_prosp!BX70</f>
        <v>4796.13779742363</v>
      </c>
      <c r="BY56" s="177" t="n">
        <f aca="false">globals_transposed_prosp!BY70</f>
        <v>4841.92207817285</v>
      </c>
      <c r="BZ56" s="177" t="n">
        <f aca="false">globals_transposed_prosp!BZ70</f>
        <v>4856.95859399147</v>
      </c>
      <c r="CA56" s="177" t="n">
        <f aca="false">globals_transposed_prosp!CA70</f>
        <v>4871.32882963082</v>
      </c>
      <c r="CB56" s="177" t="n">
        <f aca="false">globals_transposed_prosp!CB70</f>
        <v>4962.9278957281</v>
      </c>
      <c r="CC56" s="177" t="n">
        <f aca="false">globals_transposed_prosp!CC70</f>
        <v>5055.36478445542</v>
      </c>
      <c r="CD56" s="177" t="n">
        <f aca="false">globals_transposed_prosp!CD70</f>
        <v>5112.61723224899</v>
      </c>
      <c r="CE56" s="177" t="n">
        <f aca="false">globals_transposed_prosp!CE70</f>
        <v>5115.48502632686</v>
      </c>
      <c r="CF56" s="177" t="n">
        <f aca="false">globals_transposed_prosp!CF70</f>
        <v>5118.3544290217</v>
      </c>
      <c r="CG56" s="177" t="n">
        <f aca="false">globals_transposed_prosp!CG70</f>
        <v>5121.22544123584</v>
      </c>
      <c r="CH56" s="177" t="n">
        <f aca="false">globals_transposed_prosp!CH70</f>
        <v>5160.57668072065</v>
      </c>
      <c r="CI56" s="177" t="n">
        <f aca="false">globals_transposed_prosp!CI70</f>
        <v>5218.47338327318</v>
      </c>
      <c r="CJ56" s="177" t="n">
        <f aca="false">globals_transposed_prosp!CJ70</f>
        <v>5221.40055469717</v>
      </c>
      <c r="CK56" s="177" t="n">
        <f aca="false">globals_transposed_prosp!CK70</f>
        <v>5224.32936804437</v>
      </c>
      <c r="CL56" s="177" t="n">
        <f aca="false">globals_transposed_prosp!CL70</f>
        <v>5264.10486423273</v>
      </c>
      <c r="CM56" s="177" t="n">
        <f aca="false">globals_transposed_prosp!CM70</f>
        <v>5322.60755867754</v>
      </c>
      <c r="CN56" s="177" t="n">
        <f aca="false">globals_transposed_prosp!CN70</f>
        <v>5325.59314154874</v>
      </c>
      <c r="CO56" s="177" t="n">
        <f aca="false">globals_transposed_prosp!CO70</f>
        <v>5328.58039910758</v>
      </c>
      <c r="CP56" s="177" t="n">
        <f aca="false">globals_transposed_prosp!CP70</f>
        <v>5331.56933229342</v>
      </c>
      <c r="CQ56" s="177" t="n">
        <f aca="false">globals_transposed_prosp!CQ70</f>
        <v>5334.55994204619</v>
      </c>
      <c r="CR56" s="177" t="n">
        <f aca="false">globals_transposed_prosp!CR70</f>
        <v>5337.55222930629</v>
      </c>
      <c r="CS56" s="177" t="n">
        <f aca="false">globals_transposed_prosp!CS70</f>
        <v>5340.54619501469</v>
      </c>
      <c r="CT56" s="177" t="n">
        <f aca="false">globals_transposed_prosp!CT70</f>
        <v>5343.54184011287</v>
      </c>
      <c r="CU56" s="177" t="n">
        <f aca="false">globals_transposed_prosp!CU70</f>
        <v>5346.53916554284</v>
      </c>
      <c r="CV56" s="177" t="n">
        <f aca="false">globals_transposed_prosp!CV70</f>
        <v>5349.53817224714</v>
      </c>
      <c r="CW56" s="177" t="n">
        <f aca="false">globals_transposed_prosp!CW70</f>
        <v>5352.53886116884</v>
      </c>
      <c r="CX56" s="177" t="n">
        <f aca="false">globals_transposed_prosp!CX70</f>
        <v>5355.54123325154</v>
      </c>
      <c r="CY56" s="177" t="n">
        <f aca="false">globals_transposed_prosp!CY70</f>
        <v>5358.54528943936</v>
      </c>
      <c r="CZ56" s="177" t="n">
        <f aca="false">globals_transposed_prosp!CZ70</f>
        <v>5361.55103067696</v>
      </c>
      <c r="DA56" s="177" t="n">
        <f aca="false">globals_transposed_prosp!DA70</f>
        <v>5364.55845790953</v>
      </c>
      <c r="DB56" s="177" t="n">
        <f aca="false">globals_transposed_prosp!DB70</f>
        <v>5367.56757208278</v>
      </c>
      <c r="DC56" s="177" t="n">
        <f aca="false">globals_transposed_prosp!DC70</f>
        <v>5370.57837414297</v>
      </c>
      <c r="DD56" s="177" t="n">
        <f aca="false">globals_transposed_prosp!DD70</f>
        <v>5373.59086503686</v>
      </c>
      <c r="DE56" s="177" t="n">
        <f aca="false">globals_transposed_prosp!DE70</f>
        <v>5376.60504571177</v>
      </c>
      <c r="DF56" s="177" t="n">
        <f aca="false">globals_transposed_prosp!DF70</f>
        <v>5379.62091711553</v>
      </c>
      <c r="DG56" s="177" t="n">
        <f aca="false">globals_transposed_prosp!DG70</f>
        <v>5382.63848019653</v>
      </c>
      <c r="DH56" s="177" t="n">
        <f aca="false">globals_transposed_prosp!DH70</f>
        <v>5385.65773590365</v>
      </c>
      <c r="DI56" s="177" t="n">
        <f aca="false">globals_transposed_prosp!DI70</f>
        <v>5388.67868518635</v>
      </c>
      <c r="DJ56" s="177" t="n">
        <f aca="false">globals_transposed_prosp!DJ70</f>
        <v>5391.70132899458</v>
      </c>
      <c r="DK56" s="177" t="n">
        <f aca="false">globals_transposed_prosp!DK70</f>
        <v>5394.72566827885</v>
      </c>
      <c r="DL56" s="177" t="n">
        <f aca="false">globals_transposed_prosp!DL70</f>
        <v>5397.75170399019</v>
      </c>
      <c r="DM56" s="177" t="n">
        <f aca="false">globals_transposed_prosp!DM70</f>
        <v>5400.77943708018</v>
      </c>
      <c r="DN56" s="177" t="n">
        <f aca="false">globals_transposed_prosp!DN70</f>
        <v>5403.80886850091</v>
      </c>
      <c r="DO56" s="177" t="n">
        <f aca="false">globals_transposed_prosp!DO70</f>
        <v>5406.83999920502</v>
      </c>
      <c r="DP56" s="177" t="n">
        <f aca="false">globals_transposed_prosp!DP70</f>
        <v>5409.87283014568</v>
      </c>
      <c r="DQ56" s="177" t="n">
        <f aca="false">globals_transposed_prosp!DQ70</f>
        <v>5412.90736227659</v>
      </c>
      <c r="DR56" s="177" t="n">
        <f aca="false">globals_transposed_prosp!DR70</f>
        <v>5415.943596552</v>
      </c>
      <c r="DS56" s="177" t="n">
        <f aca="false">globals_transposed_prosp!DS70</f>
        <v>5418.98153392667</v>
      </c>
      <c r="DT56" s="177" t="n">
        <f aca="false">globals_transposed_prosp!DT70</f>
        <v>5422.02117535593</v>
      </c>
      <c r="DU56" s="177" t="n">
        <f aca="false">globals_transposed_prosp!DU70</f>
        <v>5425.06252179562</v>
      </c>
      <c r="DV56" s="177" t="n">
        <f aca="false">globals_transposed_prosp!DV70</f>
        <v>5428.10557420211</v>
      </c>
      <c r="DW56" s="177" t="n">
        <f aca="false">globals_transposed_prosp!DW70</f>
        <v>5431.15033353233</v>
      </c>
      <c r="DX56" s="177" t="n">
        <f aca="false">globals_transposed_prosp!DX70</f>
        <v>5434.19680074374</v>
      </c>
      <c r="DY56" s="177" t="n">
        <f aca="false">globals_transposed_prosp!DY70</f>
        <v>5437.24497679433</v>
      </c>
      <c r="DZ56" s="177" t="n">
        <f aca="false">globals_transposed_prosp!DZ70</f>
        <v>5440.29486264262</v>
      </c>
      <c r="EA56" s="177" t="n">
        <f aca="false">globals_transposed_prosp!EA70</f>
        <v>5443.34645924769</v>
      </c>
      <c r="EB56" s="177" t="n">
        <f aca="false">globals_transposed_prosp!EB70</f>
        <v>5446.39976756914</v>
      </c>
      <c r="EC56" s="177" t="n">
        <f aca="false">globals_transposed_prosp!EC70</f>
        <v>5449.45478856712</v>
      </c>
      <c r="ED56" s="177" t="n">
        <f aca="false">globals_transposed_prosp!ED70</f>
        <v>5452.51152320231</v>
      </c>
      <c r="EE56" s="177" t="n">
        <f aca="false">globals_transposed_prosp!EE70</f>
        <v>5455.56997243592</v>
      </c>
      <c r="EF56" s="177" t="n">
        <f aca="false">globals_transposed_prosp!EF70</f>
        <v>5458.63013722973</v>
      </c>
      <c r="EG56" s="177" t="n">
        <f aca="false">globals_transposed_prosp!EG70</f>
        <v>5461.69201854604</v>
      </c>
      <c r="EH56" s="177" t="n">
        <f aca="false">globals_transposed_prosp!EH70</f>
        <v>5464.75561734767</v>
      </c>
      <c r="EI56" s="177" t="n">
        <f aca="false">globals_transposed_prosp!EI70</f>
        <v>5467.82093459802</v>
      </c>
      <c r="EJ56" s="177" t="n">
        <f aca="false">globals_transposed_prosp!EJ70</f>
        <v>5470.887971261</v>
      </c>
      <c r="EK56" s="177" t="n">
        <f aca="false">globals_transposed_prosp!EK70</f>
        <v>5473.95672830107</v>
      </c>
      <c r="EL56" s="177" t="n">
        <f aca="false">globals_transposed_prosp!EL70</f>
        <v>5477.02720668324</v>
      </c>
      <c r="EM56" s="177" t="n">
        <f aca="false">globals_transposed_prosp!EM70</f>
        <v>5480.09940737305</v>
      </c>
      <c r="EN56" s="177" t="n">
        <f aca="false">globals_transposed_prosp!EN70</f>
        <v>5483.17333133659</v>
      </c>
      <c r="EO56" s="177" t="n">
        <f aca="false">globals_transposed_prosp!EO70</f>
        <v>5486.24897954048</v>
      </c>
      <c r="EP56" s="177" t="n">
        <f aca="false">globals_transposed_prosp!EP70</f>
        <v>5489.32635295189</v>
      </c>
      <c r="EQ56" s="177" t="n">
        <f aca="false">globals_transposed_prosp!EQ70</f>
        <v>5492.40545253854</v>
      </c>
      <c r="ER56" s="177" t="n">
        <f aca="false">globals_transposed_prosp!ER70</f>
        <v>5495.48627926867</v>
      </c>
      <c r="ES56" s="177" t="n">
        <f aca="false">globals_transposed_prosp!ES70</f>
        <v>5498.56883411109</v>
      </c>
      <c r="ET56" s="177" t="n">
        <f aca="false">globals_transposed_prosp!ET70</f>
        <v>5501.65311803513</v>
      </c>
      <c r="EU56" s="177" t="n">
        <f aca="false">globals_transposed_prosp!EU70</f>
        <v>5504.73913201069</v>
      </c>
      <c r="EV56" s="177" t="n">
        <f aca="false">globals_transposed_prosp!EV70</f>
        <v>5507.82687700819</v>
      </c>
    </row>
    <row r="57" customFormat="false" ht="12.8" hidden="false" customHeight="false" outlineLevel="0" collapsed="false">
      <c r="A57" s="0" t="s">
        <v>220</v>
      </c>
      <c r="B57" s="176" t="n">
        <f aca="false">globals_transposed_prosp!B71</f>
        <v>0</v>
      </c>
      <c r="C57" s="176" t="n">
        <f aca="false">globals_transposed_prosp!C71</f>
        <v>0</v>
      </c>
      <c r="D57" s="176" t="n">
        <f aca="false">globals_transposed_prosp!D71</f>
        <v>0</v>
      </c>
      <c r="E57" s="176" t="n">
        <f aca="false">globals_transposed_prosp!E71</f>
        <v>0</v>
      </c>
      <c r="F57" s="176" t="n">
        <f aca="false">globals_transposed_prosp!F71</f>
        <v>0</v>
      </c>
      <c r="G57" s="176" t="n">
        <f aca="false">globals_transposed_prosp!G71</f>
        <v>0</v>
      </c>
      <c r="H57" s="176" t="n">
        <f aca="false">globals_transposed_prosp!H71</f>
        <v>0</v>
      </c>
      <c r="I57" s="176" t="n">
        <f aca="false">globals_transposed_prosp!I71</f>
        <v>0</v>
      </c>
      <c r="J57" s="176" t="n">
        <f aca="false">globals_transposed_prosp!J71</f>
        <v>0</v>
      </c>
      <c r="K57" s="176" t="n">
        <f aca="false">globals_transposed_prosp!K71</f>
        <v>0</v>
      </c>
      <c r="L57" s="176" t="n">
        <f aca="false">globals_transposed_prosp!L71</f>
        <v>0</v>
      </c>
      <c r="M57" s="176" t="n">
        <f aca="false">globals_transposed_prosp!M71</f>
        <v>0</v>
      </c>
      <c r="N57" s="176" t="n">
        <f aca="false">globals_transposed_prosp!N71</f>
        <v>0</v>
      </c>
      <c r="O57" s="176" t="n">
        <f aca="false">globals_transposed_prosp!O71</f>
        <v>0</v>
      </c>
      <c r="P57" s="176" t="n">
        <f aca="false">globals_transposed_prosp!P71</f>
        <v>0</v>
      </c>
      <c r="Q57" s="176" t="n">
        <f aca="false">globals_transposed_prosp!Q71</f>
        <v>0</v>
      </c>
      <c r="R57" s="176" t="n">
        <f aca="false">globals_transposed_prosp!R71</f>
        <v>0</v>
      </c>
      <c r="S57" s="176" t="n">
        <f aca="false">globals_transposed_prosp!S71</f>
        <v>0</v>
      </c>
      <c r="T57" s="176" t="n">
        <f aca="false">globals_transposed_prosp!T71</f>
        <v>0</v>
      </c>
      <c r="U57" s="176" t="n">
        <f aca="false">globals_transposed_prosp!U71</f>
        <v>0</v>
      </c>
      <c r="V57" s="176" t="n">
        <f aca="false">globals_transposed_prosp!V71</f>
        <v>0</v>
      </c>
      <c r="W57" s="176" t="n">
        <f aca="false">globals_transposed_prosp!W71</f>
        <v>0</v>
      </c>
      <c r="X57" s="176" t="n">
        <f aca="false">globals_transposed_prosp!X71</f>
        <v>0</v>
      </c>
      <c r="Y57" s="176" t="n">
        <f aca="false">globals_transposed_prosp!Y71</f>
        <v>0</v>
      </c>
      <c r="Z57" s="176" t="n">
        <f aca="false">globals_transposed_prosp!Z71</f>
        <v>0</v>
      </c>
      <c r="AA57" s="176" t="n">
        <f aca="false">globals_transposed_prosp!AA71</f>
        <v>0</v>
      </c>
      <c r="AB57" s="176" t="n">
        <f aca="false">globals_transposed_prosp!AB71</f>
        <v>0</v>
      </c>
      <c r="AC57" s="176" t="n">
        <f aca="false">globals_transposed_prosp!AC71</f>
        <v>0</v>
      </c>
      <c r="AD57" s="176" t="n">
        <f aca="false">globals_transposed_prosp!AD71</f>
        <v>0</v>
      </c>
      <c r="AE57" s="176" t="n">
        <f aca="false">globals_transposed_prosp!AE71</f>
        <v>0</v>
      </c>
      <c r="AF57" s="176" t="n">
        <f aca="false">globals_transposed_prosp!AF71</f>
        <v>0</v>
      </c>
      <c r="AG57" s="176" t="n">
        <f aca="false">globals_transposed_prosp!AG71</f>
        <v>0</v>
      </c>
      <c r="AH57" s="176" t="n">
        <f aca="false">globals_transposed_prosp!AH71</f>
        <v>0</v>
      </c>
      <c r="AI57" s="176" t="n">
        <f aca="false">globals_transposed_prosp!AI71</f>
        <v>0</v>
      </c>
      <c r="AJ57" s="176" t="n">
        <f aca="false">globals_transposed_prosp!AJ71</f>
        <v>0</v>
      </c>
      <c r="AK57" s="176" t="n">
        <f aca="false">globals_transposed_prosp!AK71</f>
        <v>0</v>
      </c>
      <c r="AL57" s="176" t="n">
        <f aca="false">globals_transposed_prosp!AL71</f>
        <v>0</v>
      </c>
      <c r="AM57" s="176" t="n">
        <f aca="false">globals_transposed_prosp!AM71</f>
        <v>0</v>
      </c>
      <c r="AN57" s="176" t="n">
        <f aca="false">globals_transposed_prosp!AN71</f>
        <v>0</v>
      </c>
      <c r="AO57" s="176" t="n">
        <f aca="false">globals_transposed_prosp!AO71</f>
        <v>0</v>
      </c>
      <c r="AP57" s="176" t="n">
        <f aca="false">globals_transposed_prosp!AP71</f>
        <v>0</v>
      </c>
      <c r="AQ57" s="176" t="n">
        <f aca="false">globals_transposed_prosp!AQ71</f>
        <v>0</v>
      </c>
      <c r="AR57" s="177" t="n">
        <f aca="false">globals_transposed_prosp!AR71</f>
        <v>85.847705821368</v>
      </c>
      <c r="AS57" s="177" t="n">
        <f aca="false">globals_transposed_prosp!AS71</f>
        <v>81.0440595573277</v>
      </c>
      <c r="AT57" s="177" t="n">
        <f aca="false">globals_transposed_prosp!AT71</f>
        <v>77.8423189328405</v>
      </c>
      <c r="AU57" s="177" t="n">
        <f aca="false">globals_transposed_prosp!AU71</f>
        <v>75</v>
      </c>
      <c r="AV57" s="177" t="n">
        <f aca="false">globals_transposed_prosp!AV71</f>
        <v>72.7512313142659</v>
      </c>
      <c r="AW57" s="177" t="n">
        <f aca="false">globals_transposed_prosp!AW71</f>
        <v>70.2679018527788</v>
      </c>
      <c r="AX57" s="177" t="n">
        <f aca="false">globals_transposed_prosp!AX71</f>
        <v>67.8827702975087</v>
      </c>
      <c r="AY57" s="177" t="n">
        <f aca="false">globals_transposed_prosp!AY71</f>
        <v>64.7710844708182</v>
      </c>
      <c r="AZ57" s="177" t="n">
        <f aca="false">globals_transposed_prosp!AZ71</f>
        <v>57.199953205109</v>
      </c>
      <c r="BA57" s="177" t="n">
        <f aca="false">globals_transposed_prosp!BA71</f>
        <v>50.7111884070563</v>
      </c>
      <c r="BB57" s="177" t="n">
        <f aca="false">globals_transposed_prosp!BB71</f>
        <v>48.1134240467331</v>
      </c>
      <c r="BC57" s="177" t="n">
        <f aca="false">globals_transposed_prosp!BC71</f>
        <v>45.7289163768536</v>
      </c>
      <c r="BD57" s="177" t="n">
        <f aca="false">globals_transposed_prosp!BD71</f>
        <v>76.120341535148</v>
      </c>
      <c r="BE57" s="177" t="n">
        <f aca="false">globals_transposed_prosp!BE71</f>
        <v>71.4068486356135</v>
      </c>
      <c r="BF57" s="177" t="n">
        <f aca="false">globals_transposed_prosp!BF71</f>
        <v>68.4041961553693</v>
      </c>
      <c r="BG57" s="177" t="n">
        <f aca="false">globals_transposed_prosp!BG71</f>
        <v>65.22822056825</v>
      </c>
      <c r="BH57" s="177" t="n">
        <f aca="false">globals_transposed_prosp!BH71</f>
        <v>77.674377923375</v>
      </c>
      <c r="BI57" s="177" t="n">
        <f aca="false">globals_transposed_prosp!BI71</f>
        <v>72.368929482636</v>
      </c>
      <c r="BJ57" s="177" t="n">
        <f aca="false">globals_transposed_prosp!BJ71</f>
        <v>67.7744981270474</v>
      </c>
      <c r="BK57" s="177" t="n">
        <f aca="false">globals_transposed_prosp!BK71</f>
        <v>63.4717499514109</v>
      </c>
      <c r="BL57" s="177" t="n">
        <f aca="false">globals_transposed_prosp!BL71</f>
        <v>58.4634593089589</v>
      </c>
      <c r="BM57" s="177" t="n">
        <f aca="false">globals_transposed_prosp!BM71</f>
        <v>57.5368019512515</v>
      </c>
      <c r="BN57" s="177" t="n">
        <f aca="false">globals_transposed_prosp!BN71</f>
        <v>57.6514376370192</v>
      </c>
      <c r="BO57" s="177" t="n">
        <f aca="false">globals_transposed_prosp!BO71</f>
        <v>58.5039206488662</v>
      </c>
      <c r="BP57" s="177" t="n">
        <f aca="false">globals_transposed_prosp!BP71</f>
        <v>57.549594791374</v>
      </c>
      <c r="BQ57" s="177" t="n">
        <f aca="false">globals_transposed_prosp!BQ71</f>
        <v>55.5176040496611</v>
      </c>
      <c r="BR57" s="177" t="n">
        <f aca="false">globals_transposed_prosp!BR71</f>
        <v>55.8087915392991</v>
      </c>
      <c r="BS57" s="177" t="n">
        <f aca="false">globals_transposed_prosp!BS71</f>
        <v>55.8040007994385</v>
      </c>
      <c r="BT57" s="177" t="n">
        <f aca="false">globals_transposed_prosp!BT71</f>
        <v>57.2055450057604</v>
      </c>
      <c r="BU57" s="177" t="n">
        <f aca="false">globals_transposed_prosp!BU71</f>
        <v>60.199331528503</v>
      </c>
      <c r="BV57" s="177" t="n">
        <f aca="false">globals_transposed_prosp!BV71</f>
        <v>60.3742426330963</v>
      </c>
      <c r="BW57" s="177" t="n">
        <f aca="false">globals_transposed_prosp!BW71</f>
        <v>60.4581469036851</v>
      </c>
      <c r="BX57" s="177" t="n">
        <f aca="false">globals_transposed_prosp!BX71</f>
        <v>59.8375297198293</v>
      </c>
      <c r="BY57" s="177" t="n">
        <f aca="false">globals_transposed_prosp!BY71</f>
        <v>60.408743136905</v>
      </c>
      <c r="BZ57" s="177" t="n">
        <f aca="false">globals_transposed_prosp!BZ71</f>
        <v>60.59634157552</v>
      </c>
      <c r="CA57" s="177" t="n">
        <f aca="false">globals_transposed_prosp!CA71</f>
        <v>60.7756273755679</v>
      </c>
      <c r="CB57" s="177" t="n">
        <f aca="false">globals_transposed_prosp!CB71</f>
        <v>61.9184347909113</v>
      </c>
      <c r="CC57" s="177" t="n">
        <f aca="false">globals_transposed_prosp!CC71</f>
        <v>63.0716950411486</v>
      </c>
      <c r="CD57" s="177" t="n">
        <f aca="false">globals_transposed_prosp!CD71</f>
        <v>63.7859874970953</v>
      </c>
      <c r="CE57" s="177" t="n">
        <f aca="false">globals_transposed_prosp!CE71</f>
        <v>63.8217666428607</v>
      </c>
      <c r="CF57" s="177" t="n">
        <f aca="false">globals_transposed_prosp!CF71</f>
        <v>63.8575658580382</v>
      </c>
      <c r="CG57" s="177" t="n">
        <f aca="false">globals_transposed_prosp!CG71</f>
        <v>63.8933851538853</v>
      </c>
      <c r="CH57" s="177" t="n">
        <f aca="false">globals_transposed_prosp!CH71</f>
        <v>64.3843387214515</v>
      </c>
      <c r="CI57" s="177" t="n">
        <f aca="false">globals_transposed_prosp!CI71</f>
        <v>65.1066690226218</v>
      </c>
      <c r="CJ57" s="177" t="n">
        <f aca="false">globals_transposed_prosp!CJ71</f>
        <v>65.1431889714799</v>
      </c>
      <c r="CK57" s="177" t="n">
        <f aca="false">globals_transposed_prosp!CK71</f>
        <v>65.179729405285</v>
      </c>
      <c r="CL57" s="177" t="n">
        <f aca="false">globals_transposed_prosp!CL71</f>
        <v>65.6759760803847</v>
      </c>
      <c r="CM57" s="177" t="n">
        <f aca="false">globals_transposed_prosp!CM71</f>
        <v>66.4058668519576</v>
      </c>
      <c r="CN57" s="177" t="n">
        <f aca="false">globals_transposed_prosp!CN71</f>
        <v>66.4431155531693</v>
      </c>
      <c r="CO57" s="177" t="n">
        <f aca="false">globals_transposed_prosp!CO71</f>
        <v>66.4803851481034</v>
      </c>
      <c r="CP57" s="177" t="n">
        <f aca="false">globals_transposed_prosp!CP71</f>
        <v>66.5176756484795</v>
      </c>
      <c r="CQ57" s="177" t="n">
        <f aca="false">globals_transposed_prosp!CQ71</f>
        <v>66.5549870660241</v>
      </c>
      <c r="CR57" s="177" t="n">
        <f aca="false">globals_transposed_prosp!CR71</f>
        <v>66.5923194124702</v>
      </c>
      <c r="CS57" s="177" t="n">
        <f aca="false">globals_transposed_prosp!CS71</f>
        <v>66.6296726995573</v>
      </c>
      <c r="CT57" s="177" t="n">
        <f aca="false">globals_transposed_prosp!CT71</f>
        <v>66.6670469390316</v>
      </c>
      <c r="CU57" s="177" t="n">
        <f aca="false">globals_transposed_prosp!CU71</f>
        <v>66.7044421426457</v>
      </c>
      <c r="CV57" s="177" t="n">
        <f aca="false">globals_transposed_prosp!CV71</f>
        <v>66.7418583221589</v>
      </c>
      <c r="CW57" s="177" t="n">
        <f aca="false">globals_transposed_prosp!CW71</f>
        <v>66.7792954893372</v>
      </c>
      <c r="CX57" s="177" t="n">
        <f aca="false">globals_transposed_prosp!CX71</f>
        <v>66.816753655953</v>
      </c>
      <c r="CY57" s="177" t="n">
        <f aca="false">globals_transposed_prosp!CY71</f>
        <v>66.8542328337855</v>
      </c>
      <c r="CZ57" s="177" t="n">
        <f aca="false">globals_transposed_prosp!CZ71</f>
        <v>66.8917330346204</v>
      </c>
      <c r="DA57" s="177" t="n">
        <f aca="false">globals_transposed_prosp!DA71</f>
        <v>66.92925427025</v>
      </c>
      <c r="DB57" s="177" t="n">
        <f aca="false">globals_transposed_prosp!DB71</f>
        <v>66.9667965524732</v>
      </c>
      <c r="DC57" s="177" t="n">
        <f aca="false">globals_transposed_prosp!DC71</f>
        <v>67.0043598930956</v>
      </c>
      <c r="DD57" s="177" t="n">
        <f aca="false">globals_transposed_prosp!DD71</f>
        <v>67.0419443039294</v>
      </c>
      <c r="DE57" s="177" t="n">
        <f aca="false">globals_transposed_prosp!DE71</f>
        <v>67.0795497967934</v>
      </c>
      <c r="DF57" s="177" t="n">
        <f aca="false">globals_transposed_prosp!DF71</f>
        <v>67.117176383513</v>
      </c>
      <c r="DG57" s="177" t="n">
        <f aca="false">globals_transposed_prosp!DG71</f>
        <v>67.1548240759203</v>
      </c>
      <c r="DH57" s="177" t="n">
        <f aca="false">globals_transposed_prosp!DH71</f>
        <v>67.192492885854</v>
      </c>
      <c r="DI57" s="177" t="n">
        <f aca="false">globals_transposed_prosp!DI71</f>
        <v>67.2301828251595</v>
      </c>
      <c r="DJ57" s="177" t="n">
        <f aca="false">globals_transposed_prosp!DJ71</f>
        <v>67.2678939056886</v>
      </c>
      <c r="DK57" s="177" t="n">
        <f aca="false">globals_transposed_prosp!DK71</f>
        <v>67.3056261393001</v>
      </c>
      <c r="DL57" s="177" t="n">
        <f aca="false">globals_transposed_prosp!DL71</f>
        <v>67.3433795378593</v>
      </c>
      <c r="DM57" s="177" t="n">
        <f aca="false">globals_transposed_prosp!DM71</f>
        <v>67.3811541132381</v>
      </c>
      <c r="DN57" s="177" t="n">
        <f aca="false">globals_transposed_prosp!DN71</f>
        <v>67.4189498773151</v>
      </c>
      <c r="DO57" s="177" t="n">
        <f aca="false">globals_transposed_prosp!DO71</f>
        <v>67.4567668419755</v>
      </c>
      <c r="DP57" s="177" t="n">
        <f aca="false">globals_transposed_prosp!DP71</f>
        <v>67.4946050191114</v>
      </c>
      <c r="DQ57" s="177" t="n">
        <f aca="false">globals_transposed_prosp!DQ71</f>
        <v>67.5324644206212</v>
      </c>
      <c r="DR57" s="177" t="n">
        <f aca="false">globals_transposed_prosp!DR71</f>
        <v>67.5703450584104</v>
      </c>
      <c r="DS57" s="177" t="n">
        <f aca="false">globals_transposed_prosp!DS71</f>
        <v>67.6082469443908</v>
      </c>
      <c r="DT57" s="177" t="n">
        <f aca="false">globals_transposed_prosp!DT71</f>
        <v>67.646170090481</v>
      </c>
      <c r="DU57" s="177" t="n">
        <f aca="false">globals_transposed_prosp!DU71</f>
        <v>67.6841145086065</v>
      </c>
      <c r="DV57" s="177" t="n">
        <f aca="false">globals_transposed_prosp!DV71</f>
        <v>67.7220802106992</v>
      </c>
      <c r="DW57" s="177" t="n">
        <f aca="false">globals_transposed_prosp!DW71</f>
        <v>67.7600672086979</v>
      </c>
      <c r="DX57" s="177" t="n">
        <f aca="false">globals_transposed_prosp!DX71</f>
        <v>67.7980755145479</v>
      </c>
      <c r="DY57" s="177" t="n">
        <f aca="false">globals_transposed_prosp!DY71</f>
        <v>67.8361051402013</v>
      </c>
      <c r="DZ57" s="177" t="n">
        <f aca="false">globals_transposed_prosp!DZ71</f>
        <v>67.8741560976169</v>
      </c>
      <c r="EA57" s="177" t="n">
        <f aca="false">globals_transposed_prosp!EA71</f>
        <v>67.9122283987603</v>
      </c>
      <c r="EB57" s="177" t="n">
        <f aca="false">globals_transposed_prosp!EB71</f>
        <v>67.9503220556037</v>
      </c>
      <c r="EC57" s="177" t="n">
        <f aca="false">globals_transposed_prosp!EC71</f>
        <v>67.988437080126</v>
      </c>
      <c r="ED57" s="177" t="n">
        <f aca="false">globals_transposed_prosp!ED71</f>
        <v>68.0265734843129</v>
      </c>
      <c r="EE57" s="177" t="n">
        <f aca="false">globals_transposed_prosp!EE71</f>
        <v>68.0647312801568</v>
      </c>
      <c r="EF57" s="177" t="n">
        <f aca="false">globals_transposed_prosp!EF71</f>
        <v>68.1029104796568</v>
      </c>
      <c r="EG57" s="177" t="n">
        <f aca="false">globals_transposed_prosp!EG71</f>
        <v>68.1411110948187</v>
      </c>
      <c r="EH57" s="177" t="n">
        <f aca="false">globals_transposed_prosp!EH71</f>
        <v>68.1793331376551</v>
      </c>
      <c r="EI57" s="177" t="n">
        <f aca="false">globals_transposed_prosp!EI71</f>
        <v>68.2175766201853</v>
      </c>
      <c r="EJ57" s="177" t="n">
        <f aca="false">globals_transposed_prosp!EJ71</f>
        <v>68.2558415544354</v>
      </c>
      <c r="EK57" s="177" t="n">
        <f aca="false">globals_transposed_prosp!EK71</f>
        <v>68.2941279524382</v>
      </c>
      <c r="EL57" s="177" t="n">
        <f aca="false">globals_transposed_prosp!EL71</f>
        <v>68.3324358262332</v>
      </c>
      <c r="EM57" s="177" t="n">
        <f aca="false">globals_transposed_prosp!EM71</f>
        <v>68.3707651878668</v>
      </c>
      <c r="EN57" s="177" t="n">
        <f aca="false">globals_transposed_prosp!EN71</f>
        <v>68.409116049392</v>
      </c>
      <c r="EO57" s="177" t="n">
        <f aca="false">globals_transposed_prosp!EO71</f>
        <v>68.4474884228685</v>
      </c>
      <c r="EP57" s="177" t="n">
        <f aca="false">globals_transposed_prosp!EP71</f>
        <v>68.4858823203632</v>
      </c>
      <c r="EQ57" s="177" t="n">
        <f aca="false">globals_transposed_prosp!EQ71</f>
        <v>68.5242977539491</v>
      </c>
      <c r="ER57" s="177" t="n">
        <f aca="false">globals_transposed_prosp!ER71</f>
        <v>68.5627347357066</v>
      </c>
      <c r="ES57" s="177" t="n">
        <f aca="false">globals_transposed_prosp!ES71</f>
        <v>68.6011932777225</v>
      </c>
      <c r="ET57" s="177" t="n">
        <f aca="false">globals_transposed_prosp!ET71</f>
        <v>68.6396733920905</v>
      </c>
      <c r="EU57" s="177" t="n">
        <f aca="false">globals_transposed_prosp!EU71</f>
        <v>68.678175090911</v>
      </c>
      <c r="EV57" s="177" t="n">
        <f aca="false">globals_transposed_prosp!EV71</f>
        <v>68.7166983862914</v>
      </c>
    </row>
    <row r="58" customFormat="false" ht="12.8" hidden="false" customHeight="false" outlineLevel="0" collapsed="false">
      <c r="A58" s="0" t="s">
        <v>221</v>
      </c>
      <c r="B58" s="176" t="n">
        <f aca="false">globals_transposed_prosp!B72</f>
        <v>0</v>
      </c>
      <c r="C58" s="176" t="n">
        <f aca="false">globals_transposed_prosp!C72</f>
        <v>0</v>
      </c>
      <c r="D58" s="176" t="n">
        <f aca="false">globals_transposed_prosp!D72</f>
        <v>0</v>
      </c>
      <c r="E58" s="176" t="n">
        <f aca="false">globals_transposed_prosp!E72</f>
        <v>0</v>
      </c>
      <c r="F58" s="176" t="n">
        <f aca="false">globals_transposed_prosp!F72</f>
        <v>0</v>
      </c>
      <c r="G58" s="176" t="n">
        <f aca="false">globals_transposed_prosp!G72</f>
        <v>0</v>
      </c>
      <c r="H58" s="176" t="n">
        <f aca="false">globals_transposed_prosp!H72</f>
        <v>0</v>
      </c>
      <c r="I58" s="176" t="n">
        <f aca="false">globals_transposed_prosp!I72</f>
        <v>0</v>
      </c>
      <c r="J58" s="176" t="n">
        <f aca="false">globals_transposed_prosp!J72</f>
        <v>0</v>
      </c>
      <c r="K58" s="176" t="n">
        <f aca="false">globals_transposed_prosp!K72</f>
        <v>0</v>
      </c>
      <c r="L58" s="176" t="n">
        <f aca="false">globals_transposed_prosp!L72</f>
        <v>0</v>
      </c>
      <c r="M58" s="176" t="n">
        <f aca="false">globals_transposed_prosp!M72</f>
        <v>0</v>
      </c>
      <c r="N58" s="176" t="n">
        <f aca="false">globals_transposed_prosp!N72</f>
        <v>0</v>
      </c>
      <c r="O58" s="176" t="n">
        <f aca="false">globals_transposed_prosp!O72</f>
        <v>0</v>
      </c>
      <c r="P58" s="176" t="n">
        <f aca="false">globals_transposed_prosp!P72</f>
        <v>0</v>
      </c>
      <c r="Q58" s="176" t="n">
        <f aca="false">globals_transposed_prosp!Q72</f>
        <v>0</v>
      </c>
      <c r="R58" s="176" t="n">
        <f aca="false">globals_transposed_prosp!R72</f>
        <v>0</v>
      </c>
      <c r="S58" s="176" t="n">
        <f aca="false">globals_transposed_prosp!S72</f>
        <v>0</v>
      </c>
      <c r="T58" s="176" t="n">
        <f aca="false">globals_transposed_prosp!T72</f>
        <v>0</v>
      </c>
      <c r="U58" s="176" t="n">
        <f aca="false">globals_transposed_prosp!U72</f>
        <v>0</v>
      </c>
      <c r="V58" s="176" t="n">
        <f aca="false">globals_transposed_prosp!V72</f>
        <v>0</v>
      </c>
      <c r="W58" s="176" t="n">
        <f aca="false">globals_transposed_prosp!W72</f>
        <v>0</v>
      </c>
      <c r="X58" s="176" t="n">
        <f aca="false">globals_transposed_prosp!X72</f>
        <v>0</v>
      </c>
      <c r="Y58" s="176" t="n">
        <f aca="false">globals_transposed_prosp!Y72</f>
        <v>0</v>
      </c>
      <c r="Z58" s="176" t="n">
        <f aca="false">globals_transposed_prosp!Z72</f>
        <v>0</v>
      </c>
      <c r="AA58" s="176" t="n">
        <f aca="false">globals_transposed_prosp!AA72</f>
        <v>0</v>
      </c>
      <c r="AB58" s="176" t="n">
        <f aca="false">globals_transposed_prosp!AB72</f>
        <v>0</v>
      </c>
      <c r="AC58" s="176" t="n">
        <f aca="false">globals_transposed_prosp!AC72</f>
        <v>0</v>
      </c>
      <c r="AD58" s="176" t="n">
        <f aca="false">globals_transposed_prosp!AD72</f>
        <v>0</v>
      </c>
      <c r="AE58" s="176" t="n">
        <f aca="false">globals_transposed_prosp!AE72</f>
        <v>0</v>
      </c>
      <c r="AF58" s="176" t="n">
        <f aca="false">globals_transposed_prosp!AF72</f>
        <v>0</v>
      </c>
      <c r="AG58" s="176" t="n">
        <f aca="false">globals_transposed_prosp!AG72</f>
        <v>0</v>
      </c>
      <c r="AH58" s="176" t="n">
        <f aca="false">globals_transposed_prosp!AH72</f>
        <v>0</v>
      </c>
      <c r="AI58" s="176" t="n">
        <f aca="false">globals_transposed_prosp!AI72</f>
        <v>0</v>
      </c>
      <c r="AJ58" s="176" t="n">
        <f aca="false">globals_transposed_prosp!AJ72</f>
        <v>0</v>
      </c>
      <c r="AK58" s="176" t="n">
        <f aca="false">globals_transposed_prosp!AK72</f>
        <v>0</v>
      </c>
      <c r="AL58" s="176" t="n">
        <f aca="false">globals_transposed_prosp!AL72</f>
        <v>0</v>
      </c>
      <c r="AM58" s="176" t="n">
        <f aca="false">globals_transposed_prosp!AM72</f>
        <v>0</v>
      </c>
      <c r="AN58" s="176" t="n">
        <f aca="false">globals_transposed_prosp!AN72</f>
        <v>0</v>
      </c>
      <c r="AO58" s="176" t="n">
        <f aca="false">globals_transposed_prosp!AO72</f>
        <v>0</v>
      </c>
      <c r="AP58" s="176" t="n">
        <f aca="false">globals_transposed_prosp!AP72</f>
        <v>0</v>
      </c>
      <c r="AQ58" s="176" t="n">
        <f aca="false">globals_transposed_prosp!AQ72</f>
        <v>0</v>
      </c>
      <c r="AR58" s="177" t="n">
        <f aca="false">globals_transposed_prosp!AR72</f>
        <v>179.707864186064</v>
      </c>
      <c r="AS58" s="177" t="n">
        <f aca="false">globals_transposed_prosp!AS72</f>
        <v>169.652231340006</v>
      </c>
      <c r="AT58" s="177" t="n">
        <f aca="false">globals_transposed_prosp!AT72</f>
        <v>162.94992096608</v>
      </c>
      <c r="AU58" s="177" t="n">
        <f aca="false">globals_transposed_prosp!AU72</f>
        <v>157</v>
      </c>
      <c r="AV58" s="177" t="n">
        <f aca="false">globals_transposed_prosp!AV72</f>
        <v>152.292577551197</v>
      </c>
      <c r="AW58" s="177" t="n">
        <f aca="false">globals_transposed_prosp!AW72</f>
        <v>147.094141211817</v>
      </c>
      <c r="AX58" s="177" t="n">
        <f aca="false">globals_transposed_prosp!AX72</f>
        <v>142.101265822785</v>
      </c>
      <c r="AY58" s="177" t="n">
        <f aca="false">globals_transposed_prosp!AY72</f>
        <v>135.587470158913</v>
      </c>
      <c r="AZ58" s="177" t="n">
        <f aca="false">globals_transposed_prosp!AZ72</f>
        <v>119.738568709361</v>
      </c>
      <c r="BA58" s="177" t="n">
        <f aca="false">globals_transposed_prosp!BA72</f>
        <v>106.155421065438</v>
      </c>
      <c r="BB58" s="177" t="n">
        <f aca="false">globals_transposed_prosp!BB72</f>
        <v>100.717434337828</v>
      </c>
      <c r="BC58" s="177" t="n">
        <f aca="false">globals_transposed_prosp!BC72</f>
        <v>95.7258649488801</v>
      </c>
      <c r="BD58" s="177" t="n">
        <f aca="false">globals_transposed_prosp!BD72</f>
        <v>191.753532111442</v>
      </c>
      <c r="BE58" s="177" t="n">
        <f aca="false">globals_transposed_prosp!BE72</f>
        <v>179.879847708034</v>
      </c>
      <c r="BF58" s="177" t="n">
        <f aca="false">globals_transposed_prosp!BF72</f>
        <v>172.315913979175</v>
      </c>
      <c r="BG58" s="177" t="n">
        <f aca="false">globals_transposed_prosp!BG72</f>
        <v>164.315364790248</v>
      </c>
      <c r="BH58" s="177" t="n">
        <f aca="false">globals_transposed_prosp!BH72</f>
        <v>195.668280264991</v>
      </c>
      <c r="BI58" s="177" t="n">
        <f aca="false">globals_transposed_prosp!BI72</f>
        <v>182.303410147098</v>
      </c>
      <c r="BJ58" s="177" t="n">
        <f aca="false">globals_transposed_prosp!BJ72</f>
        <v>170.729651770425</v>
      </c>
      <c r="BK58" s="177" t="n">
        <f aca="false">globals_transposed_prosp!BK72</f>
        <v>159.890667816531</v>
      </c>
      <c r="BL58" s="177" t="n">
        <f aca="false">globals_transposed_prosp!BL72</f>
        <v>147.274363144705</v>
      </c>
      <c r="BM58" s="177" t="n">
        <f aca="false">globals_transposed_prosp!BM72</f>
        <v>144.940035449717</v>
      </c>
      <c r="BN58" s="177" t="n">
        <f aca="false">globals_transposed_prosp!BN72</f>
        <v>145.228812368063</v>
      </c>
      <c r="BO58" s="177" t="n">
        <f aca="false">globals_transposed_prosp!BO72</f>
        <v>147.376288657449</v>
      </c>
      <c r="BP58" s="177" t="n">
        <f aca="false">globals_transposed_prosp!BP72</f>
        <v>144.972261688194</v>
      </c>
      <c r="BQ58" s="177" t="n">
        <f aca="false">globals_transposed_prosp!BQ72</f>
        <v>139.853506384642</v>
      </c>
      <c r="BR58" s="177" t="n">
        <f aca="false">globals_transposed_prosp!BR72</f>
        <v>140.587032121898</v>
      </c>
      <c r="BS58" s="177" t="n">
        <f aca="false">globals_transposed_prosp!BS72</f>
        <v>140.574963845914</v>
      </c>
      <c r="BT58" s="177" t="n">
        <f aca="false">globals_transposed_prosp!BT72</f>
        <v>144.105571388556</v>
      </c>
      <c r="BU58" s="177" t="n">
        <f aca="false">globals_transposed_prosp!BU72</f>
        <v>151.647171026</v>
      </c>
      <c r="BV58" s="177" t="n">
        <f aca="false">globals_transposed_prosp!BV72</f>
        <v>152.087786785662</v>
      </c>
      <c r="BW58" s="177" t="n">
        <f aca="false">globals_transposed_prosp!BW72</f>
        <v>152.299148688672</v>
      </c>
      <c r="BX58" s="177" t="n">
        <f aca="false">globals_transposed_prosp!BX72</f>
        <v>150.735761889646</v>
      </c>
      <c r="BY58" s="177" t="n">
        <f aca="false">globals_transposed_prosp!BY72</f>
        <v>152.174696451745</v>
      </c>
      <c r="BZ58" s="177" t="n">
        <f aca="false">globals_transposed_prosp!BZ72</f>
        <v>152.647272671157</v>
      </c>
      <c r="CA58" s="177" t="n">
        <f aca="false">globals_transposed_prosp!CA72</f>
        <v>153.09890865601</v>
      </c>
      <c r="CB58" s="177" t="n">
        <f aca="false">globals_transposed_prosp!CB72</f>
        <v>155.977736496189</v>
      </c>
      <c r="CC58" s="177" t="n">
        <f aca="false">globals_transposed_prosp!CC72</f>
        <v>158.882895905183</v>
      </c>
      <c r="CD58" s="177" t="n">
        <f aca="false">globals_transposed_prosp!CD72</f>
        <v>160.682258580469</v>
      </c>
      <c r="CE58" s="177" t="n">
        <f aca="false">globals_transposed_prosp!CE72</f>
        <v>160.772389253008</v>
      </c>
      <c r="CF58" s="177" t="n">
        <f aca="false">globals_transposed_prosp!CF72</f>
        <v>160.862570482081</v>
      </c>
      <c r="CG58" s="177" t="n">
        <f aca="false">globals_transposed_prosp!CG72</f>
        <v>160.952802296047</v>
      </c>
      <c r="CH58" s="177" t="n">
        <f aca="false">globals_transposed_prosp!CH72</f>
        <v>162.189555557855</v>
      </c>
      <c r="CI58" s="177" t="n">
        <f aca="false">globals_transposed_prosp!CI72</f>
        <v>164.009166240192</v>
      </c>
      <c r="CJ58" s="177" t="n">
        <f aca="false">globals_transposed_prosp!CJ72</f>
        <v>164.101163057926</v>
      </c>
      <c r="CK58" s="177" t="n">
        <f aca="false">globals_transposed_prosp!CK72</f>
        <v>164.193211478962</v>
      </c>
      <c r="CL58" s="177" t="n">
        <f aca="false">globals_transposed_prosp!CL72</f>
        <v>165.443298523106</v>
      </c>
      <c r="CM58" s="177" t="n">
        <f aca="false">globals_transposed_prosp!CM72</f>
        <v>167.281954665237</v>
      </c>
      <c r="CN58" s="177" t="n">
        <f aca="false">globals_transposed_prosp!CN72</f>
        <v>167.375787271342</v>
      </c>
      <c r="CO58" s="177" t="n">
        <f aca="false">globals_transposed_prosp!CO72</f>
        <v>167.469672510489</v>
      </c>
      <c r="CP58" s="177" t="n">
        <f aca="false">globals_transposed_prosp!CP72</f>
        <v>167.5636104122</v>
      </c>
      <c r="CQ58" s="177" t="n">
        <f aca="false">globals_transposed_prosp!CQ72</f>
        <v>167.657601006015</v>
      </c>
      <c r="CR58" s="177" t="n">
        <f aca="false">globals_transposed_prosp!CR72</f>
        <v>167.75164432149</v>
      </c>
      <c r="CS58" s="177" t="n">
        <f aca="false">globals_transposed_prosp!CS72</f>
        <v>167.845740388198</v>
      </c>
      <c r="CT58" s="177" t="n">
        <f aca="false">globals_transposed_prosp!CT72</f>
        <v>167.939889235728</v>
      </c>
      <c r="CU58" s="177" t="n">
        <f aca="false">globals_transposed_prosp!CU72</f>
        <v>168.034090893687</v>
      </c>
      <c r="CV58" s="177" t="n">
        <f aca="false">globals_transposed_prosp!CV72</f>
        <v>168.128345391698</v>
      </c>
      <c r="CW58" s="177" t="n">
        <f aca="false">globals_transposed_prosp!CW72</f>
        <v>168.222652759399</v>
      </c>
      <c r="CX58" s="177" t="n">
        <f aca="false">globals_transposed_prosp!CX72</f>
        <v>168.317013026446</v>
      </c>
      <c r="CY58" s="177" t="n">
        <f aca="false">globals_transposed_prosp!CY72</f>
        <v>168.411426222513</v>
      </c>
      <c r="CZ58" s="177" t="n">
        <f aca="false">globals_transposed_prosp!CZ72</f>
        <v>168.505892377288</v>
      </c>
      <c r="DA58" s="177" t="n">
        <f aca="false">globals_transposed_prosp!DA72</f>
        <v>168.600411520477</v>
      </c>
      <c r="DB58" s="177" t="n">
        <f aca="false">globals_transposed_prosp!DB72</f>
        <v>168.694983681802</v>
      </c>
      <c r="DC58" s="177" t="n">
        <f aca="false">globals_transposed_prosp!DC72</f>
        <v>168.789608891004</v>
      </c>
      <c r="DD58" s="177" t="n">
        <f aca="false">globals_transposed_prosp!DD72</f>
        <v>168.884287177837</v>
      </c>
      <c r="DE58" s="177" t="n">
        <f aca="false">globals_transposed_prosp!DE72</f>
        <v>168.979018572075</v>
      </c>
      <c r="DF58" s="177" t="n">
        <f aca="false">globals_transposed_prosp!DF72</f>
        <v>169.073803103506</v>
      </c>
      <c r="DG58" s="177" t="n">
        <f aca="false">globals_transposed_prosp!DG72</f>
        <v>169.168640801936</v>
      </c>
      <c r="DH58" s="177" t="n">
        <f aca="false">globals_transposed_prosp!DH72</f>
        <v>169.263531697189</v>
      </c>
      <c r="DI58" s="177" t="n">
        <f aca="false">globals_transposed_prosp!DI72</f>
        <v>169.358475819104</v>
      </c>
      <c r="DJ58" s="177" t="n">
        <f aca="false">globals_transposed_prosp!DJ72</f>
        <v>169.453473197536</v>
      </c>
      <c r="DK58" s="177" t="n">
        <f aca="false">globals_transposed_prosp!DK72</f>
        <v>169.548523862359</v>
      </c>
      <c r="DL58" s="177" t="n">
        <f aca="false">globals_transposed_prosp!DL72</f>
        <v>169.643627843462</v>
      </c>
      <c r="DM58" s="177" t="n">
        <f aca="false">globals_transposed_prosp!DM72</f>
        <v>169.738785170752</v>
      </c>
      <c r="DN58" s="177" t="n">
        <f aca="false">globals_transposed_prosp!DN72</f>
        <v>169.833995874152</v>
      </c>
      <c r="DO58" s="177" t="n">
        <f aca="false">globals_transposed_prosp!DO72</f>
        <v>169.929259983602</v>
      </c>
      <c r="DP58" s="177" t="n">
        <f aca="false">globals_transposed_prosp!DP72</f>
        <v>170.024577529059</v>
      </c>
      <c r="DQ58" s="177" t="n">
        <f aca="false">globals_transposed_prosp!DQ72</f>
        <v>170.119948540496</v>
      </c>
      <c r="DR58" s="177" t="n">
        <f aca="false">globals_transposed_prosp!DR72</f>
        <v>170.215373047904</v>
      </c>
      <c r="DS58" s="177" t="n">
        <f aca="false">globals_transposed_prosp!DS72</f>
        <v>170.310851081289</v>
      </c>
      <c r="DT58" s="177" t="n">
        <f aca="false">globals_transposed_prosp!DT72</f>
        <v>170.406382670677</v>
      </c>
      <c r="DU58" s="177" t="n">
        <f aca="false">globals_transposed_prosp!DU72</f>
        <v>170.501967846108</v>
      </c>
      <c r="DV58" s="177" t="n">
        <f aca="false">globals_transposed_prosp!DV72</f>
        <v>170.597606637639</v>
      </c>
      <c r="DW58" s="177" t="n">
        <f aca="false">globals_transposed_prosp!DW72</f>
        <v>170.693299075345</v>
      </c>
      <c r="DX58" s="177" t="n">
        <f aca="false">globals_transposed_prosp!DX72</f>
        <v>170.789045189319</v>
      </c>
      <c r="DY58" s="177" t="n">
        <f aca="false">globals_transposed_prosp!DY72</f>
        <v>170.884845009667</v>
      </c>
      <c r="DZ58" s="177" t="n">
        <f aca="false">globals_transposed_prosp!DZ72</f>
        <v>170.980698566516</v>
      </c>
      <c r="EA58" s="177" t="n">
        <f aca="false">globals_transposed_prosp!EA72</f>
        <v>171.076605890007</v>
      </c>
      <c r="EB58" s="177" t="n">
        <f aca="false">globals_transposed_prosp!EB72</f>
        <v>171.172567010299</v>
      </c>
      <c r="EC58" s="177" t="n">
        <f aca="false">globals_transposed_prosp!EC72</f>
        <v>171.268581957569</v>
      </c>
      <c r="ED58" s="177" t="n">
        <f aca="false">globals_transposed_prosp!ED72</f>
        <v>171.364650762009</v>
      </c>
      <c r="EE58" s="177" t="n">
        <f aca="false">globals_transposed_prosp!EE72</f>
        <v>171.46077345383</v>
      </c>
      <c r="EF58" s="177" t="n">
        <f aca="false">globals_transposed_prosp!EF72</f>
        <v>171.556950063257</v>
      </c>
      <c r="EG58" s="177" t="n">
        <f aca="false">globals_transposed_prosp!EG72</f>
        <v>171.653180620535</v>
      </c>
      <c r="EH58" s="177" t="n">
        <f aca="false">globals_transposed_prosp!EH72</f>
        <v>171.749465155925</v>
      </c>
      <c r="EI58" s="177" t="n">
        <f aca="false">globals_transposed_prosp!EI72</f>
        <v>171.845803699703</v>
      </c>
      <c r="EJ58" s="177" t="n">
        <f aca="false">globals_transposed_prosp!EJ72</f>
        <v>171.942196282165</v>
      </c>
      <c r="EK58" s="177" t="n">
        <f aca="false">globals_transposed_prosp!EK72</f>
        <v>172.038642933623</v>
      </c>
      <c r="EL58" s="177" t="n">
        <f aca="false">globals_transposed_prosp!EL72</f>
        <v>172.135143684404</v>
      </c>
      <c r="EM58" s="177" t="n">
        <f aca="false">globals_transposed_prosp!EM72</f>
        <v>172.231698564855</v>
      </c>
      <c r="EN58" s="177" t="n">
        <f aca="false">globals_transposed_prosp!EN72</f>
        <v>172.328307605338</v>
      </c>
      <c r="EO58" s="177" t="n">
        <f aca="false">globals_transposed_prosp!EO72</f>
        <v>172.424970836233</v>
      </c>
      <c r="EP58" s="177" t="n">
        <f aca="false">globals_transposed_prosp!EP72</f>
        <v>172.521688287937</v>
      </c>
      <c r="EQ58" s="177" t="n">
        <f aca="false">globals_transposed_prosp!EQ72</f>
        <v>172.618459990864</v>
      </c>
      <c r="ER58" s="177" t="n">
        <f aca="false">globals_transposed_prosp!ER72</f>
        <v>172.715285975444</v>
      </c>
      <c r="ES58" s="177" t="n">
        <f aca="false">globals_transposed_prosp!ES72</f>
        <v>172.812166272125</v>
      </c>
      <c r="ET58" s="177" t="n">
        <f aca="false">globals_transposed_prosp!ET72</f>
        <v>172.909100911373</v>
      </c>
      <c r="EU58" s="177" t="n">
        <f aca="false">globals_transposed_prosp!EU72</f>
        <v>173.006089923669</v>
      </c>
      <c r="EV58" s="177" t="n">
        <f aca="false">globals_transposed_prosp!EV72</f>
        <v>173.103133339512</v>
      </c>
    </row>
    <row r="59" customFormat="false" ht="12.8" hidden="false" customHeight="false" outlineLevel="0" collapsed="false">
      <c r="A59" s="0" t="s">
        <v>222</v>
      </c>
      <c r="B59" s="176" t="n">
        <f aca="false">globals_transposed_prosp!B73</f>
        <v>0</v>
      </c>
      <c r="C59" s="176" t="n">
        <f aca="false">globals_transposed_prosp!C73</f>
        <v>0</v>
      </c>
      <c r="D59" s="176" t="n">
        <f aca="false">globals_transposed_prosp!D73</f>
        <v>0</v>
      </c>
      <c r="E59" s="176" t="n">
        <f aca="false">globals_transposed_prosp!E73</f>
        <v>0</v>
      </c>
      <c r="F59" s="176" t="n">
        <f aca="false">globals_transposed_prosp!F73</f>
        <v>0</v>
      </c>
      <c r="G59" s="176" t="n">
        <f aca="false">globals_transposed_prosp!G73</f>
        <v>0</v>
      </c>
      <c r="H59" s="176" t="n">
        <f aca="false">globals_transposed_prosp!H73</f>
        <v>0</v>
      </c>
      <c r="I59" s="176" t="n">
        <f aca="false">globals_transposed_prosp!I73</f>
        <v>0</v>
      </c>
      <c r="J59" s="176" t="n">
        <f aca="false">globals_transposed_prosp!J73</f>
        <v>0</v>
      </c>
      <c r="K59" s="176" t="n">
        <f aca="false">globals_transposed_prosp!K73</f>
        <v>0</v>
      </c>
      <c r="L59" s="176" t="n">
        <f aca="false">globals_transposed_prosp!L73</f>
        <v>0</v>
      </c>
      <c r="M59" s="176" t="n">
        <f aca="false">globals_transposed_prosp!M73</f>
        <v>0</v>
      </c>
      <c r="N59" s="176" t="n">
        <f aca="false">globals_transposed_prosp!N73</f>
        <v>0</v>
      </c>
      <c r="O59" s="176" t="n">
        <f aca="false">globals_transposed_prosp!O73</f>
        <v>0</v>
      </c>
      <c r="P59" s="176" t="n">
        <f aca="false">globals_transposed_prosp!P73</f>
        <v>0</v>
      </c>
      <c r="Q59" s="176" t="n">
        <f aca="false">globals_transposed_prosp!Q73</f>
        <v>0</v>
      </c>
      <c r="R59" s="176" t="n">
        <f aca="false">globals_transposed_prosp!R73</f>
        <v>0</v>
      </c>
      <c r="S59" s="176" t="n">
        <f aca="false">globals_transposed_prosp!S73</f>
        <v>0</v>
      </c>
      <c r="T59" s="176" t="n">
        <f aca="false">globals_transposed_prosp!T73</f>
        <v>0</v>
      </c>
      <c r="U59" s="176" t="n">
        <f aca="false">globals_transposed_prosp!U73</f>
        <v>0</v>
      </c>
      <c r="V59" s="176" t="n">
        <f aca="false">globals_transposed_prosp!V73</f>
        <v>0</v>
      </c>
      <c r="W59" s="176" t="n">
        <f aca="false">globals_transposed_prosp!W73</f>
        <v>0</v>
      </c>
      <c r="X59" s="176" t="n">
        <f aca="false">globals_transposed_prosp!X73</f>
        <v>0</v>
      </c>
      <c r="Y59" s="176" t="n">
        <f aca="false">globals_transposed_prosp!Y73</f>
        <v>0</v>
      </c>
      <c r="Z59" s="176" t="n">
        <f aca="false">globals_transposed_prosp!Z73</f>
        <v>0</v>
      </c>
      <c r="AA59" s="176" t="n">
        <f aca="false">globals_transposed_prosp!AA73</f>
        <v>0</v>
      </c>
      <c r="AB59" s="176" t="n">
        <f aca="false">globals_transposed_prosp!AB73</f>
        <v>0</v>
      </c>
      <c r="AC59" s="176" t="n">
        <f aca="false">globals_transposed_prosp!AC73</f>
        <v>0</v>
      </c>
      <c r="AD59" s="176" t="n">
        <f aca="false">globals_transposed_prosp!AD73</f>
        <v>0</v>
      </c>
      <c r="AE59" s="176" t="n">
        <f aca="false">globals_transposed_prosp!AE73</f>
        <v>0</v>
      </c>
      <c r="AF59" s="176" t="n">
        <f aca="false">globals_transposed_prosp!AF73</f>
        <v>0</v>
      </c>
      <c r="AG59" s="176" t="n">
        <f aca="false">globals_transposed_prosp!AG73</f>
        <v>0</v>
      </c>
      <c r="AH59" s="176" t="n">
        <f aca="false">globals_transposed_prosp!AH73</f>
        <v>0</v>
      </c>
      <c r="AI59" s="176" t="n">
        <f aca="false">globals_transposed_prosp!AI73</f>
        <v>0</v>
      </c>
      <c r="AJ59" s="176" t="n">
        <f aca="false">globals_transposed_prosp!AJ73</f>
        <v>0</v>
      </c>
      <c r="AK59" s="176" t="n">
        <f aca="false">globals_transposed_prosp!AK73</f>
        <v>0</v>
      </c>
      <c r="AL59" s="176" t="n">
        <f aca="false">globals_transposed_prosp!AL73</f>
        <v>0</v>
      </c>
      <c r="AM59" s="176" t="n">
        <f aca="false">globals_transposed_prosp!AM73</f>
        <v>0</v>
      </c>
      <c r="AN59" s="176" t="n">
        <f aca="false">globals_transposed_prosp!AN73</f>
        <v>0</v>
      </c>
      <c r="AO59" s="176" t="n">
        <f aca="false">globals_transposed_prosp!AO73</f>
        <v>0</v>
      </c>
      <c r="AP59" s="176" t="n">
        <f aca="false">globals_transposed_prosp!AP73</f>
        <v>0</v>
      </c>
      <c r="AQ59" s="176" t="n">
        <f aca="false">globals_transposed_prosp!AQ73</f>
        <v>0</v>
      </c>
      <c r="AR59" s="177" t="n">
        <f aca="false">globals_transposed_prosp!AR73</f>
        <v>167.116867332263</v>
      </c>
      <c r="AS59" s="177" t="n">
        <f aca="false">globals_transposed_prosp!AS73</f>
        <v>157.765769271598</v>
      </c>
      <c r="AT59" s="177" t="n">
        <f aca="false">globals_transposed_prosp!AT73</f>
        <v>151.533047522596</v>
      </c>
      <c r="AU59" s="177" t="n">
        <f aca="false">globals_transposed_prosp!AU73</f>
        <v>233</v>
      </c>
      <c r="AV59" s="177" t="n">
        <f aca="false">globals_transposed_prosp!AV73</f>
        <v>226.013825282986</v>
      </c>
      <c r="AW59" s="177" t="n">
        <f aca="false">globals_transposed_prosp!AW73</f>
        <v>218.298948422633</v>
      </c>
      <c r="AX59" s="177" t="n">
        <f aca="false">globals_transposed_prosp!AX73</f>
        <v>292.348464081271</v>
      </c>
      <c r="AY59" s="177" t="n">
        <f aca="false">globals_transposed_prosp!AY73</f>
        <v>278.947470454324</v>
      </c>
      <c r="AZ59" s="177" t="n">
        <f aca="false">globals_transposed_prosp!AZ73</f>
        <v>246.341131803336</v>
      </c>
      <c r="BA59" s="177" t="n">
        <f aca="false">globals_transposed_prosp!BA73</f>
        <v>218.396184739723</v>
      </c>
      <c r="BB59" s="177" t="n">
        <f aca="false">globals_transposed_prosp!BB73</f>
        <v>268.793662341082</v>
      </c>
      <c r="BC59" s="177" t="n">
        <f aca="false">globals_transposed_prosp!BC73</f>
        <v>255.472212825355</v>
      </c>
      <c r="BD59" s="177" t="n">
        <f aca="false">globals_transposed_prosp!BD73</f>
        <v>243.468878650588</v>
      </c>
      <c r="BE59" s="177" t="n">
        <f aca="false">globals_transposed_prosp!BE73</f>
        <v>228.392897544443</v>
      </c>
      <c r="BF59" s="177" t="n">
        <f aca="false">globals_transposed_prosp!BF73</f>
        <v>218.788993809922</v>
      </c>
      <c r="BG59" s="177" t="n">
        <f aca="false">globals_transposed_prosp!BG73</f>
        <v>208.63072074883</v>
      </c>
      <c r="BH59" s="177" t="n">
        <f aca="false">globals_transposed_prosp!BH73</f>
        <v>248.439422518276</v>
      </c>
      <c r="BI59" s="177" t="n">
        <f aca="false">globals_transposed_prosp!BI73</f>
        <v>231.470087429195</v>
      </c>
      <c r="BJ59" s="177" t="n">
        <f aca="false">globals_transposed_prosp!BJ73</f>
        <v>216.774921490327</v>
      </c>
      <c r="BK59" s="177" t="n">
        <f aca="false">globals_transposed_prosp!BK73</f>
        <v>203.012696409474</v>
      </c>
      <c r="BL59" s="177" t="n">
        <f aca="false">globals_transposed_prosp!BL73</f>
        <v>186.993812598883</v>
      </c>
      <c r="BM59" s="177" t="n">
        <f aca="false">globals_transposed_prosp!BM73</f>
        <v>184.029923798277</v>
      </c>
      <c r="BN59" s="177" t="n">
        <f aca="false">globals_transposed_prosp!BN73</f>
        <v>184.39658297642</v>
      </c>
      <c r="BO59" s="177" t="n">
        <f aca="false">globals_transposed_prosp!BO73</f>
        <v>187.123227113549</v>
      </c>
      <c r="BP59" s="177" t="n">
        <f aca="false">globals_transposed_prosp!BP73</f>
        <v>184.070841355616</v>
      </c>
      <c r="BQ59" s="177" t="n">
        <f aca="false">globals_transposed_prosp!BQ73</f>
        <v>177.571573258076</v>
      </c>
      <c r="BR59" s="177" t="n">
        <f aca="false">globals_transposed_prosp!BR73</f>
        <v>178.502928663865</v>
      </c>
      <c r="BS59" s="177" t="n">
        <f aca="false">globals_transposed_prosp!BS73</f>
        <v>178.487605610417</v>
      </c>
      <c r="BT59" s="177" t="n">
        <f aca="false">globals_transposed_prosp!BT73</f>
        <v>182.9704073085</v>
      </c>
      <c r="BU59" s="177" t="n">
        <f aca="false">globals_transposed_prosp!BU73</f>
        <v>192.54595351483</v>
      </c>
      <c r="BV59" s="177" t="n">
        <f aca="false">globals_transposed_prosp!BV73</f>
        <v>193.105402009674</v>
      </c>
      <c r="BW59" s="177" t="n">
        <f aca="false">globals_transposed_prosp!BW73</f>
        <v>193.373767577435</v>
      </c>
      <c r="BX59" s="177" t="n">
        <f aca="false">globals_transposed_prosp!BX73</f>
        <v>191.388740096247</v>
      </c>
      <c r="BY59" s="177" t="n">
        <f aca="false">globals_transposed_prosp!BY73</f>
        <v>193.215750949337</v>
      </c>
      <c r="BZ59" s="177" t="n">
        <f aca="false">globals_transposed_prosp!BZ73</f>
        <v>193.815779543075</v>
      </c>
      <c r="CA59" s="177" t="n">
        <f aca="false">globals_transposed_prosp!CA73</f>
        <v>194.389220384449</v>
      </c>
      <c r="CB59" s="177" t="n">
        <f aca="false">globals_transposed_prosp!CB73</f>
        <v>198.044459369403</v>
      </c>
      <c r="CC59" s="177" t="n">
        <f aca="false">globals_transposed_prosp!CC73</f>
        <v>201.73313146749</v>
      </c>
      <c r="CD59" s="177" t="n">
        <f aca="false">globals_transposed_prosp!CD73</f>
        <v>204.017776803686</v>
      </c>
      <c r="CE59" s="177" t="n">
        <f aca="false">globals_transposed_prosp!CE73</f>
        <v>204.132215445485</v>
      </c>
      <c r="CF59" s="177" t="n">
        <f aca="false">globals_transposed_prosp!CF73</f>
        <v>204.246718278763</v>
      </c>
      <c r="CG59" s="177" t="n">
        <f aca="false">globals_transposed_prosp!CG73</f>
        <v>204.361285339526</v>
      </c>
      <c r="CH59" s="177" t="n">
        <f aca="false">globals_transposed_prosp!CH73</f>
        <v>205.931587208306</v>
      </c>
      <c r="CI59" s="177" t="n">
        <f aca="false">globals_transposed_prosp!CI73</f>
        <v>208.241941377698</v>
      </c>
      <c r="CJ59" s="177" t="n">
        <f aca="false">globals_transposed_prosp!CJ73</f>
        <v>208.358749458397</v>
      </c>
      <c r="CK59" s="177" t="n">
        <f aca="false">globals_transposed_prosp!CK73</f>
        <v>208.475623059651</v>
      </c>
      <c r="CL59" s="177" t="n">
        <f aca="false">globals_transposed_prosp!CL73</f>
        <v>210.062854791459</v>
      </c>
      <c r="CM59" s="177" t="n">
        <f aca="false">globals_transposed_prosp!CM73</f>
        <v>212.397390923436</v>
      </c>
      <c r="CN59" s="177" t="n">
        <f aca="false">globals_transposed_prosp!CN73</f>
        <v>212.516529899068</v>
      </c>
      <c r="CO59" s="177" t="n">
        <f aca="false">globals_transposed_prosp!CO73</f>
        <v>212.635735702712</v>
      </c>
      <c r="CP59" s="177" t="n">
        <f aca="false">globals_transposed_prosp!CP73</f>
        <v>212.755008371854</v>
      </c>
      <c r="CQ59" s="177" t="n">
        <f aca="false">globals_transposed_prosp!CQ73</f>
        <v>212.874347944</v>
      </c>
      <c r="CR59" s="177" t="n">
        <f aca="false">globals_transposed_prosp!CR73</f>
        <v>212.993754456679</v>
      </c>
      <c r="CS59" s="177" t="n">
        <f aca="false">globals_transposed_prosp!CS73</f>
        <v>213.113227947438</v>
      </c>
      <c r="CT59" s="177" t="n">
        <f aca="false">globals_transposed_prosp!CT73</f>
        <v>213.232768453848</v>
      </c>
      <c r="CU59" s="177" t="n">
        <f aca="false">globals_transposed_prosp!CU73</f>
        <v>213.3523760135</v>
      </c>
      <c r="CV59" s="177" t="n">
        <f aca="false">globals_transposed_prosp!CV73</f>
        <v>213.472050664004</v>
      </c>
      <c r="CW59" s="177" t="n">
        <f aca="false">globals_transposed_prosp!CW73</f>
        <v>213.591792442994</v>
      </c>
      <c r="CX59" s="177" t="n">
        <f aca="false">globals_transposed_prosp!CX73</f>
        <v>213.711601388124</v>
      </c>
      <c r="CY59" s="177" t="n">
        <f aca="false">globals_transposed_prosp!CY73</f>
        <v>213.831477537069</v>
      </c>
      <c r="CZ59" s="177" t="n">
        <f aca="false">globals_transposed_prosp!CZ73</f>
        <v>213.951420927526</v>
      </c>
      <c r="DA59" s="177" t="n">
        <f aca="false">globals_transposed_prosp!DA73</f>
        <v>214.071431597211</v>
      </c>
      <c r="DB59" s="177" t="n">
        <f aca="false">globals_transposed_prosp!DB73</f>
        <v>214.191509583864</v>
      </c>
      <c r="DC59" s="177" t="n">
        <f aca="false">globals_transposed_prosp!DC73</f>
        <v>214.311654925244</v>
      </c>
      <c r="DD59" s="177" t="n">
        <f aca="false">globals_transposed_prosp!DD73</f>
        <v>214.431867659132</v>
      </c>
      <c r="DE59" s="177" t="n">
        <f aca="false">globals_transposed_prosp!DE73</f>
        <v>214.552147823331</v>
      </c>
      <c r="DF59" s="177" t="n">
        <f aca="false">globals_transposed_prosp!DF73</f>
        <v>214.672495455663</v>
      </c>
      <c r="DG59" s="177" t="n">
        <f aca="false">globals_transposed_prosp!DG73</f>
        <v>214.792910593974</v>
      </c>
      <c r="DH59" s="177" t="n">
        <f aca="false">globals_transposed_prosp!DH73</f>
        <v>214.913393276128</v>
      </c>
      <c r="DI59" s="177" t="n">
        <f aca="false">globals_transposed_prosp!DI73</f>
        <v>215.033943540013</v>
      </c>
      <c r="DJ59" s="177" t="n">
        <f aca="false">globals_transposed_prosp!DJ73</f>
        <v>215.154561423538</v>
      </c>
      <c r="DK59" s="177" t="n">
        <f aca="false">globals_transposed_prosp!DK73</f>
        <v>215.275246964631</v>
      </c>
      <c r="DL59" s="177" t="n">
        <f aca="false">globals_transposed_prosp!DL73</f>
        <v>215.396000201244</v>
      </c>
      <c r="DM59" s="177" t="n">
        <f aca="false">globals_transposed_prosp!DM73</f>
        <v>215.516821171349</v>
      </c>
      <c r="DN59" s="177" t="n">
        <f aca="false">globals_transposed_prosp!DN73</f>
        <v>215.637709912938</v>
      </c>
      <c r="DO59" s="177" t="n">
        <f aca="false">globals_transposed_prosp!DO73</f>
        <v>215.758666464028</v>
      </c>
      <c r="DP59" s="177" t="n">
        <f aca="false">globals_transposed_prosp!DP73</f>
        <v>215.879690862653</v>
      </c>
      <c r="DQ59" s="177" t="n">
        <f aca="false">globals_transposed_prosp!DQ73</f>
        <v>216.000783146872</v>
      </c>
      <c r="DR59" s="177" t="n">
        <f aca="false">globals_transposed_prosp!DR73</f>
        <v>216.121943354762</v>
      </c>
      <c r="DS59" s="177" t="n">
        <f aca="false">globals_transposed_prosp!DS73</f>
        <v>216.243171524425</v>
      </c>
      <c r="DT59" s="177" t="n">
        <f aca="false">globals_transposed_prosp!DT73</f>
        <v>216.364467693981</v>
      </c>
      <c r="DU59" s="177" t="n">
        <f aca="false">globals_transposed_prosp!DU73</f>
        <v>216.485831901573</v>
      </c>
      <c r="DV59" s="177" t="n">
        <f aca="false">globals_transposed_prosp!DV73</f>
        <v>216.607264185366</v>
      </c>
      <c r="DW59" s="177" t="n">
        <f aca="false">globals_transposed_prosp!DW73</f>
        <v>216.728764583544</v>
      </c>
      <c r="DX59" s="177" t="n">
        <f aca="false">globals_transposed_prosp!DX73</f>
        <v>216.850333134316</v>
      </c>
      <c r="DY59" s="177" t="n">
        <f aca="false">globals_transposed_prosp!DY73</f>
        <v>216.97196987591</v>
      </c>
      <c r="DZ59" s="177" t="n">
        <f aca="false">globals_transposed_prosp!DZ73</f>
        <v>217.093674846575</v>
      </c>
      <c r="EA59" s="177" t="n">
        <f aca="false">globals_transposed_prosp!EA73</f>
        <v>217.215448084584</v>
      </c>
      <c r="EB59" s="177" t="n">
        <f aca="false">globals_transposed_prosp!EB73</f>
        <v>217.337289628228</v>
      </c>
      <c r="EC59" s="177" t="n">
        <f aca="false">globals_transposed_prosp!EC73</f>
        <v>217.459199515822</v>
      </c>
      <c r="ED59" s="177" t="n">
        <f aca="false">globals_transposed_prosp!ED73</f>
        <v>217.581177785702</v>
      </c>
      <c r="EE59" s="177" t="n">
        <f aca="false">globals_transposed_prosp!EE73</f>
        <v>217.703224476226</v>
      </c>
      <c r="EF59" s="177" t="n">
        <f aca="false">globals_transposed_prosp!EF73</f>
        <v>217.825339625772</v>
      </c>
      <c r="EG59" s="177" t="n">
        <f aca="false">globals_transposed_prosp!EG73</f>
        <v>217.94752327274</v>
      </c>
      <c r="EH59" s="177" t="n">
        <f aca="false">globals_transposed_prosp!EH73</f>
        <v>218.069775455552</v>
      </c>
      <c r="EI59" s="177" t="n">
        <f aca="false">globals_transposed_prosp!EI73</f>
        <v>218.192096212653</v>
      </c>
      <c r="EJ59" s="177" t="n">
        <f aca="false">globals_transposed_prosp!EJ73</f>
        <v>218.314485582506</v>
      </c>
      <c r="EK59" s="177" t="n">
        <f aca="false">globals_transposed_prosp!EK73</f>
        <v>218.436943603599</v>
      </c>
      <c r="EL59" s="177" t="n">
        <f aca="false">globals_transposed_prosp!EL73</f>
        <v>218.55947031444</v>
      </c>
      <c r="EM59" s="177" t="n">
        <f aca="false">globals_transposed_prosp!EM73</f>
        <v>218.682065753558</v>
      </c>
      <c r="EN59" s="177" t="n">
        <f aca="false">globals_transposed_prosp!EN73</f>
        <v>218.804729959505</v>
      </c>
      <c r="EO59" s="177" t="n">
        <f aca="false">globals_transposed_prosp!EO73</f>
        <v>218.927462970854</v>
      </c>
      <c r="EP59" s="177" t="n">
        <f aca="false">globals_transposed_prosp!EP73</f>
        <v>219.050264826199</v>
      </c>
      <c r="EQ59" s="177" t="n">
        <f aca="false">globals_transposed_prosp!EQ73</f>
        <v>219.173135564157</v>
      </c>
      <c r="ER59" s="177" t="n">
        <f aca="false">globals_transposed_prosp!ER73</f>
        <v>219.296075223366</v>
      </c>
      <c r="ES59" s="177" t="n">
        <f aca="false">globals_transposed_prosp!ES73</f>
        <v>219.419083842486</v>
      </c>
      <c r="ET59" s="177" t="n">
        <f aca="false">globals_transposed_prosp!ET73</f>
        <v>219.542161460197</v>
      </c>
      <c r="EU59" s="177" t="n">
        <f aca="false">globals_transposed_prosp!EU73</f>
        <v>219.665308115203</v>
      </c>
      <c r="EV59" s="177" t="n">
        <f aca="false">globals_transposed_prosp!EV73</f>
        <v>219.788523846229</v>
      </c>
    </row>
    <row r="60" customFormat="false" ht="12.8" hidden="false" customHeight="false" outlineLevel="0" collapsed="false">
      <c r="A60" s="0" t="s">
        <v>223</v>
      </c>
      <c r="B60" s="176" t="n">
        <f aca="false">globals_transposed_prosp!B74</f>
        <v>0</v>
      </c>
      <c r="C60" s="176" t="n">
        <f aca="false">globals_transposed_prosp!C74</f>
        <v>0</v>
      </c>
      <c r="D60" s="176" t="n">
        <f aca="false">globals_transposed_prosp!D74</f>
        <v>0</v>
      </c>
      <c r="E60" s="176" t="n">
        <f aca="false">globals_transposed_prosp!E74</f>
        <v>0</v>
      </c>
      <c r="F60" s="176" t="n">
        <f aca="false">globals_transposed_prosp!F74</f>
        <v>0</v>
      </c>
      <c r="G60" s="176" t="n">
        <f aca="false">globals_transposed_prosp!G74</f>
        <v>0</v>
      </c>
      <c r="H60" s="176" t="n">
        <f aca="false">globals_transposed_prosp!H74</f>
        <v>0</v>
      </c>
      <c r="I60" s="176" t="n">
        <f aca="false">globals_transposed_prosp!I74</f>
        <v>0</v>
      </c>
      <c r="J60" s="176" t="n">
        <f aca="false">globals_transposed_prosp!J74</f>
        <v>0</v>
      </c>
      <c r="K60" s="176" t="n">
        <f aca="false">globals_transposed_prosp!K74</f>
        <v>0</v>
      </c>
      <c r="L60" s="176" t="n">
        <f aca="false">globals_transposed_prosp!L74</f>
        <v>0</v>
      </c>
      <c r="M60" s="176" t="n">
        <f aca="false">globals_transposed_prosp!M74</f>
        <v>0</v>
      </c>
      <c r="N60" s="176" t="n">
        <f aca="false">globals_transposed_prosp!N74</f>
        <v>0</v>
      </c>
      <c r="O60" s="176" t="n">
        <f aca="false">globals_transposed_prosp!O74</f>
        <v>0</v>
      </c>
      <c r="P60" s="176" t="n">
        <f aca="false">globals_transposed_prosp!P74</f>
        <v>0</v>
      </c>
      <c r="Q60" s="176" t="n">
        <f aca="false">globals_transposed_prosp!Q74</f>
        <v>0</v>
      </c>
      <c r="R60" s="176" t="n">
        <f aca="false">globals_transposed_prosp!R74</f>
        <v>0</v>
      </c>
      <c r="S60" s="176" t="n">
        <f aca="false">globals_transposed_prosp!S74</f>
        <v>0</v>
      </c>
      <c r="T60" s="176" t="n">
        <f aca="false">globals_transposed_prosp!T74</f>
        <v>0</v>
      </c>
      <c r="U60" s="176" t="n">
        <f aca="false">globals_transposed_prosp!U74</f>
        <v>0</v>
      </c>
      <c r="V60" s="176" t="n">
        <f aca="false">globals_transposed_prosp!V74</f>
        <v>0</v>
      </c>
      <c r="W60" s="176" t="n">
        <f aca="false">globals_transposed_prosp!W74</f>
        <v>0</v>
      </c>
      <c r="X60" s="176" t="n">
        <f aca="false">globals_transposed_prosp!X74</f>
        <v>0</v>
      </c>
      <c r="Y60" s="176" t="n">
        <f aca="false">globals_transposed_prosp!Y74</f>
        <v>0</v>
      </c>
      <c r="Z60" s="176" t="n">
        <f aca="false">globals_transposed_prosp!Z74</f>
        <v>0</v>
      </c>
      <c r="AA60" s="176" t="n">
        <f aca="false">globals_transposed_prosp!AA74</f>
        <v>0</v>
      </c>
      <c r="AB60" s="176" t="n">
        <f aca="false">globals_transposed_prosp!AB74</f>
        <v>0</v>
      </c>
      <c r="AC60" s="176" t="n">
        <f aca="false">globals_transposed_prosp!AC74</f>
        <v>0</v>
      </c>
      <c r="AD60" s="176" t="n">
        <f aca="false">globals_transposed_prosp!AD74</f>
        <v>0</v>
      </c>
      <c r="AE60" s="176" t="n">
        <f aca="false">globals_transposed_prosp!AE74</f>
        <v>0</v>
      </c>
      <c r="AF60" s="176" t="n">
        <f aca="false">globals_transposed_prosp!AF74</f>
        <v>0</v>
      </c>
      <c r="AG60" s="176" t="n">
        <f aca="false">globals_transposed_prosp!AG74</f>
        <v>0</v>
      </c>
      <c r="AH60" s="176" t="n">
        <f aca="false">globals_transposed_prosp!AH74</f>
        <v>0</v>
      </c>
      <c r="AI60" s="176" t="n">
        <f aca="false">globals_transposed_prosp!AI74</f>
        <v>0</v>
      </c>
      <c r="AJ60" s="176" t="n">
        <f aca="false">globals_transposed_prosp!AJ74</f>
        <v>0</v>
      </c>
      <c r="AK60" s="176" t="n">
        <f aca="false">globals_transposed_prosp!AK74</f>
        <v>0</v>
      </c>
      <c r="AL60" s="176" t="n">
        <f aca="false">globals_transposed_prosp!AL74</f>
        <v>0</v>
      </c>
      <c r="AM60" s="176" t="n">
        <f aca="false">globals_transposed_prosp!AM74</f>
        <v>0</v>
      </c>
      <c r="AN60" s="176" t="n">
        <f aca="false">globals_transposed_prosp!AN74</f>
        <v>0</v>
      </c>
      <c r="AO60" s="176" t="n">
        <f aca="false">globals_transposed_prosp!AO74</f>
        <v>0</v>
      </c>
      <c r="AP60" s="176" t="n">
        <f aca="false">globals_transposed_prosp!AP74</f>
        <v>0</v>
      </c>
      <c r="AQ60" s="176" t="n">
        <f aca="false">globals_transposed_prosp!AQ74</f>
        <v>0</v>
      </c>
      <c r="AR60" s="177" t="n">
        <f aca="false">globals_transposed_prosp!AR74</f>
        <v>9157.08862094592</v>
      </c>
      <c r="AS60" s="177" t="n">
        <f aca="false">globals_transposed_prosp!AS74</f>
        <v>8644.69968611496</v>
      </c>
      <c r="AT60" s="177" t="n">
        <f aca="false">globals_transposed_prosp!AT74</f>
        <v>8303.18068616966</v>
      </c>
      <c r="AU60" s="177" t="n">
        <f aca="false">globals_transposed_prosp!AU74</f>
        <v>8000</v>
      </c>
      <c r="AV60" s="177" t="n">
        <f aca="false">globals_transposed_prosp!AV74</f>
        <v>7760.13134018837</v>
      </c>
      <c r="AW60" s="177" t="n">
        <f aca="false">globals_transposed_prosp!AW74</f>
        <v>7495.24286429641</v>
      </c>
      <c r="AX60" s="177" t="n">
        <f aca="false">globals_transposed_prosp!AX74</f>
        <v>7240.82883173427</v>
      </c>
      <c r="AY60" s="177" t="n">
        <f aca="false">globals_transposed_prosp!AY74</f>
        <v>6908.91567688728</v>
      </c>
      <c r="AZ60" s="177" t="n">
        <f aca="false">globals_transposed_prosp!AZ74</f>
        <v>6101.32834187829</v>
      </c>
      <c r="BA60" s="177" t="n">
        <f aca="false">globals_transposed_prosp!BA74</f>
        <v>5409.19343008601</v>
      </c>
      <c r="BB60" s="177" t="n">
        <f aca="false">globals_transposed_prosp!BB74</f>
        <v>5132.09856498487</v>
      </c>
      <c r="BC60" s="177" t="n">
        <f aca="false">globals_transposed_prosp!BC74</f>
        <v>4877.75108019771</v>
      </c>
      <c r="BD60" s="177" t="n">
        <f aca="false">globals_transposed_prosp!BD74</f>
        <v>8134.99833200055</v>
      </c>
      <c r="BE60" s="177" t="n">
        <f aca="false">globals_transposed_prosp!BE74</f>
        <v>7631.26626640144</v>
      </c>
      <c r="BF60" s="177" t="n">
        <f aca="false">globals_transposed_prosp!BF74</f>
        <v>7310.37210820741</v>
      </c>
      <c r="BG60" s="177" t="n">
        <f aca="false">globals_transposed_prosp!BG74</f>
        <v>6970.95486988933</v>
      </c>
      <c r="BH60" s="177" t="n">
        <f aca="false">globals_transposed_prosp!BH74</f>
        <v>8301.07867404238</v>
      </c>
      <c r="BI60" s="177" t="n">
        <f aca="false">globals_transposed_prosp!BI74</f>
        <v>7734.08417617725</v>
      </c>
      <c r="BJ60" s="177" t="n">
        <f aca="false">globals_transposed_prosp!BJ74</f>
        <v>7243.07623810465</v>
      </c>
      <c r="BK60" s="177" t="n">
        <f aca="false">globals_transposed_prosp!BK74</f>
        <v>6783.24054871185</v>
      </c>
      <c r="BL60" s="177" t="n">
        <f aca="false">globals_transposed_prosp!BL74</f>
        <v>6248.00337324999</v>
      </c>
      <c r="BM60" s="177" t="n">
        <f aca="false">globals_transposed_prosp!BM74</f>
        <v>6148.97128782026</v>
      </c>
      <c r="BN60" s="177" t="n">
        <f aca="false">globals_transposed_prosp!BN74</f>
        <v>6161.22242998388</v>
      </c>
      <c r="BO60" s="177" t="n">
        <f aca="false">globals_transposed_prosp!BO74</f>
        <v>6252.32748597297</v>
      </c>
      <c r="BP60" s="177" t="n">
        <f aca="false">globals_transposed_prosp!BP74</f>
        <v>6150.33846159313</v>
      </c>
      <c r="BQ60" s="177" t="n">
        <f aca="false">globals_transposed_prosp!BQ74</f>
        <v>5933.17914261507</v>
      </c>
      <c r="BR60" s="177" t="n">
        <f aca="false">globals_transposed_prosp!BR74</f>
        <v>5964.29841675675</v>
      </c>
      <c r="BS60" s="177" t="n">
        <f aca="false">globals_transposed_prosp!BS74</f>
        <v>5963.7864292835</v>
      </c>
      <c r="BT60" s="177" t="n">
        <f aca="false">globals_transposed_prosp!BT74</f>
        <v>6113.56978169481</v>
      </c>
      <c r="BU60" s="177" t="n">
        <f aca="false">globals_transposed_prosp!BU74</f>
        <v>6433.51643750311</v>
      </c>
      <c r="BV60" s="177" t="n">
        <f aca="false">globals_transposed_prosp!BV74</f>
        <v>6452.20922757122</v>
      </c>
      <c r="BW60" s="177" t="n">
        <f aca="false">globals_transposed_prosp!BW74</f>
        <v>6461.17609631052</v>
      </c>
      <c r="BX60" s="177" t="n">
        <f aca="false">globals_transposed_prosp!BX74</f>
        <v>6394.85059480818</v>
      </c>
      <c r="BY60" s="177" t="n">
        <f aca="false">globals_transposed_prosp!BY74</f>
        <v>6455.89630436626</v>
      </c>
      <c r="BZ60" s="177" t="n">
        <f aca="false">globals_transposed_prosp!BZ74</f>
        <v>6475.94499274593</v>
      </c>
      <c r="CA60" s="177" t="n">
        <f aca="false">globals_transposed_prosp!CA74</f>
        <v>6495.10530752572</v>
      </c>
      <c r="CB60" s="177" t="n">
        <f aca="false">globals_transposed_prosp!CB74</f>
        <v>6617.23739944158</v>
      </c>
      <c r="CC60" s="177" t="n">
        <f aca="false">globals_transposed_prosp!CC74</f>
        <v>6740.48658823211</v>
      </c>
      <c r="CD60" s="177" t="n">
        <f aca="false">globals_transposed_prosp!CD74</f>
        <v>6816.82318765667</v>
      </c>
      <c r="CE60" s="177" t="n">
        <f aca="false">globals_transposed_prosp!CE74</f>
        <v>6820.64691321237</v>
      </c>
      <c r="CF60" s="177" t="n">
        <f aca="false">globals_transposed_prosp!CF74</f>
        <v>6824.47278359077</v>
      </c>
      <c r="CG60" s="177" t="n">
        <f aca="false">globals_transposed_prosp!CG74</f>
        <v>6828.30079999495</v>
      </c>
      <c r="CH60" s="177" t="n">
        <f aca="false">globals_transposed_prosp!CH74</f>
        <v>6880.76912093457</v>
      </c>
      <c r="CI60" s="177" t="n">
        <f aca="false">globals_transposed_prosp!CI74</f>
        <v>6957.96472673104</v>
      </c>
      <c r="CJ60" s="177" t="n">
        <f aca="false">globals_transposed_prosp!CJ74</f>
        <v>6961.86762208403</v>
      </c>
      <c r="CK60" s="177" t="n">
        <f aca="false">globals_transposed_prosp!CK74</f>
        <v>6965.77270666802</v>
      </c>
      <c r="CL60" s="177" t="n">
        <f aca="false">globals_transposed_prosp!CL74</f>
        <v>7018.80670322991</v>
      </c>
      <c r="CM60" s="177" t="n">
        <f aca="false">globals_transposed_prosp!CM74</f>
        <v>7096.81029824114</v>
      </c>
      <c r="CN60" s="177" t="n">
        <f aca="false">globals_transposed_prosp!CN74</f>
        <v>7100.79107552614</v>
      </c>
      <c r="CO60" s="177" t="n">
        <f aca="false">globals_transposed_prosp!CO74</f>
        <v>7104.77408572807</v>
      </c>
      <c r="CP60" s="177" t="n">
        <f aca="false">globals_transposed_prosp!CP74</f>
        <v>7108.75933009941</v>
      </c>
      <c r="CQ60" s="177" t="n">
        <f aca="false">globals_transposed_prosp!CQ74</f>
        <v>7112.74680989337</v>
      </c>
      <c r="CR60" s="177" t="n">
        <f aca="false">globals_transposed_prosp!CR74</f>
        <v>7116.73652636386</v>
      </c>
      <c r="CS60" s="177" t="n">
        <f aca="false">globals_transposed_prosp!CS74</f>
        <v>7120.72848076547</v>
      </c>
      <c r="CT60" s="177" t="n">
        <f aca="false">globals_transposed_prosp!CT74</f>
        <v>7124.72267435354</v>
      </c>
      <c r="CU60" s="177" t="n">
        <f aca="false">globals_transposed_prosp!CU74</f>
        <v>7128.71910838405</v>
      </c>
      <c r="CV60" s="177" t="n">
        <f aca="false">globals_transposed_prosp!CV74</f>
        <v>7132.71778411375</v>
      </c>
      <c r="CW60" s="177" t="n">
        <f aca="false">globals_transposed_prosp!CW74</f>
        <v>7136.71870280005</v>
      </c>
      <c r="CX60" s="177" t="n">
        <f aca="false">globals_transposed_prosp!CX74</f>
        <v>7140.72186570108</v>
      </c>
      <c r="CY60" s="177" t="n">
        <f aca="false">globals_transposed_prosp!CY74</f>
        <v>7144.72727407568</v>
      </c>
      <c r="CZ60" s="177" t="n">
        <f aca="false">globals_transposed_prosp!CZ74</f>
        <v>7148.73492918339</v>
      </c>
      <c r="DA60" s="177" t="n">
        <f aca="false">globals_transposed_prosp!DA74</f>
        <v>7152.74483228446</v>
      </c>
      <c r="DB60" s="177" t="n">
        <f aca="false">globals_transposed_prosp!DB74</f>
        <v>7156.75698463984</v>
      </c>
      <c r="DC60" s="177" t="n">
        <f aca="false">globals_transposed_prosp!DC74</f>
        <v>7160.7713875112</v>
      </c>
      <c r="DD60" s="177" t="n">
        <f aca="false">globals_transposed_prosp!DD74</f>
        <v>7164.7880421609</v>
      </c>
      <c r="DE60" s="177" t="n">
        <f aca="false">globals_transposed_prosp!DE74</f>
        <v>7168.80694985204</v>
      </c>
      <c r="DF60" s="177" t="n">
        <f aca="false">globals_transposed_prosp!DF74</f>
        <v>7172.82811184838</v>
      </c>
      <c r="DG60" s="177" t="n">
        <f aca="false">globals_transposed_prosp!DG74</f>
        <v>7176.85152941443</v>
      </c>
      <c r="DH60" s="177" t="n">
        <f aca="false">globals_transposed_prosp!DH74</f>
        <v>7180.8772038154</v>
      </c>
      <c r="DI60" s="177" t="n">
        <f aca="false">globals_transposed_prosp!DI74</f>
        <v>7184.90513631719</v>
      </c>
      <c r="DJ60" s="177" t="n">
        <f aca="false">globals_transposed_prosp!DJ74</f>
        <v>7188.93532818644</v>
      </c>
      <c r="DK60" s="177" t="n">
        <f aca="false">globals_transposed_prosp!DK74</f>
        <v>7192.96778069048</v>
      </c>
      <c r="DL60" s="177" t="n">
        <f aca="false">globals_transposed_prosp!DL74</f>
        <v>7197.00249509735</v>
      </c>
      <c r="DM60" s="177" t="n">
        <f aca="false">globals_transposed_prosp!DM74</f>
        <v>7201.03947267581</v>
      </c>
      <c r="DN60" s="177" t="n">
        <f aca="false">globals_transposed_prosp!DN74</f>
        <v>7205.07871469533</v>
      </c>
      <c r="DO60" s="177" t="n">
        <f aca="false">globals_transposed_prosp!DO74</f>
        <v>7209.1202224261</v>
      </c>
      <c r="DP60" s="177" t="n">
        <f aca="false">globals_transposed_prosp!DP74</f>
        <v>7213.16399713901</v>
      </c>
      <c r="DQ60" s="177" t="n">
        <f aca="false">globals_transposed_prosp!DQ74</f>
        <v>7217.21004010565</v>
      </c>
      <c r="DR60" s="177" t="n">
        <f aca="false">globals_transposed_prosp!DR74</f>
        <v>7221.25835259836</v>
      </c>
      <c r="DS60" s="177" t="n">
        <f aca="false">globals_transposed_prosp!DS74</f>
        <v>7225.30893589017</v>
      </c>
      <c r="DT60" s="177" t="n">
        <f aca="false">globals_transposed_prosp!DT74</f>
        <v>7229.36179125482</v>
      </c>
      <c r="DU60" s="177" t="n">
        <f aca="false">globals_transposed_prosp!DU74</f>
        <v>7233.41691996677</v>
      </c>
      <c r="DV60" s="177" t="n">
        <f aca="false">globals_transposed_prosp!DV74</f>
        <v>7237.47432330121</v>
      </c>
      <c r="DW60" s="177" t="n">
        <f aca="false">globals_transposed_prosp!DW74</f>
        <v>7241.53400253403</v>
      </c>
      <c r="DX60" s="177" t="n">
        <f aca="false">globals_transposed_prosp!DX74</f>
        <v>7245.59595894183</v>
      </c>
      <c r="DY60" s="177" t="n">
        <f aca="false">globals_transposed_prosp!DY74</f>
        <v>7249.66019380193</v>
      </c>
      <c r="DZ60" s="177" t="n">
        <f aca="false">globals_transposed_prosp!DZ74</f>
        <v>7253.72670839239</v>
      </c>
      <c r="EA60" s="177" t="n">
        <f aca="false">globals_transposed_prosp!EA74</f>
        <v>7257.79550399195</v>
      </c>
      <c r="EB60" s="177" t="n">
        <f aca="false">globals_transposed_prosp!EB74</f>
        <v>7261.86658188009</v>
      </c>
      <c r="EC60" s="177" t="n">
        <f aca="false">globals_transposed_prosp!EC74</f>
        <v>7265.939943337</v>
      </c>
      <c r="ED60" s="177" t="n">
        <f aca="false">globals_transposed_prosp!ED74</f>
        <v>7270.0155896436</v>
      </c>
      <c r="EE60" s="177" t="n">
        <f aca="false">globals_transposed_prosp!EE74</f>
        <v>7274.09352208151</v>
      </c>
      <c r="EF60" s="177" t="n">
        <f aca="false">globals_transposed_prosp!EF74</f>
        <v>7278.17374193308</v>
      </c>
      <c r="EG60" s="177" t="n">
        <f aca="false">globals_transposed_prosp!EG74</f>
        <v>7282.25625048137</v>
      </c>
      <c r="EH60" s="177" t="n">
        <f aca="false">globals_transposed_prosp!EH74</f>
        <v>7286.34104901018</v>
      </c>
      <c r="EI60" s="177" t="n">
        <f aca="false">globals_transposed_prosp!EI74</f>
        <v>7290.42813880401</v>
      </c>
      <c r="EJ60" s="177" t="n">
        <f aca="false">globals_transposed_prosp!EJ74</f>
        <v>7294.51752114809</v>
      </c>
      <c r="EK60" s="177" t="n">
        <f aca="false">globals_transposed_prosp!EK74</f>
        <v>7298.60919732837</v>
      </c>
      <c r="EL60" s="177" t="n">
        <f aca="false">globals_transposed_prosp!EL74</f>
        <v>7302.70316863151</v>
      </c>
      <c r="EM60" s="177" t="n">
        <f aca="false">globals_transposed_prosp!EM74</f>
        <v>7306.79943634491</v>
      </c>
      <c r="EN60" s="177" t="n">
        <f aca="false">globals_transposed_prosp!EN74</f>
        <v>7310.89800175669</v>
      </c>
      <c r="EO60" s="177" t="n">
        <f aca="false">globals_transposed_prosp!EO74</f>
        <v>7314.99886615567</v>
      </c>
      <c r="EP60" s="177" t="n">
        <f aca="false">globals_transposed_prosp!EP74</f>
        <v>7319.10203083141</v>
      </c>
      <c r="EQ60" s="177" t="n">
        <f aca="false">globals_transposed_prosp!EQ74</f>
        <v>7323.20749707421</v>
      </c>
      <c r="ER60" s="177" t="n">
        <f aca="false">globals_transposed_prosp!ER74</f>
        <v>7327.31526617506</v>
      </c>
      <c r="ES60" s="177" t="n">
        <f aca="false">globals_transposed_prosp!ES74</f>
        <v>7331.4253394257</v>
      </c>
      <c r="ET60" s="177" t="n">
        <f aca="false">globals_transposed_prosp!ET74</f>
        <v>7335.53771811858</v>
      </c>
      <c r="EU60" s="177" t="n">
        <f aca="false">globals_transposed_prosp!EU74</f>
        <v>7339.65240354688</v>
      </c>
      <c r="EV60" s="177" t="n">
        <f aca="false">globals_transposed_prosp!EV74</f>
        <v>7343.76939700451</v>
      </c>
    </row>
    <row r="61" customFormat="false" ht="12.8" hidden="false" customHeight="false" outlineLevel="0" collapsed="false">
      <c r="A61" s="0" t="s">
        <v>224</v>
      </c>
      <c r="B61" s="176" t="n">
        <f aca="false">globals_transposed_prosp!B75</f>
        <v>0</v>
      </c>
      <c r="C61" s="176" t="n">
        <f aca="false">globals_transposed_prosp!C75</f>
        <v>0</v>
      </c>
      <c r="D61" s="176" t="n">
        <f aca="false">globals_transposed_prosp!D75</f>
        <v>0</v>
      </c>
      <c r="E61" s="176" t="n">
        <f aca="false">globals_transposed_prosp!E75</f>
        <v>0</v>
      </c>
      <c r="F61" s="176" t="n">
        <f aca="false">globals_transposed_prosp!F75</f>
        <v>0</v>
      </c>
      <c r="G61" s="176" t="n">
        <f aca="false">globals_transposed_prosp!G75</f>
        <v>0</v>
      </c>
      <c r="H61" s="176" t="n">
        <f aca="false">globals_transposed_prosp!H75</f>
        <v>0</v>
      </c>
      <c r="I61" s="176" t="n">
        <f aca="false">globals_transposed_prosp!I75</f>
        <v>0</v>
      </c>
      <c r="J61" s="176" t="n">
        <f aca="false">globals_transposed_prosp!J75</f>
        <v>0</v>
      </c>
      <c r="K61" s="176" t="n">
        <f aca="false">globals_transposed_prosp!K75</f>
        <v>0</v>
      </c>
      <c r="L61" s="176" t="n">
        <f aca="false">globals_transposed_prosp!L75</f>
        <v>0</v>
      </c>
      <c r="M61" s="176" t="n">
        <f aca="false">globals_transposed_prosp!M75</f>
        <v>0</v>
      </c>
      <c r="N61" s="176" t="n">
        <f aca="false">globals_transposed_prosp!N75</f>
        <v>0</v>
      </c>
      <c r="O61" s="176" t="n">
        <f aca="false">globals_transposed_prosp!O75</f>
        <v>0</v>
      </c>
      <c r="P61" s="176" t="n">
        <f aca="false">globals_transposed_prosp!P75</f>
        <v>0</v>
      </c>
      <c r="Q61" s="176" t="n">
        <f aca="false">globals_transposed_prosp!Q75</f>
        <v>0</v>
      </c>
      <c r="R61" s="176" t="n">
        <f aca="false">globals_transposed_prosp!R75</f>
        <v>0</v>
      </c>
      <c r="S61" s="176" t="n">
        <f aca="false">globals_transposed_prosp!S75</f>
        <v>0</v>
      </c>
      <c r="T61" s="176" t="n">
        <f aca="false">globals_transposed_prosp!T75</f>
        <v>0</v>
      </c>
      <c r="U61" s="176" t="n">
        <f aca="false">globals_transposed_prosp!U75</f>
        <v>0</v>
      </c>
      <c r="V61" s="176" t="n">
        <f aca="false">globals_transposed_prosp!V75</f>
        <v>0</v>
      </c>
      <c r="W61" s="176" t="n">
        <f aca="false">globals_transposed_prosp!W75</f>
        <v>0</v>
      </c>
      <c r="X61" s="176" t="n">
        <f aca="false">globals_transposed_prosp!X75</f>
        <v>0</v>
      </c>
      <c r="Y61" s="176" t="n">
        <f aca="false">globals_transposed_prosp!Y75</f>
        <v>0</v>
      </c>
      <c r="Z61" s="176" t="n">
        <f aca="false">globals_transposed_prosp!Z75</f>
        <v>0</v>
      </c>
      <c r="AA61" s="176" t="n">
        <f aca="false">globals_transposed_prosp!AA75</f>
        <v>0</v>
      </c>
      <c r="AB61" s="176" t="n">
        <f aca="false">globals_transposed_prosp!AB75</f>
        <v>0</v>
      </c>
      <c r="AC61" s="176" t="n">
        <f aca="false">globals_transposed_prosp!AC75</f>
        <v>0</v>
      </c>
      <c r="AD61" s="176" t="n">
        <f aca="false">globals_transposed_prosp!AD75</f>
        <v>0</v>
      </c>
      <c r="AE61" s="176" t="n">
        <f aca="false">globals_transposed_prosp!AE75</f>
        <v>0</v>
      </c>
      <c r="AF61" s="176" t="n">
        <f aca="false">globals_transposed_prosp!AF75</f>
        <v>0</v>
      </c>
      <c r="AG61" s="176" t="n">
        <f aca="false">globals_transposed_prosp!AG75</f>
        <v>0</v>
      </c>
      <c r="AH61" s="176" t="n">
        <f aca="false">globals_transposed_prosp!AH75</f>
        <v>0</v>
      </c>
      <c r="AI61" s="176" t="n">
        <f aca="false">globals_transposed_prosp!AI75</f>
        <v>0</v>
      </c>
      <c r="AJ61" s="176" t="n">
        <f aca="false">globals_transposed_prosp!AJ75</f>
        <v>0</v>
      </c>
      <c r="AK61" s="176" t="n">
        <f aca="false">globals_transposed_prosp!AK75</f>
        <v>0</v>
      </c>
      <c r="AL61" s="176" t="n">
        <f aca="false">globals_transposed_prosp!AL75</f>
        <v>0</v>
      </c>
      <c r="AM61" s="176" t="n">
        <f aca="false">globals_transposed_prosp!AM75</f>
        <v>0</v>
      </c>
      <c r="AN61" s="176" t="n">
        <f aca="false">globals_transposed_prosp!AN75</f>
        <v>0</v>
      </c>
      <c r="AO61" s="176" t="n">
        <f aca="false">globals_transposed_prosp!AO75</f>
        <v>0</v>
      </c>
      <c r="AP61" s="176" t="n">
        <f aca="false">globals_transposed_prosp!AP75</f>
        <v>0</v>
      </c>
      <c r="AQ61" s="176" t="n">
        <f aca="false">globals_transposed_prosp!AQ75</f>
        <v>0</v>
      </c>
      <c r="AR61" s="177" t="n">
        <f aca="false">globals_transposed_prosp!AR75</f>
        <v>140.790237547044</v>
      </c>
      <c r="AS61" s="177" t="n">
        <f aca="false">globals_transposed_prosp!AS75</f>
        <v>132.912257674017</v>
      </c>
      <c r="AT61" s="177" t="n">
        <f aca="false">globals_transposed_prosp!AT75</f>
        <v>127.661403049858</v>
      </c>
      <c r="AU61" s="177" t="n">
        <f aca="false">globals_transposed_prosp!AU75</f>
        <v>123</v>
      </c>
      <c r="AV61" s="177" t="n">
        <f aca="false">globals_transposed_prosp!AV75</f>
        <v>119.312019355396</v>
      </c>
      <c r="AW61" s="177" t="n">
        <f aca="false">globals_transposed_prosp!AW75</f>
        <v>115.239359038557</v>
      </c>
      <c r="AX61" s="177" t="n">
        <f aca="false">globals_transposed_prosp!AX75</f>
        <v>111.327743287914</v>
      </c>
      <c r="AY61" s="177" t="n">
        <f aca="false">globals_transposed_prosp!AY75</f>
        <v>106.224578532142</v>
      </c>
      <c r="AZ61" s="177" t="n">
        <f aca="false">globals_transposed_prosp!AZ75</f>
        <v>93.8079232563787</v>
      </c>
      <c r="BA61" s="177" t="n">
        <f aca="false">globals_transposed_prosp!BA75</f>
        <v>83.1663489875724</v>
      </c>
      <c r="BB61" s="177" t="n">
        <f aca="false">globals_transposed_prosp!BB75</f>
        <v>78.9060154366423</v>
      </c>
      <c r="BC61" s="177" t="n">
        <f aca="false">globals_transposed_prosp!BC75</f>
        <v>74.9954228580399</v>
      </c>
      <c r="BD61" s="177" t="n">
        <f aca="false">globals_transposed_prosp!BD75</f>
        <v>125.220867181866</v>
      </c>
      <c r="BE61" s="177" t="n">
        <f aca="false">globals_transposed_prosp!BE75</f>
        <v>117.466991457822</v>
      </c>
      <c r="BF61" s="177" t="n">
        <f aca="false">globals_transposed_prosp!BF75</f>
        <v>112.527513522764</v>
      </c>
      <c r="BG61" s="177" t="n">
        <f aca="false">globals_transposed_prosp!BG75</f>
        <v>107.302912461511</v>
      </c>
      <c r="BH61" s="177" t="n">
        <f aca="false">globals_transposed_prosp!BH75</f>
        <v>127.777316354865</v>
      </c>
      <c r="BI61" s="177" t="n">
        <f aca="false">globals_transposed_prosp!BI75</f>
        <v>119.049651171817</v>
      </c>
      <c r="BJ61" s="177" t="n">
        <f aca="false">globals_transposed_prosp!BJ75</f>
        <v>111.491636231899</v>
      </c>
      <c r="BK61" s="177" t="n">
        <f aca="false">globals_transposed_prosp!BK75</f>
        <v>104.413451255947</v>
      </c>
      <c r="BL61" s="177" t="n">
        <f aca="false">globals_transposed_prosp!BL75</f>
        <v>96.174621992982</v>
      </c>
      <c r="BM61" s="177" t="n">
        <f aca="false">globals_transposed_prosp!BM75</f>
        <v>94.650235270952</v>
      </c>
      <c r="BN61" s="177" t="n">
        <f aca="false">globals_transposed_prosp!BN75</f>
        <v>94.8388153494477</v>
      </c>
      <c r="BO61" s="177" t="n">
        <f aca="false">globals_transposed_prosp!BO75</f>
        <v>96.2411824414555</v>
      </c>
      <c r="BP61" s="177" t="n">
        <f aca="false">globals_transposed_prosp!BP75</f>
        <v>94.6712799812298</v>
      </c>
      <c r="BQ61" s="177" t="n">
        <f aca="false">globals_transposed_prosp!BQ75</f>
        <v>91.3285776542135</v>
      </c>
      <c r="BR61" s="177" t="n">
        <f aca="false">globals_transposed_prosp!BR75</f>
        <v>91.8075921886944</v>
      </c>
      <c r="BS61" s="177" t="n">
        <f aca="false">globals_transposed_prosp!BS75</f>
        <v>91.7997112387711</v>
      </c>
      <c r="BT61" s="177" t="n">
        <f aca="false">globals_transposed_prosp!BT75</f>
        <v>94.1053049522242</v>
      </c>
      <c r="BU61" s="177" t="n">
        <f aca="false">globals_transposed_prosp!BU75</f>
        <v>99.030198048797</v>
      </c>
      <c r="BV61" s="177" t="n">
        <f aca="false">globals_transposed_prosp!BV75</f>
        <v>99.3179334918493</v>
      </c>
      <c r="BW61" s="177" t="n">
        <f aca="false">globals_transposed_prosp!BW75</f>
        <v>99.455959219421</v>
      </c>
      <c r="BX61" s="177" t="n">
        <f aca="false">globals_transposed_prosp!BX75</f>
        <v>98.4350202642993</v>
      </c>
      <c r="BY61" s="177" t="n">
        <f aca="false">globals_transposed_prosp!BY75</f>
        <v>99.3746881374277</v>
      </c>
      <c r="BZ61" s="177" t="n">
        <f aca="false">globals_transposed_prosp!BZ75</f>
        <v>99.6832947291952</v>
      </c>
      <c r="CA61" s="177" t="n">
        <f aca="false">globals_transposed_prosp!CA75</f>
        <v>99.9782267132434</v>
      </c>
      <c r="CB61" s="177" t="n">
        <f aca="false">globals_transposed_prosp!CB75</f>
        <v>101.858188530087</v>
      </c>
      <c r="CC61" s="177" t="n">
        <f aca="false">globals_transposed_prosp!CC75</f>
        <v>103.755345659294</v>
      </c>
      <c r="CD61" s="177" t="n">
        <f aca="false">globals_transposed_prosp!CD75</f>
        <v>104.930384012397</v>
      </c>
      <c r="CE61" s="177" t="n">
        <f aca="false">globals_transposed_prosp!CE75</f>
        <v>104.989242072798</v>
      </c>
      <c r="CF61" s="177" t="n">
        <f aca="false">globals_transposed_prosp!CF75</f>
        <v>105.048133148147</v>
      </c>
      <c r="CG61" s="177" t="n">
        <f aca="false">globals_transposed_prosp!CG75</f>
        <v>105.107057256964</v>
      </c>
      <c r="CH61" s="177" t="n">
        <f aca="false">globals_transposed_prosp!CH75</f>
        <v>105.914694614296</v>
      </c>
      <c r="CI61" s="177" t="n">
        <f aca="false">globals_transposed_prosp!CI75</f>
        <v>107.10295552958</v>
      </c>
      <c r="CJ61" s="177" t="n">
        <f aca="false">globals_transposed_prosp!CJ75</f>
        <v>107.163032239343</v>
      </c>
      <c r="CK61" s="177" t="n">
        <f aca="false">globals_transposed_prosp!CK75</f>
        <v>107.223142647625</v>
      </c>
      <c r="CL61" s="177" t="n">
        <f aca="false">globals_transposed_prosp!CL75</f>
        <v>108.039487368877</v>
      </c>
      <c r="CM61" s="177" t="n">
        <f aca="false">globals_transposed_prosp!CM75</f>
        <v>109.240185546541</v>
      </c>
      <c r="CN61" s="177" t="n">
        <f aca="false">globals_transposed_prosp!CN75</f>
        <v>109.30146108174</v>
      </c>
      <c r="CO61" s="177" t="n">
        <f aca="false">globals_transposed_prosp!CO75</f>
        <v>109.362770987911</v>
      </c>
      <c r="CP61" s="177" t="n">
        <f aca="false">globals_transposed_prosp!CP75</f>
        <v>109.424115284331</v>
      </c>
      <c r="CQ61" s="177" t="n">
        <f aca="false">globals_transposed_prosp!CQ75</f>
        <v>109.485493990292</v>
      </c>
      <c r="CR61" s="177" t="n">
        <f aca="false">globals_transposed_prosp!CR75</f>
        <v>109.546907125094</v>
      </c>
      <c r="CS61" s="177" t="n">
        <f aca="false">globals_transposed_prosp!CS75</f>
        <v>109.60835470805</v>
      </c>
      <c r="CT61" s="177" t="n">
        <f aca="false">globals_transposed_prosp!CT75</f>
        <v>109.669836758483</v>
      </c>
      <c r="CU61" s="177" t="n">
        <f aca="false">globals_transposed_prosp!CU75</f>
        <v>109.731353295726</v>
      </c>
      <c r="CV61" s="177" t="n">
        <f aca="false">globals_transposed_prosp!CV75</f>
        <v>109.792904339124</v>
      </c>
      <c r="CW61" s="177" t="n">
        <f aca="false">globals_transposed_prosp!CW75</f>
        <v>109.854489908032</v>
      </c>
      <c r="CX61" s="177" t="n">
        <f aca="false">globals_transposed_prosp!CX75</f>
        <v>109.916110021816</v>
      </c>
      <c r="CY61" s="177" t="n">
        <f aca="false">globals_transposed_prosp!CY75</f>
        <v>109.977764699853</v>
      </c>
      <c r="CZ61" s="177" t="n">
        <f aca="false">globals_transposed_prosp!CZ75</f>
        <v>110.039453961532</v>
      </c>
      <c r="DA61" s="177" t="n">
        <f aca="false">globals_transposed_prosp!DA75</f>
        <v>110.101177826251</v>
      </c>
      <c r="DB61" s="177" t="n">
        <f aca="false">globals_transposed_prosp!DB75</f>
        <v>110.16293631342</v>
      </c>
      <c r="DC61" s="177" t="n">
        <f aca="false">globals_transposed_prosp!DC75</f>
        <v>110.224729442459</v>
      </c>
      <c r="DD61" s="177" t="n">
        <f aca="false">globals_transposed_prosp!DD75</f>
        <v>110.2865572328</v>
      </c>
      <c r="DE61" s="177" t="n">
        <f aca="false">globals_transposed_prosp!DE75</f>
        <v>110.348419703885</v>
      </c>
      <c r="DF61" s="177" t="n">
        <f aca="false">globals_transposed_prosp!DF75</f>
        <v>110.410316875168</v>
      </c>
      <c r="DG61" s="177" t="n">
        <f aca="false">globals_transposed_prosp!DG75</f>
        <v>110.472248766113</v>
      </c>
      <c r="DH61" s="177" t="n">
        <f aca="false">globals_transposed_prosp!DH75</f>
        <v>110.534215396195</v>
      </c>
      <c r="DI61" s="177" t="n">
        <f aca="false">globals_transposed_prosp!DI75</f>
        <v>110.5962167849</v>
      </c>
      <c r="DJ61" s="177" t="n">
        <f aca="false">globals_transposed_prosp!DJ75</f>
        <v>110.658252951724</v>
      </c>
      <c r="DK61" s="177" t="n">
        <f aca="false">globals_transposed_prosp!DK75</f>
        <v>110.720323916177</v>
      </c>
      <c r="DL61" s="177" t="n">
        <f aca="false">globals_transposed_prosp!DL75</f>
        <v>110.782429697776</v>
      </c>
      <c r="DM61" s="177" t="n">
        <f aca="false">globals_transposed_prosp!DM75</f>
        <v>110.844570316052</v>
      </c>
      <c r="DN61" s="177" t="n">
        <f aca="false">globals_transposed_prosp!DN75</f>
        <v>110.906745790545</v>
      </c>
      <c r="DO61" s="177" t="n">
        <f aca="false">globals_transposed_prosp!DO75</f>
        <v>110.968956140807</v>
      </c>
      <c r="DP61" s="177" t="n">
        <f aca="false">globals_transposed_prosp!DP75</f>
        <v>111.031201386401</v>
      </c>
      <c r="DQ61" s="177" t="n">
        <f aca="false">globals_transposed_prosp!DQ75</f>
        <v>111.0934815469</v>
      </c>
      <c r="DR61" s="177" t="n">
        <f aca="false">globals_transposed_prosp!DR75</f>
        <v>111.155796641889</v>
      </c>
      <c r="DS61" s="177" t="n">
        <f aca="false">globals_transposed_prosp!DS75</f>
        <v>111.218146690963</v>
      </c>
      <c r="DT61" s="177" t="n">
        <f aca="false">globals_transposed_prosp!DT75</f>
        <v>111.28053171373</v>
      </c>
      <c r="DU61" s="177" t="n">
        <f aca="false">globals_transposed_prosp!DU75</f>
        <v>111.342951729807</v>
      </c>
      <c r="DV61" s="177" t="n">
        <f aca="false">globals_transposed_prosp!DV75</f>
        <v>111.405406758822</v>
      </c>
      <c r="DW61" s="177" t="n">
        <f aca="false">globals_transposed_prosp!DW75</f>
        <v>111.467896820415</v>
      </c>
      <c r="DX61" s="177" t="n">
        <f aca="false">globals_transposed_prosp!DX75</f>
        <v>111.530421934237</v>
      </c>
      <c r="DY61" s="177" t="n">
        <f aca="false">globals_transposed_prosp!DY75</f>
        <v>111.592982119949</v>
      </c>
      <c r="DZ61" s="177" t="n">
        <f aca="false">globals_transposed_prosp!DZ75</f>
        <v>111.655577397225</v>
      </c>
      <c r="EA61" s="177" t="n">
        <f aca="false">globals_transposed_prosp!EA75</f>
        <v>111.718207785747</v>
      </c>
      <c r="EB61" s="177" t="n">
        <f aca="false">globals_transposed_prosp!EB75</f>
        <v>111.780873305211</v>
      </c>
      <c r="EC61" s="177" t="n">
        <f aca="false">globals_transposed_prosp!EC75</f>
        <v>111.843573975322</v>
      </c>
      <c r="ED61" s="177" t="n">
        <f aca="false">globals_transposed_prosp!ED75</f>
        <v>111.906309815797</v>
      </c>
      <c r="EE61" s="177" t="n">
        <f aca="false">globals_transposed_prosp!EE75</f>
        <v>111.969080846365</v>
      </c>
      <c r="EF61" s="177" t="n">
        <f aca="false">globals_transposed_prosp!EF75</f>
        <v>112.031887086764</v>
      </c>
      <c r="EG61" s="177" t="n">
        <f aca="false">globals_transposed_prosp!EG75</f>
        <v>112.094728556744</v>
      </c>
      <c r="EH61" s="177" t="n">
        <f aca="false">globals_transposed_prosp!EH75</f>
        <v>112.157605276066</v>
      </c>
      <c r="EI61" s="177" t="n">
        <f aca="false">globals_transposed_prosp!EI75</f>
        <v>112.220517264503</v>
      </c>
      <c r="EJ61" s="177" t="n">
        <f aca="false">globals_transposed_prosp!EJ75</f>
        <v>112.283464541838</v>
      </c>
      <c r="EK61" s="177" t="n">
        <f aca="false">globals_transposed_prosp!EK75</f>
        <v>112.346447127866</v>
      </c>
      <c r="EL61" s="177" t="n">
        <f aca="false">globals_transposed_prosp!EL75</f>
        <v>112.409465042391</v>
      </c>
      <c r="EM61" s="177" t="n">
        <f aca="false">globals_transposed_prosp!EM75</f>
        <v>112.472518305231</v>
      </c>
      <c r="EN61" s="177" t="n">
        <f aca="false">globals_transposed_prosp!EN75</f>
        <v>112.535606936213</v>
      </c>
      <c r="EO61" s="177" t="n">
        <f aca="false">globals_transposed_prosp!EO75</f>
        <v>112.598730955177</v>
      </c>
      <c r="EP61" s="177" t="n">
        <f aca="false">globals_transposed_prosp!EP75</f>
        <v>112.661890381971</v>
      </c>
      <c r="EQ61" s="177" t="n">
        <f aca="false">globals_transposed_prosp!EQ75</f>
        <v>112.725085236458</v>
      </c>
      <c r="ER61" s="177" t="n">
        <f aca="false">globals_transposed_prosp!ER75</f>
        <v>112.78831553851</v>
      </c>
      <c r="ES61" s="177" t="n">
        <f aca="false">globals_transposed_prosp!ES75</f>
        <v>112.851581308009</v>
      </c>
      <c r="ET61" s="177" t="n">
        <f aca="false">globals_transposed_prosp!ET75</f>
        <v>112.914882564851</v>
      </c>
      <c r="EU61" s="177" t="n">
        <f aca="false">globals_transposed_prosp!EU75</f>
        <v>112.978219328941</v>
      </c>
      <c r="EV61" s="177" t="n">
        <f aca="false">globals_transposed_prosp!EV75</f>
        <v>113.041591620197</v>
      </c>
    </row>
    <row r="62" customFormat="false" ht="12.8" hidden="false" customHeight="false" outlineLevel="0" collapsed="false">
      <c r="A62" s="0" t="s">
        <v>225</v>
      </c>
      <c r="B62" s="176" t="n">
        <f aca="false">globals_transposed_prosp!B76</f>
        <v>0</v>
      </c>
      <c r="C62" s="176" t="n">
        <f aca="false">globals_transposed_prosp!C76</f>
        <v>0</v>
      </c>
      <c r="D62" s="176" t="n">
        <f aca="false">globals_transposed_prosp!D76</f>
        <v>0</v>
      </c>
      <c r="E62" s="176" t="n">
        <f aca="false">globals_transposed_prosp!E76</f>
        <v>0</v>
      </c>
      <c r="F62" s="176" t="n">
        <f aca="false">globals_transposed_prosp!F76</f>
        <v>0</v>
      </c>
      <c r="G62" s="176" t="n">
        <f aca="false">globals_transposed_prosp!G76</f>
        <v>0</v>
      </c>
      <c r="H62" s="176" t="n">
        <f aca="false">globals_transposed_prosp!H76</f>
        <v>0</v>
      </c>
      <c r="I62" s="176" t="n">
        <f aca="false">globals_transposed_prosp!I76</f>
        <v>0</v>
      </c>
      <c r="J62" s="176" t="n">
        <f aca="false">globals_transposed_prosp!J76</f>
        <v>0</v>
      </c>
      <c r="K62" s="176" t="n">
        <f aca="false">globals_transposed_prosp!K76</f>
        <v>0</v>
      </c>
      <c r="L62" s="176" t="n">
        <f aca="false">globals_transposed_prosp!L76</f>
        <v>0</v>
      </c>
      <c r="M62" s="176" t="n">
        <f aca="false">globals_transposed_prosp!M76</f>
        <v>0</v>
      </c>
      <c r="N62" s="176" t="n">
        <f aca="false">globals_transposed_prosp!N76</f>
        <v>0</v>
      </c>
      <c r="O62" s="176" t="n">
        <f aca="false">globals_transposed_prosp!O76</f>
        <v>0</v>
      </c>
      <c r="P62" s="176" t="n">
        <f aca="false">globals_transposed_prosp!P76</f>
        <v>0</v>
      </c>
      <c r="Q62" s="176" t="n">
        <f aca="false">globals_transposed_prosp!Q76</f>
        <v>0</v>
      </c>
      <c r="R62" s="176" t="n">
        <f aca="false">globals_transposed_prosp!R76</f>
        <v>0</v>
      </c>
      <c r="S62" s="176" t="n">
        <f aca="false">globals_transposed_prosp!S76</f>
        <v>0</v>
      </c>
      <c r="T62" s="176" t="n">
        <f aca="false">globals_transposed_prosp!T76</f>
        <v>0</v>
      </c>
      <c r="U62" s="176" t="n">
        <f aca="false">globals_transposed_prosp!U76</f>
        <v>0</v>
      </c>
      <c r="V62" s="176" t="n">
        <f aca="false">globals_transposed_prosp!V76</f>
        <v>0</v>
      </c>
      <c r="W62" s="176" t="n">
        <f aca="false">globals_transposed_prosp!W76</f>
        <v>0</v>
      </c>
      <c r="X62" s="176" t="n">
        <f aca="false">globals_transposed_prosp!X76</f>
        <v>0</v>
      </c>
      <c r="Y62" s="176" t="n">
        <f aca="false">globals_transposed_prosp!Y76</f>
        <v>0</v>
      </c>
      <c r="Z62" s="176" t="n">
        <f aca="false">globals_transposed_prosp!Z76</f>
        <v>0</v>
      </c>
      <c r="AA62" s="176" t="n">
        <f aca="false">globals_transposed_prosp!AA76</f>
        <v>0</v>
      </c>
      <c r="AB62" s="176" t="n">
        <f aca="false">globals_transposed_prosp!AB76</f>
        <v>0</v>
      </c>
      <c r="AC62" s="176" t="n">
        <f aca="false">globals_transposed_prosp!AC76</f>
        <v>0</v>
      </c>
      <c r="AD62" s="176" t="n">
        <f aca="false">globals_transposed_prosp!AD76</f>
        <v>0</v>
      </c>
      <c r="AE62" s="176" t="n">
        <f aca="false">globals_transposed_prosp!AE76</f>
        <v>0</v>
      </c>
      <c r="AF62" s="176" t="n">
        <f aca="false">globals_transposed_prosp!AF76</f>
        <v>0</v>
      </c>
      <c r="AG62" s="176" t="n">
        <f aca="false">globals_transposed_prosp!AG76</f>
        <v>0</v>
      </c>
      <c r="AH62" s="176" t="n">
        <f aca="false">globals_transposed_prosp!AH76</f>
        <v>0</v>
      </c>
      <c r="AI62" s="176" t="n">
        <f aca="false">globals_transposed_prosp!AI76</f>
        <v>0</v>
      </c>
      <c r="AJ62" s="176" t="n">
        <f aca="false">globals_transposed_prosp!AJ76</f>
        <v>0</v>
      </c>
      <c r="AK62" s="176" t="n">
        <f aca="false">globals_transposed_prosp!AK76</f>
        <v>0</v>
      </c>
      <c r="AL62" s="176" t="n">
        <f aca="false">globals_transposed_prosp!AL76</f>
        <v>0</v>
      </c>
      <c r="AM62" s="176" t="n">
        <f aca="false">globals_transposed_prosp!AM76</f>
        <v>0</v>
      </c>
      <c r="AN62" s="176" t="n">
        <f aca="false">globals_transposed_prosp!AN76</f>
        <v>0</v>
      </c>
      <c r="AO62" s="176" t="n">
        <f aca="false">globals_transposed_prosp!AO76</f>
        <v>0</v>
      </c>
      <c r="AP62" s="176" t="n">
        <f aca="false">globals_transposed_prosp!AP76</f>
        <v>0</v>
      </c>
      <c r="AQ62" s="176" t="n">
        <f aca="false">globals_transposed_prosp!AQ76</f>
        <v>0</v>
      </c>
      <c r="AR62" s="177" t="n">
        <f aca="false">globals_transposed_prosp!AR76</f>
        <v>179.707864186064</v>
      </c>
      <c r="AS62" s="177" t="n">
        <f aca="false">globals_transposed_prosp!AS76</f>
        <v>169.652231340006</v>
      </c>
      <c r="AT62" s="177" t="n">
        <f aca="false">globals_transposed_prosp!AT76</f>
        <v>162.94992096608</v>
      </c>
      <c r="AU62" s="177" t="n">
        <f aca="false">globals_transposed_prosp!AU76</f>
        <v>157</v>
      </c>
      <c r="AV62" s="177" t="n">
        <f aca="false">globals_transposed_prosp!AV76</f>
        <v>152.292577551197</v>
      </c>
      <c r="AW62" s="177" t="n">
        <f aca="false">globals_transposed_prosp!AW76</f>
        <v>147.094141211817</v>
      </c>
      <c r="AX62" s="177" t="n">
        <f aca="false">globals_transposed_prosp!AX76</f>
        <v>142.101265822785</v>
      </c>
      <c r="AY62" s="177" t="n">
        <f aca="false">globals_transposed_prosp!AY76</f>
        <v>135.587470158913</v>
      </c>
      <c r="AZ62" s="177" t="n">
        <f aca="false">globals_transposed_prosp!AZ76</f>
        <v>119.738568709361</v>
      </c>
      <c r="BA62" s="177" t="n">
        <f aca="false">globals_transposed_prosp!BA76</f>
        <v>106.155421065438</v>
      </c>
      <c r="BB62" s="177" t="n">
        <f aca="false">globals_transposed_prosp!BB76</f>
        <v>100.717434337828</v>
      </c>
      <c r="BC62" s="177" t="n">
        <f aca="false">globals_transposed_prosp!BC76</f>
        <v>95.7258649488801</v>
      </c>
      <c r="BD62" s="177" t="n">
        <f aca="false">globals_transposed_prosp!BD76</f>
        <v>210.928885322586</v>
      </c>
      <c r="BE62" s="177" t="n">
        <f aca="false">globals_transposed_prosp!BE76</f>
        <v>197.867832478837</v>
      </c>
      <c r="BF62" s="177" t="n">
        <f aca="false">globals_transposed_prosp!BF76</f>
        <v>189.547505377092</v>
      </c>
      <c r="BG62" s="177" t="n">
        <f aca="false">globals_transposed_prosp!BG76</f>
        <v>180.746901269273</v>
      </c>
      <c r="BH62" s="177" t="n">
        <f aca="false">globals_transposed_prosp!BH76</f>
        <v>215.23510829149</v>
      </c>
      <c r="BI62" s="177" t="n">
        <f aca="false">globals_transposed_prosp!BI76</f>
        <v>200.533751161808</v>
      </c>
      <c r="BJ62" s="177" t="n">
        <f aca="false">globals_transposed_prosp!BJ76</f>
        <v>187.802616947467</v>
      </c>
      <c r="BK62" s="177" t="n">
        <f aca="false">globals_transposed_prosp!BK76</f>
        <v>175.879734598184</v>
      </c>
      <c r="BL62" s="177" t="n">
        <f aca="false">globals_transposed_prosp!BL76</f>
        <v>162.001799459176</v>
      </c>
      <c r="BM62" s="177" t="n">
        <f aca="false">globals_transposed_prosp!BM76</f>
        <v>159.434038994689</v>
      </c>
      <c r="BN62" s="177" t="n">
        <f aca="false">globals_transposed_prosp!BN76</f>
        <v>159.75169360487</v>
      </c>
      <c r="BO62" s="177" t="n">
        <f aca="false">globals_transposed_prosp!BO76</f>
        <v>162.113917523194</v>
      </c>
      <c r="BP62" s="177" t="n">
        <f aca="false">globals_transposed_prosp!BP76</f>
        <v>159.469487857013</v>
      </c>
      <c r="BQ62" s="177" t="n">
        <f aca="false">globals_transposed_prosp!BQ76</f>
        <v>153.838857023106</v>
      </c>
      <c r="BR62" s="177" t="n">
        <f aca="false">globals_transposed_prosp!BR76</f>
        <v>154.645735334088</v>
      </c>
      <c r="BS62" s="177" t="n">
        <f aca="false">globals_transposed_prosp!BS76</f>
        <v>154.632460230505</v>
      </c>
      <c r="BT62" s="177" t="n">
        <f aca="false">globals_transposed_prosp!BT76</f>
        <v>158.516128527412</v>
      </c>
      <c r="BU62" s="177" t="n">
        <f aca="false">globals_transposed_prosp!BU76</f>
        <v>166.8118881286</v>
      </c>
      <c r="BV62" s="177" t="n">
        <f aca="false">globals_transposed_prosp!BV76</f>
        <v>167.296565464228</v>
      </c>
      <c r="BW62" s="177" t="n">
        <f aca="false">globals_transposed_prosp!BW76</f>
        <v>167.529063557539</v>
      </c>
      <c r="BX62" s="177" t="n">
        <f aca="false">globals_transposed_prosp!BX76</f>
        <v>165.80933807861</v>
      </c>
      <c r="BY62" s="177" t="n">
        <f aca="false">globals_transposed_prosp!BY76</f>
        <v>167.39216609692</v>
      </c>
      <c r="BZ62" s="177" t="n">
        <f aca="false">globals_transposed_prosp!BZ76</f>
        <v>167.911999938273</v>
      </c>
      <c r="CA62" s="177" t="n">
        <f aca="false">globals_transposed_prosp!CA76</f>
        <v>168.408799521611</v>
      </c>
      <c r="CB62" s="177" t="n">
        <f aca="false">globals_transposed_prosp!CB76</f>
        <v>171.575510145807</v>
      </c>
      <c r="CC62" s="177" t="n">
        <f aca="false">globals_transposed_prosp!CC76</f>
        <v>174.771185495702</v>
      </c>
      <c r="CD62" s="177" t="n">
        <f aca="false">globals_transposed_prosp!CD76</f>
        <v>176.750484438516</v>
      </c>
      <c r="CE62" s="177" t="n">
        <f aca="false">globals_transposed_prosp!CE76</f>
        <v>176.849628178308</v>
      </c>
      <c r="CF62" s="177" t="n">
        <f aca="false">globals_transposed_prosp!CF76</f>
        <v>176.948827530289</v>
      </c>
      <c r="CG62" s="177" t="n">
        <f aca="false">globals_transposed_prosp!CG76</f>
        <v>177.048082525651</v>
      </c>
      <c r="CH62" s="177" t="n">
        <f aca="false">globals_transposed_prosp!CH76</f>
        <v>178.40851111364</v>
      </c>
      <c r="CI62" s="177" t="n">
        <f aca="false">globals_transposed_prosp!CI76</f>
        <v>180.410082864211</v>
      </c>
      <c r="CJ62" s="177" t="n">
        <f aca="false">globals_transposed_prosp!CJ76</f>
        <v>180.511279363719</v>
      </c>
      <c r="CK62" s="177" t="n">
        <f aca="false">globals_transposed_prosp!CK76</f>
        <v>180.612532626858</v>
      </c>
      <c r="CL62" s="177" t="n">
        <f aca="false">globals_transposed_prosp!CL76</f>
        <v>181.987628375417</v>
      </c>
      <c r="CM62" s="177" t="n">
        <f aca="false">globals_transposed_prosp!CM76</f>
        <v>184.01015013176</v>
      </c>
      <c r="CN62" s="177" t="n">
        <f aca="false">globals_transposed_prosp!CN76</f>
        <v>184.113365998477</v>
      </c>
      <c r="CO62" s="177" t="n">
        <f aca="false">globals_transposed_prosp!CO76</f>
        <v>184.216639761538</v>
      </c>
      <c r="CP62" s="177" t="n">
        <f aca="false">globals_transposed_prosp!CP76</f>
        <v>184.31997145342</v>
      </c>
      <c r="CQ62" s="177" t="n">
        <f aca="false">globals_transposed_prosp!CQ76</f>
        <v>184.423361106616</v>
      </c>
      <c r="CR62" s="177" t="n">
        <f aca="false">globals_transposed_prosp!CR76</f>
        <v>184.526808753638</v>
      </c>
      <c r="CS62" s="177" t="n">
        <f aca="false">globals_transposed_prosp!CS76</f>
        <v>184.630314427017</v>
      </c>
      <c r="CT62" s="177" t="n">
        <f aca="false">globals_transposed_prosp!CT76</f>
        <v>184.733878159301</v>
      </c>
      <c r="CU62" s="177" t="n">
        <f aca="false">globals_transposed_prosp!CU76</f>
        <v>184.837499983056</v>
      </c>
      <c r="CV62" s="177" t="n">
        <f aca="false">globals_transposed_prosp!CV76</f>
        <v>184.941179930867</v>
      </c>
      <c r="CW62" s="177" t="n">
        <f aca="false">globals_transposed_prosp!CW76</f>
        <v>185.044918035338</v>
      </c>
      <c r="CX62" s="177" t="n">
        <f aca="false">globals_transposed_prosp!CX76</f>
        <v>185.148714329091</v>
      </c>
      <c r="CY62" s="177" t="n">
        <f aca="false">globals_transposed_prosp!CY76</f>
        <v>185.252568844764</v>
      </c>
      <c r="CZ62" s="177" t="n">
        <f aca="false">globals_transposed_prosp!CZ76</f>
        <v>185.356481615016</v>
      </c>
      <c r="DA62" s="177" t="n">
        <f aca="false">globals_transposed_prosp!DA76</f>
        <v>185.460452672524</v>
      </c>
      <c r="DB62" s="177" t="n">
        <f aca="false">globals_transposed_prosp!DB76</f>
        <v>185.564482049983</v>
      </c>
      <c r="DC62" s="177" t="n">
        <f aca="false">globals_transposed_prosp!DC76</f>
        <v>185.668569780104</v>
      </c>
      <c r="DD62" s="177" t="n">
        <f aca="false">globals_transposed_prosp!DD76</f>
        <v>185.772715895621</v>
      </c>
      <c r="DE62" s="177" t="n">
        <f aca="false">globals_transposed_prosp!DE76</f>
        <v>185.876920429282</v>
      </c>
      <c r="DF62" s="177" t="n">
        <f aca="false">globals_transposed_prosp!DF76</f>
        <v>185.981183413856</v>
      </c>
      <c r="DG62" s="177" t="n">
        <f aca="false">globals_transposed_prosp!DG76</f>
        <v>186.08550488213</v>
      </c>
      <c r="DH62" s="177" t="n">
        <f aca="false">globals_transposed_prosp!DH76</f>
        <v>186.189884866908</v>
      </c>
      <c r="DI62" s="177" t="n">
        <f aca="false">globals_transposed_prosp!DI76</f>
        <v>186.294323401014</v>
      </c>
      <c r="DJ62" s="177" t="n">
        <f aca="false">globals_transposed_prosp!DJ76</f>
        <v>186.398820517289</v>
      </c>
      <c r="DK62" s="177" t="n">
        <f aca="false">globals_transposed_prosp!DK76</f>
        <v>186.503376248595</v>
      </c>
      <c r="DL62" s="177" t="n">
        <f aca="false">globals_transposed_prosp!DL76</f>
        <v>186.607990627808</v>
      </c>
      <c r="DM62" s="177" t="n">
        <f aca="false">globals_transposed_prosp!DM76</f>
        <v>186.712663687827</v>
      </c>
      <c r="DN62" s="177" t="n">
        <f aca="false">globals_transposed_prosp!DN76</f>
        <v>186.817395461567</v>
      </c>
      <c r="DO62" s="177" t="n">
        <f aca="false">globals_transposed_prosp!DO76</f>
        <v>186.922185981962</v>
      </c>
      <c r="DP62" s="177" t="n">
        <f aca="false">globals_transposed_prosp!DP76</f>
        <v>187.027035281965</v>
      </c>
      <c r="DQ62" s="177" t="n">
        <f aca="false">globals_transposed_prosp!DQ76</f>
        <v>187.131943394545</v>
      </c>
      <c r="DR62" s="177" t="n">
        <f aca="false">globals_transposed_prosp!DR76</f>
        <v>187.236910352694</v>
      </c>
      <c r="DS62" s="177" t="n">
        <f aca="false">globals_transposed_prosp!DS76</f>
        <v>187.341936189418</v>
      </c>
      <c r="DT62" s="177" t="n">
        <f aca="false">globals_transposed_prosp!DT76</f>
        <v>187.447020937745</v>
      </c>
      <c r="DU62" s="177" t="n">
        <f aca="false">globals_transposed_prosp!DU76</f>
        <v>187.552164630718</v>
      </c>
      <c r="DV62" s="177" t="n">
        <f aca="false">globals_transposed_prosp!DV76</f>
        <v>187.657367301403</v>
      </c>
      <c r="DW62" s="177" t="n">
        <f aca="false">globals_transposed_prosp!DW76</f>
        <v>187.76262898288</v>
      </c>
      <c r="DX62" s="177" t="n">
        <f aca="false">globals_transposed_prosp!DX76</f>
        <v>187.867949708251</v>
      </c>
      <c r="DY62" s="177" t="n">
        <f aca="false">globals_transposed_prosp!DY76</f>
        <v>187.973329510634</v>
      </c>
      <c r="DZ62" s="177" t="n">
        <f aca="false">globals_transposed_prosp!DZ76</f>
        <v>188.078768423167</v>
      </c>
      <c r="EA62" s="177" t="n">
        <f aca="false">globals_transposed_prosp!EA76</f>
        <v>188.184266479007</v>
      </c>
      <c r="EB62" s="177" t="n">
        <f aca="false">globals_transposed_prosp!EB76</f>
        <v>188.289823711329</v>
      </c>
      <c r="EC62" s="177" t="n">
        <f aca="false">globals_transposed_prosp!EC76</f>
        <v>188.395440153326</v>
      </c>
      <c r="ED62" s="177" t="n">
        <f aca="false">globals_transposed_prosp!ED76</f>
        <v>188.50111583821</v>
      </c>
      <c r="EE62" s="177" t="n">
        <f aca="false">globals_transposed_prosp!EE76</f>
        <v>188.606850799213</v>
      </c>
      <c r="EF62" s="177" t="n">
        <f aca="false">globals_transposed_prosp!EF76</f>
        <v>188.712645069583</v>
      </c>
      <c r="EG62" s="177" t="n">
        <f aca="false">globals_transposed_prosp!EG76</f>
        <v>188.818498682589</v>
      </c>
      <c r="EH62" s="177" t="n">
        <f aca="false">globals_transposed_prosp!EH76</f>
        <v>188.924411671517</v>
      </c>
      <c r="EI62" s="177" t="n">
        <f aca="false">globals_transposed_prosp!EI76</f>
        <v>189.030384069673</v>
      </c>
      <c r="EJ62" s="177" t="n">
        <f aca="false">globals_transposed_prosp!EJ76</f>
        <v>189.136415910382</v>
      </c>
      <c r="EK62" s="177" t="n">
        <f aca="false">globals_transposed_prosp!EK76</f>
        <v>189.242507226985</v>
      </c>
      <c r="EL62" s="177" t="n">
        <f aca="false">globals_transposed_prosp!EL76</f>
        <v>189.348658052844</v>
      </c>
      <c r="EM62" s="177" t="n">
        <f aca="false">globals_transposed_prosp!EM76</f>
        <v>189.45486842134</v>
      </c>
      <c r="EN62" s="177" t="n">
        <f aca="false">globals_transposed_prosp!EN76</f>
        <v>189.561138365872</v>
      </c>
      <c r="EO62" s="177" t="n">
        <f aca="false">globals_transposed_prosp!EO76</f>
        <v>189.667467919857</v>
      </c>
      <c r="EP62" s="177" t="n">
        <f aca="false">globals_transposed_prosp!EP76</f>
        <v>189.773857116731</v>
      </c>
      <c r="EQ62" s="177" t="n">
        <f aca="false">globals_transposed_prosp!EQ76</f>
        <v>189.88030598995</v>
      </c>
      <c r="ER62" s="177" t="n">
        <f aca="false">globals_transposed_prosp!ER76</f>
        <v>189.986814572988</v>
      </c>
      <c r="ES62" s="177" t="n">
        <f aca="false">globals_transposed_prosp!ES76</f>
        <v>190.093382899337</v>
      </c>
      <c r="ET62" s="177" t="n">
        <f aca="false">globals_transposed_prosp!ET76</f>
        <v>190.20001100251</v>
      </c>
      <c r="EU62" s="177" t="n">
        <f aca="false">globals_transposed_prosp!EU76</f>
        <v>190.306698916035</v>
      </c>
      <c r="EV62" s="177" t="n">
        <f aca="false">globals_transposed_prosp!EV76</f>
        <v>190.413446673463</v>
      </c>
    </row>
    <row r="63" customFormat="false" ht="12.8" hidden="false" customHeight="false" outlineLevel="0" collapsed="false">
      <c r="A63" s="0" t="s">
        <v>226</v>
      </c>
      <c r="B63" s="176" t="n">
        <f aca="false">globals_transposed_prosp!B77</f>
        <v>0</v>
      </c>
      <c r="C63" s="176" t="n">
        <f aca="false">globals_transposed_prosp!C77</f>
        <v>0</v>
      </c>
      <c r="D63" s="176" t="n">
        <f aca="false">globals_transposed_prosp!D77</f>
        <v>0</v>
      </c>
      <c r="E63" s="176" t="n">
        <f aca="false">globals_transposed_prosp!E77</f>
        <v>0</v>
      </c>
      <c r="F63" s="176" t="n">
        <f aca="false">globals_transposed_prosp!F77</f>
        <v>0</v>
      </c>
      <c r="G63" s="176" t="n">
        <f aca="false">globals_transposed_prosp!G77</f>
        <v>0</v>
      </c>
      <c r="H63" s="176" t="n">
        <f aca="false">globals_transposed_prosp!H77</f>
        <v>0</v>
      </c>
      <c r="I63" s="176" t="n">
        <f aca="false">globals_transposed_prosp!I77</f>
        <v>0</v>
      </c>
      <c r="J63" s="176" t="n">
        <f aca="false">globals_transposed_prosp!J77</f>
        <v>0</v>
      </c>
      <c r="K63" s="176" t="n">
        <f aca="false">globals_transposed_prosp!K77</f>
        <v>0</v>
      </c>
      <c r="L63" s="176" t="n">
        <f aca="false">globals_transposed_prosp!L77</f>
        <v>0</v>
      </c>
      <c r="M63" s="176" t="n">
        <f aca="false">globals_transposed_prosp!M77</f>
        <v>0</v>
      </c>
      <c r="N63" s="176" t="n">
        <f aca="false">globals_transposed_prosp!N77</f>
        <v>0</v>
      </c>
      <c r="O63" s="176" t="n">
        <f aca="false">globals_transposed_prosp!O77</f>
        <v>0</v>
      </c>
      <c r="P63" s="176" t="n">
        <f aca="false">globals_transposed_prosp!P77</f>
        <v>0</v>
      </c>
      <c r="Q63" s="176" t="n">
        <f aca="false">globals_transposed_prosp!Q77</f>
        <v>0</v>
      </c>
      <c r="R63" s="176" t="n">
        <f aca="false">globals_transposed_prosp!R77</f>
        <v>0</v>
      </c>
      <c r="S63" s="176" t="n">
        <f aca="false">globals_transposed_prosp!S77</f>
        <v>0</v>
      </c>
      <c r="T63" s="176" t="n">
        <f aca="false">globals_transposed_prosp!T77</f>
        <v>0</v>
      </c>
      <c r="U63" s="176" t="n">
        <f aca="false">globals_transposed_prosp!U77</f>
        <v>0</v>
      </c>
      <c r="V63" s="176" t="n">
        <f aca="false">globals_transposed_prosp!V77</f>
        <v>0</v>
      </c>
      <c r="W63" s="176" t="n">
        <f aca="false">globals_transposed_prosp!W77</f>
        <v>0</v>
      </c>
      <c r="X63" s="176" t="n">
        <f aca="false">globals_transposed_prosp!X77</f>
        <v>0</v>
      </c>
      <c r="Y63" s="176" t="n">
        <f aca="false">globals_transposed_prosp!Y77</f>
        <v>0</v>
      </c>
      <c r="Z63" s="176" t="n">
        <f aca="false">globals_transposed_prosp!Z77</f>
        <v>0</v>
      </c>
      <c r="AA63" s="176" t="n">
        <f aca="false">globals_transposed_prosp!AA77</f>
        <v>0</v>
      </c>
      <c r="AB63" s="176" t="n">
        <f aca="false">globals_transposed_prosp!AB77</f>
        <v>0</v>
      </c>
      <c r="AC63" s="176" t="n">
        <f aca="false">globals_transposed_prosp!AC77</f>
        <v>0</v>
      </c>
      <c r="AD63" s="176" t="n">
        <f aca="false">globals_transposed_prosp!AD77</f>
        <v>0</v>
      </c>
      <c r="AE63" s="176" t="n">
        <f aca="false">globals_transposed_prosp!AE77</f>
        <v>0</v>
      </c>
      <c r="AF63" s="176" t="n">
        <f aca="false">globals_transposed_prosp!AF77</f>
        <v>0</v>
      </c>
      <c r="AG63" s="176" t="n">
        <f aca="false">globals_transposed_prosp!AG77</f>
        <v>0</v>
      </c>
      <c r="AH63" s="176" t="n">
        <f aca="false">globals_transposed_prosp!AH77</f>
        <v>0</v>
      </c>
      <c r="AI63" s="176" t="n">
        <f aca="false">globals_transposed_prosp!AI77</f>
        <v>0</v>
      </c>
      <c r="AJ63" s="176" t="n">
        <f aca="false">globals_transposed_prosp!AJ77</f>
        <v>0</v>
      </c>
      <c r="AK63" s="176" t="n">
        <f aca="false">globals_transposed_prosp!AK77</f>
        <v>0</v>
      </c>
      <c r="AL63" s="176" t="n">
        <f aca="false">globals_transposed_prosp!AL77</f>
        <v>0</v>
      </c>
      <c r="AM63" s="176" t="n">
        <f aca="false">globals_transposed_prosp!AM77</f>
        <v>0</v>
      </c>
      <c r="AN63" s="176" t="n">
        <f aca="false">globals_transposed_prosp!AN77</f>
        <v>0</v>
      </c>
      <c r="AO63" s="176" t="n">
        <f aca="false">globals_transposed_prosp!AO77</f>
        <v>0</v>
      </c>
      <c r="AP63" s="176" t="n">
        <f aca="false">globals_transposed_prosp!AP77</f>
        <v>0</v>
      </c>
      <c r="AQ63" s="176" t="n">
        <f aca="false">globals_transposed_prosp!AQ77</f>
        <v>0</v>
      </c>
      <c r="AR63" s="177" t="n">
        <f aca="false">globals_transposed_prosp!AR77</f>
        <v>167.116867332263</v>
      </c>
      <c r="AS63" s="177" t="n">
        <f aca="false">globals_transposed_prosp!AS77</f>
        <v>157.765769271598</v>
      </c>
      <c r="AT63" s="177" t="n">
        <f aca="false">globals_transposed_prosp!AT77</f>
        <v>151.533047522596</v>
      </c>
      <c r="AU63" s="177" t="n">
        <f aca="false">globals_transposed_prosp!AU77</f>
        <v>233</v>
      </c>
      <c r="AV63" s="177" t="n">
        <f aca="false">globals_transposed_prosp!AV77</f>
        <v>226.013825282986</v>
      </c>
      <c r="AW63" s="177" t="n">
        <f aca="false">globals_transposed_prosp!AW77</f>
        <v>218.298948422633</v>
      </c>
      <c r="AX63" s="177" t="n">
        <f aca="false">globals_transposed_prosp!AX77</f>
        <v>292.348464081271</v>
      </c>
      <c r="AY63" s="177" t="n">
        <f aca="false">globals_transposed_prosp!AY77</f>
        <v>278.947470454324</v>
      </c>
      <c r="AZ63" s="177" t="n">
        <f aca="false">globals_transposed_prosp!AZ77</f>
        <v>246.341131803336</v>
      </c>
      <c r="BA63" s="177" t="n">
        <f aca="false">globals_transposed_prosp!BA77</f>
        <v>218.396184739723</v>
      </c>
      <c r="BB63" s="177" t="n">
        <f aca="false">globals_transposed_prosp!BB77</f>
        <v>268.793662341082</v>
      </c>
      <c r="BC63" s="177" t="n">
        <f aca="false">globals_transposed_prosp!BC77</f>
        <v>255.472212825355</v>
      </c>
      <c r="BD63" s="177" t="n">
        <f aca="false">globals_transposed_prosp!BD77</f>
        <v>243.468878650588</v>
      </c>
      <c r="BE63" s="177" t="n">
        <f aca="false">globals_transposed_prosp!BE77</f>
        <v>228.392897544443</v>
      </c>
      <c r="BF63" s="177" t="n">
        <f aca="false">globals_transposed_prosp!BF77</f>
        <v>218.788993809922</v>
      </c>
      <c r="BG63" s="177" t="n">
        <f aca="false">globals_transposed_prosp!BG77</f>
        <v>208.63072074883</v>
      </c>
      <c r="BH63" s="177" t="n">
        <f aca="false">globals_transposed_prosp!BH77</f>
        <v>248.439422518276</v>
      </c>
      <c r="BI63" s="177" t="n">
        <f aca="false">globals_transposed_prosp!BI77</f>
        <v>231.470087429195</v>
      </c>
      <c r="BJ63" s="177" t="n">
        <f aca="false">globals_transposed_prosp!BJ77</f>
        <v>216.774921490327</v>
      </c>
      <c r="BK63" s="177" t="n">
        <f aca="false">globals_transposed_prosp!BK77</f>
        <v>203.012696409474</v>
      </c>
      <c r="BL63" s="177" t="n">
        <f aca="false">globals_transposed_prosp!BL77</f>
        <v>186.993812598883</v>
      </c>
      <c r="BM63" s="177" t="n">
        <f aca="false">globals_transposed_prosp!BM77</f>
        <v>184.029923798277</v>
      </c>
      <c r="BN63" s="177" t="n">
        <f aca="false">globals_transposed_prosp!BN77</f>
        <v>184.39658297642</v>
      </c>
      <c r="BO63" s="177" t="n">
        <f aca="false">globals_transposed_prosp!BO77</f>
        <v>187.123227113549</v>
      </c>
      <c r="BP63" s="177" t="n">
        <f aca="false">globals_transposed_prosp!BP77</f>
        <v>184.070841355616</v>
      </c>
      <c r="BQ63" s="177" t="n">
        <f aca="false">globals_transposed_prosp!BQ77</f>
        <v>177.571573258076</v>
      </c>
      <c r="BR63" s="177" t="n">
        <f aca="false">globals_transposed_prosp!BR77</f>
        <v>178.502928663865</v>
      </c>
      <c r="BS63" s="177" t="n">
        <f aca="false">globals_transposed_prosp!BS77</f>
        <v>178.487605610417</v>
      </c>
      <c r="BT63" s="177" t="n">
        <f aca="false">globals_transposed_prosp!BT77</f>
        <v>182.9704073085</v>
      </c>
      <c r="BU63" s="177" t="n">
        <f aca="false">globals_transposed_prosp!BU77</f>
        <v>192.54595351483</v>
      </c>
      <c r="BV63" s="177" t="n">
        <f aca="false">globals_transposed_prosp!BV77</f>
        <v>193.105402009674</v>
      </c>
      <c r="BW63" s="177" t="n">
        <f aca="false">globals_transposed_prosp!BW77</f>
        <v>193.373767577435</v>
      </c>
      <c r="BX63" s="177" t="n">
        <f aca="false">globals_transposed_prosp!BX77</f>
        <v>191.388740096247</v>
      </c>
      <c r="BY63" s="177" t="n">
        <f aca="false">globals_transposed_prosp!BY77</f>
        <v>193.215750949337</v>
      </c>
      <c r="BZ63" s="177" t="n">
        <f aca="false">globals_transposed_prosp!BZ77</f>
        <v>193.815779543075</v>
      </c>
      <c r="CA63" s="177" t="n">
        <f aca="false">globals_transposed_prosp!CA77</f>
        <v>194.389220384449</v>
      </c>
      <c r="CB63" s="177" t="n">
        <f aca="false">globals_transposed_prosp!CB77</f>
        <v>198.044459369403</v>
      </c>
      <c r="CC63" s="177" t="n">
        <f aca="false">globals_transposed_prosp!CC77</f>
        <v>201.73313146749</v>
      </c>
      <c r="CD63" s="177" t="n">
        <f aca="false">globals_transposed_prosp!CD77</f>
        <v>204.017776803686</v>
      </c>
      <c r="CE63" s="177" t="n">
        <f aca="false">globals_transposed_prosp!CE77</f>
        <v>204.132215445485</v>
      </c>
      <c r="CF63" s="177" t="n">
        <f aca="false">globals_transposed_prosp!CF77</f>
        <v>204.246718278763</v>
      </c>
      <c r="CG63" s="177" t="n">
        <f aca="false">globals_transposed_prosp!CG77</f>
        <v>204.361285339526</v>
      </c>
      <c r="CH63" s="177" t="n">
        <f aca="false">globals_transposed_prosp!CH77</f>
        <v>205.931587208306</v>
      </c>
      <c r="CI63" s="177" t="n">
        <f aca="false">globals_transposed_prosp!CI77</f>
        <v>208.241941377698</v>
      </c>
      <c r="CJ63" s="177" t="n">
        <f aca="false">globals_transposed_prosp!CJ77</f>
        <v>208.358749458397</v>
      </c>
      <c r="CK63" s="177" t="n">
        <f aca="false">globals_transposed_prosp!CK77</f>
        <v>208.475623059651</v>
      </c>
      <c r="CL63" s="177" t="n">
        <f aca="false">globals_transposed_prosp!CL77</f>
        <v>210.062854791459</v>
      </c>
      <c r="CM63" s="177" t="n">
        <f aca="false">globals_transposed_prosp!CM77</f>
        <v>212.397390923436</v>
      </c>
      <c r="CN63" s="177" t="n">
        <f aca="false">globals_transposed_prosp!CN77</f>
        <v>212.516529899068</v>
      </c>
      <c r="CO63" s="177" t="n">
        <f aca="false">globals_transposed_prosp!CO77</f>
        <v>212.635735702712</v>
      </c>
      <c r="CP63" s="177" t="n">
        <f aca="false">globals_transposed_prosp!CP77</f>
        <v>212.755008371854</v>
      </c>
      <c r="CQ63" s="177" t="n">
        <f aca="false">globals_transposed_prosp!CQ77</f>
        <v>212.874347944</v>
      </c>
      <c r="CR63" s="177" t="n">
        <f aca="false">globals_transposed_prosp!CR77</f>
        <v>212.993754456679</v>
      </c>
      <c r="CS63" s="177" t="n">
        <f aca="false">globals_transposed_prosp!CS77</f>
        <v>213.113227947438</v>
      </c>
      <c r="CT63" s="177" t="n">
        <f aca="false">globals_transposed_prosp!CT77</f>
        <v>213.232768453848</v>
      </c>
      <c r="CU63" s="177" t="n">
        <f aca="false">globals_transposed_prosp!CU77</f>
        <v>213.3523760135</v>
      </c>
      <c r="CV63" s="177" t="n">
        <f aca="false">globals_transposed_prosp!CV77</f>
        <v>213.472050664004</v>
      </c>
      <c r="CW63" s="177" t="n">
        <f aca="false">globals_transposed_prosp!CW77</f>
        <v>213.591792442994</v>
      </c>
      <c r="CX63" s="177" t="n">
        <f aca="false">globals_transposed_prosp!CX77</f>
        <v>213.711601388124</v>
      </c>
      <c r="CY63" s="177" t="n">
        <f aca="false">globals_transposed_prosp!CY77</f>
        <v>213.831477537069</v>
      </c>
      <c r="CZ63" s="177" t="n">
        <f aca="false">globals_transposed_prosp!CZ77</f>
        <v>213.951420927526</v>
      </c>
      <c r="DA63" s="177" t="n">
        <f aca="false">globals_transposed_prosp!DA77</f>
        <v>214.071431597211</v>
      </c>
      <c r="DB63" s="177" t="n">
        <f aca="false">globals_transposed_prosp!DB77</f>
        <v>214.191509583864</v>
      </c>
      <c r="DC63" s="177" t="n">
        <f aca="false">globals_transposed_prosp!DC77</f>
        <v>214.311654925244</v>
      </c>
      <c r="DD63" s="177" t="n">
        <f aca="false">globals_transposed_prosp!DD77</f>
        <v>214.431867659132</v>
      </c>
      <c r="DE63" s="177" t="n">
        <f aca="false">globals_transposed_prosp!DE77</f>
        <v>214.552147823331</v>
      </c>
      <c r="DF63" s="177" t="n">
        <f aca="false">globals_transposed_prosp!DF77</f>
        <v>214.672495455663</v>
      </c>
      <c r="DG63" s="177" t="n">
        <f aca="false">globals_transposed_prosp!DG77</f>
        <v>214.792910593974</v>
      </c>
      <c r="DH63" s="177" t="n">
        <f aca="false">globals_transposed_prosp!DH77</f>
        <v>214.913393276128</v>
      </c>
      <c r="DI63" s="177" t="n">
        <f aca="false">globals_transposed_prosp!DI77</f>
        <v>215.033943540013</v>
      </c>
      <c r="DJ63" s="177" t="n">
        <f aca="false">globals_transposed_prosp!DJ77</f>
        <v>215.154561423538</v>
      </c>
      <c r="DK63" s="177" t="n">
        <f aca="false">globals_transposed_prosp!DK77</f>
        <v>215.275246964631</v>
      </c>
      <c r="DL63" s="177" t="n">
        <f aca="false">globals_transposed_prosp!DL77</f>
        <v>215.396000201244</v>
      </c>
      <c r="DM63" s="177" t="n">
        <f aca="false">globals_transposed_prosp!DM77</f>
        <v>215.516821171349</v>
      </c>
      <c r="DN63" s="177" t="n">
        <f aca="false">globals_transposed_prosp!DN77</f>
        <v>215.637709912938</v>
      </c>
      <c r="DO63" s="177" t="n">
        <f aca="false">globals_transposed_prosp!DO77</f>
        <v>215.758666464028</v>
      </c>
      <c r="DP63" s="177" t="n">
        <f aca="false">globals_transposed_prosp!DP77</f>
        <v>215.879690862653</v>
      </c>
      <c r="DQ63" s="177" t="n">
        <f aca="false">globals_transposed_prosp!DQ77</f>
        <v>216.000783146872</v>
      </c>
      <c r="DR63" s="177" t="n">
        <f aca="false">globals_transposed_prosp!DR77</f>
        <v>216.121943354762</v>
      </c>
      <c r="DS63" s="177" t="n">
        <f aca="false">globals_transposed_prosp!DS77</f>
        <v>216.243171524425</v>
      </c>
      <c r="DT63" s="177" t="n">
        <f aca="false">globals_transposed_prosp!DT77</f>
        <v>216.364467693981</v>
      </c>
      <c r="DU63" s="177" t="n">
        <f aca="false">globals_transposed_prosp!DU77</f>
        <v>216.485831901573</v>
      </c>
      <c r="DV63" s="177" t="n">
        <f aca="false">globals_transposed_prosp!DV77</f>
        <v>216.607264185366</v>
      </c>
      <c r="DW63" s="177" t="n">
        <f aca="false">globals_transposed_prosp!DW77</f>
        <v>216.728764583544</v>
      </c>
      <c r="DX63" s="177" t="n">
        <f aca="false">globals_transposed_prosp!DX77</f>
        <v>216.850333134316</v>
      </c>
      <c r="DY63" s="177" t="n">
        <f aca="false">globals_transposed_prosp!DY77</f>
        <v>216.97196987591</v>
      </c>
      <c r="DZ63" s="177" t="n">
        <f aca="false">globals_transposed_prosp!DZ77</f>
        <v>217.093674846575</v>
      </c>
      <c r="EA63" s="177" t="n">
        <f aca="false">globals_transposed_prosp!EA77</f>
        <v>217.215448084584</v>
      </c>
      <c r="EB63" s="177" t="n">
        <f aca="false">globals_transposed_prosp!EB77</f>
        <v>217.337289628228</v>
      </c>
      <c r="EC63" s="177" t="n">
        <f aca="false">globals_transposed_prosp!EC77</f>
        <v>217.459199515822</v>
      </c>
      <c r="ED63" s="177" t="n">
        <f aca="false">globals_transposed_prosp!ED77</f>
        <v>217.581177785702</v>
      </c>
      <c r="EE63" s="177" t="n">
        <f aca="false">globals_transposed_prosp!EE77</f>
        <v>217.703224476226</v>
      </c>
      <c r="EF63" s="177" t="n">
        <f aca="false">globals_transposed_prosp!EF77</f>
        <v>217.825339625772</v>
      </c>
      <c r="EG63" s="177" t="n">
        <f aca="false">globals_transposed_prosp!EG77</f>
        <v>217.94752327274</v>
      </c>
      <c r="EH63" s="177" t="n">
        <f aca="false">globals_transposed_prosp!EH77</f>
        <v>218.069775455552</v>
      </c>
      <c r="EI63" s="177" t="n">
        <f aca="false">globals_transposed_prosp!EI77</f>
        <v>218.192096212653</v>
      </c>
      <c r="EJ63" s="177" t="n">
        <f aca="false">globals_transposed_prosp!EJ77</f>
        <v>218.314485582506</v>
      </c>
      <c r="EK63" s="177" t="n">
        <f aca="false">globals_transposed_prosp!EK77</f>
        <v>218.436943603599</v>
      </c>
      <c r="EL63" s="177" t="n">
        <f aca="false">globals_transposed_prosp!EL77</f>
        <v>218.55947031444</v>
      </c>
      <c r="EM63" s="177" t="n">
        <f aca="false">globals_transposed_prosp!EM77</f>
        <v>218.682065753558</v>
      </c>
      <c r="EN63" s="177" t="n">
        <f aca="false">globals_transposed_prosp!EN77</f>
        <v>218.804729959505</v>
      </c>
      <c r="EO63" s="177" t="n">
        <f aca="false">globals_transposed_prosp!EO77</f>
        <v>218.927462970854</v>
      </c>
      <c r="EP63" s="177" t="n">
        <f aca="false">globals_transposed_prosp!EP77</f>
        <v>219.050264826199</v>
      </c>
      <c r="EQ63" s="177" t="n">
        <f aca="false">globals_transposed_prosp!EQ77</f>
        <v>219.173135564157</v>
      </c>
      <c r="ER63" s="177" t="n">
        <f aca="false">globals_transposed_prosp!ER77</f>
        <v>219.296075223366</v>
      </c>
      <c r="ES63" s="177" t="n">
        <f aca="false">globals_transposed_prosp!ES77</f>
        <v>219.419083842486</v>
      </c>
      <c r="ET63" s="177" t="n">
        <f aca="false">globals_transposed_prosp!ET77</f>
        <v>219.542161460197</v>
      </c>
      <c r="EU63" s="177" t="n">
        <f aca="false">globals_transposed_prosp!EU77</f>
        <v>219.665308115203</v>
      </c>
      <c r="EV63" s="177" t="n">
        <f aca="false">globals_transposed_prosp!EV77</f>
        <v>219.788523846229</v>
      </c>
    </row>
    <row r="64" customFormat="false" ht="12.8" hidden="false" customHeight="false" outlineLevel="0" collapsed="false">
      <c r="A64" s="0" t="s">
        <v>227</v>
      </c>
      <c r="B64" s="176" t="n">
        <f aca="false">globals_transposed_prosp!B78</f>
        <v>0</v>
      </c>
      <c r="C64" s="176" t="n">
        <f aca="false">globals_transposed_prosp!C78</f>
        <v>0</v>
      </c>
      <c r="D64" s="176" t="n">
        <f aca="false">globals_transposed_prosp!D78</f>
        <v>0</v>
      </c>
      <c r="E64" s="176" t="n">
        <f aca="false">globals_transposed_prosp!E78</f>
        <v>0</v>
      </c>
      <c r="F64" s="176" t="n">
        <f aca="false">globals_transposed_prosp!F78</f>
        <v>0</v>
      </c>
      <c r="G64" s="176" t="n">
        <f aca="false">globals_transposed_prosp!G78</f>
        <v>0</v>
      </c>
      <c r="H64" s="176" t="n">
        <f aca="false">globals_transposed_prosp!H78</f>
        <v>0</v>
      </c>
      <c r="I64" s="176" t="n">
        <f aca="false">globals_transposed_prosp!I78</f>
        <v>0</v>
      </c>
      <c r="J64" s="176" t="n">
        <f aca="false">globals_transposed_prosp!J78</f>
        <v>0</v>
      </c>
      <c r="K64" s="176" t="n">
        <f aca="false">globals_transposed_prosp!K78</f>
        <v>0</v>
      </c>
      <c r="L64" s="176" t="n">
        <f aca="false">globals_transposed_prosp!L78</f>
        <v>0</v>
      </c>
      <c r="M64" s="176" t="n">
        <f aca="false">globals_transposed_prosp!M78</f>
        <v>0</v>
      </c>
      <c r="N64" s="176" t="n">
        <f aca="false">globals_transposed_prosp!N78</f>
        <v>0</v>
      </c>
      <c r="O64" s="176" t="n">
        <f aca="false">globals_transposed_prosp!O78</f>
        <v>0</v>
      </c>
      <c r="P64" s="176" t="n">
        <f aca="false">globals_transposed_prosp!P78</f>
        <v>0</v>
      </c>
      <c r="Q64" s="176" t="n">
        <f aca="false">globals_transposed_prosp!Q78</f>
        <v>0</v>
      </c>
      <c r="R64" s="176" t="n">
        <f aca="false">globals_transposed_prosp!R78</f>
        <v>0</v>
      </c>
      <c r="S64" s="176" t="n">
        <f aca="false">globals_transposed_prosp!S78</f>
        <v>0</v>
      </c>
      <c r="T64" s="176" t="n">
        <f aca="false">globals_transposed_prosp!T78</f>
        <v>0</v>
      </c>
      <c r="U64" s="176" t="n">
        <f aca="false">globals_transposed_prosp!U78</f>
        <v>0</v>
      </c>
      <c r="V64" s="176" t="n">
        <f aca="false">globals_transposed_prosp!V78</f>
        <v>0</v>
      </c>
      <c r="W64" s="176" t="n">
        <f aca="false">globals_transposed_prosp!W78</f>
        <v>0</v>
      </c>
      <c r="X64" s="176" t="n">
        <f aca="false">globals_transposed_prosp!X78</f>
        <v>0</v>
      </c>
      <c r="Y64" s="176" t="n">
        <f aca="false">globals_transposed_prosp!Y78</f>
        <v>0</v>
      </c>
      <c r="Z64" s="176" t="n">
        <f aca="false">globals_transposed_prosp!Z78</f>
        <v>0</v>
      </c>
      <c r="AA64" s="176" t="n">
        <f aca="false">globals_transposed_prosp!AA78</f>
        <v>0</v>
      </c>
      <c r="AB64" s="176" t="n">
        <f aca="false">globals_transposed_prosp!AB78</f>
        <v>0</v>
      </c>
      <c r="AC64" s="176" t="n">
        <f aca="false">globals_transposed_prosp!AC78</f>
        <v>0</v>
      </c>
      <c r="AD64" s="176" t="n">
        <f aca="false">globals_transposed_prosp!AD78</f>
        <v>0</v>
      </c>
      <c r="AE64" s="176" t="n">
        <f aca="false">globals_transposed_prosp!AE78</f>
        <v>0</v>
      </c>
      <c r="AF64" s="176" t="n">
        <f aca="false">globals_transposed_prosp!AF78</f>
        <v>0</v>
      </c>
      <c r="AG64" s="176" t="n">
        <f aca="false">globals_transposed_prosp!AG78</f>
        <v>0</v>
      </c>
      <c r="AH64" s="176" t="n">
        <f aca="false">globals_transposed_prosp!AH78</f>
        <v>0</v>
      </c>
      <c r="AI64" s="176" t="n">
        <f aca="false">globals_transposed_prosp!AI78</f>
        <v>0</v>
      </c>
      <c r="AJ64" s="176" t="n">
        <f aca="false">globals_transposed_prosp!AJ78</f>
        <v>0</v>
      </c>
      <c r="AK64" s="176" t="n">
        <f aca="false">globals_transposed_prosp!AK78</f>
        <v>0</v>
      </c>
      <c r="AL64" s="176" t="n">
        <f aca="false">globals_transposed_prosp!AL78</f>
        <v>0</v>
      </c>
      <c r="AM64" s="176" t="n">
        <f aca="false">globals_transposed_prosp!AM78</f>
        <v>0</v>
      </c>
      <c r="AN64" s="176" t="n">
        <f aca="false">globals_transposed_prosp!AN78</f>
        <v>0</v>
      </c>
      <c r="AO64" s="176" t="n">
        <f aca="false">globals_transposed_prosp!AO78</f>
        <v>0</v>
      </c>
      <c r="AP64" s="176" t="n">
        <f aca="false">globals_transposed_prosp!AP78</f>
        <v>0</v>
      </c>
      <c r="AQ64" s="176" t="n">
        <f aca="false">globals_transposed_prosp!AQ78</f>
        <v>0</v>
      </c>
      <c r="AR64" s="177" t="n">
        <f aca="false">globals_transposed_prosp!AR78</f>
        <v>13735.6329314189</v>
      </c>
      <c r="AS64" s="177" t="n">
        <f aca="false">globals_transposed_prosp!AS78</f>
        <v>12967.0495291724</v>
      </c>
      <c r="AT64" s="177" t="n">
        <f aca="false">globals_transposed_prosp!AT78</f>
        <v>12454.7710292545</v>
      </c>
      <c r="AU64" s="177" t="n">
        <f aca="false">globals_transposed_prosp!AU78</f>
        <v>12000</v>
      </c>
      <c r="AV64" s="177" t="n">
        <f aca="false">globals_transposed_prosp!AV78</f>
        <v>11640.1970102826</v>
      </c>
      <c r="AW64" s="177" t="n">
        <f aca="false">globals_transposed_prosp!AW78</f>
        <v>11242.8642964446</v>
      </c>
      <c r="AX64" s="177" t="n">
        <f aca="false">globals_transposed_prosp!AX78</f>
        <v>10861.2432476014</v>
      </c>
      <c r="AY64" s="177" t="n">
        <f aca="false">globals_transposed_prosp!AY78</f>
        <v>10363.3735153309</v>
      </c>
      <c r="AZ64" s="177" t="n">
        <f aca="false">globals_transposed_prosp!AZ78</f>
        <v>9151.99251281744</v>
      </c>
      <c r="BA64" s="177" t="n">
        <f aca="false">globals_transposed_prosp!BA78</f>
        <v>8113.79014512901</v>
      </c>
      <c r="BB64" s="177" t="n">
        <f aca="false">globals_transposed_prosp!BB78</f>
        <v>7698.1478474773</v>
      </c>
      <c r="BC64" s="177" t="n">
        <f aca="false">globals_transposed_prosp!BC78</f>
        <v>7316.62662029657</v>
      </c>
      <c r="BD64" s="177" t="n">
        <f aca="false">globals_transposed_prosp!BD78</f>
        <v>12202.4974980008</v>
      </c>
      <c r="BE64" s="177" t="n">
        <f aca="false">globals_transposed_prosp!BE78</f>
        <v>11446.8993996022</v>
      </c>
      <c r="BF64" s="177" t="n">
        <f aca="false">globals_transposed_prosp!BF78</f>
        <v>10965.5581623111</v>
      </c>
      <c r="BG64" s="177" t="n">
        <f aca="false">globals_transposed_prosp!BG78</f>
        <v>10456.432304834</v>
      </c>
      <c r="BH64" s="177" t="n">
        <f aca="false">globals_transposed_prosp!BH78</f>
        <v>12451.6180110636</v>
      </c>
      <c r="BI64" s="177" t="n">
        <f aca="false">globals_transposed_prosp!BI78</f>
        <v>11601.1262642658</v>
      </c>
      <c r="BJ64" s="177" t="n">
        <f aca="false">globals_transposed_prosp!BJ78</f>
        <v>10864.614357157</v>
      </c>
      <c r="BK64" s="177" t="n">
        <f aca="false">globals_transposed_prosp!BK78</f>
        <v>10174.8608230678</v>
      </c>
      <c r="BL64" s="177" t="n">
        <f aca="false">globals_transposed_prosp!BL78</f>
        <v>9372.00505987501</v>
      </c>
      <c r="BM64" s="177" t="n">
        <f aca="false">globals_transposed_prosp!BM78</f>
        <v>9223.45693173041</v>
      </c>
      <c r="BN64" s="177" t="n">
        <f aca="false">globals_transposed_prosp!BN78</f>
        <v>9241.83364497585</v>
      </c>
      <c r="BO64" s="177" t="n">
        <f aca="false">globals_transposed_prosp!BO78</f>
        <v>9378.49122895947</v>
      </c>
      <c r="BP64" s="177" t="n">
        <f aca="false">globals_transposed_prosp!BP78</f>
        <v>9225.50769238972</v>
      </c>
      <c r="BQ64" s="177" t="n">
        <f aca="false">globals_transposed_prosp!BQ78</f>
        <v>8899.76871392263</v>
      </c>
      <c r="BR64" s="177" t="n">
        <f aca="false">globals_transposed_prosp!BR78</f>
        <v>8946.44762513515</v>
      </c>
      <c r="BS64" s="177" t="n">
        <f aca="false">globals_transposed_prosp!BS78</f>
        <v>8945.67964392527</v>
      </c>
      <c r="BT64" s="177" t="n">
        <f aca="false">globals_transposed_prosp!BT78</f>
        <v>9170.35467254223</v>
      </c>
      <c r="BU64" s="177" t="n">
        <f aca="false">globals_transposed_prosp!BU78</f>
        <v>9650.27465625469</v>
      </c>
      <c r="BV64" s="177" t="n">
        <f aca="false">globals_transposed_prosp!BV78</f>
        <v>9678.31384135686</v>
      </c>
      <c r="BW64" s="177" t="n">
        <f aca="false">globals_transposed_prosp!BW78</f>
        <v>9691.76414446581</v>
      </c>
      <c r="BX64" s="177" t="n">
        <f aca="false">globals_transposed_prosp!BX78</f>
        <v>9592.27589221229</v>
      </c>
      <c r="BY64" s="177" t="n">
        <f aca="false">globals_transposed_prosp!BY78</f>
        <v>9683.84445654941</v>
      </c>
      <c r="BZ64" s="177" t="n">
        <f aca="false">globals_transposed_prosp!BZ78</f>
        <v>9713.91748911892</v>
      </c>
      <c r="CA64" s="177" t="n">
        <f aca="false">globals_transposed_prosp!CA78</f>
        <v>9742.6579612886</v>
      </c>
      <c r="CB64" s="177" t="n">
        <f aca="false">globals_transposed_prosp!CB78</f>
        <v>9925.85609916239</v>
      </c>
      <c r="CC64" s="177" t="n">
        <f aca="false">globals_transposed_prosp!CC78</f>
        <v>10110.7298823482</v>
      </c>
      <c r="CD64" s="177" t="n">
        <f aca="false">globals_transposed_prosp!CD78</f>
        <v>10225.234781485</v>
      </c>
      <c r="CE64" s="177" t="n">
        <f aca="false">globals_transposed_prosp!CE78</f>
        <v>10230.9703698186</v>
      </c>
      <c r="CF64" s="177" t="n">
        <f aca="false">globals_transposed_prosp!CF78</f>
        <v>10236.7091753862</v>
      </c>
      <c r="CG64" s="177" t="n">
        <f aca="false">globals_transposed_prosp!CG78</f>
        <v>10242.4511999924</v>
      </c>
      <c r="CH64" s="177" t="n">
        <f aca="false">globals_transposed_prosp!CH78</f>
        <v>10321.1536814019</v>
      </c>
      <c r="CI64" s="177" t="n">
        <f aca="false">globals_transposed_prosp!CI78</f>
        <v>10436.9470900966</v>
      </c>
      <c r="CJ64" s="177" t="n">
        <f aca="false">globals_transposed_prosp!CJ78</f>
        <v>10442.8014331261</v>
      </c>
      <c r="CK64" s="177" t="n">
        <f aca="false">globals_transposed_prosp!CK78</f>
        <v>10448.6590600021</v>
      </c>
      <c r="CL64" s="177" t="n">
        <f aca="false">globals_transposed_prosp!CL78</f>
        <v>10528.2100548449</v>
      </c>
      <c r="CM64" s="177" t="n">
        <f aca="false">globals_transposed_prosp!CM78</f>
        <v>10645.2154473617</v>
      </c>
      <c r="CN64" s="177" t="n">
        <f aca="false">globals_transposed_prosp!CN78</f>
        <v>10651.1866132892</v>
      </c>
      <c r="CO64" s="177" t="n">
        <f aca="false">globals_transposed_prosp!CO78</f>
        <v>10657.1611285921</v>
      </c>
      <c r="CP64" s="177" t="n">
        <f aca="false">globals_transposed_prosp!CP78</f>
        <v>10663.1389951491</v>
      </c>
      <c r="CQ64" s="177" t="n">
        <f aca="false">globals_transposed_prosp!CQ78</f>
        <v>10669.1202148401</v>
      </c>
      <c r="CR64" s="177" t="n">
        <f aca="false">globals_transposed_prosp!CR78</f>
        <v>10675.1047895458</v>
      </c>
      <c r="CS64" s="177" t="n">
        <f aca="false">globals_transposed_prosp!CS78</f>
        <v>10681.0927211482</v>
      </c>
      <c r="CT64" s="177" t="n">
        <f aca="false">globals_transposed_prosp!CT78</f>
        <v>10687.0840115303</v>
      </c>
      <c r="CU64" s="177" t="n">
        <f aca="false">globals_transposed_prosp!CU78</f>
        <v>10693.0786625761</v>
      </c>
      <c r="CV64" s="177" t="n">
        <f aca="false">globals_transposed_prosp!CV78</f>
        <v>10699.0766761707</v>
      </c>
      <c r="CW64" s="177" t="n">
        <f aca="false">globals_transposed_prosp!CW78</f>
        <v>10705.0780542001</v>
      </c>
      <c r="CX64" s="177" t="n">
        <f aca="false">globals_transposed_prosp!CX78</f>
        <v>10711.0827985516</v>
      </c>
      <c r="CY64" s="177" t="n">
        <f aca="false">globals_transposed_prosp!CY78</f>
        <v>10717.0909111135</v>
      </c>
      <c r="CZ64" s="177" t="n">
        <f aca="false">globals_transposed_prosp!CZ78</f>
        <v>10723.1023937751</v>
      </c>
      <c r="DA64" s="177" t="n">
        <f aca="false">globals_transposed_prosp!DA78</f>
        <v>10729.1172484267</v>
      </c>
      <c r="DB64" s="177" t="n">
        <f aca="false">globals_transposed_prosp!DB78</f>
        <v>10735.1354769598</v>
      </c>
      <c r="DC64" s="177" t="n">
        <f aca="false">globals_transposed_prosp!DC78</f>
        <v>10741.1570812668</v>
      </c>
      <c r="DD64" s="177" t="n">
        <f aca="false">globals_transposed_prosp!DD78</f>
        <v>10747.1820632414</v>
      </c>
      <c r="DE64" s="177" t="n">
        <f aca="false">globals_transposed_prosp!DE78</f>
        <v>10753.2104247781</v>
      </c>
      <c r="DF64" s="177" t="n">
        <f aca="false">globals_transposed_prosp!DF78</f>
        <v>10759.2421677726</v>
      </c>
      <c r="DG64" s="177" t="n">
        <f aca="false">globals_transposed_prosp!DG78</f>
        <v>10765.2772941217</v>
      </c>
      <c r="DH64" s="177" t="n">
        <f aca="false">globals_transposed_prosp!DH78</f>
        <v>10771.3158057231</v>
      </c>
      <c r="DI64" s="177" t="n">
        <f aca="false">globals_transposed_prosp!DI78</f>
        <v>10777.3577044758</v>
      </c>
      <c r="DJ64" s="177" t="n">
        <f aca="false">globals_transposed_prosp!DJ78</f>
        <v>10783.4029922797</v>
      </c>
      <c r="DK64" s="177" t="n">
        <f aca="false">globals_transposed_prosp!DK78</f>
        <v>10789.4516710357</v>
      </c>
      <c r="DL64" s="177" t="n">
        <f aca="false">globals_transposed_prosp!DL78</f>
        <v>10795.503742646</v>
      </c>
      <c r="DM64" s="177" t="n">
        <f aca="false">globals_transposed_prosp!DM78</f>
        <v>10801.5592090137</v>
      </c>
      <c r="DN64" s="177" t="n">
        <f aca="false">globals_transposed_prosp!DN78</f>
        <v>10807.618072043</v>
      </c>
      <c r="DO64" s="177" t="n">
        <f aca="false">globals_transposed_prosp!DO78</f>
        <v>10813.6803336392</v>
      </c>
      <c r="DP64" s="177" t="n">
        <f aca="false">globals_transposed_prosp!DP78</f>
        <v>10819.7459957085</v>
      </c>
      <c r="DQ64" s="177" t="n">
        <f aca="false">globals_transposed_prosp!DQ78</f>
        <v>10825.8150601585</v>
      </c>
      <c r="DR64" s="177" t="n">
        <f aca="false">globals_transposed_prosp!DR78</f>
        <v>10831.8875288976</v>
      </c>
      <c r="DS64" s="177" t="n">
        <f aca="false">globals_transposed_prosp!DS78</f>
        <v>10837.9634038353</v>
      </c>
      <c r="DT64" s="177" t="n">
        <f aca="false">globals_transposed_prosp!DT78</f>
        <v>10844.0426868823</v>
      </c>
      <c r="DU64" s="177" t="n">
        <f aca="false">globals_transposed_prosp!DU78</f>
        <v>10850.1253799502</v>
      </c>
      <c r="DV64" s="177" t="n">
        <f aca="false">globals_transposed_prosp!DV78</f>
        <v>10856.2114849518</v>
      </c>
      <c r="DW64" s="177" t="n">
        <f aca="false">globals_transposed_prosp!DW78</f>
        <v>10862.3010038011</v>
      </c>
      <c r="DX64" s="177" t="n">
        <f aca="false">globals_transposed_prosp!DX78</f>
        <v>10868.3939384128</v>
      </c>
      <c r="DY64" s="177" t="n">
        <f aca="false">globals_transposed_prosp!DY78</f>
        <v>10874.4902907029</v>
      </c>
      <c r="DZ64" s="177" t="n">
        <f aca="false">globals_transposed_prosp!DZ78</f>
        <v>10880.5900625886</v>
      </c>
      <c r="EA64" s="177" t="n">
        <f aca="false">globals_transposed_prosp!EA78</f>
        <v>10886.6932559879</v>
      </c>
      <c r="EB64" s="177" t="n">
        <f aca="false">globals_transposed_prosp!EB78</f>
        <v>10892.7998728202</v>
      </c>
      <c r="EC64" s="177" t="n">
        <f aca="false">globals_transposed_prosp!EC78</f>
        <v>10898.9099150055</v>
      </c>
      <c r="ED64" s="177" t="n">
        <f aca="false">globals_transposed_prosp!ED78</f>
        <v>10905.0233844654</v>
      </c>
      <c r="EE64" s="177" t="n">
        <f aca="false">globals_transposed_prosp!EE78</f>
        <v>10911.1402831223</v>
      </c>
      <c r="EF64" s="177" t="n">
        <f aca="false">globals_transposed_prosp!EF78</f>
        <v>10917.2606128996</v>
      </c>
      <c r="EG64" s="177" t="n">
        <f aca="false">globals_transposed_prosp!EG78</f>
        <v>10923.3843757221</v>
      </c>
      <c r="EH64" s="177" t="n">
        <f aca="false">globals_transposed_prosp!EH78</f>
        <v>10929.5115735153</v>
      </c>
      <c r="EI64" s="177" t="n">
        <f aca="false">globals_transposed_prosp!EI78</f>
        <v>10935.642208206</v>
      </c>
      <c r="EJ64" s="177" t="n">
        <f aca="false">globals_transposed_prosp!EJ78</f>
        <v>10941.7762817222</v>
      </c>
      <c r="EK64" s="177" t="n">
        <f aca="false">globals_transposed_prosp!EK78</f>
        <v>10947.9137959926</v>
      </c>
      <c r="EL64" s="177" t="n">
        <f aca="false">globals_transposed_prosp!EL78</f>
        <v>10954.0547529473</v>
      </c>
      <c r="EM64" s="177" t="n">
        <f aca="false">globals_transposed_prosp!EM78</f>
        <v>10960.1991545174</v>
      </c>
      <c r="EN64" s="177" t="n">
        <f aca="false">globals_transposed_prosp!EN78</f>
        <v>10966.3470026351</v>
      </c>
      <c r="EO64" s="177" t="n">
        <f aca="false">globals_transposed_prosp!EO78</f>
        <v>10972.4982992335</v>
      </c>
      <c r="EP64" s="177" t="n">
        <f aca="false">globals_transposed_prosp!EP78</f>
        <v>10978.6530462471</v>
      </c>
      <c r="EQ64" s="177" t="n">
        <f aca="false">globals_transposed_prosp!EQ78</f>
        <v>10984.8112456113</v>
      </c>
      <c r="ER64" s="177" t="n">
        <f aca="false">globals_transposed_prosp!ER78</f>
        <v>10990.9728992626</v>
      </c>
      <c r="ES64" s="177" t="n">
        <f aca="false">globals_transposed_prosp!ES78</f>
        <v>10997.1380091386</v>
      </c>
      <c r="ET64" s="177" t="n">
        <f aca="false">globals_transposed_prosp!ET78</f>
        <v>11003.3065771779</v>
      </c>
      <c r="EU64" s="177" t="n">
        <f aca="false">globals_transposed_prosp!EU78</f>
        <v>11009.4786053203</v>
      </c>
      <c r="EV64" s="177" t="n">
        <f aca="false">globals_transposed_prosp!EV78</f>
        <v>11015.6540955068</v>
      </c>
    </row>
    <row r="65" customFormat="false" ht="12.8" hidden="false" customHeight="false" outlineLevel="0" collapsed="false">
      <c r="A65" s="0" t="s">
        <v>228</v>
      </c>
      <c r="B65" s="176" t="n">
        <f aca="false">globals_transposed_prosp!B79</f>
        <v>0</v>
      </c>
      <c r="C65" s="176" t="n">
        <f aca="false">globals_transposed_prosp!C79</f>
        <v>0</v>
      </c>
      <c r="D65" s="176" t="n">
        <f aca="false">globals_transposed_prosp!D79</f>
        <v>0</v>
      </c>
      <c r="E65" s="176" t="n">
        <f aca="false">globals_transposed_prosp!E79</f>
        <v>0</v>
      </c>
      <c r="F65" s="176" t="n">
        <f aca="false">globals_transposed_prosp!F79</f>
        <v>0</v>
      </c>
      <c r="G65" s="176" t="n">
        <f aca="false">globals_transposed_prosp!G79</f>
        <v>0</v>
      </c>
      <c r="H65" s="176" t="n">
        <f aca="false">globals_transposed_prosp!H79</f>
        <v>0</v>
      </c>
      <c r="I65" s="176" t="n">
        <f aca="false">globals_transposed_prosp!I79</f>
        <v>0</v>
      </c>
      <c r="J65" s="176" t="n">
        <f aca="false">globals_transposed_prosp!J79</f>
        <v>0</v>
      </c>
      <c r="K65" s="176" t="n">
        <f aca="false">globals_transposed_prosp!K79</f>
        <v>0</v>
      </c>
      <c r="L65" s="176" t="n">
        <f aca="false">globals_transposed_prosp!L79</f>
        <v>0</v>
      </c>
      <c r="M65" s="176" t="n">
        <f aca="false">globals_transposed_prosp!M79</f>
        <v>0</v>
      </c>
      <c r="N65" s="176" t="n">
        <f aca="false">globals_transposed_prosp!N79</f>
        <v>0</v>
      </c>
      <c r="O65" s="176" t="n">
        <f aca="false">globals_transposed_prosp!O79</f>
        <v>0</v>
      </c>
      <c r="P65" s="176" t="n">
        <f aca="false">globals_transposed_prosp!P79</f>
        <v>0</v>
      </c>
      <c r="Q65" s="176" t="n">
        <f aca="false">globals_transposed_prosp!Q79</f>
        <v>0</v>
      </c>
      <c r="R65" s="176" t="n">
        <f aca="false">globals_transposed_prosp!R79</f>
        <v>0</v>
      </c>
      <c r="S65" s="176" t="n">
        <f aca="false">globals_transposed_prosp!S79</f>
        <v>0</v>
      </c>
      <c r="T65" s="176" t="n">
        <f aca="false">globals_transposed_prosp!T79</f>
        <v>0</v>
      </c>
      <c r="U65" s="176" t="n">
        <f aca="false">globals_transposed_prosp!U79</f>
        <v>0</v>
      </c>
      <c r="V65" s="176" t="n">
        <f aca="false">globals_transposed_prosp!V79</f>
        <v>0</v>
      </c>
      <c r="W65" s="176" t="n">
        <f aca="false">globals_transposed_prosp!W79</f>
        <v>0</v>
      </c>
      <c r="X65" s="176" t="n">
        <f aca="false">globals_transposed_prosp!X79</f>
        <v>0</v>
      </c>
      <c r="Y65" s="176" t="n">
        <f aca="false">globals_transposed_prosp!Y79</f>
        <v>0</v>
      </c>
      <c r="Z65" s="176" t="n">
        <f aca="false">globals_transposed_prosp!Z79</f>
        <v>0</v>
      </c>
      <c r="AA65" s="176" t="n">
        <f aca="false">globals_transposed_prosp!AA79</f>
        <v>0</v>
      </c>
      <c r="AB65" s="176" t="n">
        <f aca="false">globals_transposed_prosp!AB79</f>
        <v>0</v>
      </c>
      <c r="AC65" s="176" t="n">
        <f aca="false">globals_transposed_prosp!AC79</f>
        <v>0</v>
      </c>
      <c r="AD65" s="176" t="n">
        <f aca="false">globals_transposed_prosp!AD79</f>
        <v>0</v>
      </c>
      <c r="AE65" s="176" t="n">
        <f aca="false">globals_transposed_prosp!AE79</f>
        <v>0</v>
      </c>
      <c r="AF65" s="176" t="n">
        <f aca="false">globals_transposed_prosp!AF79</f>
        <v>0</v>
      </c>
      <c r="AG65" s="176" t="n">
        <f aca="false">globals_transposed_prosp!AG79</f>
        <v>0</v>
      </c>
      <c r="AH65" s="176" t="n">
        <f aca="false">globals_transposed_prosp!AH79</f>
        <v>0</v>
      </c>
      <c r="AI65" s="176" t="n">
        <f aca="false">globals_transposed_prosp!AI79</f>
        <v>0</v>
      </c>
      <c r="AJ65" s="176" t="n">
        <f aca="false">globals_transposed_prosp!AJ79</f>
        <v>0</v>
      </c>
      <c r="AK65" s="176" t="n">
        <f aca="false">globals_transposed_prosp!AK79</f>
        <v>0</v>
      </c>
      <c r="AL65" s="176" t="n">
        <f aca="false">globals_transposed_prosp!AL79</f>
        <v>0</v>
      </c>
      <c r="AM65" s="176" t="n">
        <f aca="false">globals_transposed_prosp!AM79</f>
        <v>0</v>
      </c>
      <c r="AN65" s="176" t="n">
        <f aca="false">globals_transposed_prosp!AN79</f>
        <v>0</v>
      </c>
      <c r="AO65" s="176" t="n">
        <f aca="false">globals_transposed_prosp!AO79</f>
        <v>0</v>
      </c>
      <c r="AP65" s="176" t="n">
        <f aca="false">globals_transposed_prosp!AP79</f>
        <v>0</v>
      </c>
      <c r="AQ65" s="176" t="n">
        <f aca="false">globals_transposed_prosp!AQ79</f>
        <v>0</v>
      </c>
      <c r="AR65" s="177" t="n">
        <f aca="false">globals_transposed_prosp!AR79</f>
        <v>231.216487678885</v>
      </c>
      <c r="AS65" s="177" t="n">
        <f aca="false">globals_transposed_prosp!AS79</f>
        <v>218.278667074403</v>
      </c>
      <c r="AT65" s="177" t="n">
        <f aca="false">globals_transposed_prosp!AT79</f>
        <v>209.655312325784</v>
      </c>
      <c r="AU65" s="177" t="n">
        <f aca="false">globals_transposed_prosp!AU79</f>
        <v>202</v>
      </c>
      <c r="AV65" s="177" t="n">
        <f aca="false">globals_transposed_prosp!AV79</f>
        <v>195.943316339756</v>
      </c>
      <c r="AW65" s="177" t="n">
        <f aca="false">globals_transposed_prosp!AW79</f>
        <v>189.254882323484</v>
      </c>
      <c r="AX65" s="177" t="n">
        <f aca="false">globals_transposed_prosp!AX79</f>
        <v>182.83092800129</v>
      </c>
      <c r="AY65" s="177" t="n">
        <f aca="false">globals_transposed_prosp!AY79</f>
        <v>174.450120841404</v>
      </c>
      <c r="AZ65" s="177" t="n">
        <f aca="false">globals_transposed_prosp!AZ79</f>
        <v>154.058540632427</v>
      </c>
      <c r="BA65" s="177" t="n">
        <f aca="false">globals_transposed_prosp!BA79</f>
        <v>136.582134109672</v>
      </c>
      <c r="BB65" s="177" t="n">
        <f aca="false">globals_transposed_prosp!BB79</f>
        <v>129.585488765868</v>
      </c>
      <c r="BC65" s="177" t="n">
        <f aca="false">globals_transposed_prosp!BC79</f>
        <v>123.163214774992</v>
      </c>
      <c r="BD65" s="177" t="n">
        <f aca="false">globals_transposed_prosp!BD79</f>
        <v>205.699243537728</v>
      </c>
      <c r="BE65" s="177" t="n">
        <f aca="false">globals_transposed_prosp!BE79</f>
        <v>192.962018450436</v>
      </c>
      <c r="BF65" s="177" t="n">
        <f aca="false">globals_transposed_prosp!BF79</f>
        <v>184.847980450387</v>
      </c>
      <c r="BG65" s="177" t="n">
        <f aca="false">globals_transposed_prosp!BG79</f>
        <v>176.26557313863</v>
      </c>
      <c r="BH65" s="177" t="n">
        <f aca="false">globals_transposed_prosp!BH79</f>
        <v>209.898700647899</v>
      </c>
      <c r="BI65" s="177" t="n">
        <f aca="false">globals_transposed_prosp!BI79</f>
        <v>195.561839975978</v>
      </c>
      <c r="BJ65" s="177" t="n">
        <f aca="false">globals_transposed_prosp!BJ79</f>
        <v>183.146353717365</v>
      </c>
      <c r="BK65" s="177" t="n">
        <f aca="false">globals_transposed_prosp!BK79</f>
        <v>171.51908002137</v>
      </c>
      <c r="BL65" s="177" t="n">
        <f aca="false">globals_transposed_prosp!BL79</f>
        <v>157.985225918866</v>
      </c>
      <c r="BM65" s="177" t="n">
        <f aca="false">globals_transposed_prosp!BM79</f>
        <v>155.48112893697</v>
      </c>
      <c r="BN65" s="177" t="n">
        <f aca="false">globals_transposed_prosp!BN79</f>
        <v>155.790907813014</v>
      </c>
      <c r="BO65" s="177" t="n">
        <f aca="false">globals_transposed_prosp!BO79</f>
        <v>158.094564196173</v>
      </c>
      <c r="BP65" s="177" t="n">
        <f aca="false">globals_transposed_prosp!BP79</f>
        <v>155.515698901881</v>
      </c>
      <c r="BQ65" s="177" t="n">
        <f aca="false">globals_transposed_prosp!BQ79</f>
        <v>150.024670485344</v>
      </c>
      <c r="BR65" s="177" t="n">
        <f aca="false">globals_transposed_prosp!BR79</f>
        <v>150.811543548946</v>
      </c>
      <c r="BS65" s="177" t="n">
        <f aca="false">globals_transposed_prosp!BS79</f>
        <v>150.798597580162</v>
      </c>
      <c r="BT65" s="177" t="n">
        <f aca="false">globals_transposed_prosp!BT79</f>
        <v>154.585976580452</v>
      </c>
      <c r="BU65" s="177" t="n">
        <f aca="false">globals_transposed_prosp!BU79</f>
        <v>162.676056191527</v>
      </c>
      <c r="BV65" s="177" t="n">
        <f aca="false">globals_transposed_prosp!BV79</f>
        <v>163.148716733711</v>
      </c>
      <c r="BW65" s="177" t="n">
        <f aca="false">globals_transposed_prosp!BW79</f>
        <v>163.375450411485</v>
      </c>
      <c r="BX65" s="177" t="n">
        <f aca="false">globals_transposed_prosp!BX79</f>
        <v>161.698362754348</v>
      </c>
      <c r="BY65" s="177" t="n">
        <f aca="false">globals_transposed_prosp!BY79</f>
        <v>163.241947102782</v>
      </c>
      <c r="BZ65" s="177" t="n">
        <f aca="false">globals_transposed_prosp!BZ79</f>
        <v>163.748892501787</v>
      </c>
      <c r="CA65" s="177" t="n">
        <f aca="false">globals_transposed_prosp!CA79</f>
        <v>164.233374740084</v>
      </c>
      <c r="CB65" s="177" t="n">
        <f aca="false">globals_transposed_prosp!CB79</f>
        <v>167.32157187773</v>
      </c>
      <c r="CC65" s="177" t="n">
        <f aca="false">globals_transposed_prosp!CC79</f>
        <v>170.438015607379</v>
      </c>
      <c r="CD65" s="177" t="n">
        <f aca="false">globals_transposed_prosp!CD79</f>
        <v>172.368241022685</v>
      </c>
      <c r="CE65" s="177" t="n">
        <f aca="false">globals_transposed_prosp!CE79</f>
        <v>172.464926653227</v>
      </c>
      <c r="CF65" s="177" t="n">
        <f aca="false">globals_transposed_prosp!CF79</f>
        <v>172.561666517142</v>
      </c>
      <c r="CG65" s="177" t="n">
        <f aca="false">globals_transposed_prosp!CG79</f>
        <v>172.658460644851</v>
      </c>
      <c r="CH65" s="177" t="n">
        <f aca="false">globals_transposed_prosp!CH79</f>
        <v>173.985159598426</v>
      </c>
      <c r="CI65" s="177" t="n">
        <f aca="false">globals_transposed_prosp!CI79</f>
        <v>175.937105603115</v>
      </c>
      <c r="CJ65" s="177" t="n">
        <f aca="false">globals_transposed_prosp!CJ79</f>
        <v>176.035793098503</v>
      </c>
      <c r="CK65" s="177" t="n">
        <f aca="false">globals_transposed_prosp!CK79</f>
        <v>176.13453595016</v>
      </c>
      <c r="CL65" s="177" t="n">
        <f aca="false">globals_transposed_prosp!CL79</f>
        <v>177.475538415696</v>
      </c>
      <c r="CM65" s="177" t="n">
        <f aca="false">globals_transposed_prosp!CM79</f>
        <v>179.447915004527</v>
      </c>
      <c r="CN65" s="177" t="n">
        <f aca="false">globals_transposed_prosp!CN79</f>
        <v>179.548571800168</v>
      </c>
      <c r="CO65" s="177" t="n">
        <f aca="false">globals_transposed_prosp!CO79</f>
        <v>179.649285056707</v>
      </c>
      <c r="CP65" s="177" t="n">
        <f aca="false">globals_transposed_prosp!CP79</f>
        <v>179.750054805815</v>
      </c>
      <c r="CQ65" s="177" t="n">
        <f aca="false">globals_transposed_prosp!CQ79</f>
        <v>179.85088107918</v>
      </c>
      <c r="CR65" s="177" t="n">
        <f aca="false">globals_transposed_prosp!CR79</f>
        <v>179.951763908507</v>
      </c>
      <c r="CS65" s="177" t="n">
        <f aca="false">globals_transposed_prosp!CS79</f>
        <v>180.052703325522</v>
      </c>
      <c r="CT65" s="177" t="n">
        <f aca="false">globals_transposed_prosp!CT79</f>
        <v>180.153699361963</v>
      </c>
      <c r="CU65" s="177" t="n">
        <f aca="false">globals_transposed_prosp!CU79</f>
        <v>180.254752049592</v>
      </c>
      <c r="CV65" s="177" t="n">
        <f aca="false">globals_transposed_prosp!CV79</f>
        <v>180.355861420185</v>
      </c>
      <c r="CW65" s="177" t="n">
        <f aca="false">globals_transposed_prosp!CW79</f>
        <v>180.457027505537</v>
      </c>
      <c r="CX65" s="177" t="n">
        <f aca="false">globals_transposed_prosp!CX79</f>
        <v>180.558250337461</v>
      </c>
      <c r="CY65" s="177" t="n">
        <f aca="false">globals_transposed_prosp!CY79</f>
        <v>180.659529947787</v>
      </c>
      <c r="CZ65" s="177" t="n">
        <f aca="false">globals_transposed_prosp!CZ79</f>
        <v>180.760866368364</v>
      </c>
      <c r="DA65" s="177" t="n">
        <f aca="false">globals_transposed_prosp!DA79</f>
        <v>180.862259631057</v>
      </c>
      <c r="DB65" s="177" t="n">
        <f aca="false">globals_transposed_prosp!DB79</f>
        <v>180.963709767752</v>
      </c>
      <c r="DC65" s="177" t="n">
        <f aca="false">globals_transposed_prosp!DC79</f>
        <v>181.06521681035</v>
      </c>
      <c r="DD65" s="177" t="n">
        <f aca="false">globals_transposed_prosp!DD79</f>
        <v>181.166780790771</v>
      </c>
      <c r="DE65" s="177" t="n">
        <f aca="false">globals_transposed_prosp!DE79</f>
        <v>181.268401740953</v>
      </c>
      <c r="DF65" s="177" t="n">
        <f aca="false">globals_transposed_prosp!DF79</f>
        <v>181.370079692852</v>
      </c>
      <c r="DG65" s="177" t="n">
        <f aca="false">globals_transposed_prosp!DG79</f>
        <v>181.471814678441</v>
      </c>
      <c r="DH65" s="177" t="n">
        <f aca="false">globals_transposed_prosp!DH79</f>
        <v>181.573606729713</v>
      </c>
      <c r="DI65" s="177" t="n">
        <f aca="false">globals_transposed_prosp!DI79</f>
        <v>181.675455878675</v>
      </c>
      <c r="DJ65" s="177" t="n">
        <f aca="false">globals_transposed_prosp!DJ79</f>
        <v>181.777362157357</v>
      </c>
      <c r="DK65" s="177" t="n">
        <f aca="false">globals_transposed_prosp!DK79</f>
        <v>181.879325597804</v>
      </c>
      <c r="DL65" s="177" t="n">
        <f aca="false">globals_transposed_prosp!DL79</f>
        <v>181.981346232078</v>
      </c>
      <c r="DM65" s="177" t="n">
        <f aca="false">globals_transposed_prosp!DM79</f>
        <v>182.083424092262</v>
      </c>
      <c r="DN65" s="177" t="n">
        <f aca="false">globals_transposed_prosp!DN79</f>
        <v>182.185559210455</v>
      </c>
      <c r="DO65" s="177" t="n">
        <f aca="false">globals_transposed_prosp!DO79</f>
        <v>182.287751618774</v>
      </c>
      <c r="DP65" s="177" t="n">
        <f aca="false">globals_transposed_prosp!DP79</f>
        <v>182.390001349355</v>
      </c>
      <c r="DQ65" s="177" t="n">
        <f aca="false">globals_transposed_prosp!DQ79</f>
        <v>182.492308434351</v>
      </c>
      <c r="DR65" s="177" t="n">
        <f aca="false">globals_transposed_prosp!DR79</f>
        <v>182.594672905934</v>
      </c>
      <c r="DS65" s="177" t="n">
        <f aca="false">globals_transposed_prosp!DS79</f>
        <v>182.697094796293</v>
      </c>
      <c r="DT65" s="177" t="n">
        <f aca="false">globals_transposed_prosp!DT79</f>
        <v>182.799574137636</v>
      </c>
      <c r="DU65" s="177" t="n">
        <f aca="false">globals_transposed_prosp!DU79</f>
        <v>182.902110962189</v>
      </c>
      <c r="DV65" s="177" t="n">
        <f aca="false">globals_transposed_prosp!DV79</f>
        <v>183.004705302195</v>
      </c>
      <c r="DW65" s="177" t="n">
        <f aca="false">globals_transposed_prosp!DW79</f>
        <v>183.107357189917</v>
      </c>
      <c r="DX65" s="177" t="n">
        <f aca="false">globals_transposed_prosp!DX79</f>
        <v>183.210066657633</v>
      </c>
      <c r="DY65" s="177" t="n">
        <f aca="false">globals_transposed_prosp!DY79</f>
        <v>183.312833737643</v>
      </c>
      <c r="DZ65" s="177" t="n">
        <f aca="false">globals_transposed_prosp!DZ79</f>
        <v>183.415658462263</v>
      </c>
      <c r="EA65" s="177" t="n">
        <f aca="false">globals_transposed_prosp!EA79</f>
        <v>183.518540863826</v>
      </c>
      <c r="EB65" s="177" t="n">
        <f aca="false">globals_transposed_prosp!EB79</f>
        <v>183.621480974685</v>
      </c>
      <c r="EC65" s="177" t="n">
        <f aca="false">globals_transposed_prosp!EC79</f>
        <v>183.724478827211</v>
      </c>
      <c r="ED65" s="177" t="n">
        <f aca="false">globals_transposed_prosp!ED79</f>
        <v>183.827534453792</v>
      </c>
      <c r="EE65" s="177" t="n">
        <f aca="false">globals_transposed_prosp!EE79</f>
        <v>183.930647886836</v>
      </c>
      <c r="EF65" s="177" t="n">
        <f aca="false">globals_transposed_prosp!EF79</f>
        <v>184.033819158767</v>
      </c>
      <c r="EG65" s="177" t="n">
        <f aca="false">globals_transposed_prosp!EG79</f>
        <v>184.137048302029</v>
      </c>
      <c r="EH65" s="177" t="n">
        <f aca="false">globals_transposed_prosp!EH79</f>
        <v>184.240335349083</v>
      </c>
      <c r="EI65" s="177" t="n">
        <f aca="false">globals_transposed_prosp!EI79</f>
        <v>184.343680332409</v>
      </c>
      <c r="EJ65" s="177" t="n">
        <f aca="false">globals_transposed_prosp!EJ79</f>
        <v>184.447083284505</v>
      </c>
      <c r="EK65" s="177" t="n">
        <f aca="false">globals_transposed_prosp!EK79</f>
        <v>184.550544237887</v>
      </c>
      <c r="EL65" s="177" t="n">
        <f aca="false">globals_transposed_prosp!EL79</f>
        <v>184.654063225088</v>
      </c>
      <c r="EM65" s="177" t="n">
        <f aca="false">globals_transposed_prosp!EM79</f>
        <v>184.757640278663</v>
      </c>
      <c r="EN65" s="177" t="n">
        <f aca="false">globals_transposed_prosp!EN79</f>
        <v>184.861275431181</v>
      </c>
      <c r="EO65" s="177" t="n">
        <f aca="false">globals_transposed_prosp!EO79</f>
        <v>184.964968715233</v>
      </c>
      <c r="EP65" s="177" t="n">
        <f aca="false">globals_transposed_prosp!EP79</f>
        <v>185.068720163424</v>
      </c>
      <c r="EQ65" s="177" t="n">
        <f aca="false">globals_transposed_prosp!EQ79</f>
        <v>185.172529808382</v>
      </c>
      <c r="ER65" s="177" t="n">
        <f aca="false">globals_transposed_prosp!ER79</f>
        <v>185.276397682749</v>
      </c>
      <c r="ES65" s="177" t="n">
        <f aca="false">globals_transposed_prosp!ES79</f>
        <v>185.380323819189</v>
      </c>
      <c r="ET65" s="177" t="n">
        <f aca="false">globals_transposed_prosp!ET79</f>
        <v>185.484308250382</v>
      </c>
      <c r="EU65" s="177" t="n">
        <f aca="false">globals_transposed_prosp!EU79</f>
        <v>185.588351009027</v>
      </c>
      <c r="EV65" s="177" t="n">
        <f aca="false">globals_transposed_prosp!EV79</f>
        <v>185.692452127841</v>
      </c>
    </row>
    <row r="66" customFormat="false" ht="12.8" hidden="false" customHeight="false" outlineLevel="0" collapsed="false">
      <c r="A66" s="0" t="s">
        <v>229</v>
      </c>
      <c r="B66" s="176" t="n">
        <f aca="false">globals_transposed_prosp!B80</f>
        <v>0</v>
      </c>
      <c r="C66" s="176" t="n">
        <f aca="false">globals_transposed_prosp!C80</f>
        <v>0</v>
      </c>
      <c r="D66" s="176" t="n">
        <f aca="false">globals_transposed_prosp!D80</f>
        <v>0</v>
      </c>
      <c r="E66" s="176" t="n">
        <f aca="false">globals_transposed_prosp!E80</f>
        <v>0</v>
      </c>
      <c r="F66" s="176" t="n">
        <f aca="false">globals_transposed_prosp!F80</f>
        <v>0</v>
      </c>
      <c r="G66" s="176" t="n">
        <f aca="false">globals_transposed_prosp!G80</f>
        <v>0</v>
      </c>
      <c r="H66" s="176" t="n">
        <f aca="false">globals_transposed_prosp!H80</f>
        <v>0</v>
      </c>
      <c r="I66" s="176" t="n">
        <f aca="false">globals_transposed_prosp!I80</f>
        <v>0</v>
      </c>
      <c r="J66" s="176" t="n">
        <f aca="false">globals_transposed_prosp!J80</f>
        <v>0</v>
      </c>
      <c r="K66" s="176" t="n">
        <f aca="false">globals_transposed_prosp!K80</f>
        <v>0</v>
      </c>
      <c r="L66" s="176" t="n">
        <f aca="false">globals_transposed_prosp!L80</f>
        <v>0</v>
      </c>
      <c r="M66" s="176" t="n">
        <f aca="false">globals_transposed_prosp!M80</f>
        <v>0</v>
      </c>
      <c r="N66" s="176" t="n">
        <f aca="false">globals_transposed_prosp!N80</f>
        <v>0</v>
      </c>
      <c r="O66" s="176" t="n">
        <f aca="false">globals_transposed_prosp!O80</f>
        <v>0</v>
      </c>
      <c r="P66" s="176" t="n">
        <f aca="false">globals_transposed_prosp!P80</f>
        <v>0</v>
      </c>
      <c r="Q66" s="176" t="n">
        <f aca="false">globals_transposed_prosp!Q80</f>
        <v>0</v>
      </c>
      <c r="R66" s="176" t="n">
        <f aca="false">globals_transposed_prosp!R80</f>
        <v>0</v>
      </c>
      <c r="S66" s="176" t="n">
        <f aca="false">globals_transposed_prosp!S80</f>
        <v>0</v>
      </c>
      <c r="T66" s="176" t="n">
        <f aca="false">globals_transposed_prosp!T80</f>
        <v>0</v>
      </c>
      <c r="U66" s="176" t="n">
        <f aca="false">globals_transposed_prosp!U80</f>
        <v>0</v>
      </c>
      <c r="V66" s="176" t="n">
        <f aca="false">globals_transposed_prosp!V80</f>
        <v>0</v>
      </c>
      <c r="W66" s="176" t="n">
        <f aca="false">globals_transposed_prosp!W80</f>
        <v>0</v>
      </c>
      <c r="X66" s="176" t="n">
        <f aca="false">globals_transposed_prosp!X80</f>
        <v>0</v>
      </c>
      <c r="Y66" s="176" t="n">
        <f aca="false">globals_transposed_prosp!Y80</f>
        <v>0</v>
      </c>
      <c r="Z66" s="176" t="n">
        <f aca="false">globals_transposed_prosp!Z80</f>
        <v>0</v>
      </c>
      <c r="AA66" s="176" t="n">
        <f aca="false">globals_transposed_prosp!AA80</f>
        <v>0</v>
      </c>
      <c r="AB66" s="176" t="n">
        <f aca="false">globals_transposed_prosp!AB80</f>
        <v>0</v>
      </c>
      <c r="AC66" s="176" t="n">
        <f aca="false">globals_transposed_prosp!AC80</f>
        <v>0</v>
      </c>
      <c r="AD66" s="176" t="n">
        <f aca="false">globals_transposed_prosp!AD80</f>
        <v>0</v>
      </c>
      <c r="AE66" s="176" t="n">
        <f aca="false">globals_transposed_prosp!AE80</f>
        <v>0</v>
      </c>
      <c r="AF66" s="176" t="n">
        <f aca="false">globals_transposed_prosp!AF80</f>
        <v>0</v>
      </c>
      <c r="AG66" s="176" t="n">
        <f aca="false">globals_transposed_prosp!AG80</f>
        <v>0</v>
      </c>
      <c r="AH66" s="176" t="n">
        <f aca="false">globals_transposed_prosp!AH80</f>
        <v>0</v>
      </c>
      <c r="AI66" s="176" t="n">
        <f aca="false">globals_transposed_prosp!AI80</f>
        <v>0</v>
      </c>
      <c r="AJ66" s="176" t="n">
        <f aca="false">globals_transposed_prosp!AJ80</f>
        <v>0</v>
      </c>
      <c r="AK66" s="176" t="n">
        <f aca="false">globals_transposed_prosp!AK80</f>
        <v>0</v>
      </c>
      <c r="AL66" s="176" t="n">
        <f aca="false">globals_transposed_prosp!AL80</f>
        <v>0</v>
      </c>
      <c r="AM66" s="176" t="n">
        <f aca="false">globals_transposed_prosp!AM80</f>
        <v>0</v>
      </c>
      <c r="AN66" s="176" t="n">
        <f aca="false">globals_transposed_prosp!AN80</f>
        <v>0</v>
      </c>
      <c r="AO66" s="176" t="n">
        <f aca="false">globals_transposed_prosp!AO80</f>
        <v>0</v>
      </c>
      <c r="AP66" s="176" t="n">
        <f aca="false">globals_transposed_prosp!AP80</f>
        <v>0</v>
      </c>
      <c r="AQ66" s="176" t="n">
        <f aca="false">globals_transposed_prosp!AQ80</f>
        <v>0</v>
      </c>
      <c r="AR66" s="177" t="n">
        <f aca="false">globals_transposed_prosp!AR80</f>
        <v>179.707864186064</v>
      </c>
      <c r="AS66" s="177" t="n">
        <f aca="false">globals_transposed_prosp!AS80</f>
        <v>169.652231340006</v>
      </c>
      <c r="AT66" s="177" t="n">
        <f aca="false">globals_transposed_prosp!AT80</f>
        <v>162.94992096608</v>
      </c>
      <c r="AU66" s="177" t="n">
        <f aca="false">globals_transposed_prosp!AU80</f>
        <v>157</v>
      </c>
      <c r="AV66" s="177" t="n">
        <f aca="false">globals_transposed_prosp!AV80</f>
        <v>152.292577551197</v>
      </c>
      <c r="AW66" s="177" t="n">
        <f aca="false">globals_transposed_prosp!AW80</f>
        <v>147.094141211817</v>
      </c>
      <c r="AX66" s="177" t="n">
        <f aca="false">globals_transposed_prosp!AX80</f>
        <v>142.101265822785</v>
      </c>
      <c r="AY66" s="177" t="n">
        <f aca="false">globals_transposed_prosp!AY80</f>
        <v>135.587470158913</v>
      </c>
      <c r="AZ66" s="177" t="n">
        <f aca="false">globals_transposed_prosp!AZ80</f>
        <v>119.738568709361</v>
      </c>
      <c r="BA66" s="177" t="n">
        <f aca="false">globals_transposed_prosp!BA80</f>
        <v>106.155421065438</v>
      </c>
      <c r="BB66" s="177" t="n">
        <f aca="false">globals_transposed_prosp!BB80</f>
        <v>100.717434337828</v>
      </c>
      <c r="BC66" s="177" t="n">
        <f aca="false">globals_transposed_prosp!BC80</f>
        <v>95.7258649488801</v>
      </c>
      <c r="BD66" s="177" t="n">
        <f aca="false">globals_transposed_prosp!BD80</f>
        <v>232.021773854844</v>
      </c>
      <c r="BE66" s="177" t="n">
        <f aca="false">globals_transposed_prosp!BE80</f>
        <v>217.654615726721</v>
      </c>
      <c r="BF66" s="177" t="n">
        <f aca="false">globals_transposed_prosp!BF80</f>
        <v>208.502255914801</v>
      </c>
      <c r="BG66" s="177" t="n">
        <f aca="false">globals_transposed_prosp!BG80</f>
        <v>198.8215913962</v>
      </c>
      <c r="BH66" s="177" t="n">
        <f aca="false">globals_transposed_prosp!BH80</f>
        <v>236.758619120639</v>
      </c>
      <c r="BI66" s="177" t="n">
        <f aca="false">globals_transposed_prosp!BI80</f>
        <v>220.587126277989</v>
      </c>
      <c r="BJ66" s="177" t="n">
        <f aca="false">globals_transposed_prosp!BJ80</f>
        <v>206.582878642214</v>
      </c>
      <c r="BK66" s="177" t="n">
        <f aca="false">globals_transposed_prosp!BK80</f>
        <v>193.467708058003</v>
      </c>
      <c r="BL66" s="177" t="n">
        <f aca="false">globals_transposed_prosp!BL80</f>
        <v>178.201979405094</v>
      </c>
      <c r="BM66" s="177" t="n">
        <f aca="false">globals_transposed_prosp!BM80</f>
        <v>175.377442894158</v>
      </c>
      <c r="BN66" s="177" t="n">
        <f aca="false">globals_transposed_prosp!BN80</f>
        <v>175.726862965357</v>
      </c>
      <c r="BO66" s="177" t="n">
        <f aca="false">globals_transposed_prosp!BO80</f>
        <v>178.325309275514</v>
      </c>
      <c r="BP66" s="177" t="n">
        <f aca="false">globals_transposed_prosp!BP80</f>
        <v>175.416436642715</v>
      </c>
      <c r="BQ66" s="177" t="n">
        <f aca="false">globals_transposed_prosp!BQ80</f>
        <v>169.222742725417</v>
      </c>
      <c r="BR66" s="177" t="n">
        <f aca="false">globals_transposed_prosp!BR80</f>
        <v>170.110308867497</v>
      </c>
      <c r="BS66" s="177" t="n">
        <f aca="false">globals_transposed_prosp!BS80</f>
        <v>170.095706253556</v>
      </c>
      <c r="BT66" s="177" t="n">
        <f aca="false">globals_transposed_prosp!BT80</f>
        <v>174.367741380154</v>
      </c>
      <c r="BU66" s="177" t="n">
        <f aca="false">globals_transposed_prosp!BU80</f>
        <v>183.49307694146</v>
      </c>
      <c r="BV66" s="177" t="n">
        <f aca="false">globals_transposed_prosp!BV80</f>
        <v>184.026222010652</v>
      </c>
      <c r="BW66" s="177" t="n">
        <f aca="false">globals_transposed_prosp!BW80</f>
        <v>184.281969913294</v>
      </c>
      <c r="BX66" s="177" t="n">
        <f aca="false">globals_transposed_prosp!BX80</f>
        <v>182.390271886472</v>
      </c>
      <c r="BY66" s="177" t="n">
        <f aca="false">globals_transposed_prosp!BY80</f>
        <v>184.131382706612</v>
      </c>
      <c r="BZ66" s="177" t="n">
        <f aca="false">globals_transposed_prosp!BZ80</f>
        <v>184.7031999321</v>
      </c>
      <c r="CA66" s="177" t="n">
        <f aca="false">globals_transposed_prosp!CA80</f>
        <v>185.249679473773</v>
      </c>
      <c r="CB66" s="177" t="n">
        <f aca="false">globals_transposed_prosp!CB80</f>
        <v>188.733061160389</v>
      </c>
      <c r="CC66" s="177" t="n">
        <f aca="false">globals_transposed_prosp!CC80</f>
        <v>192.248304045272</v>
      </c>
      <c r="CD66" s="177" t="n">
        <f aca="false">globals_transposed_prosp!CD80</f>
        <v>194.425532882368</v>
      </c>
      <c r="CE66" s="177" t="n">
        <f aca="false">globals_transposed_prosp!CE80</f>
        <v>194.53459099614</v>
      </c>
      <c r="CF66" s="177" t="n">
        <f aca="false">globals_transposed_prosp!CF80</f>
        <v>194.643710283318</v>
      </c>
      <c r="CG66" s="177" t="n">
        <f aca="false">globals_transposed_prosp!CG80</f>
        <v>194.752890778217</v>
      </c>
      <c r="CH66" s="177" t="n">
        <f aca="false">globals_transposed_prosp!CH80</f>
        <v>196.249362225005</v>
      </c>
      <c r="CI66" s="177" t="n">
        <f aca="false">globals_transposed_prosp!CI80</f>
        <v>198.451091150633</v>
      </c>
      <c r="CJ66" s="177" t="n">
        <f aca="false">globals_transposed_prosp!CJ80</f>
        <v>198.562407300091</v>
      </c>
      <c r="CK66" s="177" t="n">
        <f aca="false">globals_transposed_prosp!CK80</f>
        <v>198.673785889544</v>
      </c>
      <c r="CL66" s="177" t="n">
        <f aca="false">globals_transposed_prosp!CL80</f>
        <v>200.186391212959</v>
      </c>
      <c r="CM66" s="177" t="n">
        <f aca="false">globals_transposed_prosp!CM80</f>
        <v>202.411165144937</v>
      </c>
      <c r="CN66" s="177" t="n">
        <f aca="false">globals_transposed_prosp!CN80</f>
        <v>202.524702598325</v>
      </c>
      <c r="CO66" s="177" t="n">
        <f aca="false">globals_transposed_prosp!CO80</f>
        <v>202.638303737692</v>
      </c>
      <c r="CP66" s="177" t="n">
        <f aca="false">globals_transposed_prosp!CP80</f>
        <v>202.751968598762</v>
      </c>
      <c r="CQ66" s="177" t="n">
        <f aca="false">globals_transposed_prosp!CQ80</f>
        <v>202.865697217278</v>
      </c>
      <c r="CR66" s="177" t="n">
        <f aca="false">globals_transposed_prosp!CR80</f>
        <v>202.979489629003</v>
      </c>
      <c r="CS66" s="177" t="n">
        <f aca="false">globals_transposed_prosp!CS80</f>
        <v>203.09334586972</v>
      </c>
      <c r="CT66" s="177" t="n">
        <f aca="false">globals_transposed_prosp!CT80</f>
        <v>203.207265975231</v>
      </c>
      <c r="CU66" s="177" t="n">
        <f aca="false">globals_transposed_prosp!CU80</f>
        <v>203.321249981362</v>
      </c>
      <c r="CV66" s="177" t="n">
        <f aca="false">globals_transposed_prosp!CV80</f>
        <v>203.435297923955</v>
      </c>
      <c r="CW66" s="177" t="n">
        <f aca="false">globals_transposed_prosp!CW80</f>
        <v>203.549409838873</v>
      </c>
      <c r="CX66" s="177" t="n">
        <f aca="false">globals_transposed_prosp!CX80</f>
        <v>203.663585762</v>
      </c>
      <c r="CY66" s="177" t="n">
        <f aca="false">globals_transposed_prosp!CY80</f>
        <v>203.777825729241</v>
      </c>
      <c r="CZ66" s="177" t="n">
        <f aca="false">globals_transposed_prosp!CZ80</f>
        <v>203.892129776519</v>
      </c>
      <c r="DA66" s="177" t="n">
        <f aca="false">globals_transposed_prosp!DA80</f>
        <v>204.006497939777</v>
      </c>
      <c r="DB66" s="177" t="n">
        <f aca="false">globals_transposed_prosp!DB80</f>
        <v>204.120930254981</v>
      </c>
      <c r="DC66" s="177" t="n">
        <f aca="false">globals_transposed_prosp!DC80</f>
        <v>204.235426758115</v>
      </c>
      <c r="DD66" s="177" t="n">
        <f aca="false">globals_transposed_prosp!DD80</f>
        <v>204.349987485184</v>
      </c>
      <c r="DE66" s="177" t="n">
        <f aca="false">globals_transposed_prosp!DE80</f>
        <v>204.464612472211</v>
      </c>
      <c r="DF66" s="177" t="n">
        <f aca="false">globals_transposed_prosp!DF80</f>
        <v>204.579301755243</v>
      </c>
      <c r="DG66" s="177" t="n">
        <f aca="false">globals_transposed_prosp!DG80</f>
        <v>204.694055370344</v>
      </c>
      <c r="DH66" s="177" t="n">
        <f aca="false">globals_transposed_prosp!DH80</f>
        <v>204.8088733536</v>
      </c>
      <c r="DI66" s="177" t="n">
        <f aca="false">globals_transposed_prosp!DI80</f>
        <v>204.923755741116</v>
      </c>
      <c r="DJ66" s="177" t="n">
        <f aca="false">globals_transposed_prosp!DJ80</f>
        <v>205.038702569019</v>
      </c>
      <c r="DK66" s="177" t="n">
        <f aca="false">globals_transposed_prosp!DK80</f>
        <v>205.153713873455</v>
      </c>
      <c r="DL66" s="177" t="n">
        <f aca="false">globals_transposed_prosp!DL80</f>
        <v>205.26878969059</v>
      </c>
      <c r="DM66" s="177" t="n">
        <f aca="false">globals_transposed_prosp!DM80</f>
        <v>205.383930056611</v>
      </c>
      <c r="DN66" s="177" t="n">
        <f aca="false">globals_transposed_prosp!DN80</f>
        <v>205.499135007725</v>
      </c>
      <c r="DO66" s="177" t="n">
        <f aca="false">globals_transposed_prosp!DO80</f>
        <v>205.614404580159</v>
      </c>
      <c r="DP66" s="177" t="n">
        <f aca="false">globals_transposed_prosp!DP80</f>
        <v>205.729738810162</v>
      </c>
      <c r="DQ66" s="177" t="n">
        <f aca="false">globals_transposed_prosp!DQ80</f>
        <v>205.845137734</v>
      </c>
      <c r="DR66" s="177" t="n">
        <f aca="false">globals_transposed_prosp!DR80</f>
        <v>205.960601387964</v>
      </c>
      <c r="DS66" s="177" t="n">
        <f aca="false">globals_transposed_prosp!DS80</f>
        <v>206.076129808361</v>
      </c>
      <c r="DT66" s="177" t="n">
        <f aca="false">globals_transposed_prosp!DT80</f>
        <v>206.19172303152</v>
      </c>
      <c r="DU66" s="177" t="n">
        <f aca="false">globals_transposed_prosp!DU80</f>
        <v>206.307381093791</v>
      </c>
      <c r="DV66" s="177" t="n">
        <f aca="false">globals_transposed_prosp!DV80</f>
        <v>206.423104031544</v>
      </c>
      <c r="DW66" s="177" t="n">
        <f aca="false">globals_transposed_prosp!DW80</f>
        <v>206.538891881169</v>
      </c>
      <c r="DX66" s="177" t="n">
        <f aca="false">globals_transposed_prosp!DX80</f>
        <v>206.654744679076</v>
      </c>
      <c r="DY66" s="177" t="n">
        <f aca="false">globals_transposed_prosp!DY80</f>
        <v>206.770662461698</v>
      </c>
      <c r="DZ66" s="177" t="n">
        <f aca="false">globals_transposed_prosp!DZ80</f>
        <v>206.886645265484</v>
      </c>
      <c r="EA66" s="177" t="n">
        <f aca="false">globals_transposed_prosp!EA80</f>
        <v>207.002693126908</v>
      </c>
      <c r="EB66" s="177" t="n">
        <f aca="false">globals_transposed_prosp!EB80</f>
        <v>207.118806082462</v>
      </c>
      <c r="EC66" s="177" t="n">
        <f aca="false">globals_transposed_prosp!EC80</f>
        <v>207.234984168659</v>
      </c>
      <c r="ED66" s="177" t="n">
        <f aca="false">globals_transposed_prosp!ED80</f>
        <v>207.351227422032</v>
      </c>
      <c r="EE66" s="177" t="n">
        <f aca="false">globals_transposed_prosp!EE80</f>
        <v>207.467535879135</v>
      </c>
      <c r="EF66" s="177" t="n">
        <f aca="false">globals_transposed_prosp!EF80</f>
        <v>207.583909576542</v>
      </c>
      <c r="EG66" s="177" t="n">
        <f aca="false">globals_transposed_prosp!EG80</f>
        <v>207.700348550848</v>
      </c>
      <c r="EH66" s="177" t="n">
        <f aca="false">globals_transposed_prosp!EH80</f>
        <v>207.816852838669</v>
      </c>
      <c r="EI66" s="177" t="n">
        <f aca="false">globals_transposed_prosp!EI80</f>
        <v>207.933422476641</v>
      </c>
      <c r="EJ66" s="177" t="n">
        <f aca="false">globals_transposed_prosp!EJ80</f>
        <v>208.05005750142</v>
      </c>
      <c r="EK66" s="177" t="n">
        <f aca="false">globals_transposed_prosp!EK80</f>
        <v>208.166757949684</v>
      </c>
      <c r="EL66" s="177" t="n">
        <f aca="false">globals_transposed_prosp!EL80</f>
        <v>208.283523858129</v>
      </c>
      <c r="EM66" s="177" t="n">
        <f aca="false">globals_transposed_prosp!EM80</f>
        <v>208.400355263475</v>
      </c>
      <c r="EN66" s="177" t="n">
        <f aca="false">globals_transposed_prosp!EN80</f>
        <v>208.51725220246</v>
      </c>
      <c r="EO66" s="177" t="n">
        <f aca="false">globals_transposed_prosp!EO80</f>
        <v>208.634214711843</v>
      </c>
      <c r="EP66" s="177" t="n">
        <f aca="false">globals_transposed_prosp!EP80</f>
        <v>208.751242828405</v>
      </c>
      <c r="EQ66" s="177" t="n">
        <f aca="false">globals_transposed_prosp!EQ80</f>
        <v>208.868336588946</v>
      </c>
      <c r="ER66" s="177" t="n">
        <f aca="false">globals_transposed_prosp!ER80</f>
        <v>208.985496030287</v>
      </c>
      <c r="ES66" s="177" t="n">
        <f aca="false">globals_transposed_prosp!ES80</f>
        <v>209.102721189272</v>
      </c>
      <c r="ET66" s="177" t="n">
        <f aca="false">globals_transposed_prosp!ET80</f>
        <v>209.220012102761</v>
      </c>
      <c r="EU66" s="177" t="n">
        <f aca="false">globals_transposed_prosp!EU80</f>
        <v>209.33736880764</v>
      </c>
      <c r="EV66" s="177" t="n">
        <f aca="false">globals_transposed_prosp!EV80</f>
        <v>209.45479134081</v>
      </c>
    </row>
    <row r="67" customFormat="false" ht="12.8" hidden="false" customHeight="false" outlineLevel="0" collapsed="false">
      <c r="A67" s="0" t="s">
        <v>230</v>
      </c>
      <c r="B67" s="176" t="n">
        <f aca="false">globals_transposed_prosp!B81</f>
        <v>0</v>
      </c>
      <c r="C67" s="176" t="n">
        <f aca="false">globals_transposed_prosp!C81</f>
        <v>0</v>
      </c>
      <c r="D67" s="176" t="n">
        <f aca="false">globals_transposed_prosp!D81</f>
        <v>0</v>
      </c>
      <c r="E67" s="176" t="n">
        <f aca="false">globals_transposed_prosp!E81</f>
        <v>0</v>
      </c>
      <c r="F67" s="176" t="n">
        <f aca="false">globals_transposed_prosp!F81</f>
        <v>0</v>
      </c>
      <c r="G67" s="176" t="n">
        <f aca="false">globals_transposed_prosp!G81</f>
        <v>0</v>
      </c>
      <c r="H67" s="176" t="n">
        <f aca="false">globals_transposed_prosp!H81</f>
        <v>0</v>
      </c>
      <c r="I67" s="176" t="n">
        <f aca="false">globals_transposed_prosp!I81</f>
        <v>0</v>
      </c>
      <c r="J67" s="176" t="n">
        <f aca="false">globals_transposed_prosp!J81</f>
        <v>0</v>
      </c>
      <c r="K67" s="176" t="n">
        <f aca="false">globals_transposed_prosp!K81</f>
        <v>0</v>
      </c>
      <c r="L67" s="176" t="n">
        <f aca="false">globals_transposed_prosp!L81</f>
        <v>0</v>
      </c>
      <c r="M67" s="176" t="n">
        <f aca="false">globals_transposed_prosp!M81</f>
        <v>0</v>
      </c>
      <c r="N67" s="176" t="n">
        <f aca="false">globals_transposed_prosp!N81</f>
        <v>0</v>
      </c>
      <c r="O67" s="176" t="n">
        <f aca="false">globals_transposed_prosp!O81</f>
        <v>0</v>
      </c>
      <c r="P67" s="176" t="n">
        <f aca="false">globals_transposed_prosp!P81</f>
        <v>0</v>
      </c>
      <c r="Q67" s="176" t="n">
        <f aca="false">globals_transposed_prosp!Q81</f>
        <v>0</v>
      </c>
      <c r="R67" s="176" t="n">
        <f aca="false">globals_transposed_prosp!R81</f>
        <v>0</v>
      </c>
      <c r="S67" s="176" t="n">
        <f aca="false">globals_transposed_prosp!S81</f>
        <v>0</v>
      </c>
      <c r="T67" s="176" t="n">
        <f aca="false">globals_transposed_prosp!T81</f>
        <v>0</v>
      </c>
      <c r="U67" s="176" t="n">
        <f aca="false">globals_transposed_prosp!U81</f>
        <v>0</v>
      </c>
      <c r="V67" s="176" t="n">
        <f aca="false">globals_transposed_prosp!V81</f>
        <v>0</v>
      </c>
      <c r="W67" s="176" t="n">
        <f aca="false">globals_transposed_prosp!W81</f>
        <v>0</v>
      </c>
      <c r="X67" s="176" t="n">
        <f aca="false">globals_transposed_prosp!X81</f>
        <v>0</v>
      </c>
      <c r="Y67" s="176" t="n">
        <f aca="false">globals_transposed_prosp!Y81</f>
        <v>0</v>
      </c>
      <c r="Z67" s="176" t="n">
        <f aca="false">globals_transposed_prosp!Z81</f>
        <v>0</v>
      </c>
      <c r="AA67" s="176" t="n">
        <f aca="false">globals_transposed_prosp!AA81</f>
        <v>0</v>
      </c>
      <c r="AB67" s="176" t="n">
        <f aca="false">globals_transposed_prosp!AB81</f>
        <v>0</v>
      </c>
      <c r="AC67" s="176" t="n">
        <f aca="false">globals_transposed_prosp!AC81</f>
        <v>0</v>
      </c>
      <c r="AD67" s="176" t="n">
        <f aca="false">globals_transposed_prosp!AD81</f>
        <v>0</v>
      </c>
      <c r="AE67" s="176" t="n">
        <f aca="false">globals_transposed_prosp!AE81</f>
        <v>0</v>
      </c>
      <c r="AF67" s="176" t="n">
        <f aca="false">globals_transposed_prosp!AF81</f>
        <v>0</v>
      </c>
      <c r="AG67" s="176" t="n">
        <f aca="false">globals_transposed_prosp!AG81</f>
        <v>0</v>
      </c>
      <c r="AH67" s="176" t="n">
        <f aca="false">globals_transposed_prosp!AH81</f>
        <v>0</v>
      </c>
      <c r="AI67" s="176" t="n">
        <f aca="false">globals_transposed_prosp!AI81</f>
        <v>0</v>
      </c>
      <c r="AJ67" s="176" t="n">
        <f aca="false">globals_transposed_prosp!AJ81</f>
        <v>0</v>
      </c>
      <c r="AK67" s="176" t="n">
        <f aca="false">globals_transposed_prosp!AK81</f>
        <v>0</v>
      </c>
      <c r="AL67" s="176" t="n">
        <f aca="false">globals_transposed_prosp!AL81</f>
        <v>0</v>
      </c>
      <c r="AM67" s="176" t="n">
        <f aca="false">globals_transposed_prosp!AM81</f>
        <v>0</v>
      </c>
      <c r="AN67" s="176" t="n">
        <f aca="false">globals_transposed_prosp!AN81</f>
        <v>0</v>
      </c>
      <c r="AO67" s="176" t="n">
        <f aca="false">globals_transposed_prosp!AO81</f>
        <v>0</v>
      </c>
      <c r="AP67" s="176" t="n">
        <f aca="false">globals_transposed_prosp!AP81</f>
        <v>0</v>
      </c>
      <c r="AQ67" s="176" t="n">
        <f aca="false">globals_transposed_prosp!AQ81</f>
        <v>0</v>
      </c>
      <c r="AR67" s="177" t="n">
        <f aca="false">globals_transposed_prosp!AR81</f>
        <v>167.116867332263</v>
      </c>
      <c r="AS67" s="177" t="n">
        <f aca="false">globals_transposed_prosp!AS81</f>
        <v>157.765769271598</v>
      </c>
      <c r="AT67" s="177" t="n">
        <f aca="false">globals_transposed_prosp!AT81</f>
        <v>151.533047522596</v>
      </c>
      <c r="AU67" s="177" t="n">
        <f aca="false">globals_transposed_prosp!AU81</f>
        <v>233</v>
      </c>
      <c r="AV67" s="177" t="n">
        <f aca="false">globals_transposed_prosp!AV81</f>
        <v>226.013825282986</v>
      </c>
      <c r="AW67" s="177" t="n">
        <f aca="false">globals_transposed_prosp!AW81</f>
        <v>218.298948422633</v>
      </c>
      <c r="AX67" s="177" t="n">
        <f aca="false">globals_transposed_prosp!AX81</f>
        <v>292.348464081271</v>
      </c>
      <c r="AY67" s="177" t="n">
        <f aca="false">globals_transposed_prosp!AY81</f>
        <v>278.947470454324</v>
      </c>
      <c r="AZ67" s="177" t="n">
        <f aca="false">globals_transposed_prosp!AZ81</f>
        <v>246.341131803336</v>
      </c>
      <c r="BA67" s="177" t="n">
        <f aca="false">globals_transposed_prosp!BA81</f>
        <v>218.396184739723</v>
      </c>
      <c r="BB67" s="177" t="n">
        <f aca="false">globals_transposed_prosp!BB81</f>
        <v>268.793662341082</v>
      </c>
      <c r="BC67" s="177" t="n">
        <f aca="false">globals_transposed_prosp!BC81</f>
        <v>255.472212825355</v>
      </c>
      <c r="BD67" s="177" t="n">
        <f aca="false">globals_transposed_prosp!BD81</f>
        <v>243.468878650588</v>
      </c>
      <c r="BE67" s="177" t="n">
        <f aca="false">globals_transposed_prosp!BE81</f>
        <v>228.392897544443</v>
      </c>
      <c r="BF67" s="177" t="n">
        <f aca="false">globals_transposed_prosp!BF81</f>
        <v>218.788993809922</v>
      </c>
      <c r="BG67" s="177" t="n">
        <f aca="false">globals_transposed_prosp!BG81</f>
        <v>208.63072074883</v>
      </c>
      <c r="BH67" s="177" t="n">
        <f aca="false">globals_transposed_prosp!BH81</f>
        <v>248.439422518276</v>
      </c>
      <c r="BI67" s="177" t="n">
        <f aca="false">globals_transposed_prosp!BI81</f>
        <v>231.470087429195</v>
      </c>
      <c r="BJ67" s="177" t="n">
        <f aca="false">globals_transposed_prosp!BJ81</f>
        <v>216.774921490327</v>
      </c>
      <c r="BK67" s="177" t="n">
        <f aca="false">globals_transposed_prosp!BK81</f>
        <v>203.012696409474</v>
      </c>
      <c r="BL67" s="177" t="n">
        <f aca="false">globals_transposed_prosp!BL81</f>
        <v>186.993812598883</v>
      </c>
      <c r="BM67" s="177" t="n">
        <f aca="false">globals_transposed_prosp!BM81</f>
        <v>184.029923798277</v>
      </c>
      <c r="BN67" s="177" t="n">
        <f aca="false">globals_transposed_prosp!BN81</f>
        <v>184.39658297642</v>
      </c>
      <c r="BO67" s="177" t="n">
        <f aca="false">globals_transposed_prosp!BO81</f>
        <v>187.123227113549</v>
      </c>
      <c r="BP67" s="177" t="n">
        <f aca="false">globals_transposed_prosp!BP81</f>
        <v>184.070841355616</v>
      </c>
      <c r="BQ67" s="177" t="n">
        <f aca="false">globals_transposed_prosp!BQ81</f>
        <v>177.571573258076</v>
      </c>
      <c r="BR67" s="177" t="n">
        <f aca="false">globals_transposed_prosp!BR81</f>
        <v>178.502928663865</v>
      </c>
      <c r="BS67" s="177" t="n">
        <f aca="false">globals_transposed_prosp!BS81</f>
        <v>178.487605610417</v>
      </c>
      <c r="BT67" s="177" t="n">
        <f aca="false">globals_transposed_prosp!BT81</f>
        <v>182.9704073085</v>
      </c>
      <c r="BU67" s="177" t="n">
        <f aca="false">globals_transposed_prosp!BU81</f>
        <v>192.54595351483</v>
      </c>
      <c r="BV67" s="177" t="n">
        <f aca="false">globals_transposed_prosp!BV81</f>
        <v>193.105402009674</v>
      </c>
      <c r="BW67" s="177" t="n">
        <f aca="false">globals_transposed_prosp!BW81</f>
        <v>193.373767577435</v>
      </c>
      <c r="BX67" s="177" t="n">
        <f aca="false">globals_transposed_prosp!BX81</f>
        <v>191.388740096247</v>
      </c>
      <c r="BY67" s="177" t="n">
        <f aca="false">globals_transposed_prosp!BY81</f>
        <v>193.215750949337</v>
      </c>
      <c r="BZ67" s="177" t="n">
        <f aca="false">globals_transposed_prosp!BZ81</f>
        <v>193.815779543075</v>
      </c>
      <c r="CA67" s="177" t="n">
        <f aca="false">globals_transposed_prosp!CA81</f>
        <v>194.389220384449</v>
      </c>
      <c r="CB67" s="177" t="n">
        <f aca="false">globals_transposed_prosp!CB81</f>
        <v>198.044459369403</v>
      </c>
      <c r="CC67" s="177" t="n">
        <f aca="false">globals_transposed_prosp!CC81</f>
        <v>201.73313146749</v>
      </c>
      <c r="CD67" s="177" t="n">
        <f aca="false">globals_transposed_prosp!CD81</f>
        <v>204.017776803686</v>
      </c>
      <c r="CE67" s="177" t="n">
        <f aca="false">globals_transposed_prosp!CE81</f>
        <v>204.132215445485</v>
      </c>
      <c r="CF67" s="177" t="n">
        <f aca="false">globals_transposed_prosp!CF81</f>
        <v>204.246718278763</v>
      </c>
      <c r="CG67" s="177" t="n">
        <f aca="false">globals_transposed_prosp!CG81</f>
        <v>204.361285339526</v>
      </c>
      <c r="CH67" s="177" t="n">
        <f aca="false">globals_transposed_prosp!CH81</f>
        <v>205.931587208306</v>
      </c>
      <c r="CI67" s="177" t="n">
        <f aca="false">globals_transposed_prosp!CI81</f>
        <v>208.241941377698</v>
      </c>
      <c r="CJ67" s="177" t="n">
        <f aca="false">globals_transposed_prosp!CJ81</f>
        <v>208.358749458397</v>
      </c>
      <c r="CK67" s="177" t="n">
        <f aca="false">globals_transposed_prosp!CK81</f>
        <v>208.475623059651</v>
      </c>
      <c r="CL67" s="177" t="n">
        <f aca="false">globals_transposed_prosp!CL81</f>
        <v>210.062854791459</v>
      </c>
      <c r="CM67" s="177" t="n">
        <f aca="false">globals_transposed_prosp!CM81</f>
        <v>212.397390923436</v>
      </c>
      <c r="CN67" s="177" t="n">
        <f aca="false">globals_transposed_prosp!CN81</f>
        <v>212.516529899068</v>
      </c>
      <c r="CO67" s="177" t="n">
        <f aca="false">globals_transposed_prosp!CO81</f>
        <v>212.635735702712</v>
      </c>
      <c r="CP67" s="177" t="n">
        <f aca="false">globals_transposed_prosp!CP81</f>
        <v>212.755008371854</v>
      </c>
      <c r="CQ67" s="177" t="n">
        <f aca="false">globals_transposed_prosp!CQ81</f>
        <v>212.874347944</v>
      </c>
      <c r="CR67" s="177" t="n">
        <f aca="false">globals_transposed_prosp!CR81</f>
        <v>212.993754456679</v>
      </c>
      <c r="CS67" s="177" t="n">
        <f aca="false">globals_transposed_prosp!CS81</f>
        <v>213.113227947438</v>
      </c>
      <c r="CT67" s="177" t="n">
        <f aca="false">globals_transposed_prosp!CT81</f>
        <v>213.232768453848</v>
      </c>
      <c r="CU67" s="177" t="n">
        <f aca="false">globals_transposed_prosp!CU81</f>
        <v>213.3523760135</v>
      </c>
      <c r="CV67" s="177" t="n">
        <f aca="false">globals_transposed_prosp!CV81</f>
        <v>213.472050664004</v>
      </c>
      <c r="CW67" s="177" t="n">
        <f aca="false">globals_transposed_prosp!CW81</f>
        <v>213.591792442994</v>
      </c>
      <c r="CX67" s="177" t="n">
        <f aca="false">globals_transposed_prosp!CX81</f>
        <v>213.711601388124</v>
      </c>
      <c r="CY67" s="177" t="n">
        <f aca="false">globals_transposed_prosp!CY81</f>
        <v>213.831477537069</v>
      </c>
      <c r="CZ67" s="177" t="n">
        <f aca="false">globals_transposed_prosp!CZ81</f>
        <v>213.951420927526</v>
      </c>
      <c r="DA67" s="177" t="n">
        <f aca="false">globals_transposed_prosp!DA81</f>
        <v>214.071431597211</v>
      </c>
      <c r="DB67" s="177" t="n">
        <f aca="false">globals_transposed_prosp!DB81</f>
        <v>214.191509583864</v>
      </c>
      <c r="DC67" s="177" t="n">
        <f aca="false">globals_transposed_prosp!DC81</f>
        <v>214.311654925244</v>
      </c>
      <c r="DD67" s="177" t="n">
        <f aca="false">globals_transposed_prosp!DD81</f>
        <v>214.431867659132</v>
      </c>
      <c r="DE67" s="177" t="n">
        <f aca="false">globals_transposed_prosp!DE81</f>
        <v>214.552147823331</v>
      </c>
      <c r="DF67" s="177" t="n">
        <f aca="false">globals_transposed_prosp!DF81</f>
        <v>214.672495455663</v>
      </c>
      <c r="DG67" s="177" t="n">
        <f aca="false">globals_transposed_prosp!DG81</f>
        <v>214.792910593974</v>
      </c>
      <c r="DH67" s="177" t="n">
        <f aca="false">globals_transposed_prosp!DH81</f>
        <v>214.913393276128</v>
      </c>
      <c r="DI67" s="177" t="n">
        <f aca="false">globals_transposed_prosp!DI81</f>
        <v>215.033943540013</v>
      </c>
      <c r="DJ67" s="177" t="n">
        <f aca="false">globals_transposed_prosp!DJ81</f>
        <v>215.154561423538</v>
      </c>
      <c r="DK67" s="177" t="n">
        <f aca="false">globals_transposed_prosp!DK81</f>
        <v>215.275246964631</v>
      </c>
      <c r="DL67" s="177" t="n">
        <f aca="false">globals_transposed_prosp!DL81</f>
        <v>215.396000201244</v>
      </c>
      <c r="DM67" s="177" t="n">
        <f aca="false">globals_transposed_prosp!DM81</f>
        <v>215.516821171349</v>
      </c>
      <c r="DN67" s="177" t="n">
        <f aca="false">globals_transposed_prosp!DN81</f>
        <v>215.637709912938</v>
      </c>
      <c r="DO67" s="177" t="n">
        <f aca="false">globals_transposed_prosp!DO81</f>
        <v>215.758666464028</v>
      </c>
      <c r="DP67" s="177" t="n">
        <f aca="false">globals_transposed_prosp!DP81</f>
        <v>215.879690862653</v>
      </c>
      <c r="DQ67" s="177" t="n">
        <f aca="false">globals_transposed_prosp!DQ81</f>
        <v>216.000783146872</v>
      </c>
      <c r="DR67" s="177" t="n">
        <f aca="false">globals_transposed_prosp!DR81</f>
        <v>216.121943354762</v>
      </c>
      <c r="DS67" s="177" t="n">
        <f aca="false">globals_transposed_prosp!DS81</f>
        <v>216.243171524425</v>
      </c>
      <c r="DT67" s="177" t="n">
        <f aca="false">globals_transposed_prosp!DT81</f>
        <v>216.364467693981</v>
      </c>
      <c r="DU67" s="177" t="n">
        <f aca="false">globals_transposed_prosp!DU81</f>
        <v>216.485831901573</v>
      </c>
      <c r="DV67" s="177" t="n">
        <f aca="false">globals_transposed_prosp!DV81</f>
        <v>216.607264185366</v>
      </c>
      <c r="DW67" s="177" t="n">
        <f aca="false">globals_transposed_prosp!DW81</f>
        <v>216.728764583544</v>
      </c>
      <c r="DX67" s="177" t="n">
        <f aca="false">globals_transposed_prosp!DX81</f>
        <v>216.850333134316</v>
      </c>
      <c r="DY67" s="177" t="n">
        <f aca="false">globals_transposed_prosp!DY81</f>
        <v>216.97196987591</v>
      </c>
      <c r="DZ67" s="177" t="n">
        <f aca="false">globals_transposed_prosp!DZ81</f>
        <v>217.093674846575</v>
      </c>
      <c r="EA67" s="177" t="n">
        <f aca="false">globals_transposed_prosp!EA81</f>
        <v>217.215448084584</v>
      </c>
      <c r="EB67" s="177" t="n">
        <f aca="false">globals_transposed_prosp!EB81</f>
        <v>217.337289628228</v>
      </c>
      <c r="EC67" s="177" t="n">
        <f aca="false">globals_transposed_prosp!EC81</f>
        <v>217.459199515822</v>
      </c>
      <c r="ED67" s="177" t="n">
        <f aca="false">globals_transposed_prosp!ED81</f>
        <v>217.581177785702</v>
      </c>
      <c r="EE67" s="177" t="n">
        <f aca="false">globals_transposed_prosp!EE81</f>
        <v>217.703224476226</v>
      </c>
      <c r="EF67" s="177" t="n">
        <f aca="false">globals_transposed_prosp!EF81</f>
        <v>217.825339625772</v>
      </c>
      <c r="EG67" s="177" t="n">
        <f aca="false">globals_transposed_prosp!EG81</f>
        <v>217.94752327274</v>
      </c>
      <c r="EH67" s="177" t="n">
        <f aca="false">globals_transposed_prosp!EH81</f>
        <v>218.069775455552</v>
      </c>
      <c r="EI67" s="177" t="n">
        <f aca="false">globals_transposed_prosp!EI81</f>
        <v>218.192096212653</v>
      </c>
      <c r="EJ67" s="177" t="n">
        <f aca="false">globals_transposed_prosp!EJ81</f>
        <v>218.314485582506</v>
      </c>
      <c r="EK67" s="177" t="n">
        <f aca="false">globals_transposed_prosp!EK81</f>
        <v>218.436943603599</v>
      </c>
      <c r="EL67" s="177" t="n">
        <f aca="false">globals_transposed_prosp!EL81</f>
        <v>218.55947031444</v>
      </c>
      <c r="EM67" s="177" t="n">
        <f aca="false">globals_transposed_prosp!EM81</f>
        <v>218.682065753558</v>
      </c>
      <c r="EN67" s="177" t="n">
        <f aca="false">globals_transposed_prosp!EN81</f>
        <v>218.804729959505</v>
      </c>
      <c r="EO67" s="177" t="n">
        <f aca="false">globals_transposed_prosp!EO81</f>
        <v>218.927462970854</v>
      </c>
      <c r="EP67" s="177" t="n">
        <f aca="false">globals_transposed_prosp!EP81</f>
        <v>219.050264826199</v>
      </c>
      <c r="EQ67" s="177" t="n">
        <f aca="false">globals_transposed_prosp!EQ81</f>
        <v>219.173135564157</v>
      </c>
      <c r="ER67" s="177" t="n">
        <f aca="false">globals_transposed_prosp!ER81</f>
        <v>219.296075223366</v>
      </c>
      <c r="ES67" s="177" t="n">
        <f aca="false">globals_transposed_prosp!ES81</f>
        <v>219.419083842486</v>
      </c>
      <c r="ET67" s="177" t="n">
        <f aca="false">globals_transposed_prosp!ET81</f>
        <v>219.542161460197</v>
      </c>
      <c r="EU67" s="177" t="n">
        <f aca="false">globals_transposed_prosp!EU81</f>
        <v>219.665308115203</v>
      </c>
      <c r="EV67" s="177" t="n">
        <f aca="false">globals_transposed_prosp!EV81</f>
        <v>219.788523846229</v>
      </c>
    </row>
    <row r="68" customFormat="false" ht="12.8" hidden="false" customHeight="false" outlineLevel="0" collapsed="false">
      <c r="A68" s="0" t="s">
        <v>231</v>
      </c>
      <c r="B68" s="176" t="n">
        <f aca="false">globals_transposed_prosp!B82</f>
        <v>0</v>
      </c>
      <c r="C68" s="176" t="n">
        <f aca="false">globals_transposed_prosp!C82</f>
        <v>0</v>
      </c>
      <c r="D68" s="176" t="n">
        <f aca="false">globals_transposed_prosp!D82</f>
        <v>0</v>
      </c>
      <c r="E68" s="176" t="n">
        <f aca="false">globals_transposed_prosp!E82</f>
        <v>0</v>
      </c>
      <c r="F68" s="176" t="n">
        <f aca="false">globals_transposed_prosp!F82</f>
        <v>0</v>
      </c>
      <c r="G68" s="176" t="n">
        <f aca="false">globals_transposed_prosp!G82</f>
        <v>0</v>
      </c>
      <c r="H68" s="176" t="n">
        <f aca="false">globals_transposed_prosp!H82</f>
        <v>0</v>
      </c>
      <c r="I68" s="176" t="n">
        <f aca="false">globals_transposed_prosp!I82</f>
        <v>0</v>
      </c>
      <c r="J68" s="176" t="n">
        <f aca="false">globals_transposed_prosp!J82</f>
        <v>0</v>
      </c>
      <c r="K68" s="176" t="n">
        <f aca="false">globals_transposed_prosp!K82</f>
        <v>0</v>
      </c>
      <c r="L68" s="176" t="n">
        <f aca="false">globals_transposed_prosp!L82</f>
        <v>0</v>
      </c>
      <c r="M68" s="176" t="n">
        <f aca="false">globals_transposed_prosp!M82</f>
        <v>0</v>
      </c>
      <c r="N68" s="176" t="n">
        <f aca="false">globals_transposed_prosp!N82</f>
        <v>0</v>
      </c>
      <c r="O68" s="176" t="n">
        <f aca="false">globals_transposed_prosp!O82</f>
        <v>0</v>
      </c>
      <c r="P68" s="176" t="n">
        <f aca="false">globals_transposed_prosp!P82</f>
        <v>0</v>
      </c>
      <c r="Q68" s="176" t="n">
        <f aca="false">globals_transposed_prosp!Q82</f>
        <v>0</v>
      </c>
      <c r="R68" s="176" t="n">
        <f aca="false">globals_transposed_prosp!R82</f>
        <v>0</v>
      </c>
      <c r="S68" s="176" t="n">
        <f aca="false">globals_transposed_prosp!S82</f>
        <v>0</v>
      </c>
      <c r="T68" s="176" t="n">
        <f aca="false">globals_transposed_prosp!T82</f>
        <v>0</v>
      </c>
      <c r="U68" s="176" t="n">
        <f aca="false">globals_transposed_prosp!U82</f>
        <v>0</v>
      </c>
      <c r="V68" s="176" t="n">
        <f aca="false">globals_transposed_prosp!V82</f>
        <v>0</v>
      </c>
      <c r="W68" s="176" t="n">
        <f aca="false">globals_transposed_prosp!W82</f>
        <v>0</v>
      </c>
      <c r="X68" s="176" t="n">
        <f aca="false">globals_transposed_prosp!X82</f>
        <v>0</v>
      </c>
      <c r="Y68" s="176" t="n">
        <f aca="false">globals_transposed_prosp!Y82</f>
        <v>0</v>
      </c>
      <c r="Z68" s="176" t="n">
        <f aca="false">globals_transposed_prosp!Z82</f>
        <v>0</v>
      </c>
      <c r="AA68" s="176" t="n">
        <f aca="false">globals_transposed_prosp!AA82</f>
        <v>0</v>
      </c>
      <c r="AB68" s="176" t="n">
        <f aca="false">globals_transposed_prosp!AB82</f>
        <v>0</v>
      </c>
      <c r="AC68" s="176" t="n">
        <f aca="false">globals_transposed_prosp!AC82</f>
        <v>0</v>
      </c>
      <c r="AD68" s="176" t="n">
        <f aca="false">globals_transposed_prosp!AD82</f>
        <v>0</v>
      </c>
      <c r="AE68" s="176" t="n">
        <f aca="false">globals_transposed_prosp!AE82</f>
        <v>0</v>
      </c>
      <c r="AF68" s="176" t="n">
        <f aca="false">globals_transposed_prosp!AF82</f>
        <v>0</v>
      </c>
      <c r="AG68" s="176" t="n">
        <f aca="false">globals_transposed_prosp!AG82</f>
        <v>0</v>
      </c>
      <c r="AH68" s="176" t="n">
        <f aca="false">globals_transposed_prosp!AH82</f>
        <v>0</v>
      </c>
      <c r="AI68" s="176" t="n">
        <f aca="false">globals_transposed_prosp!AI82</f>
        <v>0</v>
      </c>
      <c r="AJ68" s="176" t="n">
        <f aca="false">globals_transposed_prosp!AJ82</f>
        <v>0</v>
      </c>
      <c r="AK68" s="176" t="n">
        <f aca="false">globals_transposed_prosp!AK82</f>
        <v>0</v>
      </c>
      <c r="AL68" s="176" t="n">
        <f aca="false">globals_transposed_prosp!AL82</f>
        <v>0</v>
      </c>
      <c r="AM68" s="176" t="n">
        <f aca="false">globals_transposed_prosp!AM82</f>
        <v>0</v>
      </c>
      <c r="AN68" s="176" t="n">
        <f aca="false">globals_transposed_prosp!AN82</f>
        <v>0</v>
      </c>
      <c r="AO68" s="176" t="n">
        <f aca="false">globals_transposed_prosp!AO82</f>
        <v>0</v>
      </c>
      <c r="AP68" s="176" t="n">
        <f aca="false">globals_transposed_prosp!AP82</f>
        <v>0</v>
      </c>
      <c r="AQ68" s="176" t="n">
        <f aca="false">globals_transposed_prosp!AQ82</f>
        <v>0</v>
      </c>
      <c r="AR68" s="177" t="n">
        <f aca="false">globals_transposed_prosp!AR82</f>
        <v>18314.1772418919</v>
      </c>
      <c r="AS68" s="177" t="n">
        <f aca="false">globals_transposed_prosp!AS82</f>
        <v>17289.3993722299</v>
      </c>
      <c r="AT68" s="177" t="n">
        <f aca="false">globals_transposed_prosp!AT82</f>
        <v>16606.3613723393</v>
      </c>
      <c r="AU68" s="177" t="n">
        <f aca="false">globals_transposed_prosp!AU82</f>
        <v>16000</v>
      </c>
      <c r="AV68" s="177" t="n">
        <f aca="false">globals_transposed_prosp!AV82</f>
        <v>15520.2626803767</v>
      </c>
      <c r="AW68" s="177" t="n">
        <f aca="false">globals_transposed_prosp!AW82</f>
        <v>14990.4857285928</v>
      </c>
      <c r="AX68" s="177" t="n">
        <f aca="false">globals_transposed_prosp!AX82</f>
        <v>14481.6576634685</v>
      </c>
      <c r="AY68" s="177" t="n">
        <f aca="false">globals_transposed_prosp!AY82</f>
        <v>13817.8313537746</v>
      </c>
      <c r="AZ68" s="177" t="n">
        <f aca="false">globals_transposed_prosp!AZ82</f>
        <v>12202.6566837566</v>
      </c>
      <c r="BA68" s="177" t="n">
        <f aca="false">globals_transposed_prosp!BA82</f>
        <v>10818.386860172</v>
      </c>
      <c r="BB68" s="177" t="n">
        <f aca="false">globals_transposed_prosp!BB82</f>
        <v>10264.1971299697</v>
      </c>
      <c r="BC68" s="177" t="n">
        <f aca="false">globals_transposed_prosp!BC82</f>
        <v>9755.50216039543</v>
      </c>
      <c r="BD68" s="177" t="n">
        <f aca="false">globals_transposed_prosp!BD82</f>
        <v>16269.9966640011</v>
      </c>
      <c r="BE68" s="177" t="n">
        <f aca="false">globals_transposed_prosp!BE82</f>
        <v>15262.5325328029</v>
      </c>
      <c r="BF68" s="177" t="n">
        <f aca="false">globals_transposed_prosp!BF82</f>
        <v>14620.7442164148</v>
      </c>
      <c r="BG68" s="177" t="n">
        <f aca="false">globals_transposed_prosp!BG82</f>
        <v>13941.9097397787</v>
      </c>
      <c r="BH68" s="177" t="n">
        <f aca="false">globals_transposed_prosp!BH82</f>
        <v>16602.1569620788</v>
      </c>
      <c r="BI68" s="177" t="n">
        <f aca="false">globals_transposed_prosp!BI82</f>
        <v>15468.1679927142</v>
      </c>
      <c r="BJ68" s="177" t="n">
        <f aca="false">globals_transposed_prosp!BJ82</f>
        <v>14486.1521394012</v>
      </c>
      <c r="BK68" s="177" t="n">
        <f aca="false">globals_transposed_prosp!BK82</f>
        <v>13566.4807819983</v>
      </c>
      <c r="BL68" s="177" t="n">
        <f aca="false">globals_transposed_prosp!BL82</f>
        <v>12496.0064559635</v>
      </c>
      <c r="BM68" s="177" t="n">
        <f aca="false">globals_transposed_prosp!BM82</f>
        <v>12297.9422897091</v>
      </c>
      <c r="BN68" s="177" t="n">
        <f aca="false">globals_transposed_prosp!BN82</f>
        <v>12322.4445734666</v>
      </c>
      <c r="BO68" s="177" t="n">
        <f aca="false">globals_transposed_prosp!BO82</f>
        <v>12504.6546812084</v>
      </c>
      <c r="BP68" s="177" t="n">
        <f aca="false">globals_transposed_prosp!BP82</f>
        <v>12300.6766371912</v>
      </c>
      <c r="BQ68" s="177" t="n">
        <f aca="false">globals_transposed_prosp!BQ82</f>
        <v>11866.3580093332</v>
      </c>
      <c r="BR68" s="177" t="n">
        <f aca="false">globals_transposed_prosp!BR82</f>
        <v>11928.5965561695</v>
      </c>
      <c r="BS68" s="177" t="n">
        <f aca="false">globals_transposed_prosp!BS82</f>
        <v>11927.5725812468</v>
      </c>
      <c r="BT68" s="177" t="n">
        <f aca="false">globals_transposed_prosp!BT82</f>
        <v>12227.1392791044</v>
      </c>
      <c r="BU68" s="177" t="n">
        <f aca="false">globals_transposed_prosp!BU82</f>
        <v>12867.0325758432</v>
      </c>
      <c r="BV68" s="177" t="n">
        <f aca="false">globals_transposed_prosp!BV82</f>
        <v>12904.4181551102</v>
      </c>
      <c r="BW68" s="177" t="n">
        <f aca="false">globals_transposed_prosp!BW82</f>
        <v>12922.3518921719</v>
      </c>
      <c r="BX68" s="177" t="n">
        <f aca="false">globals_transposed_prosp!BX82</f>
        <v>12789.7008922514</v>
      </c>
      <c r="BY68" s="177" t="n">
        <f aca="false">globals_transposed_prosp!BY82</f>
        <v>12911.7923085288</v>
      </c>
      <c r="BZ68" s="177" t="n">
        <f aca="false">globals_transposed_prosp!BZ82</f>
        <v>12951.8896843559</v>
      </c>
      <c r="CA68" s="177" t="n">
        <f aca="false">globals_transposed_prosp!CA82</f>
        <v>12990.2103130245</v>
      </c>
      <c r="CB68" s="177" t="n">
        <f aca="false">globals_transposed_prosp!CB82</f>
        <v>13234.474491177</v>
      </c>
      <c r="CC68" s="177" t="n">
        <f aca="false">globals_transposed_prosp!CC82</f>
        <v>13480.9728630269</v>
      </c>
      <c r="CD68" s="177" t="n">
        <f aca="false">globals_transposed_prosp!CD82</f>
        <v>13633.6460583263</v>
      </c>
      <c r="CE68" s="177" t="n">
        <f aca="false">globals_transposed_prosp!CE82</f>
        <v>13641.2935092599</v>
      </c>
      <c r="CF68" s="177" t="n">
        <f aca="false">globals_transposed_prosp!CF82</f>
        <v>13648.9452498388</v>
      </c>
      <c r="CG68" s="177" t="n">
        <f aca="false">globals_transposed_prosp!CG82</f>
        <v>13656.6012824692</v>
      </c>
      <c r="CH68" s="177" t="n">
        <f aca="false">globals_transposed_prosp!CH82</f>
        <v>13761.5379219086</v>
      </c>
      <c r="CI68" s="177" t="n">
        <f aca="false">globals_transposed_prosp!CI82</f>
        <v>13915.9291299119</v>
      </c>
      <c r="CJ68" s="177" t="n">
        <f aca="false">globals_transposed_prosp!CJ82</f>
        <v>13923.7349204364</v>
      </c>
      <c r="CK68" s="177" t="n">
        <f aca="false">globals_transposed_prosp!CK82</f>
        <v>13931.5450894228</v>
      </c>
      <c r="CL68" s="177" t="n">
        <f aca="false">globals_transposed_prosp!CL82</f>
        <v>14037.6130800804</v>
      </c>
      <c r="CM68" s="177" t="n">
        <f aca="false">globals_transposed_prosp!CM82</f>
        <v>14193.6202664757</v>
      </c>
      <c r="CN68" s="177" t="n">
        <f aca="false">globals_transposed_prosp!CN82</f>
        <v>14201.5818208606</v>
      </c>
      <c r="CO68" s="177" t="n">
        <f aca="false">globals_transposed_prosp!CO82</f>
        <v>14209.5478410792</v>
      </c>
      <c r="CP68" s="177" t="n">
        <f aca="false">globals_transposed_prosp!CP82</f>
        <v>14217.5183296366</v>
      </c>
      <c r="CQ68" s="177" t="n">
        <f aca="false">globals_transposed_prosp!CQ82</f>
        <v>14225.4932890391</v>
      </c>
      <c r="CR68" s="177" t="n">
        <f aca="false">globals_transposed_prosp!CR82</f>
        <v>14233.4727217945</v>
      </c>
      <c r="CS68" s="177" t="n">
        <f aca="false">globals_transposed_prosp!CS82</f>
        <v>14241.4566304121</v>
      </c>
      <c r="CT68" s="177" t="n">
        <f aca="false">globals_transposed_prosp!CT82</f>
        <v>14249.4450174025</v>
      </c>
      <c r="CU68" s="177" t="n">
        <f aca="false">globals_transposed_prosp!CU82</f>
        <v>14257.4378852777</v>
      </c>
      <c r="CV68" s="177" t="n">
        <f aca="false">globals_transposed_prosp!CV82</f>
        <v>14265.4352365512</v>
      </c>
      <c r="CW68" s="177" t="n">
        <f aca="false">globals_transposed_prosp!CW82</f>
        <v>14273.4370737377</v>
      </c>
      <c r="CX68" s="177" t="n">
        <f aca="false">globals_transposed_prosp!CX82</f>
        <v>14281.4433993536</v>
      </c>
      <c r="CY68" s="177" t="n">
        <f aca="false">globals_transposed_prosp!CY82</f>
        <v>14289.4542159166</v>
      </c>
      <c r="CZ68" s="177" t="n">
        <f aca="false">globals_transposed_prosp!CZ82</f>
        <v>14297.4695259456</v>
      </c>
      <c r="DA68" s="177" t="n">
        <f aca="false">globals_transposed_prosp!DA82</f>
        <v>14305.4893319613</v>
      </c>
      <c r="DB68" s="177" t="n">
        <f aca="false">globals_transposed_prosp!DB82</f>
        <v>14313.5136364855</v>
      </c>
      <c r="DC68" s="177" t="n">
        <f aca="false">globals_transposed_prosp!DC82</f>
        <v>14321.5424420415</v>
      </c>
      <c r="DD68" s="177" t="n">
        <f aca="false">globals_transposed_prosp!DD82</f>
        <v>14329.5757511542</v>
      </c>
      <c r="DE68" s="177" t="n">
        <f aca="false">globals_transposed_prosp!DE82</f>
        <v>14337.6135663496</v>
      </c>
      <c r="DF68" s="177" t="n">
        <f aca="false">globals_transposed_prosp!DF82</f>
        <v>14345.6558901553</v>
      </c>
      <c r="DG68" s="177" t="n">
        <f aca="false">globals_transposed_prosp!DG82</f>
        <v>14353.7027251003</v>
      </c>
      <c r="DH68" s="177" t="n">
        <f aca="false">globals_transposed_prosp!DH82</f>
        <v>14361.754073715</v>
      </c>
      <c r="DI68" s="177" t="n">
        <f aca="false">globals_transposed_prosp!DI82</f>
        <v>14369.8099385313</v>
      </c>
      <c r="DJ68" s="177" t="n">
        <f aca="false">globals_transposed_prosp!DJ82</f>
        <v>14377.8703220824</v>
      </c>
      <c r="DK68" s="177" t="n">
        <f aca="false">globals_transposed_prosp!DK82</f>
        <v>14385.935226903</v>
      </c>
      <c r="DL68" s="177" t="n">
        <f aca="false">globals_transposed_prosp!DL82</f>
        <v>14394.0046555291</v>
      </c>
      <c r="DM68" s="177" t="n">
        <f aca="false">globals_transposed_prosp!DM82</f>
        <v>14402.0786104983</v>
      </c>
      <c r="DN68" s="177" t="n">
        <f aca="false">globals_transposed_prosp!DN82</f>
        <v>14410.1570943495</v>
      </c>
      <c r="DO68" s="177" t="n">
        <f aca="false">globals_transposed_prosp!DO82</f>
        <v>14418.2401096231</v>
      </c>
      <c r="DP68" s="177" t="n">
        <f aca="false">globals_transposed_prosp!DP82</f>
        <v>14426.3276588609</v>
      </c>
      <c r="DQ68" s="177" t="n">
        <f aca="false">globals_transposed_prosp!DQ82</f>
        <v>14434.419744606</v>
      </c>
      <c r="DR68" s="177" t="n">
        <f aca="false">globals_transposed_prosp!DR82</f>
        <v>14442.5163694032</v>
      </c>
      <c r="DS68" s="177" t="n">
        <f aca="false">globals_transposed_prosp!DS82</f>
        <v>14450.6175357984</v>
      </c>
      <c r="DT68" s="177" t="n">
        <f aca="false">globals_transposed_prosp!DT82</f>
        <v>14458.7232463393</v>
      </c>
      <c r="DU68" s="177" t="n">
        <f aca="false">globals_transposed_prosp!DU82</f>
        <v>14466.8335035746</v>
      </c>
      <c r="DV68" s="177" t="n">
        <f aca="false">globals_transposed_prosp!DV82</f>
        <v>14474.9483100548</v>
      </c>
      <c r="DW68" s="177" t="n">
        <f aca="false">globals_transposed_prosp!DW82</f>
        <v>14483.0676683317</v>
      </c>
      <c r="DX68" s="177" t="n">
        <f aca="false">globals_transposed_prosp!DX82</f>
        <v>14491.1915809584</v>
      </c>
      <c r="DY68" s="177" t="n">
        <f aca="false">globals_transposed_prosp!DY82</f>
        <v>14499.3200504896</v>
      </c>
      <c r="DZ68" s="177" t="n">
        <f aca="false">globals_transposed_prosp!DZ82</f>
        <v>14507.4530794814</v>
      </c>
      <c r="EA68" s="177" t="n">
        <f aca="false">globals_transposed_prosp!EA82</f>
        <v>14515.5906704914</v>
      </c>
      <c r="EB68" s="177" t="n">
        <f aca="false">globals_transposed_prosp!EB82</f>
        <v>14523.7328260783</v>
      </c>
      <c r="EC68" s="177" t="n">
        <f aca="false">globals_transposed_prosp!EC82</f>
        <v>14531.8795488028</v>
      </c>
      <c r="ED68" s="177" t="n">
        <f aca="false">globals_transposed_prosp!ED82</f>
        <v>14540.0308412264</v>
      </c>
      <c r="EE68" s="177" t="n">
        <f aca="false">globals_transposed_prosp!EE82</f>
        <v>14548.1867059126</v>
      </c>
      <c r="EF68" s="177" t="n">
        <f aca="false">globals_transposed_prosp!EF82</f>
        <v>14556.347145426</v>
      </c>
      <c r="EG68" s="177" t="n">
        <f aca="false">globals_transposed_prosp!EG82</f>
        <v>14564.5121623328</v>
      </c>
      <c r="EH68" s="177" t="n">
        <f aca="false">globals_transposed_prosp!EH82</f>
        <v>14572.6817592004</v>
      </c>
      <c r="EI68" s="177" t="n">
        <f aca="false">globals_transposed_prosp!EI82</f>
        <v>14580.8559385981</v>
      </c>
      <c r="EJ68" s="177" t="n">
        <f aca="false">globals_transposed_prosp!EJ82</f>
        <v>14589.0347030961</v>
      </c>
      <c r="EK68" s="177" t="n">
        <f aca="false">globals_transposed_prosp!EK82</f>
        <v>14597.2180552663</v>
      </c>
      <c r="EL68" s="177" t="n">
        <f aca="false">globals_transposed_prosp!EL82</f>
        <v>14605.4059976823</v>
      </c>
      <c r="EM68" s="177" t="n">
        <f aca="false">globals_transposed_prosp!EM82</f>
        <v>14613.5985329186</v>
      </c>
      <c r="EN68" s="177" t="n">
        <f aca="false">globals_transposed_prosp!EN82</f>
        <v>14621.7956635515</v>
      </c>
      <c r="EO68" s="177" t="n">
        <f aca="false">globals_transposed_prosp!EO82</f>
        <v>14629.9973921588</v>
      </c>
      <c r="EP68" s="177" t="n">
        <f aca="false">globals_transposed_prosp!EP82</f>
        <v>14638.2037213195</v>
      </c>
      <c r="EQ68" s="177" t="n">
        <f aca="false">globals_transposed_prosp!EQ82</f>
        <v>14646.4146536142</v>
      </c>
      <c r="ER68" s="177" t="n">
        <f aca="false">globals_transposed_prosp!ER82</f>
        <v>14654.6301916249</v>
      </c>
      <c r="ES68" s="177" t="n">
        <f aca="false">globals_transposed_prosp!ES82</f>
        <v>14662.850337935</v>
      </c>
      <c r="ET68" s="177" t="n">
        <f aca="false">globals_transposed_prosp!ET82</f>
        <v>14671.0750951296</v>
      </c>
      <c r="EU68" s="177" t="n">
        <f aca="false">globals_transposed_prosp!EU82</f>
        <v>14679.3044657948</v>
      </c>
      <c r="EV68" s="177" t="n">
        <f aca="false">globals_transposed_prosp!EV82</f>
        <v>14687.5384525186</v>
      </c>
    </row>
    <row r="69" customFormat="false" ht="12.8" hidden="false" customHeight="false" outlineLevel="0" collapsed="false">
      <c r="A69" s="0" t="s">
        <v>232</v>
      </c>
      <c r="B69" s="176" t="n">
        <f aca="false">globals_transposed_prosp!B83</f>
        <v>0</v>
      </c>
      <c r="C69" s="176" t="n">
        <f aca="false">globals_transposed_prosp!C83</f>
        <v>0</v>
      </c>
      <c r="D69" s="176" t="n">
        <f aca="false">globals_transposed_prosp!D83</f>
        <v>0</v>
      </c>
      <c r="E69" s="176" t="n">
        <f aca="false">globals_transposed_prosp!E83</f>
        <v>0</v>
      </c>
      <c r="F69" s="176" t="n">
        <f aca="false">globals_transposed_prosp!F83</f>
        <v>0</v>
      </c>
      <c r="G69" s="176" t="n">
        <f aca="false">globals_transposed_prosp!G83</f>
        <v>0</v>
      </c>
      <c r="H69" s="176" t="n">
        <f aca="false">globals_transposed_prosp!H83</f>
        <v>0</v>
      </c>
      <c r="I69" s="176" t="n">
        <f aca="false">globals_transposed_prosp!I83</f>
        <v>0</v>
      </c>
      <c r="J69" s="176" t="n">
        <f aca="false">globals_transposed_prosp!J83</f>
        <v>0</v>
      </c>
      <c r="K69" s="176" t="n">
        <f aca="false">globals_transposed_prosp!K83</f>
        <v>0</v>
      </c>
      <c r="L69" s="176" t="n">
        <f aca="false">globals_transposed_prosp!L83</f>
        <v>0</v>
      </c>
      <c r="M69" s="176" t="n">
        <f aca="false">globals_transposed_prosp!M83</f>
        <v>0</v>
      </c>
      <c r="N69" s="176" t="n">
        <f aca="false">globals_transposed_prosp!N83</f>
        <v>0</v>
      </c>
      <c r="O69" s="176" t="n">
        <f aca="false">globals_transposed_prosp!O83</f>
        <v>0</v>
      </c>
      <c r="P69" s="176" t="n">
        <f aca="false">globals_transposed_prosp!P83</f>
        <v>0</v>
      </c>
      <c r="Q69" s="176" t="n">
        <f aca="false">globals_transposed_prosp!Q83</f>
        <v>0</v>
      </c>
      <c r="R69" s="176" t="n">
        <f aca="false">globals_transposed_prosp!R83</f>
        <v>0</v>
      </c>
      <c r="S69" s="176" t="n">
        <f aca="false">globals_transposed_prosp!S83</f>
        <v>0</v>
      </c>
      <c r="T69" s="176" t="n">
        <f aca="false">globals_transposed_prosp!T83</f>
        <v>0</v>
      </c>
      <c r="U69" s="176" t="n">
        <f aca="false">globals_transposed_prosp!U83</f>
        <v>0</v>
      </c>
      <c r="V69" s="176" t="n">
        <f aca="false">globals_transposed_prosp!V83</f>
        <v>0</v>
      </c>
      <c r="W69" s="176" t="n">
        <f aca="false">globals_transposed_prosp!W83</f>
        <v>0</v>
      </c>
      <c r="X69" s="176" t="n">
        <f aca="false">globals_transposed_prosp!X83</f>
        <v>0</v>
      </c>
      <c r="Y69" s="176" t="n">
        <f aca="false">globals_transposed_prosp!Y83</f>
        <v>0</v>
      </c>
      <c r="Z69" s="176" t="n">
        <f aca="false">globals_transposed_prosp!Z83</f>
        <v>0</v>
      </c>
      <c r="AA69" s="176" t="n">
        <f aca="false">globals_transposed_prosp!AA83</f>
        <v>0</v>
      </c>
      <c r="AB69" s="176" t="n">
        <f aca="false">globals_transposed_prosp!AB83</f>
        <v>0</v>
      </c>
      <c r="AC69" s="176" t="n">
        <f aca="false">globals_transposed_prosp!AC83</f>
        <v>0</v>
      </c>
      <c r="AD69" s="176" t="n">
        <f aca="false">globals_transposed_prosp!AD83</f>
        <v>0</v>
      </c>
      <c r="AE69" s="176" t="n">
        <f aca="false">globals_transposed_prosp!AE83</f>
        <v>0</v>
      </c>
      <c r="AF69" s="176" t="n">
        <f aca="false">globals_transposed_prosp!AF83</f>
        <v>0</v>
      </c>
      <c r="AG69" s="176" t="n">
        <f aca="false">globals_transposed_prosp!AG83</f>
        <v>0</v>
      </c>
      <c r="AH69" s="176" t="n">
        <f aca="false">globals_transposed_prosp!AH83</f>
        <v>0</v>
      </c>
      <c r="AI69" s="176" t="n">
        <f aca="false">globals_transposed_prosp!AI83</f>
        <v>0</v>
      </c>
      <c r="AJ69" s="176" t="n">
        <f aca="false">globals_transposed_prosp!AJ83</f>
        <v>0</v>
      </c>
      <c r="AK69" s="176" t="n">
        <f aca="false">globals_transposed_prosp!AK83</f>
        <v>0</v>
      </c>
      <c r="AL69" s="176" t="n">
        <f aca="false">globals_transposed_prosp!AL83</f>
        <v>0</v>
      </c>
      <c r="AM69" s="176" t="n">
        <f aca="false">globals_transposed_prosp!AM83</f>
        <v>0</v>
      </c>
      <c r="AN69" s="176" t="n">
        <f aca="false">globals_transposed_prosp!AN83</f>
        <v>0</v>
      </c>
      <c r="AO69" s="176" t="n">
        <f aca="false">globals_transposed_prosp!AO83</f>
        <v>0</v>
      </c>
      <c r="AP69" s="176" t="n">
        <f aca="false">globals_transposed_prosp!AP83</f>
        <v>0</v>
      </c>
      <c r="AQ69" s="176" t="n">
        <f aca="false">globals_transposed_prosp!AQ83</f>
        <v>0</v>
      </c>
      <c r="AR69" s="177" t="n">
        <f aca="false">globals_transposed_prosp!AR83</f>
        <v>406.345807554475</v>
      </c>
      <c r="AS69" s="177" t="n">
        <f aca="false">globals_transposed_prosp!AS83</f>
        <v>383.608548571351</v>
      </c>
      <c r="AT69" s="177" t="n">
        <f aca="false">globals_transposed_prosp!AT83</f>
        <v>368.453642948779</v>
      </c>
      <c r="AU69" s="177" t="n">
        <f aca="false">globals_transposed_prosp!AU83</f>
        <v>355</v>
      </c>
      <c r="AV69" s="177" t="n">
        <f aca="false">globals_transposed_prosp!AV83</f>
        <v>344.355828220859</v>
      </c>
      <c r="AW69" s="177" t="n">
        <f aca="false">globals_transposed_prosp!AW83</f>
        <v>332.601402103153</v>
      </c>
      <c r="AX69" s="177" t="n">
        <f aca="false">globals_transposed_prosp!AX83</f>
        <v>321.311779408208</v>
      </c>
      <c r="AY69" s="177" t="n">
        <f aca="false">globals_transposed_prosp!AY83</f>
        <v>306.583133161873</v>
      </c>
      <c r="AZ69" s="177" t="n">
        <f aca="false">globals_transposed_prosp!AZ83</f>
        <v>270.746445170849</v>
      </c>
      <c r="BA69" s="177" t="n">
        <f aca="false">globals_transposed_prosp!BA83</f>
        <v>240.032958460067</v>
      </c>
      <c r="BB69" s="177" t="n">
        <f aca="false">globals_transposed_prosp!BB83</f>
        <v>227.736873821203</v>
      </c>
      <c r="BC69" s="177" t="n">
        <f aca="false">globals_transposed_prosp!BC83</f>
        <v>216.450204183774</v>
      </c>
      <c r="BD69" s="177" t="n">
        <f aca="false">globals_transposed_prosp!BD83</f>
        <v>361.135818809882</v>
      </c>
      <c r="BE69" s="177" t="n">
        <f aca="false">globals_transposed_prosp!BE83</f>
        <v>338.773713183464</v>
      </c>
      <c r="BF69" s="177" t="n">
        <f aca="false">globals_transposed_prosp!BF83</f>
        <v>324.528304660779</v>
      </c>
      <c r="BG69" s="177" t="n">
        <f aca="false">globals_transposed_prosp!BG83</f>
        <v>309.460603688301</v>
      </c>
      <c r="BH69" s="177" t="n">
        <f aca="false">globals_transposed_prosp!BH83</f>
        <v>368.508594499065</v>
      </c>
      <c r="BI69" s="177" t="n">
        <f aca="false">globals_transposed_prosp!BI83</f>
        <v>343.338089110369</v>
      </c>
      <c r="BJ69" s="177" t="n">
        <f aca="false">globals_transposed_prosp!BJ83</f>
        <v>321.540844167633</v>
      </c>
      <c r="BK69" s="177" t="n">
        <f aca="false">globals_transposed_prosp!BK83</f>
        <v>301.1274243878</v>
      </c>
      <c r="BL69" s="177" t="n">
        <f aca="false">globals_transposed_prosp!BL83</f>
        <v>277.366717255862</v>
      </c>
      <c r="BM69" s="177" t="n">
        <f aca="false">globals_transposed_prosp!BM83</f>
        <v>272.970400096968</v>
      </c>
      <c r="BN69" s="177" t="n">
        <f aca="false">globals_transposed_prosp!BN83</f>
        <v>273.514263293186</v>
      </c>
      <c r="BO69" s="177" t="n">
        <f aca="false">globals_transposed_prosp!BO83</f>
        <v>277.558676971529</v>
      </c>
      <c r="BP69" s="177" t="n">
        <f aca="false">globals_transposed_prosp!BP83</f>
        <v>273.031092846098</v>
      </c>
      <c r="BQ69" s="177" t="n">
        <f aca="false">globals_transposed_prosp!BQ83</f>
        <v>263.390770357743</v>
      </c>
      <c r="BR69" s="177" t="n">
        <f aca="false">globals_transposed_prosp!BR83</f>
        <v>264.772243829575</v>
      </c>
      <c r="BS69" s="177" t="n">
        <f aca="false">globals_transposed_prosp!BS83</f>
        <v>264.749515243137</v>
      </c>
      <c r="BT69" s="177" t="n">
        <f aca="false">globals_transposed_prosp!BT83</f>
        <v>271.398826115115</v>
      </c>
      <c r="BU69" s="177" t="n">
        <f aca="false">globals_transposed_prosp!BU83</f>
        <v>285.602172098966</v>
      </c>
      <c r="BV69" s="177" t="n">
        <f aca="false">globals_transposed_prosp!BV83</f>
        <v>286.431998446331</v>
      </c>
      <c r="BW69" s="177" t="n">
        <f aca="false">globals_transposed_prosp!BW83</f>
        <v>286.830063363666</v>
      </c>
      <c r="BX69" s="177" t="n">
        <f aca="false">globals_transposed_prosp!BX83</f>
        <v>283.885684892167</v>
      </c>
      <c r="BY69" s="177" t="n">
        <f aca="false">globals_transposed_prosp!BY83</f>
        <v>286.595678317453</v>
      </c>
      <c r="BZ69" s="177" t="n">
        <f aca="false">globals_transposed_prosp!BZ83</f>
        <v>287.485696864012</v>
      </c>
      <c r="CA69" s="177" t="n">
        <f aca="false">globals_transposed_prosp!CA83</f>
        <v>288.33627796882</v>
      </c>
      <c r="CB69" s="177" t="n">
        <f aca="false">globals_transposed_prosp!CB83</f>
        <v>293.758070401155</v>
      </c>
      <c r="CC69" s="177" t="n">
        <f aca="false">globals_transposed_prosp!CC83</f>
        <v>299.229453954762</v>
      </c>
      <c r="CD69" s="177" t="n">
        <f aca="false">globals_transposed_prosp!CD83</f>
        <v>302.618253659883</v>
      </c>
      <c r="CE69" s="177" t="n">
        <f aca="false">globals_transposed_prosp!CE83</f>
        <v>302.787999759831</v>
      </c>
      <c r="CF69" s="177" t="n">
        <f aca="false">globals_transposed_prosp!CF83</f>
        <v>302.957841074585</v>
      </c>
      <c r="CG69" s="177" t="n">
        <f aca="false">globals_transposed_prosp!CG83</f>
        <v>303.127777657555</v>
      </c>
      <c r="CH69" s="177" t="n">
        <f aca="false">globals_transposed_prosp!CH83</f>
        <v>305.456996300626</v>
      </c>
      <c r="CI69" s="177" t="n">
        <f aca="false">globals_transposed_prosp!CI83</f>
        <v>308.883929752362</v>
      </c>
      <c r="CJ69" s="177" t="n">
        <f aca="false">globals_transposed_prosp!CJ83</f>
        <v>309.057190425761</v>
      </c>
      <c r="CK69" s="177" t="n">
        <f aca="false">globals_transposed_prosp!CK83</f>
        <v>309.230548285378</v>
      </c>
      <c r="CL69" s="177" t="n">
        <f aca="false">globals_transposed_prosp!CL83</f>
        <v>311.584878885184</v>
      </c>
      <c r="CM69" s="177" t="n">
        <f aca="false">globals_transposed_prosp!CM83</f>
        <v>315.047681286196</v>
      </c>
      <c r="CN69" s="177" t="n">
        <f aca="false">globals_transposed_prosp!CN83</f>
        <v>315.224399361028</v>
      </c>
      <c r="CO69" s="177" t="n">
        <f aca="false">globals_transposed_prosp!CO83</f>
        <v>315.401216561421</v>
      </c>
      <c r="CP69" s="177" t="n">
        <f aca="false">globals_transposed_prosp!CP83</f>
        <v>315.578132942977</v>
      </c>
      <c r="CQ69" s="177" t="n">
        <f aca="false">globals_transposed_prosp!CQ83</f>
        <v>315.755148561328</v>
      </c>
      <c r="CR69" s="177" t="n">
        <f aca="false">globals_transposed_prosp!CR83</f>
        <v>315.932263472139</v>
      </c>
      <c r="CS69" s="177" t="n">
        <f aca="false">globals_transposed_prosp!CS83</f>
        <v>316.109477731106</v>
      </c>
      <c r="CT69" s="177" t="n">
        <f aca="false">globals_transposed_prosp!CT83</f>
        <v>316.286791393955</v>
      </c>
      <c r="CU69" s="177" t="n">
        <f aca="false">globals_transposed_prosp!CU83</f>
        <v>316.464204516444</v>
      </c>
      <c r="CV69" s="177" t="n">
        <f aca="false">globals_transposed_prosp!CV83</f>
        <v>316.641717154364</v>
      </c>
      <c r="CW69" s="177" t="n">
        <f aca="false">globals_transposed_prosp!CW83</f>
        <v>316.819329363534</v>
      </c>
      <c r="CX69" s="177" t="n">
        <f aca="false">globals_transposed_prosp!CX83</f>
        <v>316.997041199807</v>
      </c>
      <c r="CY69" s="177" t="n">
        <f aca="false">globals_transposed_prosp!CY83</f>
        <v>317.174852719066</v>
      </c>
      <c r="CZ69" s="177" t="n">
        <f aca="false">globals_transposed_prosp!CZ83</f>
        <v>317.352763977225</v>
      </c>
      <c r="DA69" s="177" t="n">
        <f aca="false">globals_transposed_prosp!DA83</f>
        <v>317.530775030231</v>
      </c>
      <c r="DB69" s="177" t="n">
        <f aca="false">globals_transposed_prosp!DB83</f>
        <v>317.708885934061</v>
      </c>
      <c r="DC69" s="177" t="n">
        <f aca="false">globals_transposed_prosp!DC83</f>
        <v>317.887096744724</v>
      </c>
      <c r="DD69" s="177" t="n">
        <f aca="false">globals_transposed_prosp!DD83</f>
        <v>318.06540751826</v>
      </c>
      <c r="DE69" s="177" t="n">
        <f aca="false">globals_transposed_prosp!DE83</f>
        <v>318.243818310741</v>
      </c>
      <c r="DF69" s="177" t="n">
        <f aca="false">globals_transposed_prosp!DF83</f>
        <v>318.422329178269</v>
      </c>
      <c r="DG69" s="177" t="n">
        <f aca="false">globals_transposed_prosp!DG83</f>
        <v>318.60094017698</v>
      </c>
      <c r="DH69" s="177" t="n">
        <f aca="false">globals_transposed_prosp!DH83</f>
        <v>318.77965136304</v>
      </c>
      <c r="DI69" s="177" t="n">
        <f aca="false">globals_transposed_prosp!DI83</f>
        <v>318.958462792645</v>
      </c>
      <c r="DJ69" s="177" t="n">
        <f aca="false">globals_transposed_prosp!DJ83</f>
        <v>319.137374522026</v>
      </c>
      <c r="DK69" s="177" t="n">
        <f aca="false">globals_transposed_prosp!DK83</f>
        <v>319.316386607442</v>
      </c>
      <c r="DL69" s="177" t="n">
        <f aca="false">globals_transposed_prosp!DL83</f>
        <v>319.495499105187</v>
      </c>
      <c r="DM69" s="177" t="n">
        <f aca="false">globals_transposed_prosp!DM83</f>
        <v>319.674712071583</v>
      </c>
      <c r="DN69" s="177" t="n">
        <f aca="false">globals_transposed_prosp!DN83</f>
        <v>319.854025562986</v>
      </c>
      <c r="DO69" s="177" t="n">
        <f aca="false">globals_transposed_prosp!DO83</f>
        <v>320.033439635784</v>
      </c>
      <c r="DP69" s="177" t="n">
        <f aca="false">globals_transposed_prosp!DP83</f>
        <v>320.212954346394</v>
      </c>
      <c r="DQ69" s="177" t="n">
        <f aca="false">globals_transposed_prosp!DQ83</f>
        <v>320.392569751267</v>
      </c>
      <c r="DR69" s="177" t="n">
        <f aca="false">globals_transposed_prosp!DR83</f>
        <v>320.572285906885</v>
      </c>
      <c r="DS69" s="177" t="n">
        <f aca="false">globals_transposed_prosp!DS83</f>
        <v>320.752102869762</v>
      </c>
      <c r="DT69" s="177" t="n">
        <f aca="false">globals_transposed_prosp!DT83</f>
        <v>320.932020696442</v>
      </c>
      <c r="DU69" s="177" t="n">
        <f aca="false">globals_transposed_prosp!DU83</f>
        <v>321.112039443503</v>
      </c>
      <c r="DV69" s="177" t="n">
        <f aca="false">globals_transposed_prosp!DV83</f>
        <v>321.292159167553</v>
      </c>
      <c r="DW69" s="177" t="n">
        <f aca="false">globals_transposed_prosp!DW83</f>
        <v>321.472379925234</v>
      </c>
      <c r="DX69" s="177" t="n">
        <f aca="false">globals_transposed_prosp!DX83</f>
        <v>321.652701773217</v>
      </c>
      <c r="DY69" s="177" t="n">
        <f aca="false">globals_transposed_prosp!DY83</f>
        <v>321.833124768206</v>
      </c>
      <c r="DZ69" s="177" t="n">
        <f aca="false">globals_transposed_prosp!DZ83</f>
        <v>322.013648966937</v>
      </c>
      <c r="EA69" s="177" t="n">
        <f aca="false">globals_transposed_prosp!EA83</f>
        <v>322.194274426179</v>
      </c>
      <c r="EB69" s="177" t="n">
        <f aca="false">globals_transposed_prosp!EB83</f>
        <v>322.37500120273</v>
      </c>
      <c r="EC69" s="177" t="n">
        <f aca="false">globals_transposed_prosp!EC83</f>
        <v>322.555829353421</v>
      </c>
      <c r="ED69" s="177" t="n">
        <f aca="false">globals_transposed_prosp!ED83</f>
        <v>322.736758935117</v>
      </c>
      <c r="EE69" s="177" t="n">
        <f aca="false">globals_transposed_prosp!EE83</f>
        <v>322.917790004713</v>
      </c>
      <c r="EF69" s="177" t="n">
        <f aca="false">globals_transposed_prosp!EF83</f>
        <v>323.098922619134</v>
      </c>
      <c r="EG69" s="177" t="n">
        <f aca="false">globals_transposed_prosp!EG83</f>
        <v>323.280156835341</v>
      </c>
      <c r="EH69" s="177" t="n">
        <f aca="false">globals_transposed_prosp!EH83</f>
        <v>323.461492710325</v>
      </c>
      <c r="EI69" s="177" t="n">
        <f aca="false">globals_transposed_prosp!EI83</f>
        <v>323.642930301107</v>
      </c>
      <c r="EJ69" s="177" t="n">
        <f aca="false">globals_transposed_prosp!EJ83</f>
        <v>323.824469664744</v>
      </c>
      <c r="EK69" s="177" t="n">
        <f aca="false">globals_transposed_prosp!EK83</f>
        <v>324.006110858322</v>
      </c>
      <c r="EL69" s="177" t="n">
        <f aca="false">globals_transposed_prosp!EL83</f>
        <v>324.187853938961</v>
      </c>
      <c r="EM69" s="177" t="n">
        <f aca="false">globals_transposed_prosp!EM83</f>
        <v>324.36969896381</v>
      </c>
      <c r="EN69" s="177" t="n">
        <f aca="false">globals_transposed_prosp!EN83</f>
        <v>324.551645990053</v>
      </c>
      <c r="EO69" s="177" t="n">
        <f aca="false">globals_transposed_prosp!EO83</f>
        <v>324.733695074906</v>
      </c>
      <c r="EP69" s="177" t="n">
        <f aca="false">globals_transposed_prosp!EP83</f>
        <v>324.915846275615</v>
      </c>
      <c r="EQ69" s="177" t="n">
        <f aca="false">globals_transposed_prosp!EQ83</f>
        <v>325.09809964946</v>
      </c>
      <c r="ER69" s="177" t="n">
        <f aca="false">globals_transposed_prosp!ER83</f>
        <v>325.280455253752</v>
      </c>
      <c r="ES69" s="177" t="n">
        <f aca="false">globals_transposed_prosp!ES83</f>
        <v>325.462913145835</v>
      </c>
      <c r="ET69" s="177" t="n">
        <f aca="false">globals_transposed_prosp!ET83</f>
        <v>325.645473383085</v>
      </c>
      <c r="EU69" s="177" t="n">
        <f aca="false">globals_transposed_prosp!EU83</f>
        <v>325.828136022909</v>
      </c>
      <c r="EV69" s="177" t="n">
        <f aca="false">globals_transposed_prosp!EV83</f>
        <v>326.010901122748</v>
      </c>
    </row>
    <row r="70" customFormat="false" ht="12.8" hidden="false" customHeight="false" outlineLevel="0" collapsed="false">
      <c r="A70" s="0" t="s">
        <v>233</v>
      </c>
      <c r="B70" s="176" t="n">
        <f aca="false">globals_transposed_prosp!B84</f>
        <v>0</v>
      </c>
      <c r="C70" s="176" t="n">
        <f aca="false">globals_transposed_prosp!C84</f>
        <v>0</v>
      </c>
      <c r="D70" s="176" t="n">
        <f aca="false">globals_transposed_prosp!D84</f>
        <v>0</v>
      </c>
      <c r="E70" s="176" t="n">
        <f aca="false">globals_transposed_prosp!E84</f>
        <v>0</v>
      </c>
      <c r="F70" s="176" t="n">
        <f aca="false">globals_transposed_prosp!F84</f>
        <v>0</v>
      </c>
      <c r="G70" s="176" t="n">
        <f aca="false">globals_transposed_prosp!G84</f>
        <v>0</v>
      </c>
      <c r="H70" s="176" t="n">
        <f aca="false">globals_transposed_prosp!H84</f>
        <v>0</v>
      </c>
      <c r="I70" s="176" t="n">
        <f aca="false">globals_transposed_prosp!I84</f>
        <v>0</v>
      </c>
      <c r="J70" s="176" t="n">
        <f aca="false">globals_transposed_prosp!J84</f>
        <v>0</v>
      </c>
      <c r="K70" s="176" t="n">
        <f aca="false">globals_transposed_prosp!K84</f>
        <v>0</v>
      </c>
      <c r="L70" s="176" t="n">
        <f aca="false">globals_transposed_prosp!L84</f>
        <v>0</v>
      </c>
      <c r="M70" s="176" t="n">
        <f aca="false">globals_transposed_prosp!M84</f>
        <v>0</v>
      </c>
      <c r="N70" s="176" t="n">
        <f aca="false">globals_transposed_prosp!N84</f>
        <v>0</v>
      </c>
      <c r="O70" s="176" t="n">
        <f aca="false">globals_transposed_prosp!O84</f>
        <v>0</v>
      </c>
      <c r="P70" s="176" t="n">
        <f aca="false">globals_transposed_prosp!P84</f>
        <v>0</v>
      </c>
      <c r="Q70" s="176" t="n">
        <f aca="false">globals_transposed_prosp!Q84</f>
        <v>0</v>
      </c>
      <c r="R70" s="176" t="n">
        <f aca="false">globals_transposed_prosp!R84</f>
        <v>0</v>
      </c>
      <c r="S70" s="176" t="n">
        <f aca="false">globals_transposed_prosp!S84</f>
        <v>0</v>
      </c>
      <c r="T70" s="176" t="n">
        <f aca="false">globals_transposed_prosp!T84</f>
        <v>0</v>
      </c>
      <c r="U70" s="176" t="n">
        <f aca="false">globals_transposed_prosp!U84</f>
        <v>0</v>
      </c>
      <c r="V70" s="176" t="n">
        <f aca="false">globals_transposed_prosp!V84</f>
        <v>0</v>
      </c>
      <c r="W70" s="176" t="n">
        <f aca="false">globals_transposed_prosp!W84</f>
        <v>0</v>
      </c>
      <c r="X70" s="176" t="n">
        <f aca="false">globals_transposed_prosp!X84</f>
        <v>0</v>
      </c>
      <c r="Y70" s="176" t="n">
        <f aca="false">globals_transposed_prosp!Y84</f>
        <v>0</v>
      </c>
      <c r="Z70" s="176" t="n">
        <f aca="false">globals_transposed_prosp!Z84</f>
        <v>0</v>
      </c>
      <c r="AA70" s="176" t="n">
        <f aca="false">globals_transposed_prosp!AA84</f>
        <v>0</v>
      </c>
      <c r="AB70" s="176" t="n">
        <f aca="false">globals_transposed_prosp!AB84</f>
        <v>0</v>
      </c>
      <c r="AC70" s="176" t="n">
        <f aca="false">globals_transposed_prosp!AC84</f>
        <v>0</v>
      </c>
      <c r="AD70" s="176" t="n">
        <f aca="false">globals_transposed_prosp!AD84</f>
        <v>0</v>
      </c>
      <c r="AE70" s="176" t="n">
        <f aca="false">globals_transposed_prosp!AE84</f>
        <v>0</v>
      </c>
      <c r="AF70" s="176" t="n">
        <f aca="false">globals_transposed_prosp!AF84</f>
        <v>0</v>
      </c>
      <c r="AG70" s="176" t="n">
        <f aca="false">globals_transposed_prosp!AG84</f>
        <v>0</v>
      </c>
      <c r="AH70" s="176" t="n">
        <f aca="false">globals_transposed_prosp!AH84</f>
        <v>0</v>
      </c>
      <c r="AI70" s="176" t="n">
        <f aca="false">globals_transposed_prosp!AI84</f>
        <v>0</v>
      </c>
      <c r="AJ70" s="176" t="n">
        <f aca="false">globals_transposed_prosp!AJ84</f>
        <v>0</v>
      </c>
      <c r="AK70" s="176" t="n">
        <f aca="false">globals_transposed_prosp!AK84</f>
        <v>0</v>
      </c>
      <c r="AL70" s="176" t="n">
        <f aca="false">globals_transposed_prosp!AL84</f>
        <v>0</v>
      </c>
      <c r="AM70" s="176" t="n">
        <f aca="false">globals_transposed_prosp!AM84</f>
        <v>0</v>
      </c>
      <c r="AN70" s="176" t="n">
        <f aca="false">globals_transposed_prosp!AN84</f>
        <v>0</v>
      </c>
      <c r="AO70" s="176" t="n">
        <f aca="false">globals_transposed_prosp!AO84</f>
        <v>0</v>
      </c>
      <c r="AP70" s="176" t="n">
        <f aca="false">globals_transposed_prosp!AP84</f>
        <v>0</v>
      </c>
      <c r="AQ70" s="176" t="n">
        <f aca="false">globals_transposed_prosp!AQ84</f>
        <v>0</v>
      </c>
      <c r="AR70" s="177" t="n">
        <f aca="false">globals_transposed_prosp!AR84</f>
        <v>179.707864186064</v>
      </c>
      <c r="AS70" s="177" t="n">
        <f aca="false">globals_transposed_prosp!AS84</f>
        <v>169.652231340006</v>
      </c>
      <c r="AT70" s="177" t="n">
        <f aca="false">globals_transposed_prosp!AT84</f>
        <v>162.94992096608</v>
      </c>
      <c r="AU70" s="177" t="n">
        <f aca="false">globals_transposed_prosp!AU84</f>
        <v>157</v>
      </c>
      <c r="AV70" s="177" t="n">
        <f aca="false">globals_transposed_prosp!AV84</f>
        <v>152.292577551197</v>
      </c>
      <c r="AW70" s="177" t="n">
        <f aca="false">globals_transposed_prosp!AW84</f>
        <v>147.094141211817</v>
      </c>
      <c r="AX70" s="177" t="n">
        <f aca="false">globals_transposed_prosp!AX84</f>
        <v>142.101265822785</v>
      </c>
      <c r="AY70" s="177" t="n">
        <f aca="false">globals_transposed_prosp!AY84</f>
        <v>135.587470158913</v>
      </c>
      <c r="AZ70" s="177" t="n">
        <f aca="false">globals_transposed_prosp!AZ84</f>
        <v>119.738568709361</v>
      </c>
      <c r="BA70" s="177" t="n">
        <f aca="false">globals_transposed_prosp!BA84</f>
        <v>106.155421065438</v>
      </c>
      <c r="BB70" s="177" t="n">
        <f aca="false">globals_transposed_prosp!BB84</f>
        <v>100.717434337828</v>
      </c>
      <c r="BC70" s="177" t="n">
        <f aca="false">globals_transposed_prosp!BC84</f>
        <v>95.7258649488801</v>
      </c>
      <c r="BD70" s="177" t="n">
        <f aca="false">globals_transposed_prosp!BD84</f>
        <v>255.223951240329</v>
      </c>
      <c r="BE70" s="177" t="n">
        <f aca="false">globals_transposed_prosp!BE84</f>
        <v>239.420077299393</v>
      </c>
      <c r="BF70" s="177" t="n">
        <f aca="false">globals_transposed_prosp!BF84</f>
        <v>229.352481506281</v>
      </c>
      <c r="BG70" s="177" t="n">
        <f aca="false">globals_transposed_prosp!BG84</f>
        <v>218.70375053582</v>
      </c>
      <c r="BH70" s="177" t="n">
        <f aca="false">globals_transposed_prosp!BH84</f>
        <v>260.434481032702</v>
      </c>
      <c r="BI70" s="177" t="n">
        <f aca="false">globals_transposed_prosp!BI84</f>
        <v>242.645838905788</v>
      </c>
      <c r="BJ70" s="177" t="n">
        <f aca="false">globals_transposed_prosp!BJ84</f>
        <v>227.241166506435</v>
      </c>
      <c r="BK70" s="177" t="n">
        <f aca="false">globals_transposed_prosp!BK84</f>
        <v>212.814478863803</v>
      </c>
      <c r="BL70" s="177" t="n">
        <f aca="false">globals_transposed_prosp!BL84</f>
        <v>196.022177345603</v>
      </c>
      <c r="BM70" s="177" t="n">
        <f aca="false">globals_transposed_prosp!BM84</f>
        <v>192.915187183574</v>
      </c>
      <c r="BN70" s="177" t="n">
        <f aca="false">globals_transposed_prosp!BN84</f>
        <v>193.299549261893</v>
      </c>
      <c r="BO70" s="177" t="n">
        <f aca="false">globals_transposed_prosp!BO84</f>
        <v>196.157840203065</v>
      </c>
      <c r="BP70" s="177" t="n">
        <f aca="false">globals_transposed_prosp!BP84</f>
        <v>192.958080306986</v>
      </c>
      <c r="BQ70" s="177" t="n">
        <f aca="false">globals_transposed_prosp!BQ84</f>
        <v>186.145016997959</v>
      </c>
      <c r="BR70" s="177" t="n">
        <f aca="false">globals_transposed_prosp!BR84</f>
        <v>187.121339754247</v>
      </c>
      <c r="BS70" s="177" t="n">
        <f aca="false">globals_transposed_prosp!BS84</f>
        <v>187.105276878911</v>
      </c>
      <c r="BT70" s="177" t="n">
        <f aca="false">globals_transposed_prosp!BT84</f>
        <v>191.804515518169</v>
      </c>
      <c r="BU70" s="177" t="n">
        <f aca="false">globals_transposed_prosp!BU84</f>
        <v>201.842384635606</v>
      </c>
      <c r="BV70" s="177" t="n">
        <f aca="false">globals_transposed_prosp!BV84</f>
        <v>202.428844211717</v>
      </c>
      <c r="BW70" s="177" t="n">
        <f aca="false">globals_transposed_prosp!BW84</f>
        <v>202.710166904623</v>
      </c>
      <c r="BX70" s="177" t="n">
        <f aca="false">globals_transposed_prosp!BX84</f>
        <v>200.629299075119</v>
      </c>
      <c r="BY70" s="177" t="n">
        <f aca="false">globals_transposed_prosp!BY84</f>
        <v>202.544520977273</v>
      </c>
      <c r="BZ70" s="177" t="n">
        <f aca="false">globals_transposed_prosp!BZ84</f>
        <v>203.17351992531</v>
      </c>
      <c r="CA70" s="177" t="n">
        <f aca="false">globals_transposed_prosp!CA84</f>
        <v>203.77464742115</v>
      </c>
      <c r="CB70" s="177" t="n">
        <f aca="false">globals_transposed_prosp!CB84</f>
        <v>207.606367276427</v>
      </c>
      <c r="CC70" s="177" t="n">
        <f aca="false">globals_transposed_prosp!CC84</f>
        <v>211.473134449799</v>
      </c>
      <c r="CD70" s="177" t="n">
        <f aca="false">globals_transposed_prosp!CD84</f>
        <v>213.868086170604</v>
      </c>
      <c r="CE70" s="177" t="n">
        <f aca="false">globals_transposed_prosp!CE84</f>
        <v>213.988050095753</v>
      </c>
      <c r="CF70" s="177" t="n">
        <f aca="false">globals_transposed_prosp!CF84</f>
        <v>214.10808131165</v>
      </c>
      <c r="CG70" s="177" t="n">
        <f aca="false">globals_transposed_prosp!CG84</f>
        <v>214.228179856038</v>
      </c>
      <c r="CH70" s="177" t="n">
        <f aca="false">globals_transposed_prosp!CH84</f>
        <v>215.874298447505</v>
      </c>
      <c r="CI70" s="177" t="n">
        <f aca="false">globals_transposed_prosp!CI84</f>
        <v>218.296200265696</v>
      </c>
      <c r="CJ70" s="177" t="n">
        <f aca="false">globals_transposed_prosp!CJ84</f>
        <v>218.4186480301</v>
      </c>
      <c r="CK70" s="177" t="n">
        <f aca="false">globals_transposed_prosp!CK84</f>
        <v>218.541164478499</v>
      </c>
      <c r="CL70" s="177" t="n">
        <f aca="false">globals_transposed_prosp!CL84</f>
        <v>220.205030334255</v>
      </c>
      <c r="CM70" s="177" t="n">
        <f aca="false">globals_transposed_prosp!CM84</f>
        <v>222.65228165943</v>
      </c>
      <c r="CN70" s="177" t="n">
        <f aca="false">globals_transposed_prosp!CN84</f>
        <v>222.777172858157</v>
      </c>
      <c r="CO70" s="177" t="n">
        <f aca="false">globals_transposed_prosp!CO84</f>
        <v>222.902134111461</v>
      </c>
      <c r="CP70" s="177" t="n">
        <f aca="false">globals_transposed_prosp!CP84</f>
        <v>223.027165458638</v>
      </c>
      <c r="CQ70" s="177" t="n">
        <f aca="false">globals_transposed_prosp!CQ84</f>
        <v>223.152266939006</v>
      </c>
      <c r="CR70" s="177" t="n">
        <f aca="false">globals_transposed_prosp!CR84</f>
        <v>223.277438591903</v>
      </c>
      <c r="CS70" s="177" t="n">
        <f aca="false">globals_transposed_prosp!CS84</f>
        <v>223.402680456691</v>
      </c>
      <c r="CT70" s="177" t="n">
        <f aca="false">globals_transposed_prosp!CT84</f>
        <v>223.527992572754</v>
      </c>
      <c r="CU70" s="177" t="n">
        <f aca="false">globals_transposed_prosp!CU84</f>
        <v>223.653374979498</v>
      </c>
      <c r="CV70" s="177" t="n">
        <f aca="false">globals_transposed_prosp!CV84</f>
        <v>223.77882771635</v>
      </c>
      <c r="CW70" s="177" t="n">
        <f aca="false">globals_transposed_prosp!CW84</f>
        <v>223.90435082276</v>
      </c>
      <c r="CX70" s="177" t="n">
        <f aca="false">globals_transposed_prosp!CX84</f>
        <v>224.0299443382</v>
      </c>
      <c r="CY70" s="177" t="n">
        <f aca="false">globals_transposed_prosp!CY84</f>
        <v>224.155608302165</v>
      </c>
      <c r="CZ70" s="177" t="n">
        <f aca="false">globals_transposed_prosp!CZ84</f>
        <v>224.28134275417</v>
      </c>
      <c r="DA70" s="177" t="n">
        <f aca="false">globals_transposed_prosp!DA84</f>
        <v>224.407147733755</v>
      </c>
      <c r="DB70" s="177" t="n">
        <f aca="false">globals_transposed_prosp!DB84</f>
        <v>224.533023280479</v>
      </c>
      <c r="DC70" s="177" t="n">
        <f aca="false">globals_transposed_prosp!DC84</f>
        <v>224.658969433927</v>
      </c>
      <c r="DD70" s="177" t="n">
        <f aca="false">globals_transposed_prosp!DD84</f>
        <v>224.784986233702</v>
      </c>
      <c r="DE70" s="177" t="n">
        <f aca="false">globals_transposed_prosp!DE84</f>
        <v>224.911073719432</v>
      </c>
      <c r="DF70" s="177" t="n">
        <f aca="false">globals_transposed_prosp!DF84</f>
        <v>225.037231930767</v>
      </c>
      <c r="DG70" s="177" t="n">
        <f aca="false">globals_transposed_prosp!DG84</f>
        <v>225.163460907378</v>
      </c>
      <c r="DH70" s="177" t="n">
        <f aca="false">globals_transposed_prosp!DH84</f>
        <v>225.289760688959</v>
      </c>
      <c r="DI70" s="177" t="n">
        <f aca="false">globals_transposed_prosp!DI84</f>
        <v>225.416131315227</v>
      </c>
      <c r="DJ70" s="177" t="n">
        <f aca="false">globals_transposed_prosp!DJ84</f>
        <v>225.542572825921</v>
      </c>
      <c r="DK70" s="177" t="n">
        <f aca="false">globals_transposed_prosp!DK84</f>
        <v>225.6690852608</v>
      </c>
      <c r="DL70" s="177" t="n">
        <f aca="false">globals_transposed_prosp!DL84</f>
        <v>225.795668659648</v>
      </c>
      <c r="DM70" s="177" t="n">
        <f aca="false">globals_transposed_prosp!DM84</f>
        <v>225.922323062271</v>
      </c>
      <c r="DN70" s="177" t="n">
        <f aca="false">globals_transposed_prosp!DN84</f>
        <v>226.049048508497</v>
      </c>
      <c r="DO70" s="177" t="n">
        <f aca="false">globals_transposed_prosp!DO84</f>
        <v>226.175845038175</v>
      </c>
      <c r="DP70" s="177" t="n">
        <f aca="false">globals_transposed_prosp!DP84</f>
        <v>226.302712691177</v>
      </c>
      <c r="DQ70" s="177" t="n">
        <f aca="false">globals_transposed_prosp!DQ84</f>
        <v>226.4296515074</v>
      </c>
      <c r="DR70" s="177" t="n">
        <f aca="false">globals_transposed_prosp!DR84</f>
        <v>226.55666152676</v>
      </c>
      <c r="DS70" s="177" t="n">
        <f aca="false">globals_transposed_prosp!DS84</f>
        <v>226.683742789196</v>
      </c>
      <c r="DT70" s="177" t="n">
        <f aca="false">globals_transposed_prosp!DT84</f>
        <v>226.810895334671</v>
      </c>
      <c r="DU70" s="177" t="n">
        <f aca="false">globals_transposed_prosp!DU84</f>
        <v>226.93811920317</v>
      </c>
      <c r="DV70" s="177" t="n">
        <f aca="false">globals_transposed_prosp!DV84</f>
        <v>227.065414434698</v>
      </c>
      <c r="DW70" s="177" t="n">
        <f aca="false">globals_transposed_prosp!DW84</f>
        <v>227.192781069285</v>
      </c>
      <c r="DX70" s="177" t="n">
        <f aca="false">globals_transposed_prosp!DX84</f>
        <v>227.320219146983</v>
      </c>
      <c r="DY70" s="177" t="n">
        <f aca="false">globals_transposed_prosp!DY84</f>
        <v>227.447728707867</v>
      </c>
      <c r="DZ70" s="177" t="n">
        <f aca="false">globals_transposed_prosp!DZ84</f>
        <v>227.575309792032</v>
      </c>
      <c r="EA70" s="177" t="n">
        <f aca="false">globals_transposed_prosp!EA84</f>
        <v>227.702962439599</v>
      </c>
      <c r="EB70" s="177" t="n">
        <f aca="false">globals_transposed_prosp!EB84</f>
        <v>227.830686690708</v>
      </c>
      <c r="EC70" s="177" t="n">
        <f aca="false">globals_transposed_prosp!EC84</f>
        <v>227.958482585525</v>
      </c>
      <c r="ED70" s="177" t="n">
        <f aca="false">globals_transposed_prosp!ED84</f>
        <v>228.086350164235</v>
      </c>
      <c r="EE70" s="177" t="n">
        <f aca="false">globals_transposed_prosp!EE84</f>
        <v>228.214289467048</v>
      </c>
      <c r="EF70" s="177" t="n">
        <f aca="false">globals_transposed_prosp!EF84</f>
        <v>228.342300534195</v>
      </c>
      <c r="EG70" s="177" t="n">
        <f aca="false">globals_transposed_prosp!EG84</f>
        <v>228.470383405933</v>
      </c>
      <c r="EH70" s="177" t="n">
        <f aca="false">globals_transposed_prosp!EH84</f>
        <v>228.598538122536</v>
      </c>
      <c r="EI70" s="177" t="n">
        <f aca="false">globals_transposed_prosp!EI84</f>
        <v>228.726764724305</v>
      </c>
      <c r="EJ70" s="177" t="n">
        <f aca="false">globals_transposed_prosp!EJ84</f>
        <v>228.855063251562</v>
      </c>
      <c r="EK70" s="177" t="n">
        <f aca="false">globals_transposed_prosp!EK84</f>
        <v>228.983433744652</v>
      </c>
      <c r="EL70" s="177" t="n">
        <f aca="false">globals_transposed_prosp!EL84</f>
        <v>229.111876243942</v>
      </c>
      <c r="EM70" s="177" t="n">
        <f aca="false">globals_transposed_prosp!EM84</f>
        <v>229.240390789822</v>
      </c>
      <c r="EN70" s="177" t="n">
        <f aca="false">globals_transposed_prosp!EN84</f>
        <v>229.368977422705</v>
      </c>
      <c r="EO70" s="177" t="n">
        <f aca="false">globals_transposed_prosp!EO84</f>
        <v>229.497636183027</v>
      </c>
      <c r="EP70" s="177" t="n">
        <f aca="false">globals_transposed_prosp!EP84</f>
        <v>229.626367111245</v>
      </c>
      <c r="EQ70" s="177" t="n">
        <f aca="false">globals_transposed_prosp!EQ84</f>
        <v>229.75517024784</v>
      </c>
      <c r="ER70" s="177" t="n">
        <f aca="false">globals_transposed_prosp!ER84</f>
        <v>229.884045633316</v>
      </c>
      <c r="ES70" s="177" t="n">
        <f aca="false">globals_transposed_prosp!ES84</f>
        <v>230.012993308199</v>
      </c>
      <c r="ET70" s="177" t="n">
        <f aca="false">globals_transposed_prosp!ET84</f>
        <v>230.142013313037</v>
      </c>
      <c r="EU70" s="177" t="n">
        <f aca="false">globals_transposed_prosp!EU84</f>
        <v>230.271105688403</v>
      </c>
      <c r="EV70" s="177" t="n">
        <f aca="false">globals_transposed_prosp!EV84</f>
        <v>230.400270474891</v>
      </c>
    </row>
    <row r="71" customFormat="false" ht="12.8" hidden="false" customHeight="false" outlineLevel="0" collapsed="false">
      <c r="A71" s="0" t="s">
        <v>234</v>
      </c>
      <c r="B71" s="176" t="n">
        <f aca="false">globals_transposed_prosp!B85</f>
        <v>0</v>
      </c>
      <c r="C71" s="176" t="n">
        <f aca="false">globals_transposed_prosp!C85</f>
        <v>0</v>
      </c>
      <c r="D71" s="176" t="n">
        <f aca="false">globals_transposed_prosp!D85</f>
        <v>0</v>
      </c>
      <c r="E71" s="176" t="n">
        <f aca="false">globals_transposed_prosp!E85</f>
        <v>0</v>
      </c>
      <c r="F71" s="176" t="n">
        <f aca="false">globals_transposed_prosp!F85</f>
        <v>0</v>
      </c>
      <c r="G71" s="176" t="n">
        <f aca="false">globals_transposed_prosp!G85</f>
        <v>0</v>
      </c>
      <c r="H71" s="176" t="n">
        <f aca="false">globals_transposed_prosp!H85</f>
        <v>0</v>
      </c>
      <c r="I71" s="176" t="n">
        <f aca="false">globals_transposed_prosp!I85</f>
        <v>0</v>
      </c>
      <c r="J71" s="176" t="n">
        <f aca="false">globals_transposed_prosp!J85</f>
        <v>0</v>
      </c>
      <c r="K71" s="176" t="n">
        <f aca="false">globals_transposed_prosp!K85</f>
        <v>0</v>
      </c>
      <c r="L71" s="176" t="n">
        <f aca="false">globals_transposed_prosp!L85</f>
        <v>0</v>
      </c>
      <c r="M71" s="176" t="n">
        <f aca="false">globals_transposed_prosp!M85</f>
        <v>0</v>
      </c>
      <c r="N71" s="176" t="n">
        <f aca="false">globals_transposed_prosp!N85</f>
        <v>0</v>
      </c>
      <c r="O71" s="176" t="n">
        <f aca="false">globals_transposed_prosp!O85</f>
        <v>0</v>
      </c>
      <c r="P71" s="176" t="n">
        <f aca="false">globals_transposed_prosp!P85</f>
        <v>0</v>
      </c>
      <c r="Q71" s="176" t="n">
        <f aca="false">globals_transposed_prosp!Q85</f>
        <v>0</v>
      </c>
      <c r="R71" s="176" t="n">
        <f aca="false">globals_transposed_prosp!R85</f>
        <v>0</v>
      </c>
      <c r="S71" s="176" t="n">
        <f aca="false">globals_transposed_prosp!S85</f>
        <v>0</v>
      </c>
      <c r="T71" s="176" t="n">
        <f aca="false">globals_transposed_prosp!T85</f>
        <v>0</v>
      </c>
      <c r="U71" s="176" t="n">
        <f aca="false">globals_transposed_prosp!U85</f>
        <v>0</v>
      </c>
      <c r="V71" s="176" t="n">
        <f aca="false">globals_transposed_prosp!V85</f>
        <v>0</v>
      </c>
      <c r="W71" s="176" t="n">
        <f aca="false">globals_transposed_prosp!W85</f>
        <v>0</v>
      </c>
      <c r="X71" s="176" t="n">
        <f aca="false">globals_transposed_prosp!X85</f>
        <v>0</v>
      </c>
      <c r="Y71" s="176" t="n">
        <f aca="false">globals_transposed_prosp!Y85</f>
        <v>0</v>
      </c>
      <c r="Z71" s="176" t="n">
        <f aca="false">globals_transposed_prosp!Z85</f>
        <v>0</v>
      </c>
      <c r="AA71" s="176" t="n">
        <f aca="false">globals_transposed_prosp!AA85</f>
        <v>0</v>
      </c>
      <c r="AB71" s="176" t="n">
        <f aca="false">globals_transposed_prosp!AB85</f>
        <v>0</v>
      </c>
      <c r="AC71" s="176" t="n">
        <f aca="false">globals_transposed_prosp!AC85</f>
        <v>0</v>
      </c>
      <c r="AD71" s="176" t="n">
        <f aca="false">globals_transposed_prosp!AD85</f>
        <v>0</v>
      </c>
      <c r="AE71" s="176" t="n">
        <f aca="false">globals_transposed_prosp!AE85</f>
        <v>0</v>
      </c>
      <c r="AF71" s="176" t="n">
        <f aca="false">globals_transposed_prosp!AF85</f>
        <v>0</v>
      </c>
      <c r="AG71" s="176" t="n">
        <f aca="false">globals_transposed_prosp!AG85</f>
        <v>0</v>
      </c>
      <c r="AH71" s="176" t="n">
        <f aca="false">globals_transposed_prosp!AH85</f>
        <v>0</v>
      </c>
      <c r="AI71" s="176" t="n">
        <f aca="false">globals_transposed_prosp!AI85</f>
        <v>0</v>
      </c>
      <c r="AJ71" s="176" t="n">
        <f aca="false">globals_transposed_prosp!AJ85</f>
        <v>0</v>
      </c>
      <c r="AK71" s="176" t="n">
        <f aca="false">globals_transposed_prosp!AK85</f>
        <v>0</v>
      </c>
      <c r="AL71" s="176" t="n">
        <f aca="false">globals_transposed_prosp!AL85</f>
        <v>0</v>
      </c>
      <c r="AM71" s="176" t="n">
        <f aca="false">globals_transposed_prosp!AM85</f>
        <v>0</v>
      </c>
      <c r="AN71" s="176" t="n">
        <f aca="false">globals_transposed_prosp!AN85</f>
        <v>0</v>
      </c>
      <c r="AO71" s="176" t="n">
        <f aca="false">globals_transposed_prosp!AO85</f>
        <v>0</v>
      </c>
      <c r="AP71" s="176" t="n">
        <f aca="false">globals_transposed_prosp!AP85</f>
        <v>0</v>
      </c>
      <c r="AQ71" s="176" t="n">
        <f aca="false">globals_transposed_prosp!AQ85</f>
        <v>0</v>
      </c>
      <c r="AR71" s="177" t="n">
        <f aca="false">globals_transposed_prosp!AR85</f>
        <v>167.116867332263</v>
      </c>
      <c r="AS71" s="177" t="n">
        <f aca="false">globals_transposed_prosp!AS85</f>
        <v>157.765769271598</v>
      </c>
      <c r="AT71" s="177" t="n">
        <f aca="false">globals_transposed_prosp!AT85</f>
        <v>151.533047522596</v>
      </c>
      <c r="AU71" s="177" t="n">
        <f aca="false">globals_transposed_prosp!AU85</f>
        <v>233</v>
      </c>
      <c r="AV71" s="177" t="n">
        <f aca="false">globals_transposed_prosp!AV85</f>
        <v>226.013825282986</v>
      </c>
      <c r="AW71" s="177" t="n">
        <f aca="false">globals_transposed_prosp!AW85</f>
        <v>218.298948422633</v>
      </c>
      <c r="AX71" s="177" t="n">
        <f aca="false">globals_transposed_prosp!AX85</f>
        <v>292.348464081271</v>
      </c>
      <c r="AY71" s="177" t="n">
        <f aca="false">globals_transposed_prosp!AY85</f>
        <v>278.947470454324</v>
      </c>
      <c r="AZ71" s="177" t="n">
        <f aca="false">globals_transposed_prosp!AZ85</f>
        <v>246.341131803336</v>
      </c>
      <c r="BA71" s="177" t="n">
        <f aca="false">globals_transposed_prosp!BA85</f>
        <v>218.396184739723</v>
      </c>
      <c r="BB71" s="177" t="n">
        <f aca="false">globals_transposed_prosp!BB85</f>
        <v>268.793662341082</v>
      </c>
      <c r="BC71" s="177" t="n">
        <f aca="false">globals_transposed_prosp!BC85</f>
        <v>255.472212825355</v>
      </c>
      <c r="BD71" s="177" t="n">
        <f aca="false">globals_transposed_prosp!BD85</f>
        <v>243.468878650588</v>
      </c>
      <c r="BE71" s="177" t="n">
        <f aca="false">globals_transposed_prosp!BE85</f>
        <v>228.392897544443</v>
      </c>
      <c r="BF71" s="177" t="n">
        <f aca="false">globals_transposed_prosp!BF85</f>
        <v>218.788993809922</v>
      </c>
      <c r="BG71" s="177" t="n">
        <f aca="false">globals_transposed_prosp!BG85</f>
        <v>208.63072074883</v>
      </c>
      <c r="BH71" s="177" t="n">
        <f aca="false">globals_transposed_prosp!BH85</f>
        <v>248.439422518276</v>
      </c>
      <c r="BI71" s="177" t="n">
        <f aca="false">globals_transposed_prosp!BI85</f>
        <v>231.470087429195</v>
      </c>
      <c r="BJ71" s="177" t="n">
        <f aca="false">globals_transposed_prosp!BJ85</f>
        <v>216.774921490327</v>
      </c>
      <c r="BK71" s="177" t="n">
        <f aca="false">globals_transposed_prosp!BK85</f>
        <v>203.012696409474</v>
      </c>
      <c r="BL71" s="177" t="n">
        <f aca="false">globals_transposed_prosp!BL85</f>
        <v>186.993812598883</v>
      </c>
      <c r="BM71" s="177" t="n">
        <f aca="false">globals_transposed_prosp!BM85</f>
        <v>184.029923798277</v>
      </c>
      <c r="BN71" s="177" t="n">
        <f aca="false">globals_transposed_prosp!BN85</f>
        <v>184.39658297642</v>
      </c>
      <c r="BO71" s="177" t="n">
        <f aca="false">globals_transposed_prosp!BO85</f>
        <v>187.123227113549</v>
      </c>
      <c r="BP71" s="177" t="n">
        <f aca="false">globals_transposed_prosp!BP85</f>
        <v>184.070841355616</v>
      </c>
      <c r="BQ71" s="177" t="n">
        <f aca="false">globals_transposed_prosp!BQ85</f>
        <v>177.571573258076</v>
      </c>
      <c r="BR71" s="177" t="n">
        <f aca="false">globals_transposed_prosp!BR85</f>
        <v>178.502928663865</v>
      </c>
      <c r="BS71" s="177" t="n">
        <f aca="false">globals_transposed_prosp!BS85</f>
        <v>178.487605610417</v>
      </c>
      <c r="BT71" s="177" t="n">
        <f aca="false">globals_transposed_prosp!BT85</f>
        <v>182.9704073085</v>
      </c>
      <c r="BU71" s="177" t="n">
        <f aca="false">globals_transposed_prosp!BU85</f>
        <v>192.54595351483</v>
      </c>
      <c r="BV71" s="177" t="n">
        <f aca="false">globals_transposed_prosp!BV85</f>
        <v>193.105402009674</v>
      </c>
      <c r="BW71" s="177" t="n">
        <f aca="false">globals_transposed_prosp!BW85</f>
        <v>193.373767577435</v>
      </c>
      <c r="BX71" s="177" t="n">
        <f aca="false">globals_transposed_prosp!BX85</f>
        <v>191.388740096247</v>
      </c>
      <c r="BY71" s="177" t="n">
        <f aca="false">globals_transposed_prosp!BY85</f>
        <v>193.215750949337</v>
      </c>
      <c r="BZ71" s="177" t="n">
        <f aca="false">globals_transposed_prosp!BZ85</f>
        <v>193.815779543075</v>
      </c>
      <c r="CA71" s="177" t="n">
        <f aca="false">globals_transposed_prosp!CA85</f>
        <v>194.389220384449</v>
      </c>
      <c r="CB71" s="177" t="n">
        <f aca="false">globals_transposed_prosp!CB85</f>
        <v>198.044459369403</v>
      </c>
      <c r="CC71" s="177" t="n">
        <f aca="false">globals_transposed_prosp!CC85</f>
        <v>201.73313146749</v>
      </c>
      <c r="CD71" s="177" t="n">
        <f aca="false">globals_transposed_prosp!CD85</f>
        <v>204.017776803686</v>
      </c>
      <c r="CE71" s="177" t="n">
        <f aca="false">globals_transposed_prosp!CE85</f>
        <v>204.132215445485</v>
      </c>
      <c r="CF71" s="177" t="n">
        <f aca="false">globals_transposed_prosp!CF85</f>
        <v>204.246718278763</v>
      </c>
      <c r="CG71" s="177" t="n">
        <f aca="false">globals_transposed_prosp!CG85</f>
        <v>204.361285339526</v>
      </c>
      <c r="CH71" s="177" t="n">
        <f aca="false">globals_transposed_prosp!CH85</f>
        <v>205.931587208306</v>
      </c>
      <c r="CI71" s="177" t="n">
        <f aca="false">globals_transposed_prosp!CI85</f>
        <v>208.241941377698</v>
      </c>
      <c r="CJ71" s="177" t="n">
        <f aca="false">globals_transposed_prosp!CJ85</f>
        <v>208.358749458397</v>
      </c>
      <c r="CK71" s="177" t="n">
        <f aca="false">globals_transposed_prosp!CK85</f>
        <v>208.475623059651</v>
      </c>
      <c r="CL71" s="177" t="n">
        <f aca="false">globals_transposed_prosp!CL85</f>
        <v>210.062854791459</v>
      </c>
      <c r="CM71" s="177" t="n">
        <f aca="false">globals_transposed_prosp!CM85</f>
        <v>212.397390923436</v>
      </c>
      <c r="CN71" s="177" t="n">
        <f aca="false">globals_transposed_prosp!CN85</f>
        <v>212.516529899068</v>
      </c>
      <c r="CO71" s="177" t="n">
        <f aca="false">globals_transposed_prosp!CO85</f>
        <v>212.635735702712</v>
      </c>
      <c r="CP71" s="177" t="n">
        <f aca="false">globals_transposed_prosp!CP85</f>
        <v>212.755008371854</v>
      </c>
      <c r="CQ71" s="177" t="n">
        <f aca="false">globals_transposed_prosp!CQ85</f>
        <v>212.874347944</v>
      </c>
      <c r="CR71" s="177" t="n">
        <f aca="false">globals_transposed_prosp!CR85</f>
        <v>212.993754456679</v>
      </c>
      <c r="CS71" s="177" t="n">
        <f aca="false">globals_transposed_prosp!CS85</f>
        <v>213.113227947438</v>
      </c>
      <c r="CT71" s="177" t="n">
        <f aca="false">globals_transposed_prosp!CT85</f>
        <v>213.232768453848</v>
      </c>
      <c r="CU71" s="177" t="n">
        <f aca="false">globals_transposed_prosp!CU85</f>
        <v>213.3523760135</v>
      </c>
      <c r="CV71" s="177" t="n">
        <f aca="false">globals_transposed_prosp!CV85</f>
        <v>213.472050664004</v>
      </c>
      <c r="CW71" s="177" t="n">
        <f aca="false">globals_transposed_prosp!CW85</f>
        <v>213.591792442994</v>
      </c>
      <c r="CX71" s="177" t="n">
        <f aca="false">globals_transposed_prosp!CX85</f>
        <v>213.711601388124</v>
      </c>
      <c r="CY71" s="177" t="n">
        <f aca="false">globals_transposed_prosp!CY85</f>
        <v>213.831477537069</v>
      </c>
      <c r="CZ71" s="177" t="n">
        <f aca="false">globals_transposed_prosp!CZ85</f>
        <v>213.951420927526</v>
      </c>
      <c r="DA71" s="177" t="n">
        <f aca="false">globals_transposed_prosp!DA85</f>
        <v>214.071431597211</v>
      </c>
      <c r="DB71" s="177" t="n">
        <f aca="false">globals_transposed_prosp!DB85</f>
        <v>214.191509583864</v>
      </c>
      <c r="DC71" s="177" t="n">
        <f aca="false">globals_transposed_prosp!DC85</f>
        <v>214.311654925244</v>
      </c>
      <c r="DD71" s="177" t="n">
        <f aca="false">globals_transposed_prosp!DD85</f>
        <v>214.431867659132</v>
      </c>
      <c r="DE71" s="177" t="n">
        <f aca="false">globals_transposed_prosp!DE85</f>
        <v>214.552147823331</v>
      </c>
      <c r="DF71" s="177" t="n">
        <f aca="false">globals_transposed_prosp!DF85</f>
        <v>214.672495455663</v>
      </c>
      <c r="DG71" s="177" t="n">
        <f aca="false">globals_transposed_prosp!DG85</f>
        <v>214.792910593974</v>
      </c>
      <c r="DH71" s="177" t="n">
        <f aca="false">globals_transposed_prosp!DH85</f>
        <v>214.913393276128</v>
      </c>
      <c r="DI71" s="177" t="n">
        <f aca="false">globals_transposed_prosp!DI85</f>
        <v>215.033943540013</v>
      </c>
      <c r="DJ71" s="177" t="n">
        <f aca="false">globals_transposed_prosp!DJ85</f>
        <v>215.154561423538</v>
      </c>
      <c r="DK71" s="177" t="n">
        <f aca="false">globals_transposed_prosp!DK85</f>
        <v>215.275246964631</v>
      </c>
      <c r="DL71" s="177" t="n">
        <f aca="false">globals_transposed_prosp!DL85</f>
        <v>215.396000201244</v>
      </c>
      <c r="DM71" s="177" t="n">
        <f aca="false">globals_transposed_prosp!DM85</f>
        <v>215.516821171349</v>
      </c>
      <c r="DN71" s="177" t="n">
        <f aca="false">globals_transposed_prosp!DN85</f>
        <v>215.637709912938</v>
      </c>
      <c r="DO71" s="177" t="n">
        <f aca="false">globals_transposed_prosp!DO85</f>
        <v>215.758666464028</v>
      </c>
      <c r="DP71" s="177" t="n">
        <f aca="false">globals_transposed_prosp!DP85</f>
        <v>215.879690862653</v>
      </c>
      <c r="DQ71" s="177" t="n">
        <f aca="false">globals_transposed_prosp!DQ85</f>
        <v>216.000783146872</v>
      </c>
      <c r="DR71" s="177" t="n">
        <f aca="false">globals_transposed_prosp!DR85</f>
        <v>216.121943354762</v>
      </c>
      <c r="DS71" s="177" t="n">
        <f aca="false">globals_transposed_prosp!DS85</f>
        <v>216.243171524425</v>
      </c>
      <c r="DT71" s="177" t="n">
        <f aca="false">globals_transposed_prosp!DT85</f>
        <v>216.364467693981</v>
      </c>
      <c r="DU71" s="177" t="n">
        <f aca="false">globals_transposed_prosp!DU85</f>
        <v>216.485831901573</v>
      </c>
      <c r="DV71" s="177" t="n">
        <f aca="false">globals_transposed_prosp!DV85</f>
        <v>216.607264185366</v>
      </c>
      <c r="DW71" s="177" t="n">
        <f aca="false">globals_transposed_prosp!DW85</f>
        <v>216.728764583544</v>
      </c>
      <c r="DX71" s="177" t="n">
        <f aca="false">globals_transposed_prosp!DX85</f>
        <v>216.850333134316</v>
      </c>
      <c r="DY71" s="177" t="n">
        <f aca="false">globals_transposed_prosp!DY85</f>
        <v>216.97196987591</v>
      </c>
      <c r="DZ71" s="177" t="n">
        <f aca="false">globals_transposed_prosp!DZ85</f>
        <v>217.093674846575</v>
      </c>
      <c r="EA71" s="177" t="n">
        <f aca="false">globals_transposed_prosp!EA85</f>
        <v>217.215448084584</v>
      </c>
      <c r="EB71" s="177" t="n">
        <f aca="false">globals_transposed_prosp!EB85</f>
        <v>217.337289628228</v>
      </c>
      <c r="EC71" s="177" t="n">
        <f aca="false">globals_transposed_prosp!EC85</f>
        <v>217.459199515822</v>
      </c>
      <c r="ED71" s="177" t="n">
        <f aca="false">globals_transposed_prosp!ED85</f>
        <v>217.581177785702</v>
      </c>
      <c r="EE71" s="177" t="n">
        <f aca="false">globals_transposed_prosp!EE85</f>
        <v>217.703224476226</v>
      </c>
      <c r="EF71" s="177" t="n">
        <f aca="false">globals_transposed_prosp!EF85</f>
        <v>217.825339625772</v>
      </c>
      <c r="EG71" s="177" t="n">
        <f aca="false">globals_transposed_prosp!EG85</f>
        <v>217.94752327274</v>
      </c>
      <c r="EH71" s="177" t="n">
        <f aca="false">globals_transposed_prosp!EH85</f>
        <v>218.069775455552</v>
      </c>
      <c r="EI71" s="177" t="n">
        <f aca="false">globals_transposed_prosp!EI85</f>
        <v>218.192096212653</v>
      </c>
      <c r="EJ71" s="177" t="n">
        <f aca="false">globals_transposed_prosp!EJ85</f>
        <v>218.314485582506</v>
      </c>
      <c r="EK71" s="177" t="n">
        <f aca="false">globals_transposed_prosp!EK85</f>
        <v>218.436943603599</v>
      </c>
      <c r="EL71" s="177" t="n">
        <f aca="false">globals_transposed_prosp!EL85</f>
        <v>218.55947031444</v>
      </c>
      <c r="EM71" s="177" t="n">
        <f aca="false">globals_transposed_prosp!EM85</f>
        <v>218.682065753558</v>
      </c>
      <c r="EN71" s="177" t="n">
        <f aca="false">globals_transposed_prosp!EN85</f>
        <v>218.804729959505</v>
      </c>
      <c r="EO71" s="177" t="n">
        <f aca="false">globals_transposed_prosp!EO85</f>
        <v>218.927462970854</v>
      </c>
      <c r="EP71" s="177" t="n">
        <f aca="false">globals_transposed_prosp!EP85</f>
        <v>219.050264826199</v>
      </c>
      <c r="EQ71" s="177" t="n">
        <f aca="false">globals_transposed_prosp!EQ85</f>
        <v>219.173135564157</v>
      </c>
      <c r="ER71" s="177" t="n">
        <f aca="false">globals_transposed_prosp!ER85</f>
        <v>219.296075223366</v>
      </c>
      <c r="ES71" s="177" t="n">
        <f aca="false">globals_transposed_prosp!ES85</f>
        <v>219.419083842486</v>
      </c>
      <c r="ET71" s="177" t="n">
        <f aca="false">globals_transposed_prosp!ET85</f>
        <v>219.542161460197</v>
      </c>
      <c r="EU71" s="177" t="n">
        <f aca="false">globals_transposed_prosp!EU85</f>
        <v>219.665308115203</v>
      </c>
      <c r="EV71" s="177" t="n">
        <f aca="false">globals_transposed_prosp!EV85</f>
        <v>219.788523846229</v>
      </c>
    </row>
    <row r="72" customFormat="false" ht="12.8" hidden="false" customHeight="false" outlineLevel="0" collapsed="false">
      <c r="A72" s="0" t="s">
        <v>235</v>
      </c>
      <c r="B72" s="176" t="n">
        <f aca="false">globals_transposed_prosp!B86</f>
        <v>0</v>
      </c>
      <c r="C72" s="176" t="n">
        <f aca="false">globals_transposed_prosp!C86</f>
        <v>0</v>
      </c>
      <c r="D72" s="176" t="n">
        <f aca="false">globals_transposed_prosp!D86</f>
        <v>0</v>
      </c>
      <c r="E72" s="176" t="n">
        <f aca="false">globals_transposed_prosp!E86</f>
        <v>0</v>
      </c>
      <c r="F72" s="176" t="n">
        <f aca="false">globals_transposed_prosp!F86</f>
        <v>0</v>
      </c>
      <c r="G72" s="176" t="n">
        <f aca="false">globals_transposed_prosp!G86</f>
        <v>0</v>
      </c>
      <c r="H72" s="176" t="n">
        <f aca="false">globals_transposed_prosp!H86</f>
        <v>0</v>
      </c>
      <c r="I72" s="176" t="n">
        <f aca="false">globals_transposed_prosp!I86</f>
        <v>0</v>
      </c>
      <c r="J72" s="176" t="n">
        <f aca="false">globals_transposed_prosp!J86</f>
        <v>0</v>
      </c>
      <c r="K72" s="176" t="n">
        <f aca="false">globals_transposed_prosp!K86</f>
        <v>0</v>
      </c>
      <c r="L72" s="176" t="n">
        <f aca="false">globals_transposed_prosp!L86</f>
        <v>0</v>
      </c>
      <c r="M72" s="176" t="n">
        <f aca="false">globals_transposed_prosp!M86</f>
        <v>0</v>
      </c>
      <c r="N72" s="176" t="n">
        <f aca="false">globals_transposed_prosp!N86</f>
        <v>0</v>
      </c>
      <c r="O72" s="176" t="n">
        <f aca="false">globals_transposed_prosp!O86</f>
        <v>0</v>
      </c>
      <c r="P72" s="176" t="n">
        <f aca="false">globals_transposed_prosp!P86</f>
        <v>0</v>
      </c>
      <c r="Q72" s="176" t="n">
        <f aca="false">globals_transposed_prosp!Q86</f>
        <v>0</v>
      </c>
      <c r="R72" s="176" t="n">
        <f aca="false">globals_transposed_prosp!R86</f>
        <v>0</v>
      </c>
      <c r="S72" s="176" t="n">
        <f aca="false">globals_transposed_prosp!S86</f>
        <v>0</v>
      </c>
      <c r="T72" s="176" t="n">
        <f aca="false">globals_transposed_prosp!T86</f>
        <v>0</v>
      </c>
      <c r="U72" s="176" t="n">
        <f aca="false">globals_transposed_prosp!U86</f>
        <v>0</v>
      </c>
      <c r="V72" s="176" t="n">
        <f aca="false">globals_transposed_prosp!V86</f>
        <v>0</v>
      </c>
      <c r="W72" s="176" t="n">
        <f aca="false">globals_transposed_prosp!W86</f>
        <v>0</v>
      </c>
      <c r="X72" s="176" t="n">
        <f aca="false">globals_transposed_prosp!X86</f>
        <v>0</v>
      </c>
      <c r="Y72" s="176" t="n">
        <f aca="false">globals_transposed_prosp!Y86</f>
        <v>0</v>
      </c>
      <c r="Z72" s="176" t="n">
        <f aca="false">globals_transposed_prosp!Z86</f>
        <v>0</v>
      </c>
      <c r="AA72" s="176" t="n">
        <f aca="false">globals_transposed_prosp!AA86</f>
        <v>0</v>
      </c>
      <c r="AB72" s="176" t="n">
        <f aca="false">globals_transposed_prosp!AB86</f>
        <v>0</v>
      </c>
      <c r="AC72" s="176" t="n">
        <f aca="false">globals_transposed_prosp!AC86</f>
        <v>0</v>
      </c>
      <c r="AD72" s="176" t="n">
        <f aca="false">globals_transposed_prosp!AD86</f>
        <v>0</v>
      </c>
      <c r="AE72" s="176" t="n">
        <f aca="false">globals_transposed_prosp!AE86</f>
        <v>0</v>
      </c>
      <c r="AF72" s="176" t="n">
        <f aca="false">globals_transposed_prosp!AF86</f>
        <v>0</v>
      </c>
      <c r="AG72" s="176" t="n">
        <f aca="false">globals_transposed_prosp!AG86</f>
        <v>0</v>
      </c>
      <c r="AH72" s="176" t="n">
        <f aca="false">globals_transposed_prosp!AH86</f>
        <v>0</v>
      </c>
      <c r="AI72" s="176" t="n">
        <f aca="false">globals_transposed_prosp!AI86</f>
        <v>0</v>
      </c>
      <c r="AJ72" s="176" t="n">
        <f aca="false">globals_transposed_prosp!AJ86</f>
        <v>0</v>
      </c>
      <c r="AK72" s="176" t="n">
        <f aca="false">globals_transposed_prosp!AK86</f>
        <v>0</v>
      </c>
      <c r="AL72" s="176" t="n">
        <f aca="false">globals_transposed_prosp!AL86</f>
        <v>0</v>
      </c>
      <c r="AM72" s="176" t="n">
        <f aca="false">globals_transposed_prosp!AM86</f>
        <v>0</v>
      </c>
      <c r="AN72" s="176" t="n">
        <f aca="false">globals_transposed_prosp!AN86</f>
        <v>0</v>
      </c>
      <c r="AO72" s="176" t="n">
        <f aca="false">globals_transposed_prosp!AO86</f>
        <v>0</v>
      </c>
      <c r="AP72" s="176" t="n">
        <f aca="false">globals_transposed_prosp!AP86</f>
        <v>0</v>
      </c>
      <c r="AQ72" s="176" t="n">
        <f aca="false">globals_transposed_prosp!AQ86</f>
        <v>0</v>
      </c>
      <c r="AR72" s="177" t="n">
        <f aca="false">globals_transposed_prosp!AR86</f>
        <v>22892.7215523648</v>
      </c>
      <c r="AS72" s="177" t="n">
        <f aca="false">globals_transposed_prosp!AS86</f>
        <v>21611.7492152874</v>
      </c>
      <c r="AT72" s="177" t="n">
        <f aca="false">globals_transposed_prosp!AT86</f>
        <v>20757.9517154241</v>
      </c>
      <c r="AU72" s="177" t="n">
        <f aca="false">globals_transposed_prosp!AU86</f>
        <v>20000</v>
      </c>
      <c r="AV72" s="177" t="n">
        <f aca="false">globals_transposed_prosp!AV86</f>
        <v>19400.3283504709</v>
      </c>
      <c r="AW72" s="177" t="n">
        <f aca="false">globals_transposed_prosp!AW86</f>
        <v>18738.107160741</v>
      </c>
      <c r="AX72" s="177" t="n">
        <f aca="false">globals_transposed_prosp!AX86</f>
        <v>18102.0720793357</v>
      </c>
      <c r="AY72" s="177" t="n">
        <f aca="false">globals_transposed_prosp!AY86</f>
        <v>17272.2891922182</v>
      </c>
      <c r="AZ72" s="177" t="n">
        <f aca="false">globals_transposed_prosp!AZ86</f>
        <v>15253.3208546957</v>
      </c>
      <c r="BA72" s="177" t="n">
        <f aca="false">globals_transposed_prosp!BA86</f>
        <v>13522.983575215</v>
      </c>
      <c r="BB72" s="177" t="n">
        <f aca="false">globals_transposed_prosp!BB86</f>
        <v>12830.2464124622</v>
      </c>
      <c r="BC72" s="177" t="n">
        <f aca="false">globals_transposed_prosp!BC86</f>
        <v>12194.3777004943</v>
      </c>
      <c r="BD72" s="177" t="n">
        <f aca="false">globals_transposed_prosp!BD86</f>
        <v>20337.4958300014</v>
      </c>
      <c r="BE72" s="177" t="n">
        <f aca="false">globals_transposed_prosp!BE86</f>
        <v>19078.1656660036</v>
      </c>
      <c r="BF72" s="177" t="n">
        <f aca="false">globals_transposed_prosp!BF86</f>
        <v>18275.9302705185</v>
      </c>
      <c r="BG72" s="177" t="n">
        <f aca="false">globals_transposed_prosp!BG86</f>
        <v>17427.3871747233</v>
      </c>
      <c r="BH72" s="177" t="n">
        <f aca="false">globals_transposed_prosp!BH86</f>
        <v>20752.6962991</v>
      </c>
      <c r="BI72" s="177" t="n">
        <f aca="false">globals_transposed_prosp!BI86</f>
        <v>19335.2100808028</v>
      </c>
      <c r="BJ72" s="177" t="n">
        <f aca="false">globals_transposed_prosp!BJ86</f>
        <v>18107.6902584535</v>
      </c>
      <c r="BK72" s="177" t="n">
        <f aca="false">globals_transposed_prosp!BK86</f>
        <v>16958.1010563542</v>
      </c>
      <c r="BL72" s="177" t="n">
        <f aca="false">globals_transposed_prosp!BL86</f>
        <v>15620.0081425885</v>
      </c>
      <c r="BM72" s="177" t="n">
        <f aca="false">globals_transposed_prosp!BM86</f>
        <v>15372.4279336192</v>
      </c>
      <c r="BN72" s="177" t="n">
        <f aca="false">globals_transposed_prosp!BN86</f>
        <v>15403.0557884586</v>
      </c>
      <c r="BO72" s="177" t="n">
        <f aca="false">globals_transposed_prosp!BO86</f>
        <v>15630.8184241948</v>
      </c>
      <c r="BP72" s="177" t="n">
        <f aca="false">globals_transposed_prosp!BP86</f>
        <v>15375.8458679878</v>
      </c>
      <c r="BQ72" s="177" t="n">
        <f aca="false">globals_transposed_prosp!BQ86</f>
        <v>14832.9475806407</v>
      </c>
      <c r="BR72" s="177" t="n">
        <f aca="false">globals_transposed_prosp!BR86</f>
        <v>14910.7457645478</v>
      </c>
      <c r="BS72" s="177" t="n">
        <f aca="false">globals_transposed_prosp!BS86</f>
        <v>14909.4657958885</v>
      </c>
      <c r="BT72" s="177" t="n">
        <f aca="false">globals_transposed_prosp!BT86</f>
        <v>15283.9241699517</v>
      </c>
      <c r="BU72" s="177" t="n">
        <f aca="false">globals_transposed_prosp!BU86</f>
        <v>16083.7907945948</v>
      </c>
      <c r="BV72" s="177" t="n">
        <f aca="false">globals_transposed_prosp!BV86</f>
        <v>16130.5227688958</v>
      </c>
      <c r="BW72" s="177" t="n">
        <f aca="false">globals_transposed_prosp!BW86</f>
        <v>16152.9399403271</v>
      </c>
      <c r="BX72" s="177" t="n">
        <f aca="false">globals_transposed_prosp!BX86</f>
        <v>15987.1261896554</v>
      </c>
      <c r="BY72" s="177" t="n">
        <f aca="false">globals_transposed_prosp!BY86</f>
        <v>16139.7404607119</v>
      </c>
      <c r="BZ72" s="177" t="n">
        <f aca="false">globals_transposed_prosp!BZ86</f>
        <v>16189.8621807289</v>
      </c>
      <c r="CA72" s="177" t="n">
        <f aca="false">globals_transposed_prosp!CA86</f>
        <v>16237.7629667874</v>
      </c>
      <c r="CB72" s="177" t="n">
        <f aca="false">globals_transposed_prosp!CB86</f>
        <v>16543.0931908978</v>
      </c>
      <c r="CC72" s="177" t="n">
        <f aca="false">globals_transposed_prosp!CC86</f>
        <v>16851.2161571429</v>
      </c>
      <c r="CD72" s="177" t="n">
        <f aca="false">globals_transposed_prosp!CD86</f>
        <v>17042.0576521546</v>
      </c>
      <c r="CE72" s="177" t="n">
        <f aca="false">globals_transposed_prosp!CE86</f>
        <v>17051.6169658661</v>
      </c>
      <c r="CF72" s="177" t="n">
        <f aca="false">globals_transposed_prosp!CF86</f>
        <v>17061.1816416342</v>
      </c>
      <c r="CG72" s="177" t="n">
        <f aca="false">globals_transposed_prosp!CG86</f>
        <v>17070.7516824666</v>
      </c>
      <c r="CH72" s="177" t="n">
        <f aca="false">globals_transposed_prosp!CH86</f>
        <v>17201.9224823758</v>
      </c>
      <c r="CI72" s="177" t="n">
        <f aca="false">globals_transposed_prosp!CI86</f>
        <v>17394.9114932774</v>
      </c>
      <c r="CJ72" s="177" t="n">
        <f aca="false">globals_transposed_prosp!CJ86</f>
        <v>17404.6687314784</v>
      </c>
      <c r="CK72" s="177" t="n">
        <f aca="false">globals_transposed_prosp!CK86</f>
        <v>17414.4314427568</v>
      </c>
      <c r="CL72" s="177" t="n">
        <f aca="false">globals_transposed_prosp!CL86</f>
        <v>17547.0164316953</v>
      </c>
      <c r="CM72" s="177" t="n">
        <f aca="false">globals_transposed_prosp!CM86</f>
        <v>17742.0254155962</v>
      </c>
      <c r="CN72" s="177" t="n">
        <f aca="false">globals_transposed_prosp!CN86</f>
        <v>17751.9773586236</v>
      </c>
      <c r="CO72" s="177" t="n">
        <f aca="false">globals_transposed_prosp!CO86</f>
        <v>17761.9348839432</v>
      </c>
      <c r="CP72" s="177" t="n">
        <f aca="false">globals_transposed_prosp!CP86</f>
        <v>17771.8979946862</v>
      </c>
      <c r="CQ72" s="177" t="n">
        <f aca="false">globals_transposed_prosp!CQ86</f>
        <v>17781.8666939857</v>
      </c>
      <c r="CR72" s="177" t="n">
        <f aca="false">globals_transposed_prosp!CR86</f>
        <v>17791.8409849764</v>
      </c>
      <c r="CS72" s="177" t="n">
        <f aca="false">globals_transposed_prosp!CS86</f>
        <v>17801.8208707948</v>
      </c>
      <c r="CT72" s="177" t="n">
        <f aca="false">globals_transposed_prosp!CT86</f>
        <v>17811.8063545792</v>
      </c>
      <c r="CU72" s="177" t="n">
        <f aca="false">globals_transposed_prosp!CU86</f>
        <v>17821.7974394697</v>
      </c>
      <c r="CV72" s="177" t="n">
        <f aca="false">globals_transposed_prosp!CV86</f>
        <v>17831.794128608</v>
      </c>
      <c r="CW72" s="177" t="n">
        <f aca="false">globals_transposed_prosp!CW86</f>
        <v>17841.7964251377</v>
      </c>
      <c r="CX72" s="177" t="n">
        <f aca="false">globals_transposed_prosp!CX86</f>
        <v>17851.8043322041</v>
      </c>
      <c r="CY72" s="177" t="n">
        <f aca="false">globals_transposed_prosp!CY86</f>
        <v>17861.8178529544</v>
      </c>
      <c r="CZ72" s="177" t="n">
        <f aca="false">globals_transposed_prosp!CZ86</f>
        <v>17871.8369905373</v>
      </c>
      <c r="DA72" s="177" t="n">
        <f aca="false">globals_transposed_prosp!DA86</f>
        <v>17881.8617481035</v>
      </c>
      <c r="DB72" s="177" t="n">
        <f aca="false">globals_transposed_prosp!DB86</f>
        <v>17891.8921288054</v>
      </c>
      <c r="DC72" s="177" t="n">
        <f aca="false">globals_transposed_prosp!DC86</f>
        <v>17901.9281357971</v>
      </c>
      <c r="DD72" s="177" t="n">
        <f aca="false">globals_transposed_prosp!DD86</f>
        <v>17911.9697722346</v>
      </c>
      <c r="DE72" s="177" t="n">
        <f aca="false">globals_transposed_prosp!DE86</f>
        <v>17922.0170412756</v>
      </c>
      <c r="DF72" s="177" t="n">
        <f aca="false">globals_transposed_prosp!DF86</f>
        <v>17932.0699460794</v>
      </c>
      <c r="DG72" s="177" t="n">
        <f aca="false">globals_transposed_prosp!DG86</f>
        <v>17942.1284898075</v>
      </c>
      <c r="DH72" s="177" t="n">
        <f aca="false">globals_transposed_prosp!DH86</f>
        <v>17952.1926756227</v>
      </c>
      <c r="DI72" s="177" t="n">
        <f aca="false">globals_transposed_prosp!DI86</f>
        <v>17962.2625066899</v>
      </c>
      <c r="DJ72" s="177" t="n">
        <f aca="false">globals_transposed_prosp!DJ86</f>
        <v>17972.3379861756</v>
      </c>
      <c r="DK72" s="177" t="n">
        <f aca="false">globals_transposed_prosp!DK86</f>
        <v>17982.4191172482</v>
      </c>
      <c r="DL72" s="177" t="n">
        <f aca="false">globals_transposed_prosp!DL86</f>
        <v>17992.5059030777</v>
      </c>
      <c r="DM72" s="177" t="n">
        <f aca="false">globals_transposed_prosp!DM86</f>
        <v>18002.5983468362</v>
      </c>
      <c r="DN72" s="177" t="n">
        <f aca="false">globals_transposed_prosp!DN86</f>
        <v>18012.6964516971</v>
      </c>
      <c r="DO72" s="177" t="n">
        <f aca="false">globals_transposed_prosp!DO86</f>
        <v>18022.8002208361</v>
      </c>
      <c r="DP72" s="177" t="n">
        <f aca="false">globals_transposed_prosp!DP86</f>
        <v>18032.9096574303</v>
      </c>
      <c r="DQ72" s="177" t="n">
        <f aca="false">globals_transposed_prosp!DQ86</f>
        <v>18043.0247646588</v>
      </c>
      <c r="DR72" s="177" t="n">
        <f aca="false">globals_transposed_prosp!DR86</f>
        <v>18053.1455457023</v>
      </c>
      <c r="DS72" s="177" t="n">
        <f aca="false">globals_transposed_prosp!DS86</f>
        <v>18063.2720037435</v>
      </c>
      <c r="DT72" s="177" t="n">
        <f aca="false">globals_transposed_prosp!DT86</f>
        <v>18073.4041419667</v>
      </c>
      <c r="DU72" s="177" t="n">
        <f aca="false">globals_transposed_prosp!DU86</f>
        <v>18083.541963558</v>
      </c>
      <c r="DV72" s="177" t="n">
        <f aca="false">globals_transposed_prosp!DV86</f>
        <v>18093.6854717054</v>
      </c>
      <c r="DW72" s="177" t="n">
        <f aca="false">globals_transposed_prosp!DW86</f>
        <v>18103.8346695987</v>
      </c>
      <c r="DX72" s="177" t="n">
        <f aca="false">globals_transposed_prosp!DX86</f>
        <v>18113.9895604293</v>
      </c>
      <c r="DY72" s="177" t="n">
        <f aca="false">globals_transposed_prosp!DY86</f>
        <v>18124.1501473906</v>
      </c>
      <c r="DZ72" s="177" t="n">
        <f aca="false">globals_transposed_prosp!DZ86</f>
        <v>18134.3164336776</v>
      </c>
      <c r="EA72" s="177" t="n">
        <f aca="false">globals_transposed_prosp!EA86</f>
        <v>18144.4884224873</v>
      </c>
      <c r="EB72" s="177" t="n">
        <f aca="false">globals_transposed_prosp!EB86</f>
        <v>18154.6661170183</v>
      </c>
      <c r="EC72" s="177" t="n">
        <f aca="false">globals_transposed_prosp!EC86</f>
        <v>18164.8495204712</v>
      </c>
      <c r="ED72" s="177" t="n">
        <f aca="false">globals_transposed_prosp!ED86</f>
        <v>18175.0386360482</v>
      </c>
      <c r="EE72" s="177" t="n">
        <f aca="false">globals_transposed_prosp!EE86</f>
        <v>18185.2334669533</v>
      </c>
      <c r="EF72" s="177" t="n">
        <f aca="false">globals_transposed_prosp!EF86</f>
        <v>18195.4340163925</v>
      </c>
      <c r="EG72" s="177" t="n">
        <f aca="false">globals_transposed_prosp!EG86</f>
        <v>18205.6402875734</v>
      </c>
      <c r="EH72" s="177" t="n">
        <f aca="false">globals_transposed_prosp!EH86</f>
        <v>18215.8522837055</v>
      </c>
      <c r="EI72" s="177" t="n">
        <f aca="false">globals_transposed_prosp!EI86</f>
        <v>18226.070008</v>
      </c>
      <c r="EJ72" s="177" t="n">
        <f aca="false">globals_transposed_prosp!EJ86</f>
        <v>18236.2934636701</v>
      </c>
      <c r="EK72" s="177" t="n">
        <f aca="false">globals_transposed_prosp!EK86</f>
        <v>18246.5226539305</v>
      </c>
      <c r="EL72" s="177" t="n">
        <f aca="false">globals_transposed_prosp!EL86</f>
        <v>18256.757581998</v>
      </c>
      <c r="EM72" s="177" t="n">
        <f aca="false">globals_transposed_prosp!EM86</f>
        <v>18266.998251091</v>
      </c>
      <c r="EN72" s="177" t="n">
        <f aca="false">globals_transposed_prosp!EN86</f>
        <v>18277.2446644298</v>
      </c>
      <c r="EO72" s="177" t="n">
        <f aca="false">globals_transposed_prosp!EO86</f>
        <v>18287.4968252366</v>
      </c>
      <c r="EP72" s="177" t="n">
        <f aca="false">globals_transposed_prosp!EP86</f>
        <v>18297.7547367352</v>
      </c>
      <c r="EQ72" s="177" t="n">
        <f aca="false">globals_transposed_prosp!EQ86</f>
        <v>18308.0184021513</v>
      </c>
      <c r="ER72" s="177" t="n">
        <f aca="false">globals_transposed_prosp!ER86</f>
        <v>18318.2878247124</v>
      </c>
      <c r="ES72" s="177" t="n">
        <f aca="false">globals_transposed_prosp!ES86</f>
        <v>18328.5630076478</v>
      </c>
      <c r="ET72" s="177" t="n">
        <f aca="false">globals_transposed_prosp!ET86</f>
        <v>18338.8439541888</v>
      </c>
      <c r="EU72" s="177" t="n">
        <f aca="false">globals_transposed_prosp!EU86</f>
        <v>18349.1306675682</v>
      </c>
      <c r="EV72" s="177" t="n">
        <f aca="false">globals_transposed_prosp!EV86</f>
        <v>18359.4231510208</v>
      </c>
    </row>
    <row r="73" customFormat="false" ht="12.8" hidden="false" customHeight="false" outlineLevel="0" collapsed="false">
      <c r="A73" s="0" t="s">
        <v>236</v>
      </c>
      <c r="B73" s="176" t="n">
        <f aca="false">globals_transposed_prosp!B87</f>
        <v>0</v>
      </c>
      <c r="C73" s="176" t="n">
        <f aca="false">globals_transposed_prosp!C87</f>
        <v>0</v>
      </c>
      <c r="D73" s="176" t="n">
        <f aca="false">globals_transposed_prosp!D87</f>
        <v>0</v>
      </c>
      <c r="E73" s="176" t="n">
        <f aca="false">globals_transposed_prosp!E87</f>
        <v>0</v>
      </c>
      <c r="F73" s="176" t="n">
        <f aca="false">globals_transposed_prosp!F87</f>
        <v>0</v>
      </c>
      <c r="G73" s="176" t="n">
        <f aca="false">globals_transposed_prosp!G87</f>
        <v>0</v>
      </c>
      <c r="H73" s="176" t="n">
        <f aca="false">globals_transposed_prosp!H87</f>
        <v>0</v>
      </c>
      <c r="I73" s="176" t="n">
        <f aca="false">globals_transposed_prosp!I87</f>
        <v>0</v>
      </c>
      <c r="J73" s="176" t="n">
        <f aca="false">globals_transposed_prosp!J87</f>
        <v>0</v>
      </c>
      <c r="K73" s="176" t="n">
        <f aca="false">globals_transposed_prosp!K87</f>
        <v>0</v>
      </c>
      <c r="L73" s="176" t="n">
        <f aca="false">globals_transposed_prosp!L87</f>
        <v>0</v>
      </c>
      <c r="M73" s="176" t="n">
        <f aca="false">globals_transposed_prosp!M87</f>
        <v>0</v>
      </c>
      <c r="N73" s="176" t="n">
        <f aca="false">globals_transposed_prosp!N87</f>
        <v>0</v>
      </c>
      <c r="O73" s="176" t="n">
        <f aca="false">globals_transposed_prosp!O87</f>
        <v>0</v>
      </c>
      <c r="P73" s="176" t="n">
        <f aca="false">globals_transposed_prosp!P87</f>
        <v>0</v>
      </c>
      <c r="Q73" s="176" t="n">
        <f aca="false">globals_transposed_prosp!Q87</f>
        <v>0</v>
      </c>
      <c r="R73" s="176" t="n">
        <f aca="false">globals_transposed_prosp!R87</f>
        <v>0</v>
      </c>
      <c r="S73" s="176" t="n">
        <f aca="false">globals_transposed_prosp!S87</f>
        <v>0</v>
      </c>
      <c r="T73" s="176" t="n">
        <f aca="false">globals_transposed_prosp!T87</f>
        <v>0</v>
      </c>
      <c r="U73" s="176" t="n">
        <f aca="false">globals_transposed_prosp!U87</f>
        <v>0</v>
      </c>
      <c r="V73" s="176" t="n">
        <f aca="false">globals_transposed_prosp!V87</f>
        <v>0</v>
      </c>
      <c r="W73" s="176" t="n">
        <f aca="false">globals_transposed_prosp!W87</f>
        <v>0</v>
      </c>
      <c r="X73" s="176" t="n">
        <f aca="false">globals_transposed_prosp!X87</f>
        <v>0</v>
      </c>
      <c r="Y73" s="176" t="n">
        <f aca="false">globals_transposed_prosp!Y87</f>
        <v>0</v>
      </c>
      <c r="Z73" s="176" t="n">
        <f aca="false">globals_transposed_prosp!Z87</f>
        <v>0</v>
      </c>
      <c r="AA73" s="176" t="n">
        <f aca="false">globals_transposed_prosp!AA87</f>
        <v>0</v>
      </c>
      <c r="AB73" s="176" t="n">
        <f aca="false">globals_transposed_prosp!AB87</f>
        <v>0</v>
      </c>
      <c r="AC73" s="176" t="n">
        <f aca="false">globals_transposed_prosp!AC87</f>
        <v>0</v>
      </c>
      <c r="AD73" s="176" t="n">
        <f aca="false">globals_transposed_prosp!AD87</f>
        <v>0</v>
      </c>
      <c r="AE73" s="176" t="n">
        <f aca="false">globals_transposed_prosp!AE87</f>
        <v>0</v>
      </c>
      <c r="AF73" s="176" t="n">
        <f aca="false">globals_transposed_prosp!AF87</f>
        <v>0</v>
      </c>
      <c r="AG73" s="176" t="n">
        <f aca="false">globals_transposed_prosp!AG87</f>
        <v>0</v>
      </c>
      <c r="AH73" s="176" t="n">
        <f aca="false">globals_transposed_prosp!AH87</f>
        <v>0</v>
      </c>
      <c r="AI73" s="176" t="n">
        <f aca="false">globals_transposed_prosp!AI87</f>
        <v>0</v>
      </c>
      <c r="AJ73" s="176" t="n">
        <f aca="false">globals_transposed_prosp!AJ87</f>
        <v>0</v>
      </c>
      <c r="AK73" s="176" t="n">
        <f aca="false">globals_transposed_prosp!AK87</f>
        <v>0</v>
      </c>
      <c r="AL73" s="176" t="n">
        <f aca="false">globals_transposed_prosp!AL87</f>
        <v>0</v>
      </c>
      <c r="AM73" s="176" t="n">
        <f aca="false">globals_transposed_prosp!AM87</f>
        <v>0</v>
      </c>
      <c r="AN73" s="176" t="n">
        <f aca="false">globals_transposed_prosp!AN87</f>
        <v>0</v>
      </c>
      <c r="AO73" s="176" t="n">
        <f aca="false">globals_transposed_prosp!AO87</f>
        <v>0</v>
      </c>
      <c r="AP73" s="176" t="n">
        <f aca="false">globals_transposed_prosp!AP87</f>
        <v>0</v>
      </c>
      <c r="AQ73" s="176" t="n">
        <f aca="false">globals_transposed_prosp!AQ87</f>
        <v>0</v>
      </c>
      <c r="AR73" s="177" t="n">
        <f aca="false">globals_transposed_prosp!AR87</f>
        <v>546.56372706271</v>
      </c>
      <c r="AS73" s="177" t="n">
        <f aca="false">globals_transposed_prosp!AS87</f>
        <v>515.980512514986</v>
      </c>
      <c r="AT73" s="177" t="n">
        <f aca="false">globals_transposed_prosp!AT87</f>
        <v>495.596097205751</v>
      </c>
      <c r="AU73" s="177" t="n">
        <f aca="false">globals_transposed_prosp!AU87</f>
        <v>477.5</v>
      </c>
      <c r="AV73" s="177" t="n">
        <f aca="false">globals_transposed_prosp!AV87</f>
        <v>463.182839367493</v>
      </c>
      <c r="AW73" s="177" t="n">
        <f aca="false">globals_transposed_prosp!AW87</f>
        <v>447.372308462692</v>
      </c>
      <c r="AX73" s="177" t="n">
        <f aca="false">globals_transposed_prosp!AX87</f>
        <v>432.186970894139</v>
      </c>
      <c r="AY73" s="177" t="n">
        <f aca="false">globals_transposed_prosp!AY87</f>
        <v>412.375904464209</v>
      </c>
      <c r="AZ73" s="177" t="n">
        <f aca="false">globals_transposed_prosp!AZ87</f>
        <v>364.17303540586</v>
      </c>
      <c r="BA73" s="177" t="n">
        <f aca="false">globals_transposed_prosp!BA87</f>
        <v>322.861232858259</v>
      </c>
      <c r="BB73" s="177" t="n">
        <f aca="false">globals_transposed_prosp!BB87</f>
        <v>306.322133097534</v>
      </c>
      <c r="BC73" s="177" t="n">
        <f aca="false">globals_transposed_prosp!BC87</f>
        <v>291.140767599301</v>
      </c>
      <c r="BD73" s="177" t="n">
        <f aca="false">globals_transposed_prosp!BD87</f>
        <v>485.775614682319</v>
      </c>
      <c r="BE73" s="177" t="n">
        <f aca="false">globals_transposed_prosp!BE87</f>
        <v>455.695614193686</v>
      </c>
      <c r="BF73" s="177" t="n">
        <f aca="false">globals_transposed_prosp!BF87</f>
        <v>436.533648747242</v>
      </c>
      <c r="BG73" s="177" t="n">
        <f aca="false">globals_transposed_prosp!BG87</f>
        <v>416.265590801962</v>
      </c>
      <c r="BH73" s="177" t="n">
        <f aca="false">globals_transposed_prosp!BH87</f>
        <v>495.692976671309</v>
      </c>
      <c r="BI73" s="177" t="n">
        <f aca="false">globals_transposed_prosp!BI87</f>
        <v>461.835305705983</v>
      </c>
      <c r="BJ73" s="177" t="n">
        <f aca="false">globals_transposed_prosp!BJ87</f>
        <v>432.515117818409</v>
      </c>
      <c r="BK73" s="177" t="n">
        <f aca="false">globals_transposed_prosp!BK87</f>
        <v>405.056358468546</v>
      </c>
      <c r="BL73" s="177" t="n">
        <f aca="false">globals_transposed_prosp!BL87</f>
        <v>373.095053299921</v>
      </c>
      <c r="BM73" s="177" t="n">
        <f aca="false">globals_transposed_prosp!BM87</f>
        <v>367.181423139285</v>
      </c>
      <c r="BN73" s="177" t="n">
        <f aca="false">globals_transposed_prosp!BN87</f>
        <v>367.912991332428</v>
      </c>
      <c r="BO73" s="177" t="n">
        <f aca="false">globals_transposed_prosp!BO87</f>
        <v>373.353264598871</v>
      </c>
      <c r="BP73" s="177" t="n">
        <f aca="false">globals_transposed_prosp!BP87</f>
        <v>367.263062943425</v>
      </c>
      <c r="BQ73" s="177" t="n">
        <f aca="false">globals_transposed_prosp!BQ87</f>
        <v>354.295549507761</v>
      </c>
      <c r="BR73" s="177" t="n">
        <f aca="false">globals_transposed_prosp!BR87</f>
        <v>356.15381470881</v>
      </c>
      <c r="BS73" s="177" t="n">
        <f aca="false">globals_transposed_prosp!BS87</f>
        <v>356.123241742982</v>
      </c>
      <c r="BT73" s="177" t="n">
        <f aca="false">globals_transposed_prosp!BT87</f>
        <v>365.067447517677</v>
      </c>
      <c r="BU73" s="177" t="n">
        <f aca="false">globals_transposed_prosp!BU87</f>
        <v>384.172833265867</v>
      </c>
      <c r="BV73" s="177" t="n">
        <f aca="false">globals_transposed_prosp!BV87</f>
        <v>385.289059857012</v>
      </c>
      <c r="BW73" s="177" t="n">
        <f aca="false">globals_transposed_prosp!BW87</f>
        <v>385.824510011304</v>
      </c>
      <c r="BX73" s="177" t="n">
        <f aca="false">globals_transposed_prosp!BX87</f>
        <v>381.863930120437</v>
      </c>
      <c r="BY73" s="177" t="n">
        <f aca="false">globals_transposed_prosp!BY87</f>
        <v>385.509231011088</v>
      </c>
      <c r="BZ73" s="177" t="n">
        <f aca="false">globals_transposed_prosp!BZ87</f>
        <v>386.706424100265</v>
      </c>
      <c r="CA73" s="177" t="n">
        <f aca="false">globals_transposed_prosp!CA87</f>
        <v>387.850568595227</v>
      </c>
      <c r="CB73" s="177" t="n">
        <f aca="false">globals_transposed_prosp!CB87</f>
        <v>395.143599123678</v>
      </c>
      <c r="CC73" s="177" t="n">
        <f aca="false">globals_transposed_prosp!CC87</f>
        <v>402.503336293132</v>
      </c>
      <c r="CD73" s="177" t="n">
        <f aca="false">globals_transposed_prosp!CD87</f>
        <v>407.061721737189</v>
      </c>
      <c r="CE73" s="177" t="n">
        <f aca="false">globals_transposed_prosp!CE87</f>
        <v>407.290052774287</v>
      </c>
      <c r="CF73" s="177" t="n">
        <f aca="false">globals_transposed_prosp!CF87</f>
        <v>407.518511887939</v>
      </c>
      <c r="CG73" s="177" t="n">
        <f aca="false">globals_transposed_prosp!CG87</f>
        <v>407.747099149986</v>
      </c>
      <c r="CH73" s="177" t="n">
        <f aca="false">globals_transposed_prosp!CH87</f>
        <v>410.880207413233</v>
      </c>
      <c r="CI73" s="177" t="n">
        <f aca="false">globals_transposed_prosp!CI87</f>
        <v>415.489887808487</v>
      </c>
      <c r="CJ73" s="177" t="n">
        <f aca="false">globals_transposed_prosp!CJ87</f>
        <v>415.722946413414</v>
      </c>
      <c r="CK73" s="177" t="n">
        <f aca="false">globals_transposed_prosp!CK87</f>
        <v>415.956135746704</v>
      </c>
      <c r="CL73" s="177" t="n">
        <f aca="false">globals_transposed_prosp!CL87</f>
        <v>419.123022925204</v>
      </c>
      <c r="CM73" s="177" t="n">
        <f aca="false">globals_transposed_prosp!CM87</f>
        <v>423.7809518186</v>
      </c>
      <c r="CN73" s="177" t="n">
        <f aca="false">globals_transposed_prosp!CN87</f>
        <v>424.018661087401</v>
      </c>
      <c r="CO73" s="177" t="n">
        <f aca="false">globals_transposed_prosp!CO87</f>
        <v>424.25650369324</v>
      </c>
      <c r="CP73" s="177" t="n">
        <f aca="false">globals_transposed_prosp!CP87</f>
        <v>424.494479710907</v>
      </c>
      <c r="CQ73" s="177" t="n">
        <f aca="false">globals_transposed_prosp!CQ87</f>
        <v>424.732589215238</v>
      </c>
      <c r="CR73" s="177" t="n">
        <f aca="false">globals_transposed_prosp!CR87</f>
        <v>424.970832281108</v>
      </c>
      <c r="CS73" s="177" t="n">
        <f aca="false">globals_transposed_prosp!CS87</f>
        <v>425.209208983435</v>
      </c>
      <c r="CT73" s="177" t="n">
        <f aca="false">globals_transposed_prosp!CT87</f>
        <v>425.447719397179</v>
      </c>
      <c r="CU73" s="177" t="n">
        <f aca="false">globals_transposed_prosp!CU87</f>
        <v>425.686363597342</v>
      </c>
      <c r="CV73" s="177" t="n">
        <f aca="false">globals_transposed_prosp!CV87</f>
        <v>425.925141658968</v>
      </c>
      <c r="CW73" s="177" t="n">
        <f aca="false">globals_transposed_prosp!CW87</f>
        <v>426.164053657144</v>
      </c>
      <c r="CX73" s="177" t="n">
        <f aca="false">globals_transposed_prosp!CX87</f>
        <v>426.403099666998</v>
      </c>
      <c r="CY73" s="177" t="n">
        <f aca="false">globals_transposed_prosp!CY87</f>
        <v>426.6422797637</v>
      </c>
      <c r="CZ73" s="177" t="n">
        <f aca="false">globals_transposed_prosp!CZ87</f>
        <v>426.881594022463</v>
      </c>
      <c r="DA73" s="177" t="n">
        <f aca="false">globals_transposed_prosp!DA87</f>
        <v>427.121042518542</v>
      </c>
      <c r="DB73" s="177" t="n">
        <f aca="false">globals_transposed_prosp!DB87</f>
        <v>427.360625327234</v>
      </c>
      <c r="DC73" s="177" t="n">
        <f aca="false">globals_transposed_prosp!DC87</f>
        <v>427.600342523878</v>
      </c>
      <c r="DD73" s="177" t="n">
        <f aca="false">globals_transposed_prosp!DD87</f>
        <v>427.840194183855</v>
      </c>
      <c r="DE73" s="177" t="n">
        <f aca="false">globals_transposed_prosp!DE87</f>
        <v>428.08018038259</v>
      </c>
      <c r="DF73" s="177" t="n">
        <f aca="false">globals_transposed_prosp!DF87</f>
        <v>428.320301195549</v>
      </c>
      <c r="DG73" s="177" t="n">
        <f aca="false">globals_transposed_prosp!DG87</f>
        <v>428.56055669824</v>
      </c>
      <c r="DH73" s="177" t="n">
        <f aca="false">globals_transposed_prosp!DH87</f>
        <v>428.800946966214</v>
      </c>
      <c r="DI73" s="177" t="n">
        <f aca="false">globals_transposed_prosp!DI87</f>
        <v>429.041472075064</v>
      </c>
      <c r="DJ73" s="177" t="n">
        <f aca="false">globals_transposed_prosp!DJ87</f>
        <v>429.282132100425</v>
      </c>
      <c r="DK73" s="177" t="n">
        <f aca="false">globals_transposed_prosp!DK87</f>
        <v>429.522927117977</v>
      </c>
      <c r="DL73" s="177" t="n">
        <f aca="false">globals_transposed_prosp!DL87</f>
        <v>429.763857203438</v>
      </c>
      <c r="DM73" s="177" t="n">
        <f aca="false">globals_transposed_prosp!DM87</f>
        <v>430.004922432573</v>
      </c>
      <c r="DN73" s="177" t="n">
        <f aca="false">globals_transposed_prosp!DN87</f>
        <v>430.246122881186</v>
      </c>
      <c r="DO73" s="177" t="n">
        <f aca="false">globals_transposed_prosp!DO87</f>
        <v>430.487458625126</v>
      </c>
      <c r="DP73" s="177" t="n">
        <f aca="false">globals_transposed_prosp!DP87</f>
        <v>430.728929740283</v>
      </c>
      <c r="DQ73" s="177" t="n">
        <f aca="false">globals_transposed_prosp!DQ87</f>
        <v>430.97053630259</v>
      </c>
      <c r="DR73" s="177" t="n">
        <f aca="false">globals_transposed_prosp!DR87</f>
        <v>431.212278388024</v>
      </c>
      <c r="DS73" s="177" t="n">
        <f aca="false">globals_transposed_prosp!DS87</f>
        <v>431.454156072601</v>
      </c>
      <c r="DT73" s="177" t="n">
        <f aca="false">globals_transposed_prosp!DT87</f>
        <v>431.696169432383</v>
      </c>
      <c r="DU73" s="177" t="n">
        <f aca="false">globals_transposed_prosp!DU87</f>
        <v>431.938318543474</v>
      </c>
      <c r="DV73" s="177" t="n">
        <f aca="false">globals_transposed_prosp!DV87</f>
        <v>432.18060348202</v>
      </c>
      <c r="DW73" s="177" t="n">
        <f aca="false">globals_transposed_prosp!DW87</f>
        <v>432.423024324209</v>
      </c>
      <c r="DX73" s="177" t="n">
        <f aca="false">globals_transposed_prosp!DX87</f>
        <v>432.665581146275</v>
      </c>
      <c r="DY73" s="177" t="n">
        <f aca="false">globals_transposed_prosp!DY87</f>
        <v>432.908274024491</v>
      </c>
      <c r="DZ73" s="177" t="n">
        <f aca="false">globals_transposed_prosp!DZ87</f>
        <v>433.151103035174</v>
      </c>
      <c r="EA73" s="177" t="n">
        <f aca="false">globals_transposed_prosp!EA87</f>
        <v>433.394068254684</v>
      </c>
      <c r="EB73" s="177" t="n">
        <f aca="false">globals_transposed_prosp!EB87</f>
        <v>433.637169759425</v>
      </c>
      <c r="EC73" s="177" t="n">
        <f aca="false">globals_transposed_prosp!EC87</f>
        <v>433.880407625842</v>
      </c>
      <c r="ED73" s="177" t="n">
        <f aca="false">globals_transposed_prosp!ED87</f>
        <v>434.123781930424</v>
      </c>
      <c r="EE73" s="177" t="n">
        <f aca="false">globals_transposed_prosp!EE87</f>
        <v>434.367292749703</v>
      </c>
      <c r="EF73" s="177" t="n">
        <f aca="false">globals_transposed_prosp!EF87</f>
        <v>434.610940160252</v>
      </c>
      <c r="EG73" s="177" t="n">
        <f aca="false">globals_transposed_prosp!EG87</f>
        <v>434.85472423869</v>
      </c>
      <c r="EH73" s="177" t="n">
        <f aca="false">globals_transposed_prosp!EH87</f>
        <v>435.098645061677</v>
      </c>
      <c r="EI73" s="177" t="n">
        <f aca="false">globals_transposed_prosp!EI87</f>
        <v>435.342702705915</v>
      </c>
      <c r="EJ73" s="177" t="n">
        <f aca="false">globals_transposed_prosp!EJ87</f>
        <v>435.586897248153</v>
      </c>
      <c r="EK73" s="177" t="n">
        <f aca="false">globals_transposed_prosp!EK87</f>
        <v>435.831228765178</v>
      </c>
      <c r="EL73" s="177" t="n">
        <f aca="false">globals_transposed_prosp!EL87</f>
        <v>436.075697333824</v>
      </c>
      <c r="EM73" s="177" t="n">
        <f aca="false">globals_transposed_prosp!EM87</f>
        <v>436.320303030967</v>
      </c>
      <c r="EN73" s="177" t="n">
        <f aca="false">globals_transposed_prosp!EN87</f>
        <v>436.565045933524</v>
      </c>
      <c r="EO73" s="177" t="n">
        <f aca="false">globals_transposed_prosp!EO87</f>
        <v>436.809926118459</v>
      </c>
      <c r="EP73" s="177" t="n">
        <f aca="false">globals_transposed_prosp!EP87</f>
        <v>437.054943662776</v>
      </c>
      <c r="EQ73" s="177" t="n">
        <f aca="false">globals_transposed_prosp!EQ87</f>
        <v>437.300098643523</v>
      </c>
      <c r="ER73" s="177" t="n">
        <f aca="false">globals_transposed_prosp!ER87</f>
        <v>437.545391137792</v>
      </c>
      <c r="ES73" s="177" t="n">
        <f aca="false">globals_transposed_prosp!ES87</f>
        <v>437.790821222718</v>
      </c>
      <c r="ET73" s="177" t="n">
        <f aca="false">globals_transposed_prosp!ET87</f>
        <v>438.036388975478</v>
      </c>
      <c r="EU73" s="177" t="n">
        <f aca="false">globals_transposed_prosp!EU87</f>
        <v>438.282094473295</v>
      </c>
      <c r="EV73" s="177" t="n">
        <f aca="false">globals_transposed_prosp!EV87</f>
        <v>438.527937793432</v>
      </c>
    </row>
    <row r="74" customFormat="false" ht="12.8" hidden="false" customHeight="false" outlineLevel="0" collapsed="false">
      <c r="A74" s="0" t="s">
        <v>237</v>
      </c>
      <c r="B74" s="176" t="n">
        <f aca="false">globals_transposed_prosp!B88</f>
        <v>0</v>
      </c>
      <c r="C74" s="176" t="n">
        <f aca="false">globals_transposed_prosp!C88</f>
        <v>0</v>
      </c>
      <c r="D74" s="176" t="n">
        <f aca="false">globals_transposed_prosp!D88</f>
        <v>0</v>
      </c>
      <c r="E74" s="176" t="n">
        <f aca="false">globals_transposed_prosp!E88</f>
        <v>0</v>
      </c>
      <c r="F74" s="176" t="n">
        <f aca="false">globals_transposed_prosp!F88</f>
        <v>0</v>
      </c>
      <c r="G74" s="176" t="n">
        <f aca="false">globals_transposed_prosp!G88</f>
        <v>0</v>
      </c>
      <c r="H74" s="176" t="n">
        <f aca="false">globals_transposed_prosp!H88</f>
        <v>0</v>
      </c>
      <c r="I74" s="176" t="n">
        <f aca="false">globals_transposed_prosp!I88</f>
        <v>0</v>
      </c>
      <c r="J74" s="176" t="n">
        <f aca="false">globals_transposed_prosp!J88</f>
        <v>0</v>
      </c>
      <c r="K74" s="176" t="n">
        <f aca="false">globals_transposed_prosp!K88</f>
        <v>0</v>
      </c>
      <c r="L74" s="176" t="n">
        <f aca="false">globals_transposed_prosp!L88</f>
        <v>0</v>
      </c>
      <c r="M74" s="176" t="n">
        <f aca="false">globals_transposed_prosp!M88</f>
        <v>0</v>
      </c>
      <c r="N74" s="176" t="n">
        <f aca="false">globals_transposed_prosp!N88</f>
        <v>0</v>
      </c>
      <c r="O74" s="176" t="n">
        <f aca="false">globals_transposed_prosp!O88</f>
        <v>0</v>
      </c>
      <c r="P74" s="176" t="n">
        <f aca="false">globals_transposed_prosp!P88</f>
        <v>0</v>
      </c>
      <c r="Q74" s="176" t="n">
        <f aca="false">globals_transposed_prosp!Q88</f>
        <v>0</v>
      </c>
      <c r="R74" s="176" t="n">
        <f aca="false">globals_transposed_prosp!R88</f>
        <v>0</v>
      </c>
      <c r="S74" s="176" t="n">
        <f aca="false">globals_transposed_prosp!S88</f>
        <v>0</v>
      </c>
      <c r="T74" s="176" t="n">
        <f aca="false">globals_transposed_prosp!T88</f>
        <v>0</v>
      </c>
      <c r="U74" s="176" t="n">
        <f aca="false">globals_transposed_prosp!U88</f>
        <v>0</v>
      </c>
      <c r="V74" s="176" t="n">
        <f aca="false">globals_transposed_prosp!V88</f>
        <v>0</v>
      </c>
      <c r="W74" s="176" t="n">
        <f aca="false">globals_transposed_prosp!W88</f>
        <v>0</v>
      </c>
      <c r="X74" s="176" t="n">
        <f aca="false">globals_transposed_prosp!X88</f>
        <v>0</v>
      </c>
      <c r="Y74" s="176" t="n">
        <f aca="false">globals_transposed_prosp!Y88</f>
        <v>0</v>
      </c>
      <c r="Z74" s="176" t="n">
        <f aca="false">globals_transposed_prosp!Z88</f>
        <v>0</v>
      </c>
      <c r="AA74" s="176" t="n">
        <f aca="false">globals_transposed_prosp!AA88</f>
        <v>0</v>
      </c>
      <c r="AB74" s="176" t="n">
        <f aca="false">globals_transposed_prosp!AB88</f>
        <v>0</v>
      </c>
      <c r="AC74" s="176" t="n">
        <f aca="false">globals_transposed_prosp!AC88</f>
        <v>0</v>
      </c>
      <c r="AD74" s="176" t="n">
        <f aca="false">globals_transposed_prosp!AD88</f>
        <v>0</v>
      </c>
      <c r="AE74" s="176" t="n">
        <f aca="false">globals_transposed_prosp!AE88</f>
        <v>0</v>
      </c>
      <c r="AF74" s="176" t="n">
        <f aca="false">globals_transposed_prosp!AF88</f>
        <v>0</v>
      </c>
      <c r="AG74" s="176" t="n">
        <f aca="false">globals_transposed_prosp!AG88</f>
        <v>0</v>
      </c>
      <c r="AH74" s="176" t="n">
        <f aca="false">globals_transposed_prosp!AH88</f>
        <v>0</v>
      </c>
      <c r="AI74" s="176" t="n">
        <f aca="false">globals_transposed_prosp!AI88</f>
        <v>0</v>
      </c>
      <c r="AJ74" s="176" t="n">
        <f aca="false">globals_transposed_prosp!AJ88</f>
        <v>0</v>
      </c>
      <c r="AK74" s="176" t="n">
        <f aca="false">globals_transposed_prosp!AK88</f>
        <v>0</v>
      </c>
      <c r="AL74" s="176" t="n">
        <f aca="false">globals_transposed_prosp!AL88</f>
        <v>0</v>
      </c>
      <c r="AM74" s="176" t="n">
        <f aca="false">globals_transposed_prosp!AM88</f>
        <v>0</v>
      </c>
      <c r="AN74" s="176" t="n">
        <f aca="false">globals_transposed_prosp!AN88</f>
        <v>0</v>
      </c>
      <c r="AO74" s="176" t="n">
        <f aca="false">globals_transposed_prosp!AO88</f>
        <v>0</v>
      </c>
      <c r="AP74" s="176" t="n">
        <f aca="false">globals_transposed_prosp!AP88</f>
        <v>0</v>
      </c>
      <c r="AQ74" s="176" t="n">
        <f aca="false">globals_transposed_prosp!AQ88</f>
        <v>0</v>
      </c>
      <c r="AR74" s="177" t="n">
        <f aca="false">globals_transposed_prosp!AR88</f>
        <v>179.707864186064</v>
      </c>
      <c r="AS74" s="177" t="n">
        <f aca="false">globals_transposed_prosp!AS88</f>
        <v>169.652231340006</v>
      </c>
      <c r="AT74" s="177" t="n">
        <f aca="false">globals_transposed_prosp!AT88</f>
        <v>162.94992096608</v>
      </c>
      <c r="AU74" s="177" t="n">
        <f aca="false">globals_transposed_prosp!AU88</f>
        <v>157</v>
      </c>
      <c r="AV74" s="177" t="n">
        <f aca="false">globals_transposed_prosp!AV88</f>
        <v>152.292577551197</v>
      </c>
      <c r="AW74" s="177" t="n">
        <f aca="false">globals_transposed_prosp!AW88</f>
        <v>147.094141211817</v>
      </c>
      <c r="AX74" s="177" t="n">
        <f aca="false">globals_transposed_prosp!AX88</f>
        <v>142.101265822785</v>
      </c>
      <c r="AY74" s="177" t="n">
        <f aca="false">globals_transposed_prosp!AY88</f>
        <v>135.587470158913</v>
      </c>
      <c r="AZ74" s="177" t="n">
        <f aca="false">globals_transposed_prosp!AZ88</f>
        <v>119.738568709361</v>
      </c>
      <c r="BA74" s="177" t="n">
        <f aca="false">globals_transposed_prosp!BA88</f>
        <v>106.155421065438</v>
      </c>
      <c r="BB74" s="177" t="n">
        <f aca="false">globals_transposed_prosp!BB88</f>
        <v>100.717434337828</v>
      </c>
      <c r="BC74" s="177" t="n">
        <f aca="false">globals_transposed_prosp!BC88</f>
        <v>95.7258649488801</v>
      </c>
      <c r="BD74" s="177" t="n">
        <f aca="false">globals_transposed_prosp!BD88</f>
        <v>280.746346364362</v>
      </c>
      <c r="BE74" s="177" t="n">
        <f aca="false">globals_transposed_prosp!BE88</f>
        <v>263.362085029333</v>
      </c>
      <c r="BF74" s="177" t="n">
        <f aca="false">globals_transposed_prosp!BF88</f>
        <v>252.28772965691</v>
      </c>
      <c r="BG74" s="177" t="n">
        <f aca="false">globals_transposed_prosp!BG88</f>
        <v>240.572631813359</v>
      </c>
      <c r="BH74" s="177" t="n">
        <f aca="false">globals_transposed_prosp!BH88</f>
        <v>286.476150333425</v>
      </c>
      <c r="BI74" s="177" t="n">
        <f aca="false">globals_transposed_prosp!BI88</f>
        <v>266.908765492638</v>
      </c>
      <c r="BJ74" s="177" t="n">
        <f aca="false">globals_transposed_prosp!BJ88</f>
        <v>249.963731069335</v>
      </c>
      <c r="BK74" s="177" t="n">
        <f aca="false">globals_transposed_prosp!BK88</f>
        <v>234.094473198658</v>
      </c>
      <c r="BL74" s="177" t="n">
        <f aca="false">globals_transposed_prosp!BL88</f>
        <v>215.623056222317</v>
      </c>
      <c r="BM74" s="177" t="n">
        <f aca="false">globals_transposed_prosp!BM88</f>
        <v>212.205388265246</v>
      </c>
      <c r="BN74" s="177" t="n">
        <f aca="false">globals_transposed_prosp!BN88</f>
        <v>212.628183926152</v>
      </c>
      <c r="BO74" s="177" t="n">
        <f aca="false">globals_transposed_prosp!BO88</f>
        <v>215.772284438929</v>
      </c>
      <c r="BP74" s="177" t="n">
        <f aca="false">globals_transposed_prosp!BP88</f>
        <v>212.252570408033</v>
      </c>
      <c r="BQ74" s="177" t="n">
        <f aca="false">globals_transposed_prosp!BQ88</f>
        <v>204.758247302242</v>
      </c>
      <c r="BR74" s="177" t="n">
        <f aca="false">globals_transposed_prosp!BR88</f>
        <v>205.832195665743</v>
      </c>
      <c r="BS74" s="177" t="n">
        <f aca="false">globals_transposed_prosp!BS88</f>
        <v>205.814526612586</v>
      </c>
      <c r="BT74" s="177" t="n">
        <f aca="false">globals_transposed_prosp!BT88</f>
        <v>210.983657019337</v>
      </c>
      <c r="BU74" s="177" t="n">
        <f aca="false">globals_transposed_prosp!BU88</f>
        <v>222.025244488521</v>
      </c>
      <c r="BV74" s="177" t="n">
        <f aca="false">globals_transposed_prosp!BV88</f>
        <v>222.670346016645</v>
      </c>
      <c r="BW74" s="177" t="n">
        <f aca="false">globals_transposed_prosp!BW88</f>
        <v>222.97979905737</v>
      </c>
      <c r="BX74" s="177" t="n">
        <f aca="false">globals_transposed_prosp!BX88</f>
        <v>220.690858657523</v>
      </c>
      <c r="BY74" s="177" t="n">
        <f aca="false">globals_transposed_prosp!BY88</f>
        <v>222.797589668669</v>
      </c>
      <c r="BZ74" s="177" t="n">
        <f aca="false">globals_transposed_prosp!BZ88</f>
        <v>223.489484215363</v>
      </c>
      <c r="CA74" s="177" t="n">
        <f aca="false">globals_transposed_prosp!CA88</f>
        <v>224.150720355005</v>
      </c>
      <c r="CB74" s="177" t="n">
        <f aca="false">globals_transposed_prosp!CB88</f>
        <v>228.365586024647</v>
      </c>
      <c r="CC74" s="177" t="n">
        <f aca="false">globals_transposed_prosp!CC88</f>
        <v>232.619003504817</v>
      </c>
      <c r="CD74" s="177" t="n">
        <f aca="false">globals_transposed_prosp!CD88</f>
        <v>235.25343403986</v>
      </c>
      <c r="CE74" s="177" t="n">
        <f aca="false">globals_transposed_prosp!CE88</f>
        <v>235.385393538154</v>
      </c>
      <c r="CF74" s="177" t="n">
        <f aca="false">globals_transposed_prosp!CF88</f>
        <v>235.517427055811</v>
      </c>
      <c r="CG74" s="177" t="n">
        <f aca="false">globals_transposed_prosp!CG88</f>
        <v>235.649534634349</v>
      </c>
      <c r="CH74" s="177" t="n">
        <f aca="false">globals_transposed_prosp!CH88</f>
        <v>237.46025384175</v>
      </c>
      <c r="CI74" s="177" t="n">
        <f aca="false">globals_transposed_prosp!CI88</f>
        <v>240.124329299845</v>
      </c>
      <c r="CJ74" s="177" t="n">
        <f aca="false">globals_transposed_prosp!CJ88</f>
        <v>240.259021004355</v>
      </c>
      <c r="CK74" s="177" t="n">
        <f aca="false">globals_transposed_prosp!CK88</f>
        <v>240.39378826079</v>
      </c>
      <c r="CL74" s="177" t="n">
        <f aca="false">globals_transposed_prosp!CL88</f>
        <v>242.224029337694</v>
      </c>
      <c r="CM74" s="177" t="n">
        <f aca="false">globals_transposed_prosp!CM88</f>
        <v>244.915989080331</v>
      </c>
      <c r="CN74" s="177" t="n">
        <f aca="false">globals_transposed_prosp!CN88</f>
        <v>245.053368545907</v>
      </c>
      <c r="CO74" s="177" t="n">
        <f aca="false">globals_transposed_prosp!CO88</f>
        <v>245.190825071039</v>
      </c>
      <c r="CP74" s="177" t="n">
        <f aca="false">globals_transposed_prosp!CP88</f>
        <v>245.328358698953</v>
      </c>
      <c r="CQ74" s="177" t="n">
        <f aca="false">globals_transposed_prosp!CQ88</f>
        <v>245.465969472897</v>
      </c>
      <c r="CR74" s="177" t="n">
        <f aca="false">globals_transposed_prosp!CR88</f>
        <v>245.603657436145</v>
      </c>
      <c r="CS74" s="177" t="n">
        <f aca="false">globals_transposed_prosp!CS88</f>
        <v>245.741422631993</v>
      </c>
      <c r="CT74" s="177" t="n">
        <f aca="false">globals_transposed_prosp!CT88</f>
        <v>245.879265103764</v>
      </c>
      <c r="CU74" s="177" t="n">
        <f aca="false">globals_transposed_prosp!CU88</f>
        <v>246.017184894803</v>
      </c>
      <c r="CV74" s="177" t="n">
        <f aca="false">globals_transposed_prosp!CV88</f>
        <v>246.155182048481</v>
      </c>
      <c r="CW74" s="177" t="n">
        <f aca="false">globals_transposed_prosp!CW88</f>
        <v>246.293256608193</v>
      </c>
      <c r="CX74" s="177" t="n">
        <f aca="false">globals_transposed_prosp!CX88</f>
        <v>246.431408617356</v>
      </c>
      <c r="CY74" s="177" t="n">
        <f aca="false">globals_transposed_prosp!CY88</f>
        <v>246.569638119416</v>
      </c>
      <c r="CZ74" s="177" t="n">
        <f aca="false">globals_transposed_prosp!CZ88</f>
        <v>246.707945157839</v>
      </c>
      <c r="DA74" s="177" t="n">
        <f aca="false">globals_transposed_prosp!DA88</f>
        <v>246.846329776117</v>
      </c>
      <c r="DB74" s="177" t="n">
        <f aca="false">globals_transposed_prosp!DB88</f>
        <v>246.984792017767</v>
      </c>
      <c r="DC74" s="177" t="n">
        <f aca="false">globals_transposed_prosp!DC88</f>
        <v>247.12333192633</v>
      </c>
      <c r="DD74" s="177" t="n">
        <f aca="false">globals_transposed_prosp!DD88</f>
        <v>247.26194954537</v>
      </c>
      <c r="DE74" s="177" t="n">
        <f aca="false">globals_transposed_prosp!DE88</f>
        <v>247.400644918479</v>
      </c>
      <c r="DF74" s="177" t="n">
        <f aca="false">globals_transposed_prosp!DF88</f>
        <v>247.53941808927</v>
      </c>
      <c r="DG74" s="177" t="n">
        <f aca="false">globals_transposed_prosp!DG88</f>
        <v>247.678269101381</v>
      </c>
      <c r="DH74" s="177" t="n">
        <f aca="false">globals_transposed_prosp!DH88</f>
        <v>247.817197998476</v>
      </c>
      <c r="DI74" s="177" t="n">
        <f aca="false">globals_transposed_prosp!DI88</f>
        <v>247.956204824243</v>
      </c>
      <c r="DJ74" s="177" t="n">
        <f aca="false">globals_transposed_prosp!DJ88</f>
        <v>248.095289622393</v>
      </c>
      <c r="DK74" s="177" t="n">
        <f aca="false">globals_transposed_prosp!DK88</f>
        <v>248.234452436663</v>
      </c>
      <c r="DL74" s="177" t="n">
        <f aca="false">globals_transposed_prosp!DL88</f>
        <v>248.373693310815</v>
      </c>
      <c r="DM74" s="177" t="n">
        <f aca="false">globals_transposed_prosp!DM88</f>
        <v>248.513012288633</v>
      </c>
      <c r="DN74" s="177" t="n">
        <f aca="false">globals_transposed_prosp!DN88</f>
        <v>248.65240941393</v>
      </c>
      <c r="DO74" s="177" t="n">
        <f aca="false">globals_transposed_prosp!DO88</f>
        <v>248.791884730538</v>
      </c>
      <c r="DP74" s="177" t="n">
        <f aca="false">globals_transposed_prosp!DP88</f>
        <v>248.931438282318</v>
      </c>
      <c r="DQ74" s="177" t="n">
        <f aca="false">globals_transposed_prosp!DQ88</f>
        <v>249.071070113154</v>
      </c>
      <c r="DR74" s="177" t="n">
        <f aca="false">globals_transposed_prosp!DR88</f>
        <v>249.210780266954</v>
      </c>
      <c r="DS74" s="177" t="n">
        <f aca="false">globals_transposed_prosp!DS88</f>
        <v>249.350568787652</v>
      </c>
      <c r="DT74" s="177" t="n">
        <f aca="false">globals_transposed_prosp!DT88</f>
        <v>249.490435719205</v>
      </c>
      <c r="DU74" s="177" t="n">
        <f aca="false">globals_transposed_prosp!DU88</f>
        <v>249.630381105597</v>
      </c>
      <c r="DV74" s="177" t="n">
        <f aca="false">globals_transposed_prosp!DV88</f>
        <v>249.770404990835</v>
      </c>
      <c r="DW74" s="177" t="n">
        <f aca="false">globals_transposed_prosp!DW88</f>
        <v>249.910507418949</v>
      </c>
      <c r="DX74" s="177" t="n">
        <f aca="false">globals_transposed_prosp!DX88</f>
        <v>250.050688433998</v>
      </c>
      <c r="DY74" s="177" t="n">
        <f aca="false">globals_transposed_prosp!DY88</f>
        <v>250.190948080063</v>
      </c>
      <c r="DZ74" s="177" t="n">
        <f aca="false">globals_transposed_prosp!DZ88</f>
        <v>250.331286401249</v>
      </c>
      <c r="EA74" s="177" t="n">
        <f aca="false">globals_transposed_prosp!EA88</f>
        <v>250.471703441687</v>
      </c>
      <c r="EB74" s="177" t="n">
        <f aca="false">globals_transposed_prosp!EB88</f>
        <v>250.612199245534</v>
      </c>
      <c r="EC74" s="177" t="n">
        <f aca="false">globals_transposed_prosp!EC88</f>
        <v>250.752773856968</v>
      </c>
      <c r="ED74" s="177" t="n">
        <f aca="false">globals_transposed_prosp!ED88</f>
        <v>250.893427320197</v>
      </c>
      <c r="EE74" s="177" t="n">
        <f aca="false">globals_transposed_prosp!EE88</f>
        <v>251.034159679448</v>
      </c>
      <c r="EF74" s="177" t="n">
        <f aca="false">globals_transposed_prosp!EF88</f>
        <v>251.174970978978</v>
      </c>
      <c r="EG74" s="177" t="n">
        <f aca="false">globals_transposed_prosp!EG88</f>
        <v>251.315861263066</v>
      </c>
      <c r="EH74" s="177" t="n">
        <f aca="false">globals_transposed_prosp!EH88</f>
        <v>251.456830576016</v>
      </c>
      <c r="EI74" s="177" t="n">
        <f aca="false">globals_transposed_prosp!EI88</f>
        <v>251.597878962157</v>
      </c>
      <c r="EJ74" s="177" t="n">
        <f aca="false">globals_transposed_prosp!EJ88</f>
        <v>251.739006465843</v>
      </c>
      <c r="EK74" s="177" t="n">
        <f aca="false">globals_transposed_prosp!EK88</f>
        <v>251.880213131454</v>
      </c>
      <c r="EL74" s="177" t="n">
        <f aca="false">globals_transposed_prosp!EL88</f>
        <v>252.021499003394</v>
      </c>
      <c r="EM74" s="177" t="n">
        <f aca="false">globals_transposed_prosp!EM88</f>
        <v>252.16286412609</v>
      </c>
      <c r="EN74" s="177" t="n">
        <f aca="false">globals_transposed_prosp!EN88</f>
        <v>252.304308543998</v>
      </c>
      <c r="EO74" s="177" t="n">
        <f aca="false">globals_transposed_prosp!EO88</f>
        <v>252.445832301595</v>
      </c>
      <c r="EP74" s="177" t="n">
        <f aca="false">globals_transposed_prosp!EP88</f>
        <v>252.587435443385</v>
      </c>
      <c r="EQ74" s="177" t="n">
        <f aca="false">globals_transposed_prosp!EQ88</f>
        <v>252.729118013897</v>
      </c>
      <c r="ER74" s="177" t="n">
        <f aca="false">globals_transposed_prosp!ER88</f>
        <v>252.870880057684</v>
      </c>
      <c r="ES74" s="177" t="n">
        <f aca="false">globals_transposed_prosp!ES88</f>
        <v>253.012721619325</v>
      </c>
      <c r="ET74" s="177" t="n">
        <f aca="false">globals_transposed_prosp!ET88</f>
        <v>253.154642743424</v>
      </c>
      <c r="EU74" s="177" t="n">
        <f aca="false">globals_transposed_prosp!EU88</f>
        <v>253.296643474608</v>
      </c>
      <c r="EV74" s="177" t="n">
        <f aca="false">globals_transposed_prosp!EV88</f>
        <v>253.438723857532</v>
      </c>
    </row>
    <row r="75" customFormat="false" ht="12.8" hidden="false" customHeight="false" outlineLevel="0" collapsed="false">
      <c r="A75" s="0" t="s">
        <v>238</v>
      </c>
      <c r="B75" s="176" t="n">
        <f aca="false">globals_transposed_prosp!B89</f>
        <v>0</v>
      </c>
      <c r="C75" s="176" t="n">
        <f aca="false">globals_transposed_prosp!C89</f>
        <v>0</v>
      </c>
      <c r="D75" s="176" t="n">
        <f aca="false">globals_transposed_prosp!D89</f>
        <v>0</v>
      </c>
      <c r="E75" s="176" t="n">
        <f aca="false">globals_transposed_prosp!E89</f>
        <v>0</v>
      </c>
      <c r="F75" s="176" t="n">
        <f aca="false">globals_transposed_prosp!F89</f>
        <v>0</v>
      </c>
      <c r="G75" s="176" t="n">
        <f aca="false">globals_transposed_prosp!G89</f>
        <v>0</v>
      </c>
      <c r="H75" s="176" t="n">
        <f aca="false">globals_transposed_prosp!H89</f>
        <v>0</v>
      </c>
      <c r="I75" s="176" t="n">
        <f aca="false">globals_transposed_prosp!I89</f>
        <v>0</v>
      </c>
      <c r="J75" s="176" t="n">
        <f aca="false">globals_transposed_prosp!J89</f>
        <v>0</v>
      </c>
      <c r="K75" s="176" t="n">
        <f aca="false">globals_transposed_prosp!K89</f>
        <v>0</v>
      </c>
      <c r="L75" s="176" t="n">
        <f aca="false">globals_transposed_prosp!L89</f>
        <v>0</v>
      </c>
      <c r="M75" s="176" t="n">
        <f aca="false">globals_transposed_prosp!M89</f>
        <v>0</v>
      </c>
      <c r="N75" s="176" t="n">
        <f aca="false">globals_transposed_prosp!N89</f>
        <v>0</v>
      </c>
      <c r="O75" s="176" t="n">
        <f aca="false">globals_transposed_prosp!O89</f>
        <v>0</v>
      </c>
      <c r="P75" s="176" t="n">
        <f aca="false">globals_transposed_prosp!P89</f>
        <v>0</v>
      </c>
      <c r="Q75" s="176" t="n">
        <f aca="false">globals_transposed_prosp!Q89</f>
        <v>0</v>
      </c>
      <c r="R75" s="176" t="n">
        <f aca="false">globals_transposed_prosp!R89</f>
        <v>0</v>
      </c>
      <c r="S75" s="176" t="n">
        <f aca="false">globals_transposed_prosp!S89</f>
        <v>0</v>
      </c>
      <c r="T75" s="176" t="n">
        <f aca="false">globals_transposed_prosp!T89</f>
        <v>0</v>
      </c>
      <c r="U75" s="176" t="n">
        <f aca="false">globals_transposed_prosp!U89</f>
        <v>0</v>
      </c>
      <c r="V75" s="176" t="n">
        <f aca="false">globals_transposed_prosp!V89</f>
        <v>0</v>
      </c>
      <c r="W75" s="176" t="n">
        <f aca="false">globals_transposed_prosp!W89</f>
        <v>0</v>
      </c>
      <c r="X75" s="176" t="n">
        <f aca="false">globals_transposed_prosp!X89</f>
        <v>0</v>
      </c>
      <c r="Y75" s="176" t="n">
        <f aca="false">globals_transposed_prosp!Y89</f>
        <v>0</v>
      </c>
      <c r="Z75" s="176" t="n">
        <f aca="false">globals_transposed_prosp!Z89</f>
        <v>0</v>
      </c>
      <c r="AA75" s="176" t="n">
        <f aca="false">globals_transposed_prosp!AA89</f>
        <v>0</v>
      </c>
      <c r="AB75" s="176" t="n">
        <f aca="false">globals_transposed_prosp!AB89</f>
        <v>0</v>
      </c>
      <c r="AC75" s="176" t="n">
        <f aca="false">globals_transposed_prosp!AC89</f>
        <v>0</v>
      </c>
      <c r="AD75" s="176" t="n">
        <f aca="false">globals_transposed_prosp!AD89</f>
        <v>0</v>
      </c>
      <c r="AE75" s="176" t="n">
        <f aca="false">globals_transposed_prosp!AE89</f>
        <v>0</v>
      </c>
      <c r="AF75" s="176" t="n">
        <f aca="false">globals_transposed_prosp!AF89</f>
        <v>0</v>
      </c>
      <c r="AG75" s="176" t="n">
        <f aca="false">globals_transposed_prosp!AG89</f>
        <v>0</v>
      </c>
      <c r="AH75" s="176" t="n">
        <f aca="false">globals_transposed_prosp!AH89</f>
        <v>0</v>
      </c>
      <c r="AI75" s="176" t="n">
        <f aca="false">globals_transposed_prosp!AI89</f>
        <v>0</v>
      </c>
      <c r="AJ75" s="176" t="n">
        <f aca="false">globals_transposed_prosp!AJ89</f>
        <v>0</v>
      </c>
      <c r="AK75" s="176" t="n">
        <f aca="false">globals_transposed_prosp!AK89</f>
        <v>0</v>
      </c>
      <c r="AL75" s="176" t="n">
        <f aca="false">globals_transposed_prosp!AL89</f>
        <v>0</v>
      </c>
      <c r="AM75" s="176" t="n">
        <f aca="false">globals_transposed_prosp!AM89</f>
        <v>0</v>
      </c>
      <c r="AN75" s="176" t="n">
        <f aca="false">globals_transposed_prosp!AN89</f>
        <v>0</v>
      </c>
      <c r="AO75" s="176" t="n">
        <f aca="false">globals_transposed_prosp!AO89</f>
        <v>0</v>
      </c>
      <c r="AP75" s="176" t="n">
        <f aca="false">globals_transposed_prosp!AP89</f>
        <v>0</v>
      </c>
      <c r="AQ75" s="176" t="n">
        <f aca="false">globals_transposed_prosp!AQ89</f>
        <v>0</v>
      </c>
      <c r="AR75" s="177" t="n">
        <f aca="false">globals_transposed_prosp!AR89</f>
        <v>167.116867332263</v>
      </c>
      <c r="AS75" s="177" t="n">
        <f aca="false">globals_transposed_prosp!AS89</f>
        <v>157.765769271598</v>
      </c>
      <c r="AT75" s="177" t="n">
        <f aca="false">globals_transposed_prosp!AT89</f>
        <v>151.533047522596</v>
      </c>
      <c r="AU75" s="177" t="n">
        <f aca="false">globals_transposed_prosp!AU89</f>
        <v>233</v>
      </c>
      <c r="AV75" s="177" t="n">
        <f aca="false">globals_transposed_prosp!AV89</f>
        <v>226.013825282986</v>
      </c>
      <c r="AW75" s="177" t="n">
        <f aca="false">globals_transposed_prosp!AW89</f>
        <v>218.298948422633</v>
      </c>
      <c r="AX75" s="177" t="n">
        <f aca="false">globals_transposed_prosp!AX89</f>
        <v>292.348464081271</v>
      </c>
      <c r="AY75" s="177" t="n">
        <f aca="false">globals_transposed_prosp!AY89</f>
        <v>278.947470454324</v>
      </c>
      <c r="AZ75" s="177" t="n">
        <f aca="false">globals_transposed_prosp!AZ89</f>
        <v>246.341131803336</v>
      </c>
      <c r="BA75" s="177" t="n">
        <f aca="false">globals_transposed_prosp!BA89</f>
        <v>218.396184739723</v>
      </c>
      <c r="BB75" s="177" t="n">
        <f aca="false">globals_transposed_prosp!BB89</f>
        <v>268.793662341082</v>
      </c>
      <c r="BC75" s="177" t="n">
        <f aca="false">globals_transposed_prosp!BC89</f>
        <v>255.472212825355</v>
      </c>
      <c r="BD75" s="177" t="n">
        <f aca="false">globals_transposed_prosp!BD89</f>
        <v>243.468878650588</v>
      </c>
      <c r="BE75" s="177" t="n">
        <f aca="false">globals_transposed_prosp!BE89</f>
        <v>228.392897544443</v>
      </c>
      <c r="BF75" s="177" t="n">
        <f aca="false">globals_transposed_prosp!BF89</f>
        <v>218.788993809922</v>
      </c>
      <c r="BG75" s="177" t="n">
        <f aca="false">globals_transposed_prosp!BG89</f>
        <v>208.63072074883</v>
      </c>
      <c r="BH75" s="177" t="n">
        <f aca="false">globals_transposed_prosp!BH89</f>
        <v>248.439422518276</v>
      </c>
      <c r="BI75" s="177" t="n">
        <f aca="false">globals_transposed_prosp!BI89</f>
        <v>231.470087429195</v>
      </c>
      <c r="BJ75" s="177" t="n">
        <f aca="false">globals_transposed_prosp!BJ89</f>
        <v>216.774921490327</v>
      </c>
      <c r="BK75" s="177" t="n">
        <f aca="false">globals_transposed_prosp!BK89</f>
        <v>203.012696409474</v>
      </c>
      <c r="BL75" s="177" t="n">
        <f aca="false">globals_transposed_prosp!BL89</f>
        <v>186.993812598883</v>
      </c>
      <c r="BM75" s="177" t="n">
        <f aca="false">globals_transposed_prosp!BM89</f>
        <v>184.029923798277</v>
      </c>
      <c r="BN75" s="177" t="n">
        <f aca="false">globals_transposed_prosp!BN89</f>
        <v>184.39658297642</v>
      </c>
      <c r="BO75" s="177" t="n">
        <f aca="false">globals_transposed_prosp!BO89</f>
        <v>187.123227113549</v>
      </c>
      <c r="BP75" s="177" t="n">
        <f aca="false">globals_transposed_prosp!BP89</f>
        <v>184.070841355616</v>
      </c>
      <c r="BQ75" s="177" t="n">
        <f aca="false">globals_transposed_prosp!BQ89</f>
        <v>177.571573258076</v>
      </c>
      <c r="BR75" s="177" t="n">
        <f aca="false">globals_transposed_prosp!BR89</f>
        <v>178.502928663865</v>
      </c>
      <c r="BS75" s="177" t="n">
        <f aca="false">globals_transposed_prosp!BS89</f>
        <v>178.487605610417</v>
      </c>
      <c r="BT75" s="177" t="n">
        <f aca="false">globals_transposed_prosp!BT89</f>
        <v>182.9704073085</v>
      </c>
      <c r="BU75" s="177" t="n">
        <f aca="false">globals_transposed_prosp!BU89</f>
        <v>192.54595351483</v>
      </c>
      <c r="BV75" s="177" t="n">
        <f aca="false">globals_transposed_prosp!BV89</f>
        <v>193.105402009674</v>
      </c>
      <c r="BW75" s="177" t="n">
        <f aca="false">globals_transposed_prosp!BW89</f>
        <v>193.373767577435</v>
      </c>
      <c r="BX75" s="177" t="n">
        <f aca="false">globals_transposed_prosp!BX89</f>
        <v>191.388740096247</v>
      </c>
      <c r="BY75" s="177" t="n">
        <f aca="false">globals_transposed_prosp!BY89</f>
        <v>193.215750949337</v>
      </c>
      <c r="BZ75" s="177" t="n">
        <f aca="false">globals_transposed_prosp!BZ89</f>
        <v>193.815779543075</v>
      </c>
      <c r="CA75" s="177" t="n">
        <f aca="false">globals_transposed_prosp!CA89</f>
        <v>194.389220384449</v>
      </c>
      <c r="CB75" s="177" t="n">
        <f aca="false">globals_transposed_prosp!CB89</f>
        <v>198.044459369403</v>
      </c>
      <c r="CC75" s="177" t="n">
        <f aca="false">globals_transposed_prosp!CC89</f>
        <v>201.73313146749</v>
      </c>
      <c r="CD75" s="177" t="n">
        <f aca="false">globals_transposed_prosp!CD89</f>
        <v>204.017776803686</v>
      </c>
      <c r="CE75" s="177" t="n">
        <f aca="false">globals_transposed_prosp!CE89</f>
        <v>204.132215445485</v>
      </c>
      <c r="CF75" s="177" t="n">
        <f aca="false">globals_transposed_prosp!CF89</f>
        <v>204.246718278763</v>
      </c>
      <c r="CG75" s="177" t="n">
        <f aca="false">globals_transposed_prosp!CG89</f>
        <v>204.361285339526</v>
      </c>
      <c r="CH75" s="177" t="n">
        <f aca="false">globals_transposed_prosp!CH89</f>
        <v>205.931587208306</v>
      </c>
      <c r="CI75" s="177" t="n">
        <f aca="false">globals_transposed_prosp!CI89</f>
        <v>208.241941377698</v>
      </c>
      <c r="CJ75" s="177" t="n">
        <f aca="false">globals_transposed_prosp!CJ89</f>
        <v>208.358749458397</v>
      </c>
      <c r="CK75" s="177" t="n">
        <f aca="false">globals_transposed_prosp!CK89</f>
        <v>208.475623059651</v>
      </c>
      <c r="CL75" s="177" t="n">
        <f aca="false">globals_transposed_prosp!CL89</f>
        <v>210.062854791459</v>
      </c>
      <c r="CM75" s="177" t="n">
        <f aca="false">globals_transposed_prosp!CM89</f>
        <v>212.397390923436</v>
      </c>
      <c r="CN75" s="177" t="n">
        <f aca="false">globals_transposed_prosp!CN89</f>
        <v>212.516529899068</v>
      </c>
      <c r="CO75" s="177" t="n">
        <f aca="false">globals_transposed_prosp!CO89</f>
        <v>212.635735702712</v>
      </c>
      <c r="CP75" s="177" t="n">
        <f aca="false">globals_transposed_prosp!CP89</f>
        <v>212.755008371854</v>
      </c>
      <c r="CQ75" s="177" t="n">
        <f aca="false">globals_transposed_prosp!CQ89</f>
        <v>212.874347944</v>
      </c>
      <c r="CR75" s="177" t="n">
        <f aca="false">globals_transposed_prosp!CR89</f>
        <v>212.993754456679</v>
      </c>
      <c r="CS75" s="177" t="n">
        <f aca="false">globals_transposed_prosp!CS89</f>
        <v>213.113227947438</v>
      </c>
      <c r="CT75" s="177" t="n">
        <f aca="false">globals_transposed_prosp!CT89</f>
        <v>213.232768453848</v>
      </c>
      <c r="CU75" s="177" t="n">
        <f aca="false">globals_transposed_prosp!CU89</f>
        <v>213.3523760135</v>
      </c>
      <c r="CV75" s="177" t="n">
        <f aca="false">globals_transposed_prosp!CV89</f>
        <v>213.472050664004</v>
      </c>
      <c r="CW75" s="177" t="n">
        <f aca="false">globals_transposed_prosp!CW89</f>
        <v>213.591792442994</v>
      </c>
      <c r="CX75" s="177" t="n">
        <f aca="false">globals_transposed_prosp!CX89</f>
        <v>213.711601388124</v>
      </c>
      <c r="CY75" s="177" t="n">
        <f aca="false">globals_transposed_prosp!CY89</f>
        <v>213.831477537069</v>
      </c>
      <c r="CZ75" s="177" t="n">
        <f aca="false">globals_transposed_prosp!CZ89</f>
        <v>213.951420927526</v>
      </c>
      <c r="DA75" s="177" t="n">
        <f aca="false">globals_transposed_prosp!DA89</f>
        <v>214.071431597211</v>
      </c>
      <c r="DB75" s="177" t="n">
        <f aca="false">globals_transposed_prosp!DB89</f>
        <v>214.191509583864</v>
      </c>
      <c r="DC75" s="177" t="n">
        <f aca="false">globals_transposed_prosp!DC89</f>
        <v>214.311654925244</v>
      </c>
      <c r="DD75" s="177" t="n">
        <f aca="false">globals_transposed_prosp!DD89</f>
        <v>214.431867659132</v>
      </c>
      <c r="DE75" s="177" t="n">
        <f aca="false">globals_transposed_prosp!DE89</f>
        <v>214.552147823331</v>
      </c>
      <c r="DF75" s="177" t="n">
        <f aca="false">globals_transposed_prosp!DF89</f>
        <v>214.672495455663</v>
      </c>
      <c r="DG75" s="177" t="n">
        <f aca="false">globals_transposed_prosp!DG89</f>
        <v>214.792910593974</v>
      </c>
      <c r="DH75" s="177" t="n">
        <f aca="false">globals_transposed_prosp!DH89</f>
        <v>214.913393276128</v>
      </c>
      <c r="DI75" s="177" t="n">
        <f aca="false">globals_transposed_prosp!DI89</f>
        <v>215.033943540013</v>
      </c>
      <c r="DJ75" s="177" t="n">
        <f aca="false">globals_transposed_prosp!DJ89</f>
        <v>215.154561423538</v>
      </c>
      <c r="DK75" s="177" t="n">
        <f aca="false">globals_transposed_prosp!DK89</f>
        <v>215.275246964631</v>
      </c>
      <c r="DL75" s="177" t="n">
        <f aca="false">globals_transposed_prosp!DL89</f>
        <v>215.396000201244</v>
      </c>
      <c r="DM75" s="177" t="n">
        <f aca="false">globals_transposed_prosp!DM89</f>
        <v>215.516821171349</v>
      </c>
      <c r="DN75" s="177" t="n">
        <f aca="false">globals_transposed_prosp!DN89</f>
        <v>215.637709912938</v>
      </c>
      <c r="DO75" s="177" t="n">
        <f aca="false">globals_transposed_prosp!DO89</f>
        <v>215.758666464028</v>
      </c>
      <c r="DP75" s="177" t="n">
        <f aca="false">globals_transposed_prosp!DP89</f>
        <v>215.879690862653</v>
      </c>
      <c r="DQ75" s="177" t="n">
        <f aca="false">globals_transposed_prosp!DQ89</f>
        <v>216.000783146872</v>
      </c>
      <c r="DR75" s="177" t="n">
        <f aca="false">globals_transposed_prosp!DR89</f>
        <v>216.121943354762</v>
      </c>
      <c r="DS75" s="177" t="n">
        <f aca="false">globals_transposed_prosp!DS89</f>
        <v>216.243171524425</v>
      </c>
      <c r="DT75" s="177" t="n">
        <f aca="false">globals_transposed_prosp!DT89</f>
        <v>216.364467693981</v>
      </c>
      <c r="DU75" s="177" t="n">
        <f aca="false">globals_transposed_prosp!DU89</f>
        <v>216.485831901573</v>
      </c>
      <c r="DV75" s="177" t="n">
        <f aca="false">globals_transposed_prosp!DV89</f>
        <v>216.607264185366</v>
      </c>
      <c r="DW75" s="177" t="n">
        <f aca="false">globals_transposed_prosp!DW89</f>
        <v>216.728764583544</v>
      </c>
      <c r="DX75" s="177" t="n">
        <f aca="false">globals_transposed_prosp!DX89</f>
        <v>216.850333134316</v>
      </c>
      <c r="DY75" s="177" t="n">
        <f aca="false">globals_transposed_prosp!DY89</f>
        <v>216.97196987591</v>
      </c>
      <c r="DZ75" s="177" t="n">
        <f aca="false">globals_transposed_prosp!DZ89</f>
        <v>217.093674846575</v>
      </c>
      <c r="EA75" s="177" t="n">
        <f aca="false">globals_transposed_prosp!EA89</f>
        <v>217.215448084584</v>
      </c>
      <c r="EB75" s="177" t="n">
        <f aca="false">globals_transposed_prosp!EB89</f>
        <v>217.337289628228</v>
      </c>
      <c r="EC75" s="177" t="n">
        <f aca="false">globals_transposed_prosp!EC89</f>
        <v>217.459199515822</v>
      </c>
      <c r="ED75" s="177" t="n">
        <f aca="false">globals_transposed_prosp!ED89</f>
        <v>217.581177785702</v>
      </c>
      <c r="EE75" s="177" t="n">
        <f aca="false">globals_transposed_prosp!EE89</f>
        <v>217.703224476226</v>
      </c>
      <c r="EF75" s="177" t="n">
        <f aca="false">globals_transposed_prosp!EF89</f>
        <v>217.825339625772</v>
      </c>
      <c r="EG75" s="177" t="n">
        <f aca="false">globals_transposed_prosp!EG89</f>
        <v>217.94752327274</v>
      </c>
      <c r="EH75" s="177" t="n">
        <f aca="false">globals_transposed_prosp!EH89</f>
        <v>218.069775455552</v>
      </c>
      <c r="EI75" s="177" t="n">
        <f aca="false">globals_transposed_prosp!EI89</f>
        <v>218.192096212653</v>
      </c>
      <c r="EJ75" s="177" t="n">
        <f aca="false">globals_transposed_prosp!EJ89</f>
        <v>218.314485582506</v>
      </c>
      <c r="EK75" s="177" t="n">
        <f aca="false">globals_transposed_prosp!EK89</f>
        <v>218.436943603599</v>
      </c>
      <c r="EL75" s="177" t="n">
        <f aca="false">globals_transposed_prosp!EL89</f>
        <v>218.55947031444</v>
      </c>
      <c r="EM75" s="177" t="n">
        <f aca="false">globals_transposed_prosp!EM89</f>
        <v>218.682065753558</v>
      </c>
      <c r="EN75" s="177" t="n">
        <f aca="false">globals_transposed_prosp!EN89</f>
        <v>218.804729959505</v>
      </c>
      <c r="EO75" s="177" t="n">
        <f aca="false">globals_transposed_prosp!EO89</f>
        <v>218.927462970854</v>
      </c>
      <c r="EP75" s="177" t="n">
        <f aca="false">globals_transposed_prosp!EP89</f>
        <v>219.050264826199</v>
      </c>
      <c r="EQ75" s="177" t="n">
        <f aca="false">globals_transposed_prosp!EQ89</f>
        <v>219.173135564157</v>
      </c>
      <c r="ER75" s="177" t="n">
        <f aca="false">globals_transposed_prosp!ER89</f>
        <v>219.296075223366</v>
      </c>
      <c r="ES75" s="177" t="n">
        <f aca="false">globals_transposed_prosp!ES89</f>
        <v>219.419083842486</v>
      </c>
      <c r="ET75" s="177" t="n">
        <f aca="false">globals_transposed_prosp!ET89</f>
        <v>219.542161460197</v>
      </c>
      <c r="EU75" s="177" t="n">
        <f aca="false">globals_transposed_prosp!EU89</f>
        <v>219.665308115203</v>
      </c>
      <c r="EV75" s="177" t="n">
        <f aca="false">globals_transposed_prosp!EV89</f>
        <v>219.788523846229</v>
      </c>
    </row>
    <row r="76" customFormat="false" ht="12.8" hidden="false" customHeight="false" outlineLevel="0" collapsed="false">
      <c r="A76" s="0" t="s">
        <v>239</v>
      </c>
      <c r="B76" s="176" t="n">
        <f aca="false">globals_transposed_prosp!B90</f>
        <v>0</v>
      </c>
      <c r="C76" s="176" t="n">
        <f aca="false">globals_transposed_prosp!C90</f>
        <v>0</v>
      </c>
      <c r="D76" s="176" t="n">
        <f aca="false">globals_transposed_prosp!D90</f>
        <v>0</v>
      </c>
      <c r="E76" s="176" t="n">
        <f aca="false">globals_transposed_prosp!E90</f>
        <v>0</v>
      </c>
      <c r="F76" s="176" t="n">
        <f aca="false">globals_transposed_prosp!F90</f>
        <v>0</v>
      </c>
      <c r="G76" s="176" t="n">
        <f aca="false">globals_transposed_prosp!G90</f>
        <v>0</v>
      </c>
      <c r="H76" s="176" t="n">
        <f aca="false">globals_transposed_prosp!H90</f>
        <v>0</v>
      </c>
      <c r="I76" s="176" t="n">
        <f aca="false">globals_transposed_prosp!I90</f>
        <v>0</v>
      </c>
      <c r="J76" s="176" t="n">
        <f aca="false">globals_transposed_prosp!J90</f>
        <v>0</v>
      </c>
      <c r="K76" s="176" t="n">
        <f aca="false">globals_transposed_prosp!K90</f>
        <v>0</v>
      </c>
      <c r="L76" s="176" t="n">
        <f aca="false">globals_transposed_prosp!L90</f>
        <v>0</v>
      </c>
      <c r="M76" s="176" t="n">
        <f aca="false">globals_transposed_prosp!M90</f>
        <v>0</v>
      </c>
      <c r="N76" s="176" t="n">
        <f aca="false">globals_transposed_prosp!N90</f>
        <v>0</v>
      </c>
      <c r="O76" s="176" t="n">
        <f aca="false">globals_transposed_prosp!O90</f>
        <v>0</v>
      </c>
      <c r="P76" s="176" t="n">
        <f aca="false">globals_transposed_prosp!P90</f>
        <v>0</v>
      </c>
      <c r="Q76" s="176" t="n">
        <f aca="false">globals_transposed_prosp!Q90</f>
        <v>0</v>
      </c>
      <c r="R76" s="176" t="n">
        <f aca="false">globals_transposed_prosp!R90</f>
        <v>0</v>
      </c>
      <c r="S76" s="176" t="n">
        <f aca="false">globals_transposed_prosp!S90</f>
        <v>0</v>
      </c>
      <c r="T76" s="176" t="n">
        <f aca="false">globals_transposed_prosp!T90</f>
        <v>0</v>
      </c>
      <c r="U76" s="176" t="n">
        <f aca="false">globals_transposed_prosp!U90</f>
        <v>0</v>
      </c>
      <c r="V76" s="176" t="n">
        <f aca="false">globals_transposed_prosp!V90</f>
        <v>0</v>
      </c>
      <c r="W76" s="176" t="n">
        <f aca="false">globals_transposed_prosp!W90</f>
        <v>0</v>
      </c>
      <c r="X76" s="176" t="n">
        <f aca="false">globals_transposed_prosp!X90</f>
        <v>0</v>
      </c>
      <c r="Y76" s="176" t="n">
        <f aca="false">globals_transposed_prosp!Y90</f>
        <v>0</v>
      </c>
      <c r="Z76" s="176" t="n">
        <f aca="false">globals_transposed_prosp!Z90</f>
        <v>0</v>
      </c>
      <c r="AA76" s="176" t="n">
        <f aca="false">globals_transposed_prosp!AA90</f>
        <v>0</v>
      </c>
      <c r="AB76" s="176" t="n">
        <f aca="false">globals_transposed_prosp!AB90</f>
        <v>0</v>
      </c>
      <c r="AC76" s="176" t="n">
        <f aca="false">globals_transposed_prosp!AC90</f>
        <v>0</v>
      </c>
      <c r="AD76" s="176" t="n">
        <f aca="false">globals_transposed_prosp!AD90</f>
        <v>0</v>
      </c>
      <c r="AE76" s="176" t="n">
        <f aca="false">globals_transposed_prosp!AE90</f>
        <v>0</v>
      </c>
      <c r="AF76" s="176" t="n">
        <f aca="false">globals_transposed_prosp!AF90</f>
        <v>0</v>
      </c>
      <c r="AG76" s="176" t="n">
        <f aca="false">globals_transposed_prosp!AG90</f>
        <v>0</v>
      </c>
      <c r="AH76" s="176" t="n">
        <f aca="false">globals_transposed_prosp!AH90</f>
        <v>0</v>
      </c>
      <c r="AI76" s="176" t="n">
        <f aca="false">globals_transposed_prosp!AI90</f>
        <v>0</v>
      </c>
      <c r="AJ76" s="176" t="n">
        <f aca="false">globals_transposed_prosp!AJ90</f>
        <v>0</v>
      </c>
      <c r="AK76" s="176" t="n">
        <f aca="false">globals_transposed_prosp!AK90</f>
        <v>0</v>
      </c>
      <c r="AL76" s="176" t="n">
        <f aca="false">globals_transposed_prosp!AL90</f>
        <v>0</v>
      </c>
      <c r="AM76" s="176" t="n">
        <f aca="false">globals_transposed_prosp!AM90</f>
        <v>0</v>
      </c>
      <c r="AN76" s="176" t="n">
        <f aca="false">globals_transposed_prosp!AN90</f>
        <v>0</v>
      </c>
      <c r="AO76" s="176" t="n">
        <f aca="false">globals_transposed_prosp!AO90</f>
        <v>0</v>
      </c>
      <c r="AP76" s="176" t="n">
        <f aca="false">globals_transposed_prosp!AP90</f>
        <v>0</v>
      </c>
      <c r="AQ76" s="176" t="n">
        <f aca="false">globals_transposed_prosp!AQ90</f>
        <v>0</v>
      </c>
      <c r="AR76" s="177" t="n">
        <f aca="false">globals_transposed_prosp!AR90</f>
        <v>27471.2658628378</v>
      </c>
      <c r="AS76" s="177" t="n">
        <f aca="false">globals_transposed_prosp!AS90</f>
        <v>25934.0990583449</v>
      </c>
      <c r="AT76" s="177" t="n">
        <f aca="false">globals_transposed_prosp!AT90</f>
        <v>24909.542058509</v>
      </c>
      <c r="AU76" s="177" t="n">
        <f aca="false">globals_transposed_prosp!AU90</f>
        <v>24000</v>
      </c>
      <c r="AV76" s="177" t="n">
        <f aca="false">globals_transposed_prosp!AV90</f>
        <v>23280.3940205651</v>
      </c>
      <c r="AW76" s="177" t="n">
        <f aca="false">globals_transposed_prosp!AW90</f>
        <v>22485.7285928892</v>
      </c>
      <c r="AX76" s="177" t="n">
        <f aca="false">globals_transposed_prosp!AX90</f>
        <v>21722.4864952028</v>
      </c>
      <c r="AY76" s="177" t="n">
        <f aca="false">globals_transposed_prosp!AY90</f>
        <v>20726.7470306618</v>
      </c>
      <c r="AZ76" s="177" t="n">
        <f aca="false">globals_transposed_prosp!AZ90</f>
        <v>18303.9850256349</v>
      </c>
      <c r="BA76" s="177" t="n">
        <f aca="false">globals_transposed_prosp!BA90</f>
        <v>16227.580290258</v>
      </c>
      <c r="BB76" s="177" t="n">
        <f aca="false">globals_transposed_prosp!BB90</f>
        <v>15396.2956949546</v>
      </c>
      <c r="BC76" s="177" t="n">
        <f aca="false">globals_transposed_prosp!BC90</f>
        <v>14633.2532405931</v>
      </c>
      <c r="BD76" s="177" t="n">
        <f aca="false">globals_transposed_prosp!BD90</f>
        <v>24404.9949960017</v>
      </c>
      <c r="BE76" s="177" t="n">
        <f aca="false">globals_transposed_prosp!BE90</f>
        <v>22893.7987992043</v>
      </c>
      <c r="BF76" s="177" t="n">
        <f aca="false">globals_transposed_prosp!BF90</f>
        <v>21931.1163246222</v>
      </c>
      <c r="BG76" s="177" t="n">
        <f aca="false">globals_transposed_prosp!BG90</f>
        <v>20912.864609668</v>
      </c>
      <c r="BH76" s="177" t="n">
        <f aca="false">globals_transposed_prosp!BH90</f>
        <v>24903.2356361212</v>
      </c>
      <c r="BI76" s="177" t="n">
        <f aca="false">globals_transposed_prosp!BI90</f>
        <v>23202.2521688914</v>
      </c>
      <c r="BJ76" s="177" t="n">
        <f aca="false">globals_transposed_prosp!BJ90</f>
        <v>21729.2283775058</v>
      </c>
      <c r="BK76" s="177" t="n">
        <f aca="false">globals_transposed_prosp!BK90</f>
        <v>20349.7213307102</v>
      </c>
      <c r="BL76" s="177" t="n">
        <f aca="false">globals_transposed_prosp!BL90</f>
        <v>18744.0098292135</v>
      </c>
      <c r="BM76" s="177" t="n">
        <f aca="false">globals_transposed_prosp!BM90</f>
        <v>18446.9135775294</v>
      </c>
      <c r="BN76" s="177" t="n">
        <f aca="false">globals_transposed_prosp!BN90</f>
        <v>18483.6670034506</v>
      </c>
      <c r="BO76" s="177" t="n">
        <f aca="false">globals_transposed_prosp!BO90</f>
        <v>18756.9821671814</v>
      </c>
      <c r="BP76" s="177" t="n">
        <f aca="false">globals_transposed_prosp!BP90</f>
        <v>18451.0150987844</v>
      </c>
      <c r="BQ76" s="177" t="n">
        <f aca="false">globals_transposed_prosp!BQ90</f>
        <v>17799.5371519483</v>
      </c>
      <c r="BR76" s="177" t="n">
        <f aca="false">globals_transposed_prosp!BR90</f>
        <v>17892.8949729263</v>
      </c>
      <c r="BS76" s="177" t="n">
        <f aca="false">globals_transposed_prosp!BS90</f>
        <v>17891.3590105303</v>
      </c>
      <c r="BT76" s="177" t="n">
        <f aca="false">globals_transposed_prosp!BT90</f>
        <v>18340.7090607992</v>
      </c>
      <c r="BU76" s="177" t="n">
        <f aca="false">globals_transposed_prosp!BU90</f>
        <v>19300.5490133464</v>
      </c>
      <c r="BV76" s="177" t="n">
        <f aca="false">globals_transposed_prosp!BV90</f>
        <v>19356.6273826815</v>
      </c>
      <c r="BW76" s="177" t="n">
        <f aca="false">globals_transposed_prosp!BW90</f>
        <v>19383.5279884824</v>
      </c>
      <c r="BX76" s="177" t="n">
        <f aca="false">globals_transposed_prosp!BX90</f>
        <v>19184.5514870596</v>
      </c>
      <c r="BY76" s="177" t="n">
        <f aca="false">globals_transposed_prosp!BY90</f>
        <v>19367.6886128952</v>
      </c>
      <c r="BZ76" s="177" t="n">
        <f aca="false">globals_transposed_prosp!BZ90</f>
        <v>19427.8346771019</v>
      </c>
      <c r="CA76" s="177" t="n">
        <f aca="false">globals_transposed_prosp!CA90</f>
        <v>19485.3156205503</v>
      </c>
      <c r="CB76" s="177" t="n">
        <f aca="false">globals_transposed_prosp!CB90</f>
        <v>19851.7118906186</v>
      </c>
      <c r="CC76" s="177" t="n">
        <f aca="false">globals_transposed_prosp!CC90</f>
        <v>20221.4594512591</v>
      </c>
      <c r="CD76" s="177" t="n">
        <f aca="false">globals_transposed_prosp!CD90</f>
        <v>20450.4692459831</v>
      </c>
      <c r="CE76" s="177" t="n">
        <f aca="false">globals_transposed_prosp!CE90</f>
        <v>20461.9404224723</v>
      </c>
      <c r="CF76" s="177" t="n">
        <f aca="false">globals_transposed_prosp!CF90</f>
        <v>20473.4180334296</v>
      </c>
      <c r="CG76" s="177" t="n">
        <f aca="false">globals_transposed_prosp!CG90</f>
        <v>20484.9020824642</v>
      </c>
      <c r="CH76" s="177" t="n">
        <f aca="false">globals_transposed_prosp!CH90</f>
        <v>20642.3070428432</v>
      </c>
      <c r="CI76" s="177" t="n">
        <f aca="false">globals_transposed_prosp!CI90</f>
        <v>20873.893856643</v>
      </c>
      <c r="CJ76" s="177" t="n">
        <f aca="false">globals_transposed_prosp!CJ90</f>
        <v>20885.6025425204</v>
      </c>
      <c r="CK76" s="177" t="n">
        <f aca="false">globals_transposed_prosp!CK90</f>
        <v>20897.3177960908</v>
      </c>
      <c r="CL76" s="177" t="n">
        <f aca="false">globals_transposed_prosp!CL90</f>
        <v>21056.4197833104</v>
      </c>
      <c r="CM76" s="177" t="n">
        <f aca="false">globals_transposed_prosp!CM90</f>
        <v>21290.4305647168</v>
      </c>
      <c r="CN76" s="177" t="n">
        <f aca="false">globals_transposed_prosp!CN90</f>
        <v>21302.3728963867</v>
      </c>
      <c r="CO76" s="177" t="n">
        <f aca="false">globals_transposed_prosp!CO90</f>
        <v>21314.3219268073</v>
      </c>
      <c r="CP76" s="177" t="n">
        <f aca="false">globals_transposed_prosp!CP90</f>
        <v>21326.277659736</v>
      </c>
      <c r="CQ76" s="177" t="n">
        <f aca="false">globals_transposed_prosp!CQ90</f>
        <v>21338.2400989325</v>
      </c>
      <c r="CR76" s="177" t="n">
        <f aca="false">globals_transposed_prosp!CR90</f>
        <v>21350.2092481584</v>
      </c>
      <c r="CS76" s="177" t="n">
        <f aca="false">globals_transposed_prosp!CS90</f>
        <v>21362.1851111777</v>
      </c>
      <c r="CT76" s="177" t="n">
        <f aca="false">globals_transposed_prosp!CT90</f>
        <v>21374.1676917561</v>
      </c>
      <c r="CU76" s="177" t="n">
        <f aca="false">globals_transposed_prosp!CU90</f>
        <v>21386.1569936618</v>
      </c>
      <c r="CV76" s="177" t="n">
        <f aca="false">globals_transposed_prosp!CV90</f>
        <v>21398.153020665</v>
      </c>
      <c r="CW76" s="177" t="n">
        <f aca="false">globals_transposed_prosp!CW90</f>
        <v>21410.1557765378</v>
      </c>
      <c r="CX76" s="177" t="n">
        <f aca="false">globals_transposed_prosp!CX90</f>
        <v>21422.1652650548</v>
      </c>
      <c r="CY76" s="177" t="n">
        <f aca="false">globals_transposed_prosp!CY90</f>
        <v>21434.1814899923</v>
      </c>
      <c r="CZ76" s="177" t="n">
        <f aca="false">globals_transposed_prosp!CZ90</f>
        <v>21446.2044551291</v>
      </c>
      <c r="DA76" s="177" t="n">
        <f aca="false">globals_transposed_prosp!DA90</f>
        <v>21458.2341642458</v>
      </c>
      <c r="DB76" s="177" t="n">
        <f aca="false">globals_transposed_prosp!DB90</f>
        <v>21470.2706211254</v>
      </c>
      <c r="DC76" s="177" t="n">
        <f aca="false">globals_transposed_prosp!DC90</f>
        <v>21482.3138295528</v>
      </c>
      <c r="DD76" s="177" t="n">
        <f aca="false">globals_transposed_prosp!DD90</f>
        <v>21494.3637933151</v>
      </c>
      <c r="DE76" s="177" t="n">
        <f aca="false">globals_transposed_prosp!DE90</f>
        <v>21506.4205162017</v>
      </c>
      <c r="DF76" s="177" t="n">
        <f aca="false">globals_transposed_prosp!DF90</f>
        <v>21518.4840020037</v>
      </c>
      <c r="DG76" s="177" t="n">
        <f aca="false">globals_transposed_prosp!DG90</f>
        <v>21530.5542545148</v>
      </c>
      <c r="DH76" s="177" t="n">
        <f aca="false">globals_transposed_prosp!DH90</f>
        <v>21542.6312775305</v>
      </c>
      <c r="DI76" s="177" t="n">
        <f aca="false">globals_transposed_prosp!DI90</f>
        <v>21554.7150748486</v>
      </c>
      <c r="DJ76" s="177" t="n">
        <f aca="false">globals_transposed_prosp!DJ90</f>
        <v>21566.8056502689</v>
      </c>
      <c r="DK76" s="177" t="n">
        <f aca="false">globals_transposed_prosp!DK90</f>
        <v>21578.9030075935</v>
      </c>
      <c r="DL76" s="177" t="n">
        <f aca="false">globals_transposed_prosp!DL90</f>
        <v>21591.0071506265</v>
      </c>
      <c r="DM76" s="177" t="n">
        <f aca="false">globals_transposed_prosp!DM90</f>
        <v>21603.1180831741</v>
      </c>
      <c r="DN76" s="177" t="n">
        <f aca="false">globals_transposed_prosp!DN90</f>
        <v>21615.2358090449</v>
      </c>
      <c r="DO76" s="177" t="n">
        <f aca="false">globals_transposed_prosp!DO90</f>
        <v>21627.3603320493</v>
      </c>
      <c r="DP76" s="177" t="n">
        <f aca="false">globals_transposed_prosp!DP90</f>
        <v>21639.4916559999</v>
      </c>
      <c r="DQ76" s="177" t="n">
        <f aca="false">globals_transposed_prosp!DQ90</f>
        <v>21651.6297847117</v>
      </c>
      <c r="DR76" s="177" t="n">
        <f aca="false">globals_transposed_prosp!DR90</f>
        <v>21663.7747220016</v>
      </c>
      <c r="DS76" s="177" t="n">
        <f aca="false">globals_transposed_prosp!DS90</f>
        <v>21675.9264716887</v>
      </c>
      <c r="DT76" s="177" t="n">
        <f aca="false">globals_transposed_prosp!DT90</f>
        <v>21688.0850375942</v>
      </c>
      <c r="DU76" s="177" t="n">
        <f aca="false">globals_transposed_prosp!DU90</f>
        <v>21700.2504235415</v>
      </c>
      <c r="DV76" s="177" t="n">
        <f aca="false">globals_transposed_prosp!DV90</f>
        <v>21712.4226333561</v>
      </c>
      <c r="DW76" s="177" t="n">
        <f aca="false">globals_transposed_prosp!DW90</f>
        <v>21724.6016708658</v>
      </c>
      <c r="DX76" s="177" t="n">
        <f aca="false">globals_transposed_prosp!DX90</f>
        <v>21736.7875399003</v>
      </c>
      <c r="DY76" s="177" t="n">
        <f aca="false">globals_transposed_prosp!DY90</f>
        <v>21748.9802442916</v>
      </c>
      <c r="DZ76" s="177" t="n">
        <f aca="false">globals_transposed_prosp!DZ90</f>
        <v>21761.1797878739</v>
      </c>
      <c r="EA76" s="177" t="n">
        <f aca="false">globals_transposed_prosp!EA90</f>
        <v>21773.3861744834</v>
      </c>
      <c r="EB76" s="177" t="n">
        <f aca="false">globals_transposed_prosp!EB90</f>
        <v>21785.5994079585</v>
      </c>
      <c r="EC76" s="177" t="n">
        <f aca="false">globals_transposed_prosp!EC90</f>
        <v>21797.8194921398</v>
      </c>
      <c r="ED76" s="177" t="n">
        <f aca="false">globals_transposed_prosp!ED90</f>
        <v>21810.0464308701</v>
      </c>
      <c r="EE76" s="177" t="n">
        <f aca="false">globals_transposed_prosp!EE90</f>
        <v>21822.2802279942</v>
      </c>
      <c r="EF76" s="177" t="n">
        <f aca="false">globals_transposed_prosp!EF90</f>
        <v>21834.5208873591</v>
      </c>
      <c r="EG76" s="177" t="n">
        <f aca="false">globals_transposed_prosp!EG90</f>
        <v>21846.7684128142</v>
      </c>
      <c r="EH76" s="177" t="n">
        <f aca="false">globals_transposed_prosp!EH90</f>
        <v>21859.0228082107</v>
      </c>
      <c r="EI76" s="177" t="n">
        <f aca="false">globals_transposed_prosp!EI90</f>
        <v>21871.2840774021</v>
      </c>
      <c r="EJ76" s="177" t="n">
        <f aca="false">globals_transposed_prosp!EJ90</f>
        <v>21883.5522242442</v>
      </c>
      <c r="EK76" s="177" t="n">
        <f aca="false">globals_transposed_prosp!EK90</f>
        <v>21895.8272525948</v>
      </c>
      <c r="EL76" s="177" t="n">
        <f aca="false">globals_transposed_prosp!EL90</f>
        <v>21908.1091663138</v>
      </c>
      <c r="EM76" s="177" t="n">
        <f aca="false">globals_transposed_prosp!EM90</f>
        <v>21920.3979692635</v>
      </c>
      <c r="EN76" s="177" t="n">
        <f aca="false">globals_transposed_prosp!EN90</f>
        <v>21932.6936653083</v>
      </c>
      <c r="EO76" s="177" t="n">
        <f aca="false">globals_transposed_prosp!EO90</f>
        <v>21944.9962583145</v>
      </c>
      <c r="EP76" s="177" t="n">
        <f aca="false">globals_transposed_prosp!EP90</f>
        <v>21957.305752151</v>
      </c>
      <c r="EQ76" s="177" t="n">
        <f aca="false">globals_transposed_prosp!EQ90</f>
        <v>21969.6221506885</v>
      </c>
      <c r="ER76" s="177" t="n">
        <f aca="false">globals_transposed_prosp!ER90</f>
        <v>21981.9454578</v>
      </c>
      <c r="ES76" s="177" t="n">
        <f aca="false">globals_transposed_prosp!ES90</f>
        <v>21994.2756773608</v>
      </c>
      <c r="ET76" s="177" t="n">
        <f aca="false">globals_transposed_prosp!ET90</f>
        <v>22006.6128132482</v>
      </c>
      <c r="EU76" s="177" t="n">
        <f aca="false">globals_transposed_prosp!EU90</f>
        <v>22018.9568693418</v>
      </c>
      <c r="EV76" s="177" t="n">
        <f aca="false">globals_transposed_prosp!EV90</f>
        <v>22031.3078495232</v>
      </c>
    </row>
    <row r="77" customFormat="false" ht="12.8" hidden="false" customHeight="false" outlineLevel="0" collapsed="false">
      <c r="A77" s="0" t="s">
        <v>240</v>
      </c>
      <c r="B77" s="176" t="n">
        <f aca="false">globals_transposed_prosp!B91</f>
        <v>0</v>
      </c>
      <c r="C77" s="176" t="n">
        <f aca="false">globals_transposed_prosp!C91</f>
        <v>0</v>
      </c>
      <c r="D77" s="176" t="n">
        <f aca="false">globals_transposed_prosp!D91</f>
        <v>0</v>
      </c>
      <c r="E77" s="176" t="n">
        <f aca="false">globals_transposed_prosp!E91</f>
        <v>0</v>
      </c>
      <c r="F77" s="176" t="n">
        <f aca="false">globals_transposed_prosp!F91</f>
        <v>0</v>
      </c>
      <c r="G77" s="176" t="n">
        <f aca="false">globals_transposed_prosp!G91</f>
        <v>0</v>
      </c>
      <c r="H77" s="176" t="n">
        <f aca="false">globals_transposed_prosp!H91</f>
        <v>0</v>
      </c>
      <c r="I77" s="176" t="n">
        <f aca="false">globals_transposed_prosp!I91</f>
        <v>0</v>
      </c>
      <c r="J77" s="176" t="n">
        <f aca="false">globals_transposed_prosp!J91</f>
        <v>0</v>
      </c>
      <c r="K77" s="176" t="n">
        <f aca="false">globals_transposed_prosp!K91</f>
        <v>0</v>
      </c>
      <c r="L77" s="176" t="n">
        <f aca="false">globals_transposed_prosp!L91</f>
        <v>0</v>
      </c>
      <c r="M77" s="176" t="n">
        <f aca="false">globals_transposed_prosp!M91</f>
        <v>0</v>
      </c>
      <c r="N77" s="176" t="n">
        <f aca="false">globals_transposed_prosp!N91</f>
        <v>0</v>
      </c>
      <c r="O77" s="176" t="n">
        <f aca="false">globals_transposed_prosp!O91</f>
        <v>0</v>
      </c>
      <c r="P77" s="176" t="n">
        <f aca="false">globals_transposed_prosp!P91</f>
        <v>0</v>
      </c>
      <c r="Q77" s="176" t="n">
        <f aca="false">globals_transposed_prosp!Q91</f>
        <v>0</v>
      </c>
      <c r="R77" s="176" t="n">
        <f aca="false">globals_transposed_prosp!R91</f>
        <v>0</v>
      </c>
      <c r="S77" s="176" t="n">
        <f aca="false">globals_transposed_prosp!S91</f>
        <v>0</v>
      </c>
      <c r="T77" s="176" t="n">
        <f aca="false">globals_transposed_prosp!T91</f>
        <v>0</v>
      </c>
      <c r="U77" s="176" t="n">
        <f aca="false">globals_transposed_prosp!U91</f>
        <v>0</v>
      </c>
      <c r="V77" s="176" t="n">
        <f aca="false">globals_transposed_prosp!V91</f>
        <v>0</v>
      </c>
      <c r="W77" s="176" t="n">
        <f aca="false">globals_transposed_prosp!W91</f>
        <v>0</v>
      </c>
      <c r="X77" s="176" t="n">
        <f aca="false">globals_transposed_prosp!X91</f>
        <v>0</v>
      </c>
      <c r="Y77" s="176" t="n">
        <f aca="false">globals_transposed_prosp!Y91</f>
        <v>0</v>
      </c>
      <c r="Z77" s="176" t="n">
        <f aca="false">globals_transposed_prosp!Z91</f>
        <v>0</v>
      </c>
      <c r="AA77" s="176" t="n">
        <f aca="false">globals_transposed_prosp!AA91</f>
        <v>0</v>
      </c>
      <c r="AB77" s="176" t="n">
        <f aca="false">globals_transposed_prosp!AB91</f>
        <v>0</v>
      </c>
      <c r="AC77" s="176" t="n">
        <f aca="false">globals_transposed_prosp!AC91</f>
        <v>0</v>
      </c>
      <c r="AD77" s="176" t="n">
        <f aca="false">globals_transposed_prosp!AD91</f>
        <v>0</v>
      </c>
      <c r="AE77" s="176" t="n">
        <f aca="false">globals_transposed_prosp!AE91</f>
        <v>0</v>
      </c>
      <c r="AF77" s="176" t="n">
        <f aca="false">globals_transposed_prosp!AF91</f>
        <v>0</v>
      </c>
      <c r="AG77" s="176" t="n">
        <f aca="false">globals_transposed_prosp!AG91</f>
        <v>0</v>
      </c>
      <c r="AH77" s="176" t="n">
        <f aca="false">globals_transposed_prosp!AH91</f>
        <v>0</v>
      </c>
      <c r="AI77" s="176" t="n">
        <f aca="false">globals_transposed_prosp!AI91</f>
        <v>0</v>
      </c>
      <c r="AJ77" s="176" t="n">
        <f aca="false">globals_transposed_prosp!AJ91</f>
        <v>0</v>
      </c>
      <c r="AK77" s="176" t="n">
        <f aca="false">globals_transposed_prosp!AK91</f>
        <v>0</v>
      </c>
      <c r="AL77" s="176" t="n">
        <f aca="false">globals_transposed_prosp!AL91</f>
        <v>0</v>
      </c>
      <c r="AM77" s="176" t="n">
        <f aca="false">globals_transposed_prosp!AM91</f>
        <v>0</v>
      </c>
      <c r="AN77" s="176" t="n">
        <f aca="false">globals_transposed_prosp!AN91</f>
        <v>0</v>
      </c>
      <c r="AO77" s="176" t="n">
        <f aca="false">globals_transposed_prosp!AO91</f>
        <v>0</v>
      </c>
      <c r="AP77" s="176" t="n">
        <f aca="false">globals_transposed_prosp!AP91</f>
        <v>0</v>
      </c>
      <c r="AQ77" s="176" t="n">
        <f aca="false">globals_transposed_prosp!AQ91</f>
        <v>0</v>
      </c>
      <c r="AR77" s="177" t="n">
        <f aca="false">globals_transposed_prosp!AR91</f>
        <v>689.64323676499</v>
      </c>
      <c r="AS77" s="177" t="n">
        <f aca="false">globals_transposed_prosp!AS91</f>
        <v>651.053945110533</v>
      </c>
      <c r="AT77" s="177" t="n">
        <f aca="false">globals_transposed_prosp!AT91</f>
        <v>625.333295427152</v>
      </c>
      <c r="AU77" s="177" t="n">
        <f aca="false">globals_transposed_prosp!AU91</f>
        <v>602.5</v>
      </c>
      <c r="AV77" s="177" t="n">
        <f aca="false">globals_transposed_prosp!AV91</f>
        <v>584.434891557936</v>
      </c>
      <c r="AW77" s="177" t="n">
        <f aca="false">globals_transposed_prosp!AW91</f>
        <v>564.485478217323</v>
      </c>
      <c r="AX77" s="177" t="n">
        <f aca="false">globals_transposed_prosp!AX91</f>
        <v>545.324921389987</v>
      </c>
      <c r="AY77" s="177" t="n">
        <f aca="false">globals_transposed_prosp!AY91</f>
        <v>520.327711915573</v>
      </c>
      <c r="AZ77" s="177" t="n">
        <f aca="false">globals_transposed_prosp!AZ91</f>
        <v>459.506290747709</v>
      </c>
      <c r="BA77" s="177" t="n">
        <f aca="false">globals_transposed_prosp!BA91</f>
        <v>407.379880203353</v>
      </c>
      <c r="BB77" s="177" t="n">
        <f aca="false">globals_transposed_prosp!BB91</f>
        <v>386.511173175423</v>
      </c>
      <c r="BC77" s="177" t="n">
        <f aca="false">globals_transposed_prosp!BC91</f>
        <v>367.35562822739</v>
      </c>
      <c r="BD77" s="177" t="n">
        <f aca="false">globals_transposed_prosp!BD91</f>
        <v>612.73969579247</v>
      </c>
      <c r="BE77" s="177" t="n">
        <f aca="false">globals_transposed_prosp!BE91</f>
        <v>574.797876994308</v>
      </c>
      <c r="BF77" s="177" t="n">
        <f aca="false">globals_transposed_prosp!BF91</f>
        <v>550.627670578908</v>
      </c>
      <c r="BG77" s="177" t="n">
        <f aca="false">globals_transposed_prosp!BG91</f>
        <v>525.06227930702</v>
      </c>
      <c r="BH77" s="177" t="n">
        <f aca="false">globals_transposed_prosp!BH91</f>
        <v>625.249095574038</v>
      </c>
      <c r="BI77" s="177" t="n">
        <f aca="false">globals_transposed_prosp!BI91</f>
        <v>582.54226060641</v>
      </c>
      <c r="BJ77" s="177" t="n">
        <f aca="false">globals_transposed_prosp!BJ91</f>
        <v>545.558841793675</v>
      </c>
      <c r="BK77" s="177" t="n">
        <f aca="false">globals_transposed_prosp!BK91</f>
        <v>510.923361250098</v>
      </c>
      <c r="BL77" s="177" t="n">
        <f aca="false">globals_transposed_prosp!BL91</f>
        <v>470.608533139673</v>
      </c>
      <c r="BM77" s="177" t="n">
        <f aca="false">globals_transposed_prosp!BM91</f>
        <v>463.149295096143</v>
      </c>
      <c r="BN77" s="177" t="n">
        <f aca="false">globals_transposed_prosp!BN91</f>
        <v>464.072068612495</v>
      </c>
      <c r="BO77" s="177" t="n">
        <f aca="false">globals_transposed_prosp!BO91</f>
        <v>470.934231482668</v>
      </c>
      <c r="BP77" s="177" t="n">
        <f aca="false">globals_transposed_prosp!BP91</f>
        <v>463.252272576366</v>
      </c>
      <c r="BQ77" s="177" t="n">
        <f aca="false">globals_transposed_prosp!BQ91</f>
        <v>446.895522674562</v>
      </c>
      <c r="BR77" s="177" t="n">
        <f aca="false">globals_transposed_prosp!BR91</f>
        <v>449.239470825885</v>
      </c>
      <c r="BS77" s="177" t="n">
        <f aca="false">globals_transposed_prosp!BS91</f>
        <v>449.200907198534</v>
      </c>
      <c r="BT77" s="177" t="n">
        <f aca="false">globals_transposed_prosp!BT91</f>
        <v>460.482803118888</v>
      </c>
      <c r="BU77" s="177" t="n">
        <f aca="false">globals_transposed_prosp!BU91</f>
        <v>484.581641960355</v>
      </c>
      <c r="BV77" s="177" t="n">
        <f aca="false">globals_transposed_prosp!BV91</f>
        <v>485.989609592367</v>
      </c>
      <c r="BW77" s="177" t="n">
        <f aca="false">globals_transposed_prosp!BW91</f>
        <v>486.665006946076</v>
      </c>
      <c r="BX77" s="177" t="n">
        <f aca="false">globals_transposed_prosp!BX91</f>
        <v>481.669275492824</v>
      </c>
      <c r="BY77" s="177" t="n">
        <f aca="false">globals_transposed_prosp!BY91</f>
        <v>486.267325479896</v>
      </c>
      <c r="BZ77" s="177" t="n">
        <f aca="false">globals_transposed_prosp!BZ91</f>
        <v>487.777421308289</v>
      </c>
      <c r="CA77" s="177" t="n">
        <f aca="false">globals_transposed_prosp!CA91</f>
        <v>489.22060356898</v>
      </c>
      <c r="CB77" s="177" t="n">
        <f aca="false">globals_transposed_prosp!CB91</f>
        <v>498.419767076458</v>
      </c>
      <c r="CC77" s="177" t="n">
        <f aca="false">globals_transposed_prosp!CC91</f>
        <v>507.7030719152</v>
      </c>
      <c r="CD77" s="177" t="n">
        <f aca="false">globals_transposed_prosp!CD91</f>
        <v>513.452853554863</v>
      </c>
      <c r="CE77" s="177" t="n">
        <f aca="false">globals_transposed_prosp!CE91</f>
        <v>513.740862022112</v>
      </c>
      <c r="CF77" s="177" t="n">
        <f aca="false">globals_transposed_prosp!CF91</f>
        <v>514.029032040468</v>
      </c>
      <c r="CG77" s="177" t="n">
        <f aca="false">globals_transposed_prosp!CG91</f>
        <v>514.31736370055</v>
      </c>
      <c r="CH77" s="177" t="n">
        <f aca="false">globals_transposed_prosp!CH91</f>
        <v>518.2693525326</v>
      </c>
      <c r="CI77" s="177" t="n">
        <f aca="false">globals_transposed_prosp!CI91</f>
        <v>524.083835758433</v>
      </c>
      <c r="CJ77" s="177" t="n">
        <f aca="false">globals_transposed_prosp!CJ91</f>
        <v>524.377807407829</v>
      </c>
      <c r="CK77" s="177" t="n">
        <f aca="false">globals_transposed_prosp!CK91</f>
        <v>524.67194395323</v>
      </c>
      <c r="CL77" s="177" t="n">
        <f aca="false">globals_transposed_prosp!CL91</f>
        <v>528.666540280655</v>
      </c>
      <c r="CM77" s="177" t="n">
        <f aca="false">globals_transposed_prosp!CM91</f>
        <v>534.541882407553</v>
      </c>
      <c r="CN77" s="177" t="n">
        <f aca="false">globals_transposed_prosp!CN91</f>
        <v>534.841720235245</v>
      </c>
      <c r="CO77" s="177" t="n">
        <f aca="false">globals_transposed_prosp!CO91</f>
        <v>535.141726249428</v>
      </c>
      <c r="CP77" s="177" t="n">
        <f aca="false">globals_transposed_prosp!CP91</f>
        <v>535.44190054444</v>
      </c>
      <c r="CQ77" s="177" t="n">
        <f aca="false">globals_transposed_prosp!CQ91</f>
        <v>535.742243214675</v>
      </c>
      <c r="CR77" s="177" t="n">
        <f aca="false">globals_transposed_prosp!CR91</f>
        <v>536.042754354579</v>
      </c>
      <c r="CS77" s="177" t="n">
        <f aca="false">globals_transposed_prosp!CS91</f>
        <v>536.343434058651</v>
      </c>
      <c r="CT77" s="177" t="n">
        <f aca="false">globals_transposed_prosp!CT91</f>
        <v>536.644282421442</v>
      </c>
      <c r="CU77" s="177" t="n">
        <f aca="false">globals_transposed_prosp!CU91</f>
        <v>536.945299537556</v>
      </c>
      <c r="CV77" s="177" t="n">
        <f aca="false">globals_transposed_prosp!CV91</f>
        <v>537.246485501653</v>
      </c>
      <c r="CW77" s="177" t="n">
        <f aca="false">globals_transposed_prosp!CW91</f>
        <v>537.547840408443</v>
      </c>
      <c r="CX77" s="177" t="n">
        <f aca="false">globals_transposed_prosp!CX91</f>
        <v>537.849364352691</v>
      </c>
      <c r="CY77" s="177" t="n">
        <f aca="false">globals_transposed_prosp!CY91</f>
        <v>538.151057429213</v>
      </c>
      <c r="CZ77" s="177" t="n">
        <f aca="false">globals_transposed_prosp!CZ91</f>
        <v>538.45291973288</v>
      </c>
      <c r="DA77" s="177" t="n">
        <f aca="false">globals_transposed_prosp!DA91</f>
        <v>538.754951358616</v>
      </c>
      <c r="DB77" s="177" t="n">
        <f aca="false">globals_transposed_prosp!DB91</f>
        <v>539.057152401397</v>
      </c>
      <c r="DC77" s="177" t="n">
        <f aca="false">globals_transposed_prosp!DC91</f>
        <v>539.359522956255</v>
      </c>
      <c r="DD77" s="177" t="n">
        <f aca="false">globals_transposed_prosp!DD91</f>
        <v>539.662063118272</v>
      </c>
      <c r="DE77" s="177" t="n">
        <f aca="false">globals_transposed_prosp!DE91</f>
        <v>539.964772982586</v>
      </c>
      <c r="DF77" s="177" t="n">
        <f aca="false">globals_transposed_prosp!DF91</f>
        <v>540.267652644386</v>
      </c>
      <c r="DG77" s="177" t="n">
        <f aca="false">globals_transposed_prosp!DG91</f>
        <v>540.570702198917</v>
      </c>
      <c r="DH77" s="177" t="n">
        <f aca="false">globals_transposed_prosp!DH91</f>
        <v>540.873921741474</v>
      </c>
      <c r="DI77" s="177" t="n">
        <f aca="false">globals_transposed_prosp!DI91</f>
        <v>541.17731136741</v>
      </c>
      <c r="DJ77" s="177" t="n">
        <f aca="false">globals_transposed_prosp!DJ91</f>
        <v>541.480871172128</v>
      </c>
      <c r="DK77" s="177" t="n">
        <f aca="false">globals_transposed_prosp!DK91</f>
        <v>541.784601251084</v>
      </c>
      <c r="DL77" s="177" t="n">
        <f aca="false">globals_transposed_prosp!DL91</f>
        <v>542.088501699792</v>
      </c>
      <c r="DM77" s="177" t="n">
        <f aca="false">globals_transposed_prosp!DM91</f>
        <v>542.392572613814</v>
      </c>
      <c r="DN77" s="177" t="n">
        <f aca="false">globals_transposed_prosp!DN91</f>
        <v>542.696814088769</v>
      </c>
      <c r="DO77" s="177" t="n">
        <f aca="false">globals_transposed_prosp!DO91</f>
        <v>543.00122622033</v>
      </c>
      <c r="DP77" s="177" t="n">
        <f aca="false">globals_transposed_prosp!DP91</f>
        <v>543.305809104221</v>
      </c>
      <c r="DQ77" s="177" t="n">
        <f aca="false">globals_transposed_prosp!DQ91</f>
        <v>543.610562836222</v>
      </c>
      <c r="DR77" s="177" t="n">
        <f aca="false">globals_transposed_prosp!DR91</f>
        <v>543.915487512166</v>
      </c>
      <c r="DS77" s="177" t="n">
        <f aca="false">globals_transposed_prosp!DS91</f>
        <v>544.22058322794</v>
      </c>
      <c r="DT77" s="177" t="n">
        <f aca="false">globals_transposed_prosp!DT91</f>
        <v>544.525850079483</v>
      </c>
      <c r="DU77" s="177" t="n">
        <f aca="false">globals_transposed_prosp!DU91</f>
        <v>544.831288162791</v>
      </c>
      <c r="DV77" s="177" t="n">
        <f aca="false">globals_transposed_prosp!DV91</f>
        <v>545.136897573912</v>
      </c>
      <c r="DW77" s="177" t="n">
        <f aca="false">globals_transposed_prosp!DW91</f>
        <v>545.442678408946</v>
      </c>
      <c r="DX77" s="177" t="n">
        <f aca="false">globals_transposed_prosp!DX91</f>
        <v>545.748630764052</v>
      </c>
      <c r="DY77" s="177" t="n">
        <f aca="false">globals_transposed_prosp!DY91</f>
        <v>546.054754735437</v>
      </c>
      <c r="DZ77" s="177" t="n">
        <f aca="false">globals_transposed_prosp!DZ91</f>
        <v>546.361050419367</v>
      </c>
      <c r="EA77" s="177" t="n">
        <f aca="false">globals_transposed_prosp!EA91</f>
        <v>546.667517912159</v>
      </c>
      <c r="EB77" s="177" t="n">
        <f aca="false">globals_transposed_prosp!EB91</f>
        <v>546.974157310184</v>
      </c>
      <c r="EC77" s="177" t="n">
        <f aca="false">globals_transposed_prosp!EC91</f>
        <v>547.28096870987</v>
      </c>
      <c r="ED77" s="177" t="n">
        <f aca="false">globals_transposed_prosp!ED91</f>
        <v>547.587952207695</v>
      </c>
      <c r="EE77" s="177" t="n">
        <f aca="false">globals_transposed_prosp!EE91</f>
        <v>547.895107900194</v>
      </c>
      <c r="EF77" s="177" t="n">
        <f aca="false">globals_transposed_prosp!EF91</f>
        <v>548.202435883955</v>
      </c>
      <c r="EG77" s="177" t="n">
        <f aca="false">globals_transposed_prosp!EG91</f>
        <v>548.509936255621</v>
      </c>
      <c r="EH77" s="177" t="n">
        <f aca="false">globals_transposed_prosp!EH91</f>
        <v>548.817609111888</v>
      </c>
      <c r="EI77" s="177" t="n">
        <f aca="false">globals_transposed_prosp!EI91</f>
        <v>549.125454549507</v>
      </c>
      <c r="EJ77" s="177" t="n">
        <f aca="false">globals_transposed_prosp!EJ91</f>
        <v>549.433472665284</v>
      </c>
      <c r="EK77" s="177" t="n">
        <f aca="false">globals_transposed_prosp!EK91</f>
        <v>549.741663556077</v>
      </c>
      <c r="EL77" s="177" t="n">
        <f aca="false">globals_transposed_prosp!EL91</f>
        <v>550.050027318801</v>
      </c>
      <c r="EM77" s="177" t="n">
        <f aca="false">globals_transposed_prosp!EM91</f>
        <v>550.358564050424</v>
      </c>
      <c r="EN77" s="177" t="n">
        <f aca="false">globals_transposed_prosp!EN91</f>
        <v>550.667273847968</v>
      </c>
      <c r="EO77" s="177" t="n">
        <f aca="false">globals_transposed_prosp!EO91</f>
        <v>550.976156808511</v>
      </c>
      <c r="EP77" s="177" t="n">
        <f aca="false">globals_transposed_prosp!EP91</f>
        <v>551.285213029183</v>
      </c>
      <c r="EQ77" s="177" t="n">
        <f aca="false">globals_transposed_prosp!EQ91</f>
        <v>551.594442607171</v>
      </c>
      <c r="ER77" s="177" t="n">
        <f aca="false">globals_transposed_prosp!ER91</f>
        <v>551.903845639715</v>
      </c>
      <c r="ES77" s="177" t="n">
        <f aca="false">globals_transposed_prosp!ES91</f>
        <v>552.21342222411</v>
      </c>
      <c r="ET77" s="177" t="n">
        <f aca="false">globals_transposed_prosp!ET91</f>
        <v>552.523172457706</v>
      </c>
      <c r="EU77" s="177" t="n">
        <f aca="false">globals_transposed_prosp!EU91</f>
        <v>552.833096437906</v>
      </c>
      <c r="EV77" s="177" t="n">
        <f aca="false">globals_transposed_prosp!EV91</f>
        <v>553.14319426217</v>
      </c>
    </row>
    <row r="78" customFormat="false" ht="12.8" hidden="false" customHeight="false" outlineLevel="0" collapsed="false">
      <c r="A78" s="0" t="s">
        <v>241</v>
      </c>
      <c r="B78" s="176" t="n">
        <f aca="false">globals_transposed_prosp!B92</f>
        <v>0</v>
      </c>
      <c r="C78" s="176" t="n">
        <f aca="false">globals_transposed_prosp!C92</f>
        <v>0</v>
      </c>
      <c r="D78" s="176" t="n">
        <f aca="false">globals_transposed_prosp!D92</f>
        <v>0</v>
      </c>
      <c r="E78" s="176" t="n">
        <f aca="false">globals_transposed_prosp!E92</f>
        <v>0</v>
      </c>
      <c r="F78" s="176" t="n">
        <f aca="false">globals_transposed_prosp!F92</f>
        <v>0</v>
      </c>
      <c r="G78" s="176" t="n">
        <f aca="false">globals_transposed_prosp!G92</f>
        <v>0</v>
      </c>
      <c r="H78" s="176" t="n">
        <f aca="false">globals_transposed_prosp!H92</f>
        <v>0</v>
      </c>
      <c r="I78" s="176" t="n">
        <f aca="false">globals_transposed_prosp!I92</f>
        <v>0</v>
      </c>
      <c r="J78" s="176" t="n">
        <f aca="false">globals_transposed_prosp!J92</f>
        <v>0</v>
      </c>
      <c r="K78" s="176" t="n">
        <f aca="false">globals_transposed_prosp!K92</f>
        <v>0</v>
      </c>
      <c r="L78" s="176" t="n">
        <f aca="false">globals_transposed_prosp!L92</f>
        <v>0</v>
      </c>
      <c r="M78" s="176" t="n">
        <f aca="false">globals_transposed_prosp!M92</f>
        <v>0</v>
      </c>
      <c r="N78" s="176" t="n">
        <f aca="false">globals_transposed_prosp!N92</f>
        <v>0</v>
      </c>
      <c r="O78" s="176" t="n">
        <f aca="false">globals_transposed_prosp!O92</f>
        <v>0</v>
      </c>
      <c r="P78" s="176" t="n">
        <f aca="false">globals_transposed_prosp!P92</f>
        <v>0</v>
      </c>
      <c r="Q78" s="176" t="n">
        <f aca="false">globals_transposed_prosp!Q92</f>
        <v>0</v>
      </c>
      <c r="R78" s="176" t="n">
        <f aca="false">globals_transposed_prosp!R92</f>
        <v>0</v>
      </c>
      <c r="S78" s="176" t="n">
        <f aca="false">globals_transposed_prosp!S92</f>
        <v>0</v>
      </c>
      <c r="T78" s="176" t="n">
        <f aca="false">globals_transposed_prosp!T92</f>
        <v>0</v>
      </c>
      <c r="U78" s="176" t="n">
        <f aca="false">globals_transposed_prosp!U92</f>
        <v>0</v>
      </c>
      <c r="V78" s="176" t="n">
        <f aca="false">globals_transposed_prosp!V92</f>
        <v>0</v>
      </c>
      <c r="W78" s="176" t="n">
        <f aca="false">globals_transposed_prosp!W92</f>
        <v>0</v>
      </c>
      <c r="X78" s="176" t="n">
        <f aca="false">globals_transposed_prosp!X92</f>
        <v>0</v>
      </c>
      <c r="Y78" s="176" t="n">
        <f aca="false">globals_transposed_prosp!Y92</f>
        <v>0</v>
      </c>
      <c r="Z78" s="176" t="n">
        <f aca="false">globals_transposed_prosp!Z92</f>
        <v>0</v>
      </c>
      <c r="AA78" s="176" t="n">
        <f aca="false">globals_transposed_prosp!AA92</f>
        <v>0</v>
      </c>
      <c r="AB78" s="176" t="n">
        <f aca="false">globals_transposed_prosp!AB92</f>
        <v>0</v>
      </c>
      <c r="AC78" s="176" t="n">
        <f aca="false">globals_transposed_prosp!AC92</f>
        <v>0</v>
      </c>
      <c r="AD78" s="176" t="n">
        <f aca="false">globals_transposed_prosp!AD92</f>
        <v>0</v>
      </c>
      <c r="AE78" s="176" t="n">
        <f aca="false">globals_transposed_prosp!AE92</f>
        <v>0</v>
      </c>
      <c r="AF78" s="176" t="n">
        <f aca="false">globals_transposed_prosp!AF92</f>
        <v>0</v>
      </c>
      <c r="AG78" s="176" t="n">
        <f aca="false">globals_transposed_prosp!AG92</f>
        <v>0</v>
      </c>
      <c r="AH78" s="176" t="n">
        <f aca="false">globals_transposed_prosp!AH92</f>
        <v>0</v>
      </c>
      <c r="AI78" s="176" t="n">
        <f aca="false">globals_transposed_prosp!AI92</f>
        <v>0</v>
      </c>
      <c r="AJ78" s="176" t="n">
        <f aca="false">globals_transposed_prosp!AJ92</f>
        <v>0</v>
      </c>
      <c r="AK78" s="176" t="n">
        <f aca="false">globals_transposed_prosp!AK92</f>
        <v>0</v>
      </c>
      <c r="AL78" s="176" t="n">
        <f aca="false">globals_transposed_prosp!AL92</f>
        <v>0</v>
      </c>
      <c r="AM78" s="176" t="n">
        <f aca="false">globals_transposed_prosp!AM92</f>
        <v>0</v>
      </c>
      <c r="AN78" s="176" t="n">
        <f aca="false">globals_transposed_prosp!AN92</f>
        <v>0</v>
      </c>
      <c r="AO78" s="176" t="n">
        <f aca="false">globals_transposed_prosp!AO92</f>
        <v>0</v>
      </c>
      <c r="AP78" s="176" t="n">
        <f aca="false">globals_transposed_prosp!AP92</f>
        <v>0</v>
      </c>
      <c r="AQ78" s="176" t="n">
        <f aca="false">globals_transposed_prosp!AQ92</f>
        <v>0</v>
      </c>
      <c r="AR78" s="177" t="n">
        <f aca="false">globals_transposed_prosp!AR92</f>
        <v>179.707864186064</v>
      </c>
      <c r="AS78" s="177" t="n">
        <f aca="false">globals_transposed_prosp!AS92</f>
        <v>169.652231340006</v>
      </c>
      <c r="AT78" s="177" t="n">
        <f aca="false">globals_transposed_prosp!AT92</f>
        <v>162.94992096608</v>
      </c>
      <c r="AU78" s="177" t="n">
        <f aca="false">globals_transposed_prosp!AU92</f>
        <v>157</v>
      </c>
      <c r="AV78" s="177" t="n">
        <f aca="false">globals_transposed_prosp!AV92</f>
        <v>152.292577551197</v>
      </c>
      <c r="AW78" s="177" t="n">
        <f aca="false">globals_transposed_prosp!AW92</f>
        <v>147.094141211817</v>
      </c>
      <c r="AX78" s="177" t="n">
        <f aca="false">globals_transposed_prosp!AX92</f>
        <v>142.101265822785</v>
      </c>
      <c r="AY78" s="177" t="n">
        <f aca="false">globals_transposed_prosp!AY92</f>
        <v>135.587470158913</v>
      </c>
      <c r="AZ78" s="177" t="n">
        <f aca="false">globals_transposed_prosp!AZ92</f>
        <v>119.738568709361</v>
      </c>
      <c r="BA78" s="177" t="n">
        <f aca="false">globals_transposed_prosp!BA92</f>
        <v>106.155421065438</v>
      </c>
      <c r="BB78" s="177" t="n">
        <f aca="false">globals_transposed_prosp!BB92</f>
        <v>100.717434337828</v>
      </c>
      <c r="BC78" s="177" t="n">
        <f aca="false">globals_transposed_prosp!BC92</f>
        <v>95.7258649488801</v>
      </c>
      <c r="BD78" s="177" t="n">
        <f aca="false">globals_transposed_prosp!BD92</f>
        <v>308.820981000798</v>
      </c>
      <c r="BE78" s="177" t="n">
        <f aca="false">globals_transposed_prosp!BE92</f>
        <v>289.698293532266</v>
      </c>
      <c r="BF78" s="177" t="n">
        <f aca="false">globals_transposed_prosp!BF92</f>
        <v>277.516502622601</v>
      </c>
      <c r="BG78" s="177" t="n">
        <f aca="false">globals_transposed_prosp!BG92</f>
        <v>264.632384621434</v>
      </c>
      <c r="BH78" s="177" t="n">
        <f aca="false">globals_transposed_prosp!BH92</f>
        <v>315.12673003768</v>
      </c>
      <c r="BI78" s="177" t="n">
        <f aca="false">globals_transposed_prosp!BI92</f>
        <v>293.602404214783</v>
      </c>
      <c r="BJ78" s="177" t="n">
        <f aca="false">globals_transposed_prosp!BJ92</f>
        <v>274.962690989175</v>
      </c>
      <c r="BK78" s="177" t="n">
        <f aca="false">globals_transposed_prosp!BK92</f>
        <v>257.5063431044</v>
      </c>
      <c r="BL78" s="177" t="n">
        <f aca="false">globals_transposed_prosp!BL92</f>
        <v>237.187593274293</v>
      </c>
      <c r="BM78" s="177" t="n">
        <f aca="false">globals_transposed_prosp!BM92</f>
        <v>233.428123152914</v>
      </c>
      <c r="BN78" s="177" t="n">
        <f aca="false">globals_transposed_prosp!BN92</f>
        <v>233.893202755318</v>
      </c>
      <c r="BO78" s="177" t="n">
        <f aca="false">globals_transposed_prosp!BO92</f>
        <v>237.351745856893</v>
      </c>
      <c r="BP78" s="177" t="n">
        <f aca="false">globals_transposed_prosp!BP92</f>
        <v>233.480023998256</v>
      </c>
      <c r="BQ78" s="177" t="n">
        <f aca="false">globals_transposed_prosp!BQ92</f>
        <v>225.236191024988</v>
      </c>
      <c r="BR78" s="177" t="n">
        <f aca="false">globals_transposed_prosp!BR92</f>
        <v>226.417545338865</v>
      </c>
      <c r="BS78" s="177" t="n">
        <f aca="false">globals_transposed_prosp!BS92</f>
        <v>226.398109197539</v>
      </c>
      <c r="BT78" s="177" t="n">
        <f aca="false">globals_transposed_prosp!BT92</f>
        <v>232.084206139019</v>
      </c>
      <c r="BU78" s="177" t="n">
        <f aca="false">globals_transposed_prosp!BU92</f>
        <v>244.230066621783</v>
      </c>
      <c r="BV78" s="177" t="n">
        <f aca="false">globals_transposed_prosp!BV92</f>
        <v>244.939684978716</v>
      </c>
      <c r="BW78" s="177" t="n">
        <f aca="false">globals_transposed_prosp!BW92</f>
        <v>245.280086525966</v>
      </c>
      <c r="BX78" s="177" t="n">
        <f aca="false">globals_transposed_prosp!BX92</f>
        <v>242.762228398456</v>
      </c>
      <c r="BY78" s="177" t="n">
        <f aca="false">globals_transposed_prosp!BY92</f>
        <v>245.079654312755</v>
      </c>
      <c r="BZ78" s="177" t="n">
        <f aca="false">globals_transposed_prosp!BZ92</f>
        <v>245.840745474364</v>
      </c>
      <c r="CA78" s="177" t="n">
        <f aca="false">globals_transposed_prosp!CA92</f>
        <v>246.56811207094</v>
      </c>
      <c r="CB78" s="177" t="n">
        <f aca="false">globals_transposed_prosp!CB92</f>
        <v>251.20450792615</v>
      </c>
      <c r="CC78" s="177" t="n">
        <f aca="false">globals_transposed_prosp!CC92</f>
        <v>255.883311171903</v>
      </c>
      <c r="CD78" s="177" t="n">
        <f aca="false">globals_transposed_prosp!CD92</f>
        <v>258.781212023521</v>
      </c>
      <c r="CE78" s="177" t="n">
        <f aca="false">globals_transposed_prosp!CE92</f>
        <v>258.926368837261</v>
      </c>
      <c r="CF78" s="177" t="n">
        <f aca="false">globals_transposed_prosp!CF92</f>
        <v>259.071607073066</v>
      </c>
      <c r="CG78" s="177" t="n">
        <f aca="false">globals_transposed_prosp!CG92</f>
        <v>259.216926776607</v>
      </c>
      <c r="CH78" s="177" t="n">
        <f aca="false">globals_transposed_prosp!CH92</f>
        <v>261.208736643434</v>
      </c>
      <c r="CI78" s="177" t="n">
        <f aca="false">globals_transposed_prosp!CI92</f>
        <v>264.139247217197</v>
      </c>
      <c r="CJ78" s="177" t="n">
        <f aca="false">globals_transposed_prosp!CJ92</f>
        <v>264.287409486049</v>
      </c>
      <c r="CK78" s="177" t="n">
        <f aca="false">globals_transposed_prosp!CK92</f>
        <v>264.4356548628</v>
      </c>
      <c r="CL78" s="177" t="n">
        <f aca="false">globals_transposed_prosp!CL92</f>
        <v>266.448938988108</v>
      </c>
      <c r="CM78" s="177" t="n">
        <f aca="false">globals_transposed_prosp!CM92</f>
        <v>269.410122563435</v>
      </c>
      <c r="CN78" s="177" t="n">
        <f aca="false">globals_transposed_prosp!CN92</f>
        <v>269.561241397274</v>
      </c>
      <c r="CO78" s="177" t="n">
        <f aca="false">globals_transposed_prosp!CO92</f>
        <v>269.712444997424</v>
      </c>
      <c r="CP78" s="177" t="n">
        <f aca="false">globals_transposed_prosp!CP92</f>
        <v>269.863733411431</v>
      </c>
      <c r="CQ78" s="177" t="n">
        <f aca="false">globals_transposed_prosp!CQ92</f>
        <v>270.015106686869</v>
      </c>
      <c r="CR78" s="177" t="n">
        <f aca="false">globals_transposed_prosp!CR92</f>
        <v>270.16656487134</v>
      </c>
      <c r="CS78" s="177" t="n">
        <f aca="false">globals_transposed_prosp!CS92</f>
        <v>270.318108012472</v>
      </c>
      <c r="CT78" s="177" t="n">
        <f aca="false">globals_transposed_prosp!CT92</f>
        <v>270.469736157917</v>
      </c>
      <c r="CU78" s="177" t="n">
        <f aca="false">globals_transposed_prosp!CU92</f>
        <v>270.621449355358</v>
      </c>
      <c r="CV78" s="177" t="n">
        <f aca="false">globals_transposed_prosp!CV92</f>
        <v>270.773247652502</v>
      </c>
      <c r="CW78" s="177" t="n">
        <f aca="false">globals_transposed_prosp!CW92</f>
        <v>270.925131097084</v>
      </c>
      <c r="CX78" s="177" t="n">
        <f aca="false">globals_transposed_prosp!CX92</f>
        <v>271.077099736865</v>
      </c>
      <c r="CY78" s="177" t="n">
        <f aca="false">globals_transposed_prosp!CY92</f>
        <v>271.229153619634</v>
      </c>
      <c r="CZ78" s="177" t="n">
        <f aca="false">globals_transposed_prosp!CZ92</f>
        <v>271.381292793204</v>
      </c>
      <c r="DA78" s="177" t="n">
        <f aca="false">globals_transposed_prosp!DA92</f>
        <v>271.533517305418</v>
      </c>
      <c r="DB78" s="177" t="n">
        <f aca="false">globals_transposed_prosp!DB92</f>
        <v>271.685827204145</v>
      </c>
      <c r="DC78" s="177" t="n">
        <f aca="false">globals_transposed_prosp!DC92</f>
        <v>271.838222537279</v>
      </c>
      <c r="DD78" s="177" t="n">
        <f aca="false">globals_transposed_prosp!DD92</f>
        <v>271.990703352744</v>
      </c>
      <c r="DE78" s="177" t="n">
        <f aca="false">globals_transposed_prosp!DE92</f>
        <v>272.143269698487</v>
      </c>
      <c r="DF78" s="177" t="n">
        <f aca="false">globals_transposed_prosp!DF92</f>
        <v>272.295921622486</v>
      </c>
      <c r="DG78" s="177" t="n">
        <f aca="false">globals_transposed_prosp!DG92</f>
        <v>272.448659172744</v>
      </c>
      <c r="DH78" s="177" t="n">
        <f aca="false">globals_transposed_prosp!DH92</f>
        <v>272.601482397289</v>
      </c>
      <c r="DI78" s="177" t="n">
        <f aca="false">globals_transposed_prosp!DI92</f>
        <v>272.75439134418</v>
      </c>
      <c r="DJ78" s="177" t="n">
        <f aca="false">globals_transposed_prosp!DJ92</f>
        <v>272.907386061499</v>
      </c>
      <c r="DK78" s="177" t="n">
        <f aca="false">globals_transposed_prosp!DK92</f>
        <v>273.060466597358</v>
      </c>
      <c r="DL78" s="177" t="n">
        <f aca="false">globals_transposed_prosp!DL92</f>
        <v>273.213632999894</v>
      </c>
      <c r="DM78" s="177" t="n">
        <f aca="false">globals_transposed_prosp!DM92</f>
        <v>273.366885317272</v>
      </c>
      <c r="DN78" s="177" t="n">
        <f aca="false">globals_transposed_prosp!DN92</f>
        <v>273.520223597684</v>
      </c>
      <c r="DO78" s="177" t="n">
        <f aca="false">globals_transposed_prosp!DO92</f>
        <v>273.673647889349</v>
      </c>
      <c r="DP78" s="177" t="n">
        <f aca="false">globals_transposed_prosp!DP92</f>
        <v>273.827158240513</v>
      </c>
      <c r="DQ78" s="177" t="n">
        <f aca="false">globals_transposed_prosp!DQ92</f>
        <v>273.980754699447</v>
      </c>
      <c r="DR78" s="177" t="n">
        <f aca="false">globals_transposed_prosp!DR92</f>
        <v>274.134437314453</v>
      </c>
      <c r="DS78" s="177" t="n">
        <f aca="false">globals_transposed_prosp!DS92</f>
        <v>274.288206133858</v>
      </c>
      <c r="DT78" s="177" t="n">
        <f aca="false">globals_transposed_prosp!DT92</f>
        <v>274.442061206015</v>
      </c>
      <c r="DU78" s="177" t="n">
        <f aca="false">globals_transposed_prosp!DU92</f>
        <v>274.596002579307</v>
      </c>
      <c r="DV78" s="177" t="n">
        <f aca="false">globals_transposed_prosp!DV92</f>
        <v>274.75003030214</v>
      </c>
      <c r="DW78" s="177" t="n">
        <f aca="false">globals_transposed_prosp!DW92</f>
        <v>274.904144422952</v>
      </c>
      <c r="DX78" s="177" t="n">
        <f aca="false">globals_transposed_prosp!DX92</f>
        <v>275.058344990204</v>
      </c>
      <c r="DY78" s="177" t="n">
        <f aca="false">globals_transposed_prosp!DY92</f>
        <v>275.212632052388</v>
      </c>
      <c r="DZ78" s="177" t="n">
        <f aca="false">globals_transposed_prosp!DZ92</f>
        <v>275.367005658019</v>
      </c>
      <c r="EA78" s="177" t="n">
        <f aca="false">globals_transposed_prosp!EA92</f>
        <v>275.521465855643</v>
      </c>
      <c r="EB78" s="177" t="n">
        <f aca="false">globals_transposed_prosp!EB92</f>
        <v>275.67601269383</v>
      </c>
      <c r="EC78" s="177" t="n">
        <f aca="false">globals_transposed_prosp!EC92</f>
        <v>275.83064622118</v>
      </c>
      <c r="ED78" s="177" t="n">
        <f aca="false">globals_transposed_prosp!ED92</f>
        <v>275.985366486319</v>
      </c>
      <c r="EE78" s="177" t="n">
        <f aca="false">globals_transposed_prosp!EE92</f>
        <v>276.1401735379</v>
      </c>
      <c r="EF78" s="177" t="n">
        <f aca="false">globals_transposed_prosp!EF92</f>
        <v>276.295067424605</v>
      </c>
      <c r="EG78" s="177" t="n">
        <f aca="false">globals_transposed_prosp!EG92</f>
        <v>276.45004819514</v>
      </c>
      <c r="EH78" s="177" t="n">
        <f aca="false">globals_transposed_prosp!EH92</f>
        <v>276.605115898241</v>
      </c>
      <c r="EI78" s="177" t="n">
        <f aca="false">globals_transposed_prosp!EI92</f>
        <v>276.760270582671</v>
      </c>
      <c r="EJ78" s="177" t="n">
        <f aca="false">globals_transposed_prosp!EJ92</f>
        <v>276.91551229722</v>
      </c>
      <c r="EK78" s="177" t="n">
        <f aca="false">globals_transposed_prosp!EK92</f>
        <v>277.070841090705</v>
      </c>
      <c r="EL78" s="177" t="n">
        <f aca="false">globals_transposed_prosp!EL92</f>
        <v>277.226257011971</v>
      </c>
      <c r="EM78" s="177" t="n">
        <f aca="false">globals_transposed_prosp!EM92</f>
        <v>277.38176010989</v>
      </c>
      <c r="EN78" s="177" t="n">
        <f aca="false">globals_transposed_prosp!EN92</f>
        <v>277.537350433362</v>
      </c>
      <c r="EO78" s="177" t="n">
        <f aca="false">globals_transposed_prosp!EO92</f>
        <v>277.693028031313</v>
      </c>
      <c r="EP78" s="177" t="n">
        <f aca="false">globals_transposed_prosp!EP92</f>
        <v>277.848792952698</v>
      </c>
      <c r="EQ78" s="177" t="n">
        <f aca="false">globals_transposed_prosp!EQ92</f>
        <v>278.004645246499</v>
      </c>
      <c r="ER78" s="177" t="n">
        <f aca="false">globals_transposed_prosp!ER92</f>
        <v>278.160584961725</v>
      </c>
      <c r="ES78" s="177" t="n">
        <f aca="false">globals_transposed_prosp!ES92</f>
        <v>278.316612147414</v>
      </c>
      <c r="ET78" s="177" t="n">
        <f aca="false">globals_transposed_prosp!ET92</f>
        <v>278.472726852629</v>
      </c>
      <c r="EU78" s="177" t="n">
        <f aca="false">globals_transposed_prosp!EU92</f>
        <v>278.628929126462</v>
      </c>
      <c r="EV78" s="177" t="n">
        <f aca="false">globals_transposed_prosp!EV92</f>
        <v>278.785219018033</v>
      </c>
    </row>
    <row r="79" customFormat="false" ht="12.8" hidden="false" customHeight="false" outlineLevel="0" collapsed="false">
      <c r="A79" s="0" t="s">
        <v>242</v>
      </c>
      <c r="B79" s="176" t="n">
        <f aca="false">globals_transposed_prosp!B93</f>
        <v>0</v>
      </c>
      <c r="C79" s="176" t="n">
        <f aca="false">globals_transposed_prosp!C93</f>
        <v>0</v>
      </c>
      <c r="D79" s="176" t="n">
        <f aca="false">globals_transposed_prosp!D93</f>
        <v>0</v>
      </c>
      <c r="E79" s="176" t="n">
        <f aca="false">globals_transposed_prosp!E93</f>
        <v>0</v>
      </c>
      <c r="F79" s="176" t="n">
        <f aca="false">globals_transposed_prosp!F93</f>
        <v>0</v>
      </c>
      <c r="G79" s="176" t="n">
        <f aca="false">globals_transposed_prosp!G93</f>
        <v>0</v>
      </c>
      <c r="H79" s="176" t="n">
        <f aca="false">globals_transposed_prosp!H93</f>
        <v>0</v>
      </c>
      <c r="I79" s="176" t="n">
        <f aca="false">globals_transposed_prosp!I93</f>
        <v>0</v>
      </c>
      <c r="J79" s="176" t="n">
        <f aca="false">globals_transposed_prosp!J93</f>
        <v>0</v>
      </c>
      <c r="K79" s="176" t="n">
        <f aca="false">globals_transposed_prosp!K93</f>
        <v>0</v>
      </c>
      <c r="L79" s="176" t="n">
        <f aca="false">globals_transposed_prosp!L93</f>
        <v>0</v>
      </c>
      <c r="M79" s="176" t="n">
        <f aca="false">globals_transposed_prosp!M93</f>
        <v>0</v>
      </c>
      <c r="N79" s="176" t="n">
        <f aca="false">globals_transposed_prosp!N93</f>
        <v>0</v>
      </c>
      <c r="O79" s="176" t="n">
        <f aca="false">globals_transposed_prosp!O93</f>
        <v>0</v>
      </c>
      <c r="P79" s="176" t="n">
        <f aca="false">globals_transposed_prosp!P93</f>
        <v>0</v>
      </c>
      <c r="Q79" s="176" t="n">
        <f aca="false">globals_transposed_prosp!Q93</f>
        <v>0</v>
      </c>
      <c r="R79" s="176" t="n">
        <f aca="false">globals_transposed_prosp!R93</f>
        <v>0</v>
      </c>
      <c r="S79" s="176" t="n">
        <f aca="false">globals_transposed_prosp!S93</f>
        <v>0</v>
      </c>
      <c r="T79" s="176" t="n">
        <f aca="false">globals_transposed_prosp!T93</f>
        <v>0</v>
      </c>
      <c r="U79" s="176" t="n">
        <f aca="false">globals_transposed_prosp!U93</f>
        <v>0</v>
      </c>
      <c r="V79" s="176" t="n">
        <f aca="false">globals_transposed_prosp!V93</f>
        <v>0</v>
      </c>
      <c r="W79" s="176" t="n">
        <f aca="false">globals_transposed_prosp!W93</f>
        <v>0</v>
      </c>
      <c r="X79" s="176" t="n">
        <f aca="false">globals_transposed_prosp!X93</f>
        <v>0</v>
      </c>
      <c r="Y79" s="176" t="n">
        <f aca="false">globals_transposed_prosp!Y93</f>
        <v>0</v>
      </c>
      <c r="Z79" s="176" t="n">
        <f aca="false">globals_transposed_prosp!Z93</f>
        <v>0</v>
      </c>
      <c r="AA79" s="176" t="n">
        <f aca="false">globals_transposed_prosp!AA93</f>
        <v>0</v>
      </c>
      <c r="AB79" s="176" t="n">
        <f aca="false">globals_transposed_prosp!AB93</f>
        <v>0</v>
      </c>
      <c r="AC79" s="176" t="n">
        <f aca="false">globals_transposed_prosp!AC93</f>
        <v>0</v>
      </c>
      <c r="AD79" s="176" t="n">
        <f aca="false">globals_transposed_prosp!AD93</f>
        <v>0</v>
      </c>
      <c r="AE79" s="176" t="n">
        <f aca="false">globals_transposed_prosp!AE93</f>
        <v>0</v>
      </c>
      <c r="AF79" s="176" t="n">
        <f aca="false">globals_transposed_prosp!AF93</f>
        <v>0</v>
      </c>
      <c r="AG79" s="176" t="n">
        <f aca="false">globals_transposed_prosp!AG93</f>
        <v>0</v>
      </c>
      <c r="AH79" s="176" t="n">
        <f aca="false">globals_transposed_prosp!AH93</f>
        <v>0</v>
      </c>
      <c r="AI79" s="176" t="n">
        <f aca="false">globals_transposed_prosp!AI93</f>
        <v>0</v>
      </c>
      <c r="AJ79" s="176" t="n">
        <f aca="false">globals_transposed_prosp!AJ93</f>
        <v>0</v>
      </c>
      <c r="AK79" s="176" t="n">
        <f aca="false">globals_transposed_prosp!AK93</f>
        <v>0</v>
      </c>
      <c r="AL79" s="176" t="n">
        <f aca="false">globals_transposed_prosp!AL93</f>
        <v>0</v>
      </c>
      <c r="AM79" s="176" t="n">
        <f aca="false">globals_transposed_prosp!AM93</f>
        <v>0</v>
      </c>
      <c r="AN79" s="176" t="n">
        <f aca="false">globals_transposed_prosp!AN93</f>
        <v>0</v>
      </c>
      <c r="AO79" s="176" t="n">
        <f aca="false">globals_transposed_prosp!AO93</f>
        <v>0</v>
      </c>
      <c r="AP79" s="176" t="n">
        <f aca="false">globals_transposed_prosp!AP93</f>
        <v>0</v>
      </c>
      <c r="AQ79" s="176" t="n">
        <f aca="false">globals_transposed_prosp!AQ93</f>
        <v>0</v>
      </c>
      <c r="AR79" s="177" t="n">
        <f aca="false">globals_transposed_prosp!AR93</f>
        <v>167.116867332263</v>
      </c>
      <c r="AS79" s="177" t="n">
        <f aca="false">globals_transposed_prosp!AS93</f>
        <v>157.765769271598</v>
      </c>
      <c r="AT79" s="177" t="n">
        <f aca="false">globals_transposed_prosp!AT93</f>
        <v>151.533047522596</v>
      </c>
      <c r="AU79" s="177" t="n">
        <f aca="false">globals_transposed_prosp!AU93</f>
        <v>233</v>
      </c>
      <c r="AV79" s="177" t="n">
        <f aca="false">globals_transposed_prosp!AV93</f>
        <v>226.013825282986</v>
      </c>
      <c r="AW79" s="177" t="n">
        <f aca="false">globals_transposed_prosp!AW93</f>
        <v>218.298948422633</v>
      </c>
      <c r="AX79" s="177" t="n">
        <f aca="false">globals_transposed_prosp!AX93</f>
        <v>292.348464081271</v>
      </c>
      <c r="AY79" s="177" t="n">
        <f aca="false">globals_transposed_prosp!AY93</f>
        <v>278.947470454324</v>
      </c>
      <c r="AZ79" s="177" t="n">
        <f aca="false">globals_transposed_prosp!AZ93</f>
        <v>246.341131803336</v>
      </c>
      <c r="BA79" s="177" t="n">
        <f aca="false">globals_transposed_prosp!BA93</f>
        <v>218.396184739723</v>
      </c>
      <c r="BB79" s="177" t="n">
        <f aca="false">globals_transposed_prosp!BB93</f>
        <v>268.793662341082</v>
      </c>
      <c r="BC79" s="177" t="n">
        <f aca="false">globals_transposed_prosp!BC93</f>
        <v>255.472212825355</v>
      </c>
      <c r="BD79" s="177" t="n">
        <f aca="false">globals_transposed_prosp!BD93</f>
        <v>243.468878650588</v>
      </c>
      <c r="BE79" s="177" t="n">
        <f aca="false">globals_transposed_prosp!BE93</f>
        <v>228.392897544443</v>
      </c>
      <c r="BF79" s="177" t="n">
        <f aca="false">globals_transposed_prosp!BF93</f>
        <v>218.788993809922</v>
      </c>
      <c r="BG79" s="177" t="n">
        <f aca="false">globals_transposed_prosp!BG93</f>
        <v>208.63072074883</v>
      </c>
      <c r="BH79" s="177" t="n">
        <f aca="false">globals_transposed_prosp!BH93</f>
        <v>248.439422518276</v>
      </c>
      <c r="BI79" s="177" t="n">
        <f aca="false">globals_transposed_prosp!BI93</f>
        <v>231.470087429195</v>
      </c>
      <c r="BJ79" s="177" t="n">
        <f aca="false">globals_transposed_prosp!BJ93</f>
        <v>216.774921490327</v>
      </c>
      <c r="BK79" s="177" t="n">
        <f aca="false">globals_transposed_prosp!BK93</f>
        <v>203.012696409474</v>
      </c>
      <c r="BL79" s="177" t="n">
        <f aca="false">globals_transposed_prosp!BL93</f>
        <v>186.993812598883</v>
      </c>
      <c r="BM79" s="177" t="n">
        <f aca="false">globals_transposed_prosp!BM93</f>
        <v>184.029923798277</v>
      </c>
      <c r="BN79" s="177" t="n">
        <f aca="false">globals_transposed_prosp!BN93</f>
        <v>184.39658297642</v>
      </c>
      <c r="BO79" s="177" t="n">
        <f aca="false">globals_transposed_prosp!BO93</f>
        <v>187.123227113549</v>
      </c>
      <c r="BP79" s="177" t="n">
        <f aca="false">globals_transposed_prosp!BP93</f>
        <v>184.070841355616</v>
      </c>
      <c r="BQ79" s="177" t="n">
        <f aca="false">globals_transposed_prosp!BQ93</f>
        <v>177.571573258076</v>
      </c>
      <c r="BR79" s="177" t="n">
        <f aca="false">globals_transposed_prosp!BR93</f>
        <v>178.502928663865</v>
      </c>
      <c r="BS79" s="177" t="n">
        <f aca="false">globals_transposed_prosp!BS93</f>
        <v>178.487605610417</v>
      </c>
      <c r="BT79" s="177" t="n">
        <f aca="false">globals_transposed_prosp!BT93</f>
        <v>182.9704073085</v>
      </c>
      <c r="BU79" s="177" t="n">
        <f aca="false">globals_transposed_prosp!BU93</f>
        <v>192.54595351483</v>
      </c>
      <c r="BV79" s="177" t="n">
        <f aca="false">globals_transposed_prosp!BV93</f>
        <v>193.105402009674</v>
      </c>
      <c r="BW79" s="177" t="n">
        <f aca="false">globals_transposed_prosp!BW93</f>
        <v>193.373767577435</v>
      </c>
      <c r="BX79" s="177" t="n">
        <f aca="false">globals_transposed_prosp!BX93</f>
        <v>191.388740096247</v>
      </c>
      <c r="BY79" s="177" t="n">
        <f aca="false">globals_transposed_prosp!BY93</f>
        <v>193.215750949337</v>
      </c>
      <c r="BZ79" s="177" t="n">
        <f aca="false">globals_transposed_prosp!BZ93</f>
        <v>193.815779543075</v>
      </c>
      <c r="CA79" s="177" t="n">
        <f aca="false">globals_transposed_prosp!CA93</f>
        <v>194.389220384449</v>
      </c>
      <c r="CB79" s="177" t="n">
        <f aca="false">globals_transposed_prosp!CB93</f>
        <v>198.044459369403</v>
      </c>
      <c r="CC79" s="177" t="n">
        <f aca="false">globals_transposed_prosp!CC93</f>
        <v>201.73313146749</v>
      </c>
      <c r="CD79" s="177" t="n">
        <f aca="false">globals_transposed_prosp!CD93</f>
        <v>204.017776803686</v>
      </c>
      <c r="CE79" s="177" t="n">
        <f aca="false">globals_transposed_prosp!CE93</f>
        <v>204.132215445485</v>
      </c>
      <c r="CF79" s="177" t="n">
        <f aca="false">globals_transposed_prosp!CF93</f>
        <v>204.246718278763</v>
      </c>
      <c r="CG79" s="177" t="n">
        <f aca="false">globals_transposed_prosp!CG93</f>
        <v>204.361285339526</v>
      </c>
      <c r="CH79" s="177" t="n">
        <f aca="false">globals_transposed_prosp!CH93</f>
        <v>205.931587208306</v>
      </c>
      <c r="CI79" s="177" t="n">
        <f aca="false">globals_transposed_prosp!CI93</f>
        <v>208.241941377698</v>
      </c>
      <c r="CJ79" s="177" t="n">
        <f aca="false">globals_transposed_prosp!CJ93</f>
        <v>208.358749458397</v>
      </c>
      <c r="CK79" s="177" t="n">
        <f aca="false">globals_transposed_prosp!CK93</f>
        <v>208.475623059651</v>
      </c>
      <c r="CL79" s="177" t="n">
        <f aca="false">globals_transposed_prosp!CL93</f>
        <v>210.062854791459</v>
      </c>
      <c r="CM79" s="177" t="n">
        <f aca="false">globals_transposed_prosp!CM93</f>
        <v>212.397390923436</v>
      </c>
      <c r="CN79" s="177" t="n">
        <f aca="false">globals_transposed_prosp!CN93</f>
        <v>212.516529899068</v>
      </c>
      <c r="CO79" s="177" t="n">
        <f aca="false">globals_transposed_prosp!CO93</f>
        <v>212.635735702712</v>
      </c>
      <c r="CP79" s="177" t="n">
        <f aca="false">globals_transposed_prosp!CP93</f>
        <v>212.755008371854</v>
      </c>
      <c r="CQ79" s="177" t="n">
        <f aca="false">globals_transposed_prosp!CQ93</f>
        <v>212.874347944</v>
      </c>
      <c r="CR79" s="177" t="n">
        <f aca="false">globals_transposed_prosp!CR93</f>
        <v>212.993754456679</v>
      </c>
      <c r="CS79" s="177" t="n">
        <f aca="false">globals_transposed_prosp!CS93</f>
        <v>213.113227947438</v>
      </c>
      <c r="CT79" s="177" t="n">
        <f aca="false">globals_transposed_prosp!CT93</f>
        <v>213.232768453848</v>
      </c>
      <c r="CU79" s="177" t="n">
        <f aca="false">globals_transposed_prosp!CU93</f>
        <v>213.3523760135</v>
      </c>
      <c r="CV79" s="177" t="n">
        <f aca="false">globals_transposed_prosp!CV93</f>
        <v>213.472050664004</v>
      </c>
      <c r="CW79" s="177" t="n">
        <f aca="false">globals_transposed_prosp!CW93</f>
        <v>213.591792442994</v>
      </c>
      <c r="CX79" s="177" t="n">
        <f aca="false">globals_transposed_prosp!CX93</f>
        <v>213.711601388124</v>
      </c>
      <c r="CY79" s="177" t="n">
        <f aca="false">globals_transposed_prosp!CY93</f>
        <v>213.831477537069</v>
      </c>
      <c r="CZ79" s="177" t="n">
        <f aca="false">globals_transposed_prosp!CZ93</f>
        <v>213.951420927526</v>
      </c>
      <c r="DA79" s="177" t="n">
        <f aca="false">globals_transposed_prosp!DA93</f>
        <v>214.071431597211</v>
      </c>
      <c r="DB79" s="177" t="n">
        <f aca="false">globals_transposed_prosp!DB93</f>
        <v>214.191509583864</v>
      </c>
      <c r="DC79" s="177" t="n">
        <f aca="false">globals_transposed_prosp!DC93</f>
        <v>214.311654925244</v>
      </c>
      <c r="DD79" s="177" t="n">
        <f aca="false">globals_transposed_prosp!DD93</f>
        <v>214.431867659132</v>
      </c>
      <c r="DE79" s="177" t="n">
        <f aca="false">globals_transposed_prosp!DE93</f>
        <v>214.552147823331</v>
      </c>
      <c r="DF79" s="177" t="n">
        <f aca="false">globals_transposed_prosp!DF93</f>
        <v>214.672495455663</v>
      </c>
      <c r="DG79" s="177" t="n">
        <f aca="false">globals_transposed_prosp!DG93</f>
        <v>214.792910593974</v>
      </c>
      <c r="DH79" s="177" t="n">
        <f aca="false">globals_transposed_prosp!DH93</f>
        <v>214.913393276128</v>
      </c>
      <c r="DI79" s="177" t="n">
        <f aca="false">globals_transposed_prosp!DI93</f>
        <v>215.033943540013</v>
      </c>
      <c r="DJ79" s="177" t="n">
        <f aca="false">globals_transposed_prosp!DJ93</f>
        <v>215.154561423538</v>
      </c>
      <c r="DK79" s="177" t="n">
        <f aca="false">globals_transposed_prosp!DK93</f>
        <v>215.275246964631</v>
      </c>
      <c r="DL79" s="177" t="n">
        <f aca="false">globals_transposed_prosp!DL93</f>
        <v>215.396000201244</v>
      </c>
      <c r="DM79" s="177" t="n">
        <f aca="false">globals_transposed_prosp!DM93</f>
        <v>215.516821171349</v>
      </c>
      <c r="DN79" s="177" t="n">
        <f aca="false">globals_transposed_prosp!DN93</f>
        <v>215.637709912938</v>
      </c>
      <c r="DO79" s="177" t="n">
        <f aca="false">globals_transposed_prosp!DO93</f>
        <v>215.758666464028</v>
      </c>
      <c r="DP79" s="177" t="n">
        <f aca="false">globals_transposed_prosp!DP93</f>
        <v>215.879690862653</v>
      </c>
      <c r="DQ79" s="177" t="n">
        <f aca="false">globals_transposed_prosp!DQ93</f>
        <v>216.000783146872</v>
      </c>
      <c r="DR79" s="177" t="n">
        <f aca="false">globals_transposed_prosp!DR93</f>
        <v>216.121943354762</v>
      </c>
      <c r="DS79" s="177" t="n">
        <f aca="false">globals_transposed_prosp!DS93</f>
        <v>216.243171524425</v>
      </c>
      <c r="DT79" s="177" t="n">
        <f aca="false">globals_transposed_prosp!DT93</f>
        <v>216.364467693981</v>
      </c>
      <c r="DU79" s="177" t="n">
        <f aca="false">globals_transposed_prosp!DU93</f>
        <v>216.485831901573</v>
      </c>
      <c r="DV79" s="177" t="n">
        <f aca="false">globals_transposed_prosp!DV93</f>
        <v>216.607264185366</v>
      </c>
      <c r="DW79" s="177" t="n">
        <f aca="false">globals_transposed_prosp!DW93</f>
        <v>216.728764583544</v>
      </c>
      <c r="DX79" s="177" t="n">
        <f aca="false">globals_transposed_prosp!DX93</f>
        <v>216.850333134316</v>
      </c>
      <c r="DY79" s="177" t="n">
        <f aca="false">globals_transposed_prosp!DY93</f>
        <v>216.97196987591</v>
      </c>
      <c r="DZ79" s="177" t="n">
        <f aca="false">globals_transposed_prosp!DZ93</f>
        <v>217.093674846575</v>
      </c>
      <c r="EA79" s="177" t="n">
        <f aca="false">globals_transposed_prosp!EA93</f>
        <v>217.215448084584</v>
      </c>
      <c r="EB79" s="177" t="n">
        <f aca="false">globals_transposed_prosp!EB93</f>
        <v>217.337289628228</v>
      </c>
      <c r="EC79" s="177" t="n">
        <f aca="false">globals_transposed_prosp!EC93</f>
        <v>217.459199515822</v>
      </c>
      <c r="ED79" s="177" t="n">
        <f aca="false">globals_transposed_prosp!ED93</f>
        <v>217.581177785702</v>
      </c>
      <c r="EE79" s="177" t="n">
        <f aca="false">globals_transposed_prosp!EE93</f>
        <v>217.703224476226</v>
      </c>
      <c r="EF79" s="177" t="n">
        <f aca="false">globals_transposed_prosp!EF93</f>
        <v>217.825339625772</v>
      </c>
      <c r="EG79" s="177" t="n">
        <f aca="false">globals_transposed_prosp!EG93</f>
        <v>217.94752327274</v>
      </c>
      <c r="EH79" s="177" t="n">
        <f aca="false">globals_transposed_prosp!EH93</f>
        <v>218.069775455552</v>
      </c>
      <c r="EI79" s="177" t="n">
        <f aca="false">globals_transposed_prosp!EI93</f>
        <v>218.192096212653</v>
      </c>
      <c r="EJ79" s="177" t="n">
        <f aca="false">globals_transposed_prosp!EJ93</f>
        <v>218.314485582506</v>
      </c>
      <c r="EK79" s="177" t="n">
        <f aca="false">globals_transposed_prosp!EK93</f>
        <v>218.436943603599</v>
      </c>
      <c r="EL79" s="177" t="n">
        <f aca="false">globals_transposed_prosp!EL93</f>
        <v>218.55947031444</v>
      </c>
      <c r="EM79" s="177" t="n">
        <f aca="false">globals_transposed_prosp!EM93</f>
        <v>218.682065753558</v>
      </c>
      <c r="EN79" s="177" t="n">
        <f aca="false">globals_transposed_prosp!EN93</f>
        <v>218.804729959505</v>
      </c>
      <c r="EO79" s="177" t="n">
        <f aca="false">globals_transposed_prosp!EO93</f>
        <v>218.927462970854</v>
      </c>
      <c r="EP79" s="177" t="n">
        <f aca="false">globals_transposed_prosp!EP93</f>
        <v>219.050264826199</v>
      </c>
      <c r="EQ79" s="177" t="n">
        <f aca="false">globals_transposed_prosp!EQ93</f>
        <v>219.173135564157</v>
      </c>
      <c r="ER79" s="177" t="n">
        <f aca="false">globals_transposed_prosp!ER93</f>
        <v>219.296075223366</v>
      </c>
      <c r="ES79" s="177" t="n">
        <f aca="false">globals_transposed_prosp!ES93</f>
        <v>219.419083842486</v>
      </c>
      <c r="ET79" s="177" t="n">
        <f aca="false">globals_transposed_prosp!ET93</f>
        <v>219.542161460197</v>
      </c>
      <c r="EU79" s="177" t="n">
        <f aca="false">globals_transposed_prosp!EU93</f>
        <v>219.665308115203</v>
      </c>
      <c r="EV79" s="177" t="n">
        <f aca="false">globals_transposed_prosp!EV93</f>
        <v>219.788523846229</v>
      </c>
    </row>
    <row r="80" customFormat="false" ht="12.8" hidden="false" customHeight="false" outlineLevel="0" collapsed="false">
      <c r="A80" s="0" t="s">
        <v>243</v>
      </c>
      <c r="B80" s="176" t="n">
        <f aca="false">globals_transposed_prosp!B94</f>
        <v>0</v>
      </c>
      <c r="C80" s="176" t="n">
        <f aca="false">globals_transposed_prosp!C94</f>
        <v>0</v>
      </c>
      <c r="D80" s="176" t="n">
        <f aca="false">globals_transposed_prosp!D94</f>
        <v>0</v>
      </c>
      <c r="E80" s="176" t="n">
        <f aca="false">globals_transposed_prosp!E94</f>
        <v>0</v>
      </c>
      <c r="F80" s="176" t="n">
        <f aca="false">globals_transposed_prosp!F94</f>
        <v>0</v>
      </c>
      <c r="G80" s="176" t="n">
        <f aca="false">globals_transposed_prosp!G94</f>
        <v>0</v>
      </c>
      <c r="H80" s="176" t="n">
        <f aca="false">globals_transposed_prosp!H94</f>
        <v>0</v>
      </c>
      <c r="I80" s="176" t="n">
        <f aca="false">globals_transposed_prosp!I94</f>
        <v>0</v>
      </c>
      <c r="J80" s="176" t="n">
        <f aca="false">globals_transposed_prosp!J94</f>
        <v>0</v>
      </c>
      <c r="K80" s="176" t="n">
        <f aca="false">globals_transposed_prosp!K94</f>
        <v>0</v>
      </c>
      <c r="L80" s="176" t="n">
        <f aca="false">globals_transposed_prosp!L94</f>
        <v>0</v>
      </c>
      <c r="M80" s="176" t="n">
        <f aca="false">globals_transposed_prosp!M94</f>
        <v>0</v>
      </c>
      <c r="N80" s="176" t="n">
        <f aca="false">globals_transposed_prosp!N94</f>
        <v>0</v>
      </c>
      <c r="O80" s="176" t="n">
        <f aca="false">globals_transposed_prosp!O94</f>
        <v>0</v>
      </c>
      <c r="P80" s="176" t="n">
        <f aca="false">globals_transposed_prosp!P94</f>
        <v>0</v>
      </c>
      <c r="Q80" s="176" t="n">
        <f aca="false">globals_transposed_prosp!Q94</f>
        <v>0</v>
      </c>
      <c r="R80" s="176" t="n">
        <f aca="false">globals_transposed_prosp!R94</f>
        <v>0</v>
      </c>
      <c r="S80" s="176" t="n">
        <f aca="false">globals_transposed_prosp!S94</f>
        <v>0</v>
      </c>
      <c r="T80" s="176" t="n">
        <f aca="false">globals_transposed_prosp!T94</f>
        <v>0</v>
      </c>
      <c r="U80" s="176" t="n">
        <f aca="false">globals_transposed_prosp!U94</f>
        <v>0</v>
      </c>
      <c r="V80" s="176" t="n">
        <f aca="false">globals_transposed_prosp!V94</f>
        <v>0</v>
      </c>
      <c r="W80" s="176" t="n">
        <f aca="false">globals_transposed_prosp!W94</f>
        <v>0</v>
      </c>
      <c r="X80" s="176" t="n">
        <f aca="false">globals_transposed_prosp!X94</f>
        <v>0</v>
      </c>
      <c r="Y80" s="176" t="n">
        <f aca="false">globals_transposed_prosp!Y94</f>
        <v>0</v>
      </c>
      <c r="Z80" s="176" t="n">
        <f aca="false">globals_transposed_prosp!Z94</f>
        <v>0</v>
      </c>
      <c r="AA80" s="176" t="n">
        <f aca="false">globals_transposed_prosp!AA94</f>
        <v>0</v>
      </c>
      <c r="AB80" s="176" t="n">
        <f aca="false">globals_transposed_prosp!AB94</f>
        <v>0</v>
      </c>
      <c r="AC80" s="176" t="n">
        <f aca="false">globals_transposed_prosp!AC94</f>
        <v>0</v>
      </c>
      <c r="AD80" s="176" t="n">
        <f aca="false">globals_transposed_prosp!AD94</f>
        <v>0</v>
      </c>
      <c r="AE80" s="176" t="n">
        <f aca="false">globals_transposed_prosp!AE94</f>
        <v>0</v>
      </c>
      <c r="AF80" s="176" t="n">
        <f aca="false">globals_transposed_prosp!AF94</f>
        <v>0</v>
      </c>
      <c r="AG80" s="176" t="n">
        <f aca="false">globals_transposed_prosp!AG94</f>
        <v>0</v>
      </c>
      <c r="AH80" s="176" t="n">
        <f aca="false">globals_transposed_prosp!AH94</f>
        <v>0</v>
      </c>
      <c r="AI80" s="176" t="n">
        <f aca="false">globals_transposed_prosp!AI94</f>
        <v>0</v>
      </c>
      <c r="AJ80" s="176" t="n">
        <f aca="false">globals_transposed_prosp!AJ94</f>
        <v>0</v>
      </c>
      <c r="AK80" s="176" t="n">
        <f aca="false">globals_transposed_prosp!AK94</f>
        <v>0</v>
      </c>
      <c r="AL80" s="176" t="n">
        <f aca="false">globals_transposed_prosp!AL94</f>
        <v>0</v>
      </c>
      <c r="AM80" s="176" t="n">
        <f aca="false">globals_transposed_prosp!AM94</f>
        <v>0</v>
      </c>
      <c r="AN80" s="176" t="n">
        <f aca="false">globals_transposed_prosp!AN94</f>
        <v>0</v>
      </c>
      <c r="AO80" s="176" t="n">
        <f aca="false">globals_transposed_prosp!AO94</f>
        <v>0</v>
      </c>
      <c r="AP80" s="176" t="n">
        <f aca="false">globals_transposed_prosp!AP94</f>
        <v>0</v>
      </c>
      <c r="AQ80" s="176" t="n">
        <f aca="false">globals_transposed_prosp!AQ94</f>
        <v>0</v>
      </c>
      <c r="AR80" s="177" t="n">
        <f aca="false">globals_transposed_prosp!AR94</f>
        <v>38154.535920608</v>
      </c>
      <c r="AS80" s="177" t="n">
        <f aca="false">globals_transposed_prosp!AS94</f>
        <v>36019.582025479</v>
      </c>
      <c r="AT80" s="177" t="n">
        <f aca="false">globals_transposed_prosp!AT94</f>
        <v>34596.5861923736</v>
      </c>
      <c r="AU80" s="177" t="n">
        <f aca="false">globals_transposed_prosp!AU94</f>
        <v>33333.3333333333</v>
      </c>
      <c r="AV80" s="177" t="n">
        <f aca="false">globals_transposed_prosp!AV94</f>
        <v>32333.8805841182</v>
      </c>
      <c r="AW80" s="177" t="n">
        <f aca="false">globals_transposed_prosp!AW94</f>
        <v>31230.178601235</v>
      </c>
      <c r="AX80" s="177" t="n">
        <f aca="false">globals_transposed_prosp!AX94</f>
        <v>30170.1201322261</v>
      </c>
      <c r="AY80" s="177" t="n">
        <f aca="false">globals_transposed_prosp!AY94</f>
        <v>28787.148653697</v>
      </c>
      <c r="AZ80" s="177" t="n">
        <f aca="false">globals_transposed_prosp!AZ94</f>
        <v>25422.2014244929</v>
      </c>
      <c r="BA80" s="177" t="n">
        <f aca="false">globals_transposed_prosp!BA94</f>
        <v>22538.3059586917</v>
      </c>
      <c r="BB80" s="177" t="n">
        <f aca="false">globals_transposed_prosp!BB94</f>
        <v>21383.7440207703</v>
      </c>
      <c r="BC80" s="177" t="n">
        <f aca="false">globals_transposed_prosp!BC94</f>
        <v>20323.9628341571</v>
      </c>
      <c r="BD80" s="177" t="n">
        <f aca="false">globals_transposed_prosp!BD94</f>
        <v>33895.8263833356</v>
      </c>
      <c r="BE80" s="177" t="n">
        <f aca="false">globals_transposed_prosp!BE94</f>
        <v>31796.9427766727</v>
      </c>
      <c r="BF80" s="177" t="n">
        <f aca="false">globals_transposed_prosp!BF94</f>
        <v>30459.8837841975</v>
      </c>
      <c r="BG80" s="177" t="n">
        <f aca="false">globals_transposed_prosp!BG94</f>
        <v>29045.6452912055</v>
      </c>
      <c r="BH80" s="177" t="n">
        <f aca="false">globals_transposed_prosp!BH94</f>
        <v>34587.8271651667</v>
      </c>
      <c r="BI80" s="177" t="n">
        <f aca="false">globals_transposed_prosp!BI94</f>
        <v>32225.3501346713</v>
      </c>
      <c r="BJ80" s="177" t="n">
        <f aca="false">globals_transposed_prosp!BJ94</f>
        <v>30179.4837640892</v>
      </c>
      <c r="BK80" s="177" t="n">
        <f aca="false">globals_transposed_prosp!BK94</f>
        <v>28263.5017605903</v>
      </c>
      <c r="BL80" s="177" t="n">
        <f aca="false">globals_transposed_prosp!BL94</f>
        <v>26033.3469043141</v>
      </c>
      <c r="BM80" s="177" t="n">
        <f aca="false">globals_transposed_prosp!BM94</f>
        <v>25620.7132226986</v>
      </c>
      <c r="BN80" s="177" t="n">
        <f aca="false">globals_transposed_prosp!BN94</f>
        <v>25671.7596474309</v>
      </c>
      <c r="BO80" s="177" t="n">
        <f aca="false">globals_transposed_prosp!BO94</f>
        <v>26051.3640403247</v>
      </c>
      <c r="BP80" s="177" t="n">
        <f aca="false">globals_transposed_prosp!BP94</f>
        <v>25626.4097799796</v>
      </c>
      <c r="BQ80" s="177" t="n">
        <f aca="false">globals_transposed_prosp!BQ94</f>
        <v>24721.5793010678</v>
      </c>
      <c r="BR80" s="177" t="n">
        <f aca="false">globals_transposed_prosp!BR94</f>
        <v>24851.242940913</v>
      </c>
      <c r="BS80" s="177" t="n">
        <f aca="false">globals_transposed_prosp!BS94</f>
        <v>24849.1096598142</v>
      </c>
      <c r="BT80" s="177" t="n">
        <f aca="false">globals_transposed_prosp!BT94</f>
        <v>25473.2069499195</v>
      </c>
      <c r="BU80" s="177" t="n">
        <f aca="false">globals_transposed_prosp!BU94</f>
        <v>26806.3179909912</v>
      </c>
      <c r="BV80" s="177" t="n">
        <f aca="false">globals_transposed_prosp!BV94</f>
        <v>26884.2046148263</v>
      </c>
      <c r="BW80" s="177" t="n">
        <f aca="false">globals_transposed_prosp!BW94</f>
        <v>26921.5665672118</v>
      </c>
      <c r="BX80" s="177" t="n">
        <f aca="false">globals_transposed_prosp!BX94</f>
        <v>26645.2103160924</v>
      </c>
      <c r="BY80" s="177" t="n">
        <f aca="false">globals_transposed_prosp!BY94</f>
        <v>26899.5674345199</v>
      </c>
      <c r="BZ80" s="177" t="n">
        <f aca="false">globals_transposed_prosp!BZ94</f>
        <v>26983.1036345481</v>
      </c>
      <c r="CA80" s="177" t="n">
        <f aca="false">globals_transposed_prosp!CA94</f>
        <v>27062.9382779789</v>
      </c>
      <c r="CB80" s="177" t="n">
        <f aca="false">globals_transposed_prosp!CB94</f>
        <v>27571.8219848296</v>
      </c>
      <c r="CC80" s="177" t="n">
        <f aca="false">globals_transposed_prosp!CC94</f>
        <v>28085.3602619049</v>
      </c>
      <c r="CD80" s="177" t="n">
        <f aca="false">globals_transposed_prosp!CD94</f>
        <v>28403.4294202577</v>
      </c>
      <c r="CE80" s="177" t="n">
        <f aca="false">globals_transposed_prosp!CE94</f>
        <v>28419.3616097768</v>
      </c>
      <c r="CF80" s="177" t="n">
        <f aca="false">globals_transposed_prosp!CF94</f>
        <v>28435.3027360569</v>
      </c>
      <c r="CG80" s="177" t="n">
        <f aca="false">globals_transposed_prosp!CG94</f>
        <v>28451.252804111</v>
      </c>
      <c r="CH80" s="177" t="n">
        <f aca="false">globals_transposed_prosp!CH94</f>
        <v>28669.8708039597</v>
      </c>
      <c r="CI80" s="177" t="n">
        <f aca="false">globals_transposed_prosp!CI94</f>
        <v>28991.5191554623</v>
      </c>
      <c r="CJ80" s="177" t="n">
        <f aca="false">globals_transposed_prosp!CJ94</f>
        <v>29007.7812191306</v>
      </c>
      <c r="CK80" s="177" t="n">
        <f aca="false">globals_transposed_prosp!CK94</f>
        <v>29024.0524045946</v>
      </c>
      <c r="CL80" s="177" t="n">
        <f aca="false">globals_transposed_prosp!CL94</f>
        <v>29245.0273861589</v>
      </c>
      <c r="CM80" s="177" t="n">
        <f aca="false">globals_transposed_prosp!CM94</f>
        <v>29570.042359327</v>
      </c>
      <c r="CN80" s="177" t="n">
        <f aca="false">globals_transposed_prosp!CN94</f>
        <v>29586.6289310393</v>
      </c>
      <c r="CO80" s="177" t="n">
        <f aca="false">globals_transposed_prosp!CO94</f>
        <v>29603.224806572</v>
      </c>
      <c r="CP80" s="177" t="n">
        <f aca="false">globals_transposed_prosp!CP94</f>
        <v>29619.8299911437</v>
      </c>
      <c r="CQ80" s="177" t="n">
        <f aca="false">globals_transposed_prosp!CQ94</f>
        <v>29636.4444899762</v>
      </c>
      <c r="CR80" s="177" t="n">
        <f aca="false">globals_transposed_prosp!CR94</f>
        <v>29653.068308294</v>
      </c>
      <c r="CS80" s="177" t="n">
        <f aca="false">globals_transposed_prosp!CS94</f>
        <v>29669.7014513247</v>
      </c>
      <c r="CT80" s="177" t="n">
        <f aca="false">globals_transposed_prosp!CT94</f>
        <v>29686.3439242987</v>
      </c>
      <c r="CU80" s="177" t="n">
        <f aca="false">globals_transposed_prosp!CU94</f>
        <v>29702.9957324495</v>
      </c>
      <c r="CV80" s="177" t="n">
        <f aca="false">globals_transposed_prosp!CV94</f>
        <v>29719.6568810133</v>
      </c>
      <c r="CW80" s="177" t="n">
        <f aca="false">globals_transposed_prosp!CW94</f>
        <v>29736.3273752295</v>
      </c>
      <c r="CX80" s="177" t="n">
        <f aca="false">globals_transposed_prosp!CX94</f>
        <v>29753.0072203402</v>
      </c>
      <c r="CY80" s="177" t="n">
        <f aca="false">globals_transposed_prosp!CY94</f>
        <v>29769.6964215906</v>
      </c>
      <c r="CZ80" s="177" t="n">
        <f aca="false">globals_transposed_prosp!CZ94</f>
        <v>29786.3949842288</v>
      </c>
      <c r="DA80" s="177" t="n">
        <f aca="false">globals_transposed_prosp!DA94</f>
        <v>29803.1029135058</v>
      </c>
      <c r="DB80" s="177" t="n">
        <f aca="false">globals_transposed_prosp!DB94</f>
        <v>29819.8202146756</v>
      </c>
      <c r="DC80" s="177" t="n">
        <f aca="false">globals_transposed_prosp!DC94</f>
        <v>29836.5468929952</v>
      </c>
      <c r="DD80" s="177" t="n">
        <f aca="false">globals_transposed_prosp!DD94</f>
        <v>29853.2829537243</v>
      </c>
      <c r="DE80" s="177" t="n">
        <f aca="false">globals_transposed_prosp!DE94</f>
        <v>29870.0284021259</v>
      </c>
      <c r="DF80" s="177" t="n">
        <f aca="false">globals_transposed_prosp!DF94</f>
        <v>29886.7832434657</v>
      </c>
      <c r="DG80" s="177" t="n">
        <f aca="false">globals_transposed_prosp!DG94</f>
        <v>29903.5474830124</v>
      </c>
      <c r="DH80" s="177" t="n">
        <f aca="false">globals_transposed_prosp!DH94</f>
        <v>29920.3211260378</v>
      </c>
      <c r="DI80" s="177" t="n">
        <f aca="false">globals_transposed_prosp!DI94</f>
        <v>29937.1041778164</v>
      </c>
      <c r="DJ80" s="177" t="n">
        <f aca="false">globals_transposed_prosp!DJ94</f>
        <v>29953.8966436259</v>
      </c>
      <c r="DK80" s="177" t="n">
        <f aca="false">globals_transposed_prosp!DK94</f>
        <v>29970.6985287469</v>
      </c>
      <c r="DL80" s="177" t="n">
        <f aca="false">globals_transposed_prosp!DL94</f>
        <v>29987.5098384628</v>
      </c>
      <c r="DM80" s="177" t="n">
        <f aca="false">globals_transposed_prosp!DM94</f>
        <v>30004.3305780602</v>
      </c>
      <c r="DN80" s="177" t="n">
        <f aca="false">globals_transposed_prosp!DN94</f>
        <v>30021.1607528285</v>
      </c>
      <c r="DO80" s="177" t="n">
        <f aca="false">globals_transposed_prosp!DO94</f>
        <v>30038.0003680602</v>
      </c>
      <c r="DP80" s="177" t="n">
        <f aca="false">globals_transposed_prosp!DP94</f>
        <v>30054.8494290505</v>
      </c>
      <c r="DQ80" s="177" t="n">
        <f aca="false">globals_transposed_prosp!DQ94</f>
        <v>30071.707941098</v>
      </c>
      <c r="DR80" s="177" t="n">
        <f aca="false">globals_transposed_prosp!DR94</f>
        <v>30088.5759095039</v>
      </c>
      <c r="DS80" s="177" t="n">
        <f aca="false">globals_transposed_prosp!DS94</f>
        <v>30105.4533395725</v>
      </c>
      <c r="DT80" s="177" t="n">
        <f aca="false">globals_transposed_prosp!DT94</f>
        <v>30122.3402366111</v>
      </c>
      <c r="DU80" s="177" t="n">
        <f aca="false">globals_transposed_prosp!DU94</f>
        <v>30139.2366059299</v>
      </c>
      <c r="DV80" s="177" t="n">
        <f aca="false">globals_transposed_prosp!DV94</f>
        <v>30156.1424528423</v>
      </c>
      <c r="DW80" s="177" t="n">
        <f aca="false">globals_transposed_prosp!DW94</f>
        <v>30173.0577826644</v>
      </c>
      <c r="DX80" s="177" t="n">
        <f aca="false">globals_transposed_prosp!DX94</f>
        <v>30189.9826007154</v>
      </c>
      <c r="DY80" s="177" t="n">
        <f aca="false">globals_transposed_prosp!DY94</f>
        <v>30206.9169123176</v>
      </c>
      <c r="DZ80" s="177" t="n">
        <f aca="false">globals_transposed_prosp!DZ94</f>
        <v>30223.860722796</v>
      </c>
      <c r="EA80" s="177" t="n">
        <f aca="false">globals_transposed_prosp!EA94</f>
        <v>30240.8140374788</v>
      </c>
      <c r="EB80" s="177" t="n">
        <f aca="false">globals_transposed_prosp!EB94</f>
        <v>30257.7768616972</v>
      </c>
      <c r="EC80" s="177" t="n">
        <f aca="false">globals_transposed_prosp!EC94</f>
        <v>30274.7492007853</v>
      </c>
      <c r="ED80" s="177" t="n">
        <f aca="false">globals_transposed_prosp!ED94</f>
        <v>30291.7310600803</v>
      </c>
      <c r="EE80" s="177" t="n">
        <f aca="false">globals_transposed_prosp!EE94</f>
        <v>30308.7224449222</v>
      </c>
      <c r="EF80" s="177" t="n">
        <f aca="false">globals_transposed_prosp!EF94</f>
        <v>30325.7233606542</v>
      </c>
      <c r="EG80" s="177" t="n">
        <f aca="false">globals_transposed_prosp!EG94</f>
        <v>30342.7338126223</v>
      </c>
      <c r="EH80" s="177" t="n">
        <f aca="false">globals_transposed_prosp!EH94</f>
        <v>30359.7538061758</v>
      </c>
      <c r="EI80" s="177" t="n">
        <f aca="false">globals_transposed_prosp!EI94</f>
        <v>30376.7833466667</v>
      </c>
      <c r="EJ80" s="177" t="n">
        <f aca="false">globals_transposed_prosp!EJ94</f>
        <v>30393.8224394501</v>
      </c>
      <c r="EK80" s="177" t="n">
        <f aca="false">globals_transposed_prosp!EK94</f>
        <v>30410.8710898841</v>
      </c>
      <c r="EL80" s="177" t="n">
        <f aca="false">globals_transposed_prosp!EL94</f>
        <v>30427.9293033299</v>
      </c>
      <c r="EM80" s="177" t="n">
        <f aca="false">globals_transposed_prosp!EM94</f>
        <v>30444.9970851516</v>
      </c>
      <c r="EN80" s="177" t="n">
        <f aca="false">globals_transposed_prosp!EN94</f>
        <v>30462.0744407164</v>
      </c>
      <c r="EO80" s="177" t="n">
        <f aca="false">globals_transposed_prosp!EO94</f>
        <v>30479.1613753943</v>
      </c>
      <c r="EP80" s="177" t="n">
        <f aca="false">globals_transposed_prosp!EP94</f>
        <v>30496.2578945586</v>
      </c>
      <c r="EQ80" s="177" t="n">
        <f aca="false">globals_transposed_prosp!EQ94</f>
        <v>30513.3640035854</v>
      </c>
      <c r="ER80" s="177" t="n">
        <f aca="false">globals_transposed_prosp!ER94</f>
        <v>30530.4797078539</v>
      </c>
      <c r="ES80" s="177" t="n">
        <f aca="false">globals_transposed_prosp!ES94</f>
        <v>30547.6050127464</v>
      </c>
      <c r="ET80" s="177" t="n">
        <f aca="false">globals_transposed_prosp!ET94</f>
        <v>30564.739923648</v>
      </c>
      <c r="EU80" s="177" t="n">
        <f aca="false">globals_transposed_prosp!EU94</f>
        <v>30581.884445947</v>
      </c>
      <c r="EV80" s="177" t="n">
        <f aca="false">globals_transposed_prosp!EV94</f>
        <v>30599.0385850347</v>
      </c>
    </row>
    <row r="81" customFormat="false" ht="12.8" hidden="false" customHeight="false" outlineLevel="0" collapsed="false">
      <c r="A81" s="0" t="s">
        <v>244</v>
      </c>
      <c r="B81" s="176" t="n">
        <f aca="false">globals_transposed_prosp!B95</f>
        <v>0</v>
      </c>
      <c r="C81" s="176" t="n">
        <f aca="false">globals_transposed_prosp!C95</f>
        <v>0</v>
      </c>
      <c r="D81" s="176" t="n">
        <f aca="false">globals_transposed_prosp!D95</f>
        <v>0</v>
      </c>
      <c r="E81" s="176" t="n">
        <f aca="false">globals_transposed_prosp!E95</f>
        <v>0</v>
      </c>
      <c r="F81" s="176" t="n">
        <f aca="false">globals_transposed_prosp!F95</f>
        <v>0</v>
      </c>
      <c r="G81" s="176" t="n">
        <f aca="false">globals_transposed_prosp!G95</f>
        <v>0</v>
      </c>
      <c r="H81" s="176" t="n">
        <f aca="false">globals_transposed_prosp!H95</f>
        <v>0</v>
      </c>
      <c r="I81" s="176" t="n">
        <f aca="false">globals_transposed_prosp!I95</f>
        <v>0</v>
      </c>
      <c r="J81" s="176" t="n">
        <f aca="false">globals_transposed_prosp!J95</f>
        <v>0</v>
      </c>
      <c r="K81" s="176" t="n">
        <f aca="false">globals_transposed_prosp!K95</f>
        <v>0</v>
      </c>
      <c r="L81" s="176" t="n">
        <f aca="false">globals_transposed_prosp!L95</f>
        <v>0</v>
      </c>
      <c r="M81" s="176" t="n">
        <f aca="false">globals_transposed_prosp!M95</f>
        <v>0</v>
      </c>
      <c r="N81" s="176" t="n">
        <f aca="false">globals_transposed_prosp!N95</f>
        <v>0</v>
      </c>
      <c r="O81" s="176" t="n">
        <f aca="false">globals_transposed_prosp!O95</f>
        <v>0</v>
      </c>
      <c r="P81" s="176" t="n">
        <f aca="false">globals_transposed_prosp!P95</f>
        <v>0</v>
      </c>
      <c r="Q81" s="176" t="n">
        <f aca="false">globals_transposed_prosp!Q95</f>
        <v>0</v>
      </c>
      <c r="R81" s="176" t="n">
        <f aca="false">globals_transposed_prosp!R95</f>
        <v>0</v>
      </c>
      <c r="S81" s="176" t="n">
        <f aca="false">globals_transposed_prosp!S95</f>
        <v>0</v>
      </c>
      <c r="T81" s="176" t="n">
        <f aca="false">globals_transposed_prosp!T95</f>
        <v>0</v>
      </c>
      <c r="U81" s="176" t="n">
        <f aca="false">globals_transposed_prosp!U95</f>
        <v>0</v>
      </c>
      <c r="V81" s="176" t="n">
        <f aca="false">globals_transposed_prosp!V95</f>
        <v>0</v>
      </c>
      <c r="W81" s="176" t="n">
        <f aca="false">globals_transposed_prosp!W95</f>
        <v>0</v>
      </c>
      <c r="X81" s="176" t="n">
        <f aca="false">globals_transposed_prosp!X95</f>
        <v>0</v>
      </c>
      <c r="Y81" s="176" t="n">
        <f aca="false">globals_transposed_prosp!Y95</f>
        <v>0</v>
      </c>
      <c r="Z81" s="176" t="n">
        <f aca="false">globals_transposed_prosp!Z95</f>
        <v>0</v>
      </c>
      <c r="AA81" s="176" t="n">
        <f aca="false">globals_transposed_prosp!AA95</f>
        <v>0</v>
      </c>
      <c r="AB81" s="176" t="n">
        <f aca="false">globals_transposed_prosp!AB95</f>
        <v>0</v>
      </c>
      <c r="AC81" s="176" t="n">
        <f aca="false">globals_transposed_prosp!AC95</f>
        <v>0</v>
      </c>
      <c r="AD81" s="176" t="n">
        <f aca="false">globals_transposed_prosp!AD95</f>
        <v>0</v>
      </c>
      <c r="AE81" s="176" t="n">
        <f aca="false">globals_transposed_prosp!AE95</f>
        <v>0</v>
      </c>
      <c r="AF81" s="176" t="n">
        <f aca="false">globals_transposed_prosp!AF95</f>
        <v>0</v>
      </c>
      <c r="AG81" s="176" t="n">
        <f aca="false">globals_transposed_prosp!AG95</f>
        <v>0</v>
      </c>
      <c r="AH81" s="176" t="n">
        <f aca="false">globals_transposed_prosp!AH95</f>
        <v>0</v>
      </c>
      <c r="AI81" s="176" t="n">
        <f aca="false">globals_transposed_prosp!AI95</f>
        <v>0</v>
      </c>
      <c r="AJ81" s="176" t="n">
        <f aca="false">globals_transposed_prosp!AJ95</f>
        <v>0</v>
      </c>
      <c r="AK81" s="176" t="n">
        <f aca="false">globals_transposed_prosp!AK95</f>
        <v>0</v>
      </c>
      <c r="AL81" s="176" t="n">
        <f aca="false">globals_transposed_prosp!AL95</f>
        <v>0</v>
      </c>
      <c r="AM81" s="176" t="n">
        <f aca="false">globals_transposed_prosp!AM95</f>
        <v>0</v>
      </c>
      <c r="AN81" s="176" t="n">
        <f aca="false">globals_transposed_prosp!AN95</f>
        <v>0</v>
      </c>
      <c r="AO81" s="176" t="n">
        <f aca="false">globals_transposed_prosp!AO95</f>
        <v>0</v>
      </c>
      <c r="AP81" s="176" t="n">
        <f aca="false">globals_transposed_prosp!AP95</f>
        <v>0</v>
      </c>
      <c r="AQ81" s="176" t="n">
        <f aca="false">globals_transposed_prosp!AQ95</f>
        <v>0</v>
      </c>
      <c r="AR81" s="177" t="n">
        <f aca="false">globals_transposed_prosp!AR95</f>
        <v>1625.3832302179</v>
      </c>
      <c r="AS81" s="177" t="n">
        <f aca="false">globals_transposed_prosp!AS95</f>
        <v>1534.4341942854</v>
      </c>
      <c r="AT81" s="177" t="n">
        <f aca="false">globals_transposed_prosp!AT95</f>
        <v>1473.81457179511</v>
      </c>
      <c r="AU81" s="177" t="n">
        <f aca="false">globals_transposed_prosp!AU95</f>
        <v>1420</v>
      </c>
      <c r="AV81" s="177" t="n">
        <f aca="false">globals_transposed_prosp!AV95</f>
        <v>1377.42331288344</v>
      </c>
      <c r="AW81" s="177" t="n">
        <f aca="false">globals_transposed_prosp!AW95</f>
        <v>1330.40560841261</v>
      </c>
      <c r="AX81" s="177" t="n">
        <f aca="false">globals_transposed_prosp!AX95</f>
        <v>1285.24711763283</v>
      </c>
      <c r="AY81" s="177" t="n">
        <f aca="false">globals_transposed_prosp!AY95</f>
        <v>1226.33253264749</v>
      </c>
      <c r="AZ81" s="177" t="n">
        <f aca="false">globals_transposed_prosp!AZ95</f>
        <v>1082.9857806834</v>
      </c>
      <c r="BA81" s="177" t="n">
        <f aca="false">globals_transposed_prosp!BA95</f>
        <v>960.131833840267</v>
      </c>
      <c r="BB81" s="177" t="n">
        <f aca="false">globals_transposed_prosp!BB95</f>
        <v>910.947495284814</v>
      </c>
      <c r="BC81" s="177" t="n">
        <f aca="false">globals_transposed_prosp!BC95</f>
        <v>865.800816735094</v>
      </c>
      <c r="BD81" s="177" t="n">
        <f aca="false">globals_transposed_prosp!BD95</f>
        <v>1443.9622039301</v>
      </c>
      <c r="BE81" s="177" t="n">
        <f aca="false">globals_transposed_prosp!BE95</f>
        <v>1354.54976228626</v>
      </c>
      <c r="BF81" s="177" t="n">
        <f aca="false">globals_transposed_prosp!BF95</f>
        <v>1297.59104920681</v>
      </c>
      <c r="BG81" s="177" t="n">
        <f aca="false">globals_transposed_prosp!BG95</f>
        <v>1237.34448940535</v>
      </c>
      <c r="BH81" s="177" t="n">
        <f aca="false">globals_transposed_prosp!BH95</f>
        <v>1473.44144381364</v>
      </c>
      <c r="BI81" s="177" t="n">
        <f aca="false">globals_transposed_prosp!BI95</f>
        <v>1372.79992186527</v>
      </c>
      <c r="BJ81" s="177" t="n">
        <f aca="false">globals_transposed_prosp!BJ95</f>
        <v>1285.64601408941</v>
      </c>
      <c r="BK81" s="177" t="n">
        <f aca="false">globals_transposed_prosp!BK95</f>
        <v>1204.025180376</v>
      </c>
      <c r="BL81" s="177" t="n">
        <f aca="false">globals_transposed_prosp!BL95</f>
        <v>1109.02058307453</v>
      </c>
      <c r="BM81" s="177" t="n">
        <f aca="false">globals_transposed_prosp!BM95</f>
        <v>1091.44238815924</v>
      </c>
      <c r="BN81" s="177" t="n">
        <f aca="false">globals_transposed_prosp!BN95</f>
        <v>1093.61696586254</v>
      </c>
      <c r="BO81" s="177" t="n">
        <f aca="false">globals_transposed_prosp!BO95</f>
        <v>1109.788113072</v>
      </c>
      <c r="BP81" s="177" t="n">
        <f aca="false">globals_transposed_prosp!BP95</f>
        <v>1091.68506150049</v>
      </c>
      <c r="BQ81" s="177" t="n">
        <f aca="false">globals_transposed_prosp!BQ95</f>
        <v>1053.13928292678</v>
      </c>
      <c r="BR81" s="177" t="n">
        <f aca="false">globals_transposed_prosp!BR95</f>
        <v>1058.66295400884</v>
      </c>
      <c r="BS81" s="177" t="n">
        <f aca="false">globals_transposed_prosp!BS95</f>
        <v>1058.57207623362</v>
      </c>
      <c r="BT81" s="177" t="n">
        <f aca="false">globals_transposed_prosp!BT95</f>
        <v>1085.1586209108</v>
      </c>
      <c r="BU81" s="177" t="n">
        <f aca="false">globals_transposed_prosp!BU95</f>
        <v>1141.94915151397</v>
      </c>
      <c r="BV81" s="177" t="n">
        <f aca="false">globals_transposed_prosp!BV95</f>
        <v>1145.26712170416</v>
      </c>
      <c r="BW81" s="177" t="n">
        <f aca="false">globals_transposed_prosp!BW95</f>
        <v>1146.85874088288</v>
      </c>
      <c r="BX81" s="177" t="n">
        <f aca="false">globals_transposed_prosp!BX95</f>
        <v>1135.08596453264</v>
      </c>
      <c r="BY81" s="177" t="n">
        <f aca="false">globals_transposed_prosp!BY95</f>
        <v>1145.92157782602</v>
      </c>
      <c r="BZ81" s="177" t="n">
        <f aca="false">globals_transposed_prosp!BZ95</f>
        <v>1149.48021996311</v>
      </c>
      <c r="CA81" s="177" t="n">
        <f aca="false">globals_transposed_prosp!CA95</f>
        <v>1152.88117578844</v>
      </c>
      <c r="CB81" s="177" t="n">
        <f aca="false">globals_transposed_prosp!CB95</f>
        <v>1174.55962179706</v>
      </c>
      <c r="CC81" s="177" t="n">
        <f aca="false">globals_transposed_prosp!CC95</f>
        <v>1196.43635249812</v>
      </c>
      <c r="CD81" s="177" t="n">
        <f aca="false">globals_transposed_prosp!CD95</f>
        <v>1209.98609870444</v>
      </c>
      <c r="CE81" s="177" t="n">
        <f aca="false">globals_transposed_prosp!CE95</f>
        <v>1210.66480998098</v>
      </c>
      <c r="CF81" s="177" t="n">
        <f aca="false">globals_transposed_prosp!CF95</f>
        <v>1211.34390196355</v>
      </c>
      <c r="CG81" s="177" t="n">
        <f aca="false">globals_transposed_prosp!CG95</f>
        <v>1212.02337486569</v>
      </c>
      <c r="CH81" s="177" t="n">
        <f aca="false">globals_transposed_prosp!CH95</f>
        <v>1221.33650170082</v>
      </c>
      <c r="CI81" s="177" t="n">
        <f aca="false">globals_transposed_prosp!CI95</f>
        <v>1235.03872153599</v>
      </c>
      <c r="CJ81" s="177" t="n">
        <f aca="false">globals_transposed_prosp!CJ95</f>
        <v>1235.73148545135</v>
      </c>
      <c r="CK81" s="177" t="n">
        <f aca="false">globals_transposed_prosp!CK95</f>
        <v>1236.42463795522</v>
      </c>
      <c r="CL81" s="177" t="n">
        <f aca="false">globals_transposed_prosp!CL95</f>
        <v>1245.83817221188</v>
      </c>
      <c r="CM81" s="177" t="n">
        <f aca="false">globals_transposed_prosp!CM95</f>
        <v>1259.68381013065</v>
      </c>
      <c r="CN81" s="177" t="n">
        <f aca="false">globals_transposed_prosp!CN95</f>
        <v>1260.39039808875</v>
      </c>
      <c r="CO81" s="177" t="n">
        <f aca="false">globals_transposed_prosp!CO95</f>
        <v>1261.09738238959</v>
      </c>
      <c r="CP81" s="177" t="n">
        <f aca="false">globals_transposed_prosp!CP95</f>
        <v>1261.80476325551</v>
      </c>
      <c r="CQ81" s="177" t="n">
        <f aca="false">globals_transposed_prosp!CQ95</f>
        <v>1262.51254090893</v>
      </c>
      <c r="CR81" s="177" t="n">
        <f aca="false">globals_transposed_prosp!CR95</f>
        <v>1263.22071557243</v>
      </c>
      <c r="CS81" s="177" t="n">
        <f aca="false">globals_transposed_prosp!CS95</f>
        <v>1263.9292874687</v>
      </c>
      <c r="CT81" s="177" t="n">
        <f aca="false">globals_transposed_prosp!CT95</f>
        <v>1264.63825682056</v>
      </c>
      <c r="CU81" s="177" t="n">
        <f aca="false">globals_transposed_prosp!CU95</f>
        <v>1265.34762385095</v>
      </c>
      <c r="CV81" s="177" t="n">
        <f aca="false">globals_transposed_prosp!CV95</f>
        <v>1266.05738878294</v>
      </c>
      <c r="CW81" s="177" t="n">
        <f aca="false">globals_transposed_prosp!CW95</f>
        <v>1266.76755183972</v>
      </c>
      <c r="CX81" s="177" t="n">
        <f aca="false">globals_transposed_prosp!CX95</f>
        <v>1267.4781132446</v>
      </c>
      <c r="CY81" s="177" t="n">
        <f aca="false">globals_transposed_prosp!CY95</f>
        <v>1268.18907322105</v>
      </c>
      <c r="CZ81" s="177" t="n">
        <f aca="false">globals_transposed_prosp!CZ95</f>
        <v>1268.90043199261</v>
      </c>
      <c r="DA81" s="177" t="n">
        <f aca="false">globals_transposed_prosp!DA95</f>
        <v>1269.61218978299</v>
      </c>
      <c r="DB81" s="177" t="n">
        <f aca="false">globals_transposed_prosp!DB95</f>
        <v>1270.324346816</v>
      </c>
      <c r="DC81" s="177" t="n">
        <f aca="false">globals_transposed_prosp!DC95</f>
        <v>1271.03690331559</v>
      </c>
      <c r="DD81" s="177" t="n">
        <f aca="false">globals_transposed_prosp!DD95</f>
        <v>1271.74985950584</v>
      </c>
      <c r="DE81" s="177" t="n">
        <f aca="false">globals_transposed_prosp!DE95</f>
        <v>1272.46321561093</v>
      </c>
      <c r="DF81" s="177" t="n">
        <f aca="false">globals_transposed_prosp!DF95</f>
        <v>1273.17697185519</v>
      </c>
      <c r="DG81" s="177" t="n">
        <f aca="false">globals_transposed_prosp!DG95</f>
        <v>1273.89112846307</v>
      </c>
      <c r="DH81" s="177" t="n">
        <f aca="false">globals_transposed_prosp!DH95</f>
        <v>1274.60568565914</v>
      </c>
      <c r="DI81" s="177" t="n">
        <f aca="false">globals_transposed_prosp!DI95</f>
        <v>1275.3206436681</v>
      </c>
      <c r="DJ81" s="177" t="n">
        <f aca="false">globals_transposed_prosp!DJ95</f>
        <v>1276.03600271478</v>
      </c>
      <c r="DK81" s="177" t="n">
        <f aca="false">globals_transposed_prosp!DK95</f>
        <v>1276.75176302413</v>
      </c>
      <c r="DL81" s="177" t="n">
        <f aca="false">globals_transposed_prosp!DL95</f>
        <v>1277.46792482122</v>
      </c>
      <c r="DM81" s="177" t="n">
        <f aca="false">globals_transposed_prosp!DM95</f>
        <v>1278.18448833127</v>
      </c>
      <c r="DN81" s="177" t="n">
        <f aca="false">globals_transposed_prosp!DN95</f>
        <v>1278.9014537796</v>
      </c>
      <c r="DO81" s="177" t="n">
        <f aca="false">globals_transposed_prosp!DO95</f>
        <v>1279.61882139167</v>
      </c>
      <c r="DP81" s="177" t="n">
        <f aca="false">globals_transposed_prosp!DP95</f>
        <v>1280.33659139307</v>
      </c>
      <c r="DQ81" s="177" t="n">
        <f aca="false">globals_transposed_prosp!DQ95</f>
        <v>1281.05476400949</v>
      </c>
      <c r="DR81" s="177" t="n">
        <f aca="false">globals_transposed_prosp!DR95</f>
        <v>1281.77333946679</v>
      </c>
      <c r="DS81" s="177" t="n">
        <f aca="false">globals_transposed_prosp!DS95</f>
        <v>1282.49231799092</v>
      </c>
      <c r="DT81" s="177" t="n">
        <f aca="false">globals_transposed_prosp!DT95</f>
        <v>1283.21169980798</v>
      </c>
      <c r="DU81" s="177" t="n">
        <f aca="false">globals_transposed_prosp!DU95</f>
        <v>1283.93148514418</v>
      </c>
      <c r="DV81" s="177" t="n">
        <f aca="false">globals_transposed_prosp!DV95</f>
        <v>1284.65167422586</v>
      </c>
      <c r="DW81" s="177" t="n">
        <f aca="false">globals_transposed_prosp!DW95</f>
        <v>1285.3722672795</v>
      </c>
      <c r="DX81" s="177" t="n">
        <f aca="false">globals_transposed_prosp!DX95</f>
        <v>1286.09326453169</v>
      </c>
      <c r="DY81" s="177" t="n">
        <f aca="false">globals_transposed_prosp!DY95</f>
        <v>1286.81466620916</v>
      </c>
      <c r="DZ81" s="177" t="n">
        <f aca="false">globals_transposed_prosp!DZ95</f>
        <v>1287.53647253876</v>
      </c>
      <c r="EA81" s="177" t="n">
        <f aca="false">globals_transposed_prosp!EA95</f>
        <v>1288.25868374747</v>
      </c>
      <c r="EB81" s="177" t="n">
        <f aca="false">globals_transposed_prosp!EB95</f>
        <v>1288.9813000624</v>
      </c>
      <c r="EC81" s="177" t="n">
        <f aca="false">globals_transposed_prosp!EC95</f>
        <v>1289.70432171079</v>
      </c>
      <c r="ED81" s="177" t="n">
        <f aca="false">globals_transposed_prosp!ED95</f>
        <v>1290.42774891998</v>
      </c>
      <c r="EE81" s="177" t="n">
        <f aca="false">globals_transposed_prosp!EE95</f>
        <v>1291.15158191748</v>
      </c>
      <c r="EF81" s="177" t="n">
        <f aca="false">globals_transposed_prosp!EF95</f>
        <v>1291.87582093089</v>
      </c>
      <c r="EG81" s="177" t="n">
        <f aca="false">globals_transposed_prosp!EG95</f>
        <v>1292.60046618797</v>
      </c>
      <c r="EH81" s="177" t="n">
        <f aca="false">globals_transposed_prosp!EH95</f>
        <v>1293.32551791659</v>
      </c>
      <c r="EI81" s="177" t="n">
        <f aca="false">globals_transposed_prosp!EI95</f>
        <v>1294.05097634474</v>
      </c>
      <c r="EJ81" s="177" t="n">
        <f aca="false">globals_transposed_prosp!EJ95</f>
        <v>1294.77684170055</v>
      </c>
      <c r="EK81" s="177" t="n">
        <f aca="false">globals_transposed_prosp!EK95</f>
        <v>1295.50311421228</v>
      </c>
      <c r="EL81" s="177" t="n">
        <f aca="false">globals_transposed_prosp!EL95</f>
        <v>1296.22979410832</v>
      </c>
      <c r="EM81" s="177" t="n">
        <f aca="false">globals_transposed_prosp!EM95</f>
        <v>1296.95688161717</v>
      </c>
      <c r="EN81" s="177" t="n">
        <f aca="false">globals_transposed_prosp!EN95</f>
        <v>1297.68437696747</v>
      </c>
      <c r="EO81" s="177" t="n">
        <f aca="false">globals_transposed_prosp!EO95</f>
        <v>1298.412280388</v>
      </c>
      <c r="EP81" s="177" t="n">
        <f aca="false">globals_transposed_prosp!EP95</f>
        <v>1299.14059210765</v>
      </c>
      <c r="EQ81" s="177" t="n">
        <f aca="false">globals_transposed_prosp!EQ95</f>
        <v>1299.86931235545</v>
      </c>
      <c r="ER81" s="177" t="n">
        <f aca="false">globals_transposed_prosp!ER95</f>
        <v>1300.59844136054</v>
      </c>
      <c r="ES81" s="177" t="n">
        <f aca="false">globals_transposed_prosp!ES95</f>
        <v>1301.32797935222</v>
      </c>
      <c r="ET81" s="177" t="n">
        <f aca="false">globals_transposed_prosp!ET95</f>
        <v>1302.05792655988</v>
      </c>
      <c r="EU81" s="177" t="n">
        <f aca="false">globals_transposed_prosp!EU95</f>
        <v>1302.78828321308</v>
      </c>
      <c r="EV81" s="177" t="n">
        <f aca="false">globals_transposed_prosp!EV95</f>
        <v>1303.51904954148</v>
      </c>
    </row>
    <row r="82" customFormat="false" ht="12.8" hidden="false" customHeight="false" outlineLevel="0" collapsed="false">
      <c r="A82" s="0" t="s">
        <v>245</v>
      </c>
      <c r="B82" s="176" t="n">
        <f aca="false">globals_transposed_prosp!B96</f>
        <v>0</v>
      </c>
      <c r="C82" s="176" t="n">
        <f aca="false">globals_transposed_prosp!C96</f>
        <v>0</v>
      </c>
      <c r="D82" s="176" t="n">
        <f aca="false">globals_transposed_prosp!D96</f>
        <v>0</v>
      </c>
      <c r="E82" s="176" t="n">
        <f aca="false">globals_transposed_prosp!E96</f>
        <v>0</v>
      </c>
      <c r="F82" s="176" t="n">
        <f aca="false">globals_transposed_prosp!F96</f>
        <v>0</v>
      </c>
      <c r="G82" s="176" t="n">
        <f aca="false">globals_transposed_prosp!G96</f>
        <v>0</v>
      </c>
      <c r="H82" s="176" t="n">
        <f aca="false">globals_transposed_prosp!H96</f>
        <v>0</v>
      </c>
      <c r="I82" s="176" t="n">
        <f aca="false">globals_transposed_prosp!I96</f>
        <v>0</v>
      </c>
      <c r="J82" s="176" t="n">
        <f aca="false">globals_transposed_prosp!J96</f>
        <v>0</v>
      </c>
      <c r="K82" s="176" t="n">
        <f aca="false">globals_transposed_prosp!K96</f>
        <v>0</v>
      </c>
      <c r="L82" s="176" t="n">
        <f aca="false">globals_transposed_prosp!L96</f>
        <v>0</v>
      </c>
      <c r="M82" s="176" t="n">
        <f aca="false">globals_transposed_prosp!M96</f>
        <v>0</v>
      </c>
      <c r="N82" s="176" t="n">
        <f aca="false">globals_transposed_prosp!N96</f>
        <v>0</v>
      </c>
      <c r="O82" s="176" t="n">
        <f aca="false">globals_transposed_prosp!O96</f>
        <v>0</v>
      </c>
      <c r="P82" s="176" t="n">
        <f aca="false">globals_transposed_prosp!P96</f>
        <v>0</v>
      </c>
      <c r="Q82" s="176" t="n">
        <f aca="false">globals_transposed_prosp!Q96</f>
        <v>0</v>
      </c>
      <c r="R82" s="176" t="n">
        <f aca="false">globals_transposed_prosp!R96</f>
        <v>0</v>
      </c>
      <c r="S82" s="176" t="n">
        <f aca="false">globals_transposed_prosp!S96</f>
        <v>0</v>
      </c>
      <c r="T82" s="176" t="n">
        <f aca="false">globals_transposed_prosp!T96</f>
        <v>0</v>
      </c>
      <c r="U82" s="176" t="n">
        <f aca="false">globals_transposed_prosp!U96</f>
        <v>0</v>
      </c>
      <c r="V82" s="176" t="n">
        <f aca="false">globals_transposed_prosp!V96</f>
        <v>0</v>
      </c>
      <c r="W82" s="176" t="n">
        <f aca="false">globals_transposed_prosp!W96</f>
        <v>0</v>
      </c>
      <c r="X82" s="176" t="n">
        <f aca="false">globals_transposed_prosp!X96</f>
        <v>0</v>
      </c>
      <c r="Y82" s="176" t="n">
        <f aca="false">globals_transposed_prosp!Y96</f>
        <v>0</v>
      </c>
      <c r="Z82" s="176" t="n">
        <f aca="false">globals_transposed_prosp!Z96</f>
        <v>0</v>
      </c>
      <c r="AA82" s="176" t="n">
        <f aca="false">globals_transposed_prosp!AA96</f>
        <v>0</v>
      </c>
      <c r="AB82" s="176" t="n">
        <f aca="false">globals_transposed_prosp!AB96</f>
        <v>0</v>
      </c>
      <c r="AC82" s="176" t="n">
        <f aca="false">globals_transposed_prosp!AC96</f>
        <v>0</v>
      </c>
      <c r="AD82" s="176" t="n">
        <f aca="false">globals_transposed_prosp!AD96</f>
        <v>0</v>
      </c>
      <c r="AE82" s="176" t="n">
        <f aca="false">globals_transposed_prosp!AE96</f>
        <v>0</v>
      </c>
      <c r="AF82" s="176" t="n">
        <f aca="false">globals_transposed_prosp!AF96</f>
        <v>0</v>
      </c>
      <c r="AG82" s="176" t="n">
        <f aca="false">globals_transposed_prosp!AG96</f>
        <v>0</v>
      </c>
      <c r="AH82" s="176" t="n">
        <f aca="false">globals_transposed_prosp!AH96</f>
        <v>0</v>
      </c>
      <c r="AI82" s="176" t="n">
        <f aca="false">globals_transposed_prosp!AI96</f>
        <v>0</v>
      </c>
      <c r="AJ82" s="176" t="n">
        <f aca="false">globals_transposed_prosp!AJ96</f>
        <v>0</v>
      </c>
      <c r="AK82" s="176" t="n">
        <f aca="false">globals_transposed_prosp!AK96</f>
        <v>0</v>
      </c>
      <c r="AL82" s="176" t="n">
        <f aca="false">globals_transposed_prosp!AL96</f>
        <v>0</v>
      </c>
      <c r="AM82" s="176" t="n">
        <f aca="false">globals_transposed_prosp!AM96</f>
        <v>0</v>
      </c>
      <c r="AN82" s="176" t="n">
        <f aca="false">globals_transposed_prosp!AN96</f>
        <v>0</v>
      </c>
      <c r="AO82" s="176" t="n">
        <f aca="false">globals_transposed_prosp!AO96</f>
        <v>0</v>
      </c>
      <c r="AP82" s="176" t="n">
        <f aca="false">globals_transposed_prosp!AP96</f>
        <v>0</v>
      </c>
      <c r="AQ82" s="176" t="n">
        <f aca="false">globals_transposed_prosp!AQ96</f>
        <v>0</v>
      </c>
      <c r="AR82" s="177" t="n">
        <f aca="false">globals_transposed_prosp!AR96</f>
        <v>179.707864186064</v>
      </c>
      <c r="AS82" s="177" t="n">
        <f aca="false">globals_transposed_prosp!AS96</f>
        <v>169.652231340006</v>
      </c>
      <c r="AT82" s="177" t="n">
        <f aca="false">globals_transposed_prosp!AT96</f>
        <v>162.94992096608</v>
      </c>
      <c r="AU82" s="177" t="n">
        <f aca="false">globals_transposed_prosp!AU96</f>
        <v>157</v>
      </c>
      <c r="AV82" s="177" t="n">
        <f aca="false">globals_transposed_prosp!AV96</f>
        <v>152.292577551197</v>
      </c>
      <c r="AW82" s="177" t="n">
        <f aca="false">globals_transposed_prosp!AW96</f>
        <v>147.094141211817</v>
      </c>
      <c r="AX82" s="177" t="n">
        <f aca="false">globals_transposed_prosp!AX96</f>
        <v>142.101265822785</v>
      </c>
      <c r="AY82" s="177" t="n">
        <f aca="false">globals_transposed_prosp!AY96</f>
        <v>135.587470158913</v>
      </c>
      <c r="AZ82" s="177" t="n">
        <f aca="false">globals_transposed_prosp!AZ96</f>
        <v>119.738568709361</v>
      </c>
      <c r="BA82" s="177" t="n">
        <f aca="false">globals_transposed_prosp!BA96</f>
        <v>106.155421065438</v>
      </c>
      <c r="BB82" s="177" t="n">
        <f aca="false">globals_transposed_prosp!BB96</f>
        <v>100.717434337828</v>
      </c>
      <c r="BC82" s="177" t="n">
        <f aca="false">globals_transposed_prosp!BC96</f>
        <v>95.7258649488801</v>
      </c>
      <c r="BD82" s="177" t="n">
        <f aca="false">globals_transposed_prosp!BD96</f>
        <v>339.703079100878</v>
      </c>
      <c r="BE82" s="177" t="n">
        <f aca="false">globals_transposed_prosp!BE96</f>
        <v>318.668122885492</v>
      </c>
      <c r="BF82" s="177" t="n">
        <f aca="false">globals_transposed_prosp!BF96</f>
        <v>305.268152884861</v>
      </c>
      <c r="BG82" s="177" t="n">
        <f aca="false">globals_transposed_prosp!BG96</f>
        <v>291.092137606142</v>
      </c>
      <c r="BH82" s="177" t="n">
        <f aca="false">globals_transposed_prosp!BH96</f>
        <v>346.63525250217</v>
      </c>
      <c r="BI82" s="177" t="n">
        <f aca="false">globals_transposed_prosp!BI96</f>
        <v>322.958777594228</v>
      </c>
      <c r="BJ82" s="177" t="n">
        <f aca="false">globals_transposed_prosp!BJ96</f>
        <v>302.455338550024</v>
      </c>
      <c r="BK82" s="177" t="n">
        <f aca="false">globals_transposed_prosp!BK96</f>
        <v>283.253585794613</v>
      </c>
      <c r="BL82" s="177" t="n">
        <f aca="false">globals_transposed_prosp!BL96</f>
        <v>260.90322860008</v>
      </c>
      <c r="BM82" s="177" t="n">
        <f aca="false">globals_transposed_prosp!BM96</f>
        <v>256.767860982604</v>
      </c>
      <c r="BN82" s="177" t="n">
        <f aca="false">globals_transposed_prosp!BN96</f>
        <v>257.279442419678</v>
      </c>
      <c r="BO82" s="177" t="n">
        <f aca="false">globals_transposed_prosp!BO96</f>
        <v>261.083794278883</v>
      </c>
      <c r="BP82" s="177" t="n">
        <f aca="false">globals_transposed_prosp!BP96</f>
        <v>256.824951228894</v>
      </c>
      <c r="BQ82" s="177" t="n">
        <f aca="false">globals_transposed_prosp!BQ96</f>
        <v>247.756843537957</v>
      </c>
      <c r="BR82" s="177" t="n">
        <f aca="false">globals_transposed_prosp!BR96</f>
        <v>249.056317723585</v>
      </c>
      <c r="BS82" s="177" t="n">
        <f aca="false">globals_transposed_prosp!BS96</f>
        <v>249.03493822412</v>
      </c>
      <c r="BT82" s="177" t="n">
        <f aca="false">globals_transposed_prosp!BT96</f>
        <v>255.289569968073</v>
      </c>
      <c r="BU82" s="177" t="n">
        <f aca="false">globals_transposed_prosp!BU96</f>
        <v>268.649856525787</v>
      </c>
      <c r="BV82" s="177" t="n">
        <f aca="false">globals_transposed_prosp!BV96</f>
        <v>269.430427372018</v>
      </c>
      <c r="BW82" s="177" t="n">
        <f aca="false">globals_transposed_prosp!BW96</f>
        <v>269.80486459056</v>
      </c>
      <c r="BX82" s="177" t="n">
        <f aca="false">globals_transposed_prosp!BX96</f>
        <v>267.035253813048</v>
      </c>
      <c r="BY82" s="177" t="n">
        <f aca="false">globals_transposed_prosp!BY96</f>
        <v>269.584391795924</v>
      </c>
      <c r="BZ82" s="177" t="n">
        <f aca="false">globals_transposed_prosp!BZ96</f>
        <v>270.421582049349</v>
      </c>
      <c r="CA82" s="177" t="n">
        <f aca="false">globals_transposed_prosp!CA96</f>
        <v>271.221675725425</v>
      </c>
      <c r="CB82" s="177" t="n">
        <f aca="false">globals_transposed_prosp!CB96</f>
        <v>276.321650100112</v>
      </c>
      <c r="CC82" s="177" t="n">
        <f aca="false">globals_transposed_prosp!CC96</f>
        <v>281.468272045846</v>
      </c>
      <c r="CD82" s="177" t="n">
        <f aca="false">globals_transposed_prosp!CD96</f>
        <v>284.655924814327</v>
      </c>
      <c r="CE82" s="177" t="n">
        <f aca="false">globals_transposed_prosp!CE96</f>
        <v>284.815595397578</v>
      </c>
      <c r="CF82" s="177" t="n">
        <f aca="false">globals_transposed_prosp!CF96</f>
        <v>284.975355544028</v>
      </c>
      <c r="CG82" s="177" t="n">
        <f aca="false">globals_transposed_prosp!CG96</f>
        <v>285.135205303915</v>
      </c>
      <c r="CH82" s="177" t="n">
        <f aca="false">globals_transposed_prosp!CH96</f>
        <v>287.326169923265</v>
      </c>
      <c r="CI82" s="177" t="n">
        <f aca="false">globals_transposed_prosp!CI96</f>
        <v>290.549692956602</v>
      </c>
      <c r="CJ82" s="177" t="n">
        <f aca="false">globals_transposed_prosp!CJ96</f>
        <v>290.712669500892</v>
      </c>
      <c r="CK82" s="177" t="n">
        <f aca="false">globals_transposed_prosp!CK96</f>
        <v>290.875737462776</v>
      </c>
      <c r="CL82" s="177" t="n">
        <f aca="false">globals_transposed_prosp!CL96</f>
        <v>293.090323483616</v>
      </c>
      <c r="CM82" s="177" t="n">
        <f aca="false">globals_transposed_prosp!CM96</f>
        <v>296.347586414679</v>
      </c>
      <c r="CN82" s="177" t="n">
        <f aca="false">globals_transposed_prosp!CN96</f>
        <v>296.513815141514</v>
      </c>
      <c r="CO82" s="177" t="n">
        <f aca="false">globals_transposed_prosp!CO96</f>
        <v>296.680137110173</v>
      </c>
      <c r="CP82" s="177" t="n">
        <f aca="false">globals_transposed_prosp!CP96</f>
        <v>296.846552372959</v>
      </c>
      <c r="CQ82" s="177" t="n">
        <f aca="false">globals_transposed_prosp!CQ96</f>
        <v>297.013060982201</v>
      </c>
      <c r="CR82" s="177" t="n">
        <f aca="false">globals_transposed_prosp!CR96</f>
        <v>297.179662990261</v>
      </c>
      <c r="CS82" s="177" t="n">
        <f aca="false">globals_transposed_prosp!CS96</f>
        <v>297.346358449528</v>
      </c>
      <c r="CT82" s="177" t="n">
        <f aca="false">globals_transposed_prosp!CT96</f>
        <v>297.513147412422</v>
      </c>
      <c r="CU82" s="177" t="n">
        <f aca="false">globals_transposed_prosp!CU96</f>
        <v>297.68002993139</v>
      </c>
      <c r="CV82" s="177" t="n">
        <f aca="false">globals_transposed_prosp!CV96</f>
        <v>297.84700605891</v>
      </c>
      <c r="CW82" s="177" t="n">
        <f aca="false">globals_transposed_prosp!CW96</f>
        <v>298.014075847491</v>
      </c>
      <c r="CX82" s="177" t="n">
        <f aca="false">globals_transposed_prosp!CX96</f>
        <v>298.181239349669</v>
      </c>
      <c r="CY82" s="177" t="n">
        <f aca="false">globals_transposed_prosp!CY96</f>
        <v>298.34849661801</v>
      </c>
      <c r="CZ82" s="177" t="n">
        <f aca="false">globals_transposed_prosp!CZ96</f>
        <v>298.51584770511</v>
      </c>
      <c r="DA82" s="177" t="n">
        <f aca="false">globals_transposed_prosp!DA96</f>
        <v>298.683292663594</v>
      </c>
      <c r="DB82" s="177" t="n">
        <f aca="false">globals_transposed_prosp!DB96</f>
        <v>298.850831546117</v>
      </c>
      <c r="DC82" s="177" t="n">
        <f aca="false">globals_transposed_prosp!DC96</f>
        <v>299.018464405363</v>
      </c>
      <c r="DD82" s="177" t="n">
        <f aca="false">globals_transposed_prosp!DD96</f>
        <v>299.186191294047</v>
      </c>
      <c r="DE82" s="177" t="n">
        <f aca="false">globals_transposed_prosp!DE96</f>
        <v>299.354012264911</v>
      </c>
      <c r="DF82" s="177" t="n">
        <f aca="false">globals_transposed_prosp!DF96</f>
        <v>299.521927370729</v>
      </c>
      <c r="DG82" s="177" t="n">
        <f aca="false">globals_transposed_prosp!DG96</f>
        <v>299.689936664304</v>
      </c>
      <c r="DH82" s="177" t="n">
        <f aca="false">globals_transposed_prosp!DH96</f>
        <v>299.858040198466</v>
      </c>
      <c r="DI82" s="177" t="n">
        <f aca="false">globals_transposed_prosp!DI96</f>
        <v>300.02623802608</v>
      </c>
      <c r="DJ82" s="177" t="n">
        <f aca="false">globals_transposed_prosp!DJ96</f>
        <v>300.194530200035</v>
      </c>
      <c r="DK82" s="177" t="n">
        <f aca="false">globals_transposed_prosp!DK96</f>
        <v>300.362916773254</v>
      </c>
      <c r="DL82" s="177" t="n">
        <f aca="false">globals_transposed_prosp!DL96</f>
        <v>300.531397798686</v>
      </c>
      <c r="DM82" s="177" t="n">
        <f aca="false">globals_transposed_prosp!DM96</f>
        <v>300.699973329314</v>
      </c>
      <c r="DN82" s="177" t="n">
        <f aca="false">globals_transposed_prosp!DN96</f>
        <v>300.868643418146</v>
      </c>
      <c r="DO82" s="177" t="n">
        <f aca="false">globals_transposed_prosp!DO96</f>
        <v>301.037408118223</v>
      </c>
      <c r="DP82" s="177" t="n">
        <f aca="false">globals_transposed_prosp!DP96</f>
        <v>301.206267482616</v>
      </c>
      <c r="DQ82" s="177" t="n">
        <f aca="false">globals_transposed_prosp!DQ96</f>
        <v>301.375221564422</v>
      </c>
      <c r="DR82" s="177" t="n">
        <f aca="false">globals_transposed_prosp!DR96</f>
        <v>301.544270416773</v>
      </c>
      <c r="DS82" s="177" t="n">
        <f aca="false">globals_transposed_prosp!DS96</f>
        <v>301.713414092826</v>
      </c>
      <c r="DT82" s="177" t="n">
        <f aca="false">globals_transposed_prosp!DT96</f>
        <v>301.882652645772</v>
      </c>
      <c r="DU82" s="177" t="n">
        <f aca="false">globals_transposed_prosp!DU96</f>
        <v>302.051986128828</v>
      </c>
      <c r="DV82" s="177" t="n">
        <f aca="false">globals_transposed_prosp!DV96</f>
        <v>302.221414595243</v>
      </c>
      <c r="DW82" s="177" t="n">
        <f aca="false">globals_transposed_prosp!DW96</f>
        <v>302.390938098296</v>
      </c>
      <c r="DX82" s="177" t="n">
        <f aca="false">globals_transposed_prosp!DX96</f>
        <v>302.560556691296</v>
      </c>
      <c r="DY82" s="177" t="n">
        <f aca="false">globals_transposed_prosp!DY96</f>
        <v>302.73027042758</v>
      </c>
      <c r="DZ82" s="177" t="n">
        <f aca="false">globals_transposed_prosp!DZ96</f>
        <v>302.900079360517</v>
      </c>
      <c r="EA82" s="177" t="n">
        <f aca="false">globals_transposed_prosp!EA96</f>
        <v>303.069983543505</v>
      </c>
      <c r="EB82" s="177" t="n">
        <f aca="false">globals_transposed_prosp!EB96</f>
        <v>303.239983029973</v>
      </c>
      <c r="EC82" s="177" t="n">
        <f aca="false">globals_transposed_prosp!EC96</f>
        <v>303.410077873377</v>
      </c>
      <c r="ED82" s="177" t="n">
        <f aca="false">globals_transposed_prosp!ED96</f>
        <v>303.580268127207</v>
      </c>
      <c r="EE82" s="177" t="n">
        <f aca="false">globals_transposed_prosp!EE96</f>
        <v>303.75055384498</v>
      </c>
      <c r="EF82" s="177" t="n">
        <f aca="false">globals_transposed_prosp!EF96</f>
        <v>303.920935080245</v>
      </c>
      <c r="EG82" s="177" t="n">
        <f aca="false">globals_transposed_prosp!EG96</f>
        <v>304.091411886579</v>
      </c>
      <c r="EH82" s="177" t="n">
        <f aca="false">globals_transposed_prosp!EH96</f>
        <v>304.261984317591</v>
      </c>
      <c r="EI82" s="177" t="n">
        <f aca="false">globals_transposed_prosp!EI96</f>
        <v>304.43265242692</v>
      </c>
      <c r="EJ82" s="177" t="n">
        <f aca="false">globals_transposed_prosp!EJ96</f>
        <v>304.603416268232</v>
      </c>
      <c r="EK82" s="177" t="n">
        <f aca="false">globals_transposed_prosp!EK96</f>
        <v>304.774275895228</v>
      </c>
      <c r="EL82" s="177" t="n">
        <f aca="false">globals_transposed_prosp!EL96</f>
        <v>304.945231361635</v>
      </c>
      <c r="EM82" s="177" t="n">
        <f aca="false">globals_transposed_prosp!EM96</f>
        <v>305.116282721212</v>
      </c>
      <c r="EN82" s="177" t="n">
        <f aca="false">globals_transposed_prosp!EN96</f>
        <v>305.287430027748</v>
      </c>
      <c r="EO82" s="177" t="n">
        <f aca="false">globals_transposed_prosp!EO96</f>
        <v>305.458673335062</v>
      </c>
      <c r="EP82" s="177" t="n">
        <f aca="false">globals_transposed_prosp!EP96</f>
        <v>305.630012697003</v>
      </c>
      <c r="EQ82" s="177" t="n">
        <f aca="false">globals_transposed_prosp!EQ96</f>
        <v>305.801448167451</v>
      </c>
      <c r="ER82" s="177" t="n">
        <f aca="false">globals_transposed_prosp!ER96</f>
        <v>305.972979800316</v>
      </c>
      <c r="ES82" s="177" t="n">
        <f aca="false">globals_transposed_prosp!ES96</f>
        <v>306.144607649537</v>
      </c>
      <c r="ET82" s="177" t="n">
        <f aca="false">globals_transposed_prosp!ET96</f>
        <v>306.316331769084</v>
      </c>
      <c r="EU82" s="177" t="n">
        <f aca="false">globals_transposed_prosp!EU96</f>
        <v>306.488152212958</v>
      </c>
      <c r="EV82" s="177" t="n">
        <f aca="false">globals_transposed_prosp!EV96</f>
        <v>306.660069035189</v>
      </c>
    </row>
    <row r="83" customFormat="false" ht="12.8" hidden="false" customHeight="false" outlineLevel="0" collapsed="false">
      <c r="A83" s="0" t="s">
        <v>246</v>
      </c>
      <c r="B83" s="176" t="n">
        <f aca="false">globals_transposed_prosp!B97</f>
        <v>0</v>
      </c>
      <c r="C83" s="176" t="n">
        <f aca="false">globals_transposed_prosp!C97</f>
        <v>0</v>
      </c>
      <c r="D83" s="176" t="n">
        <f aca="false">globals_transposed_prosp!D97</f>
        <v>0</v>
      </c>
      <c r="E83" s="176" t="n">
        <f aca="false">globals_transposed_prosp!E97</f>
        <v>0</v>
      </c>
      <c r="F83" s="176" t="n">
        <f aca="false">globals_transposed_prosp!F97</f>
        <v>0</v>
      </c>
      <c r="G83" s="176" t="n">
        <f aca="false">globals_transposed_prosp!G97</f>
        <v>0</v>
      </c>
      <c r="H83" s="176" t="n">
        <f aca="false">globals_transposed_prosp!H97</f>
        <v>0</v>
      </c>
      <c r="I83" s="176" t="n">
        <f aca="false">globals_transposed_prosp!I97</f>
        <v>0</v>
      </c>
      <c r="J83" s="176" t="n">
        <f aca="false">globals_transposed_prosp!J97</f>
        <v>0</v>
      </c>
      <c r="K83" s="176" t="n">
        <f aca="false">globals_transposed_prosp!K97</f>
        <v>0</v>
      </c>
      <c r="L83" s="176" t="n">
        <f aca="false">globals_transposed_prosp!L97</f>
        <v>0</v>
      </c>
      <c r="M83" s="176" t="n">
        <f aca="false">globals_transposed_prosp!M97</f>
        <v>0</v>
      </c>
      <c r="N83" s="176" t="n">
        <f aca="false">globals_transposed_prosp!N97</f>
        <v>0</v>
      </c>
      <c r="O83" s="176" t="n">
        <f aca="false">globals_transposed_prosp!O97</f>
        <v>0</v>
      </c>
      <c r="P83" s="176" t="n">
        <f aca="false">globals_transposed_prosp!P97</f>
        <v>0</v>
      </c>
      <c r="Q83" s="176" t="n">
        <f aca="false">globals_transposed_prosp!Q97</f>
        <v>0</v>
      </c>
      <c r="R83" s="176" t="n">
        <f aca="false">globals_transposed_prosp!R97</f>
        <v>0</v>
      </c>
      <c r="S83" s="176" t="n">
        <f aca="false">globals_transposed_prosp!S97</f>
        <v>0</v>
      </c>
      <c r="T83" s="176" t="n">
        <f aca="false">globals_transposed_prosp!T97</f>
        <v>0</v>
      </c>
      <c r="U83" s="176" t="n">
        <f aca="false">globals_transposed_prosp!U97</f>
        <v>0</v>
      </c>
      <c r="V83" s="176" t="n">
        <f aca="false">globals_transposed_prosp!V97</f>
        <v>0</v>
      </c>
      <c r="W83" s="176" t="n">
        <f aca="false">globals_transposed_prosp!W97</f>
        <v>0</v>
      </c>
      <c r="X83" s="176" t="n">
        <f aca="false">globals_transposed_prosp!X97</f>
        <v>0</v>
      </c>
      <c r="Y83" s="176" t="n">
        <f aca="false">globals_transposed_prosp!Y97</f>
        <v>0</v>
      </c>
      <c r="Z83" s="176" t="n">
        <f aca="false">globals_transposed_prosp!Z97</f>
        <v>0</v>
      </c>
      <c r="AA83" s="176" t="n">
        <f aca="false">globals_transposed_prosp!AA97</f>
        <v>0</v>
      </c>
      <c r="AB83" s="176" t="n">
        <f aca="false">globals_transposed_prosp!AB97</f>
        <v>0</v>
      </c>
      <c r="AC83" s="176" t="n">
        <f aca="false">globals_transposed_prosp!AC97</f>
        <v>0</v>
      </c>
      <c r="AD83" s="176" t="n">
        <f aca="false">globals_transposed_prosp!AD97</f>
        <v>0</v>
      </c>
      <c r="AE83" s="176" t="n">
        <f aca="false">globals_transposed_prosp!AE97</f>
        <v>0</v>
      </c>
      <c r="AF83" s="176" t="n">
        <f aca="false">globals_transposed_prosp!AF97</f>
        <v>0</v>
      </c>
      <c r="AG83" s="176" t="n">
        <f aca="false">globals_transposed_prosp!AG97</f>
        <v>0</v>
      </c>
      <c r="AH83" s="176" t="n">
        <f aca="false">globals_transposed_prosp!AH97</f>
        <v>0</v>
      </c>
      <c r="AI83" s="176" t="n">
        <f aca="false">globals_transposed_prosp!AI97</f>
        <v>0</v>
      </c>
      <c r="AJ83" s="176" t="n">
        <f aca="false">globals_transposed_prosp!AJ97</f>
        <v>0</v>
      </c>
      <c r="AK83" s="176" t="n">
        <f aca="false">globals_transposed_prosp!AK97</f>
        <v>0</v>
      </c>
      <c r="AL83" s="176" t="n">
        <f aca="false">globals_transposed_prosp!AL97</f>
        <v>0</v>
      </c>
      <c r="AM83" s="176" t="n">
        <f aca="false">globals_transposed_prosp!AM97</f>
        <v>0</v>
      </c>
      <c r="AN83" s="176" t="n">
        <f aca="false">globals_transposed_prosp!AN97</f>
        <v>0</v>
      </c>
      <c r="AO83" s="176" t="n">
        <f aca="false">globals_transposed_prosp!AO97</f>
        <v>0</v>
      </c>
      <c r="AP83" s="176" t="n">
        <f aca="false">globals_transposed_prosp!AP97</f>
        <v>0</v>
      </c>
      <c r="AQ83" s="176" t="n">
        <f aca="false">globals_transposed_prosp!AQ97</f>
        <v>0</v>
      </c>
      <c r="AR83" s="177" t="n">
        <f aca="false">globals_transposed_prosp!AR97</f>
        <v>167.116867332263</v>
      </c>
      <c r="AS83" s="177" t="n">
        <f aca="false">globals_transposed_prosp!AS97</f>
        <v>157.765769271598</v>
      </c>
      <c r="AT83" s="177" t="n">
        <f aca="false">globals_transposed_prosp!AT97</f>
        <v>151.533047522596</v>
      </c>
      <c r="AU83" s="177" t="n">
        <f aca="false">globals_transposed_prosp!AU97</f>
        <v>233</v>
      </c>
      <c r="AV83" s="177" t="n">
        <f aca="false">globals_transposed_prosp!AV97</f>
        <v>226.013825282986</v>
      </c>
      <c r="AW83" s="177" t="n">
        <f aca="false">globals_transposed_prosp!AW97</f>
        <v>218.298948422633</v>
      </c>
      <c r="AX83" s="177" t="n">
        <f aca="false">globals_transposed_prosp!AX97</f>
        <v>292.348464081271</v>
      </c>
      <c r="AY83" s="177" t="n">
        <f aca="false">globals_transposed_prosp!AY97</f>
        <v>278.947470454324</v>
      </c>
      <c r="AZ83" s="177" t="n">
        <f aca="false">globals_transposed_prosp!AZ97</f>
        <v>246.341131803336</v>
      </c>
      <c r="BA83" s="177" t="n">
        <f aca="false">globals_transposed_prosp!BA97</f>
        <v>218.396184739723</v>
      </c>
      <c r="BB83" s="177" t="n">
        <f aca="false">globals_transposed_prosp!BB97</f>
        <v>268.793662341082</v>
      </c>
      <c r="BC83" s="177" t="n">
        <f aca="false">globals_transposed_prosp!BC97</f>
        <v>255.472212825355</v>
      </c>
      <c r="BD83" s="177" t="n">
        <f aca="false">globals_transposed_prosp!BD97</f>
        <v>243.468878650588</v>
      </c>
      <c r="BE83" s="177" t="n">
        <f aca="false">globals_transposed_prosp!BE97</f>
        <v>228.392897544443</v>
      </c>
      <c r="BF83" s="177" t="n">
        <f aca="false">globals_transposed_prosp!BF97</f>
        <v>218.788993809922</v>
      </c>
      <c r="BG83" s="177" t="n">
        <f aca="false">globals_transposed_prosp!BG97</f>
        <v>208.63072074883</v>
      </c>
      <c r="BH83" s="177" t="n">
        <f aca="false">globals_transposed_prosp!BH97</f>
        <v>248.439422518276</v>
      </c>
      <c r="BI83" s="177" t="n">
        <f aca="false">globals_transposed_prosp!BI97</f>
        <v>231.470087429195</v>
      </c>
      <c r="BJ83" s="177" t="n">
        <f aca="false">globals_transposed_prosp!BJ97</f>
        <v>216.774921490327</v>
      </c>
      <c r="BK83" s="177" t="n">
        <f aca="false">globals_transposed_prosp!BK97</f>
        <v>203.012696409474</v>
      </c>
      <c r="BL83" s="177" t="n">
        <f aca="false">globals_transposed_prosp!BL97</f>
        <v>186.993812598883</v>
      </c>
      <c r="BM83" s="177" t="n">
        <f aca="false">globals_transposed_prosp!BM97</f>
        <v>184.029923798277</v>
      </c>
      <c r="BN83" s="177" t="n">
        <f aca="false">globals_transposed_prosp!BN97</f>
        <v>184.39658297642</v>
      </c>
      <c r="BO83" s="177" t="n">
        <f aca="false">globals_transposed_prosp!BO97</f>
        <v>187.123227113549</v>
      </c>
      <c r="BP83" s="177" t="n">
        <f aca="false">globals_transposed_prosp!BP97</f>
        <v>184.070841355616</v>
      </c>
      <c r="BQ83" s="177" t="n">
        <f aca="false">globals_transposed_prosp!BQ97</f>
        <v>177.571573258076</v>
      </c>
      <c r="BR83" s="177" t="n">
        <f aca="false">globals_transposed_prosp!BR97</f>
        <v>178.502928663865</v>
      </c>
      <c r="BS83" s="177" t="n">
        <f aca="false">globals_transposed_prosp!BS97</f>
        <v>178.487605610417</v>
      </c>
      <c r="BT83" s="177" t="n">
        <f aca="false">globals_transposed_prosp!BT97</f>
        <v>182.9704073085</v>
      </c>
      <c r="BU83" s="177" t="n">
        <f aca="false">globals_transposed_prosp!BU97</f>
        <v>192.54595351483</v>
      </c>
      <c r="BV83" s="177" t="n">
        <f aca="false">globals_transposed_prosp!BV97</f>
        <v>193.105402009674</v>
      </c>
      <c r="BW83" s="177" t="n">
        <f aca="false">globals_transposed_prosp!BW97</f>
        <v>193.373767577435</v>
      </c>
      <c r="BX83" s="177" t="n">
        <f aca="false">globals_transposed_prosp!BX97</f>
        <v>191.388740096247</v>
      </c>
      <c r="BY83" s="177" t="n">
        <f aca="false">globals_transposed_prosp!BY97</f>
        <v>193.215750949337</v>
      </c>
      <c r="BZ83" s="177" t="n">
        <f aca="false">globals_transposed_prosp!BZ97</f>
        <v>193.815779543075</v>
      </c>
      <c r="CA83" s="177" t="n">
        <f aca="false">globals_transposed_prosp!CA97</f>
        <v>194.389220384449</v>
      </c>
      <c r="CB83" s="177" t="n">
        <f aca="false">globals_transposed_prosp!CB97</f>
        <v>198.044459369403</v>
      </c>
      <c r="CC83" s="177" t="n">
        <f aca="false">globals_transposed_prosp!CC97</f>
        <v>201.73313146749</v>
      </c>
      <c r="CD83" s="177" t="n">
        <f aca="false">globals_transposed_prosp!CD97</f>
        <v>204.017776803686</v>
      </c>
      <c r="CE83" s="177" t="n">
        <f aca="false">globals_transposed_prosp!CE97</f>
        <v>204.132215445485</v>
      </c>
      <c r="CF83" s="177" t="n">
        <f aca="false">globals_transposed_prosp!CF97</f>
        <v>204.246718278763</v>
      </c>
      <c r="CG83" s="177" t="n">
        <f aca="false">globals_transposed_prosp!CG97</f>
        <v>204.361285339526</v>
      </c>
      <c r="CH83" s="177" t="n">
        <f aca="false">globals_transposed_prosp!CH97</f>
        <v>205.931587208306</v>
      </c>
      <c r="CI83" s="177" t="n">
        <f aca="false">globals_transposed_prosp!CI97</f>
        <v>208.241941377698</v>
      </c>
      <c r="CJ83" s="177" t="n">
        <f aca="false">globals_transposed_prosp!CJ97</f>
        <v>208.358749458397</v>
      </c>
      <c r="CK83" s="177" t="n">
        <f aca="false">globals_transposed_prosp!CK97</f>
        <v>208.475623059651</v>
      </c>
      <c r="CL83" s="177" t="n">
        <f aca="false">globals_transposed_prosp!CL97</f>
        <v>210.062854791459</v>
      </c>
      <c r="CM83" s="177" t="n">
        <f aca="false">globals_transposed_prosp!CM97</f>
        <v>212.397390923436</v>
      </c>
      <c r="CN83" s="177" t="n">
        <f aca="false">globals_transposed_prosp!CN97</f>
        <v>212.516529899068</v>
      </c>
      <c r="CO83" s="177" t="n">
        <f aca="false">globals_transposed_prosp!CO97</f>
        <v>212.635735702712</v>
      </c>
      <c r="CP83" s="177" t="n">
        <f aca="false">globals_transposed_prosp!CP97</f>
        <v>212.755008371854</v>
      </c>
      <c r="CQ83" s="177" t="n">
        <f aca="false">globals_transposed_prosp!CQ97</f>
        <v>212.874347944</v>
      </c>
      <c r="CR83" s="177" t="n">
        <f aca="false">globals_transposed_prosp!CR97</f>
        <v>212.993754456679</v>
      </c>
      <c r="CS83" s="177" t="n">
        <f aca="false">globals_transposed_prosp!CS97</f>
        <v>213.113227947438</v>
      </c>
      <c r="CT83" s="177" t="n">
        <f aca="false">globals_transposed_prosp!CT97</f>
        <v>213.232768453848</v>
      </c>
      <c r="CU83" s="177" t="n">
        <f aca="false">globals_transposed_prosp!CU97</f>
        <v>213.3523760135</v>
      </c>
      <c r="CV83" s="177" t="n">
        <f aca="false">globals_transposed_prosp!CV97</f>
        <v>213.472050664004</v>
      </c>
      <c r="CW83" s="177" t="n">
        <f aca="false">globals_transposed_prosp!CW97</f>
        <v>213.591792442994</v>
      </c>
      <c r="CX83" s="177" t="n">
        <f aca="false">globals_transposed_prosp!CX97</f>
        <v>213.711601388124</v>
      </c>
      <c r="CY83" s="177" t="n">
        <f aca="false">globals_transposed_prosp!CY97</f>
        <v>213.831477537069</v>
      </c>
      <c r="CZ83" s="177" t="n">
        <f aca="false">globals_transposed_prosp!CZ97</f>
        <v>213.951420927526</v>
      </c>
      <c r="DA83" s="177" t="n">
        <f aca="false">globals_transposed_prosp!DA97</f>
        <v>214.071431597211</v>
      </c>
      <c r="DB83" s="177" t="n">
        <f aca="false">globals_transposed_prosp!DB97</f>
        <v>214.191509583864</v>
      </c>
      <c r="DC83" s="177" t="n">
        <f aca="false">globals_transposed_prosp!DC97</f>
        <v>214.311654925244</v>
      </c>
      <c r="DD83" s="177" t="n">
        <f aca="false">globals_transposed_prosp!DD97</f>
        <v>214.431867659132</v>
      </c>
      <c r="DE83" s="177" t="n">
        <f aca="false">globals_transposed_prosp!DE97</f>
        <v>214.552147823331</v>
      </c>
      <c r="DF83" s="177" t="n">
        <f aca="false">globals_transposed_prosp!DF97</f>
        <v>214.672495455663</v>
      </c>
      <c r="DG83" s="177" t="n">
        <f aca="false">globals_transposed_prosp!DG97</f>
        <v>214.792910593974</v>
      </c>
      <c r="DH83" s="177" t="n">
        <f aca="false">globals_transposed_prosp!DH97</f>
        <v>214.913393276128</v>
      </c>
      <c r="DI83" s="177" t="n">
        <f aca="false">globals_transposed_prosp!DI97</f>
        <v>215.033943540013</v>
      </c>
      <c r="DJ83" s="177" t="n">
        <f aca="false">globals_transposed_prosp!DJ97</f>
        <v>215.154561423538</v>
      </c>
      <c r="DK83" s="177" t="n">
        <f aca="false">globals_transposed_prosp!DK97</f>
        <v>215.275246964631</v>
      </c>
      <c r="DL83" s="177" t="n">
        <f aca="false">globals_transposed_prosp!DL97</f>
        <v>215.396000201244</v>
      </c>
      <c r="DM83" s="177" t="n">
        <f aca="false">globals_transposed_prosp!DM97</f>
        <v>215.516821171349</v>
      </c>
      <c r="DN83" s="177" t="n">
        <f aca="false">globals_transposed_prosp!DN97</f>
        <v>215.637709912938</v>
      </c>
      <c r="DO83" s="177" t="n">
        <f aca="false">globals_transposed_prosp!DO97</f>
        <v>215.758666464028</v>
      </c>
      <c r="DP83" s="177" t="n">
        <f aca="false">globals_transposed_prosp!DP97</f>
        <v>215.879690862653</v>
      </c>
      <c r="DQ83" s="177" t="n">
        <f aca="false">globals_transposed_prosp!DQ97</f>
        <v>216.000783146872</v>
      </c>
      <c r="DR83" s="177" t="n">
        <f aca="false">globals_transposed_prosp!DR97</f>
        <v>216.121943354762</v>
      </c>
      <c r="DS83" s="177" t="n">
        <f aca="false">globals_transposed_prosp!DS97</f>
        <v>216.243171524425</v>
      </c>
      <c r="DT83" s="177" t="n">
        <f aca="false">globals_transposed_prosp!DT97</f>
        <v>216.364467693981</v>
      </c>
      <c r="DU83" s="177" t="n">
        <f aca="false">globals_transposed_prosp!DU97</f>
        <v>216.485831901573</v>
      </c>
      <c r="DV83" s="177" t="n">
        <f aca="false">globals_transposed_prosp!DV97</f>
        <v>216.607264185366</v>
      </c>
      <c r="DW83" s="177" t="n">
        <f aca="false">globals_transposed_prosp!DW97</f>
        <v>216.728764583544</v>
      </c>
      <c r="DX83" s="177" t="n">
        <f aca="false">globals_transposed_prosp!DX97</f>
        <v>216.850333134316</v>
      </c>
      <c r="DY83" s="177" t="n">
        <f aca="false">globals_transposed_prosp!DY97</f>
        <v>216.97196987591</v>
      </c>
      <c r="DZ83" s="177" t="n">
        <f aca="false">globals_transposed_prosp!DZ97</f>
        <v>217.093674846575</v>
      </c>
      <c r="EA83" s="177" t="n">
        <f aca="false">globals_transposed_prosp!EA97</f>
        <v>217.215448084584</v>
      </c>
      <c r="EB83" s="177" t="n">
        <f aca="false">globals_transposed_prosp!EB97</f>
        <v>217.337289628228</v>
      </c>
      <c r="EC83" s="177" t="n">
        <f aca="false">globals_transposed_prosp!EC97</f>
        <v>217.459199515822</v>
      </c>
      <c r="ED83" s="177" t="n">
        <f aca="false">globals_transposed_prosp!ED97</f>
        <v>217.581177785702</v>
      </c>
      <c r="EE83" s="177" t="n">
        <f aca="false">globals_transposed_prosp!EE97</f>
        <v>217.703224476226</v>
      </c>
      <c r="EF83" s="177" t="n">
        <f aca="false">globals_transposed_prosp!EF97</f>
        <v>217.825339625772</v>
      </c>
      <c r="EG83" s="177" t="n">
        <f aca="false">globals_transposed_prosp!EG97</f>
        <v>217.94752327274</v>
      </c>
      <c r="EH83" s="177" t="n">
        <f aca="false">globals_transposed_prosp!EH97</f>
        <v>218.069775455552</v>
      </c>
      <c r="EI83" s="177" t="n">
        <f aca="false">globals_transposed_prosp!EI97</f>
        <v>218.192096212653</v>
      </c>
      <c r="EJ83" s="177" t="n">
        <f aca="false">globals_transposed_prosp!EJ97</f>
        <v>218.314485582506</v>
      </c>
      <c r="EK83" s="177" t="n">
        <f aca="false">globals_transposed_prosp!EK97</f>
        <v>218.436943603599</v>
      </c>
      <c r="EL83" s="177" t="n">
        <f aca="false">globals_transposed_prosp!EL97</f>
        <v>218.55947031444</v>
      </c>
      <c r="EM83" s="177" t="n">
        <f aca="false">globals_transposed_prosp!EM97</f>
        <v>218.682065753558</v>
      </c>
      <c r="EN83" s="177" t="n">
        <f aca="false">globals_transposed_prosp!EN97</f>
        <v>218.804729959505</v>
      </c>
      <c r="EO83" s="177" t="n">
        <f aca="false">globals_transposed_prosp!EO97</f>
        <v>218.927462970854</v>
      </c>
      <c r="EP83" s="177" t="n">
        <f aca="false">globals_transposed_prosp!EP97</f>
        <v>219.050264826199</v>
      </c>
      <c r="EQ83" s="177" t="n">
        <f aca="false">globals_transposed_prosp!EQ97</f>
        <v>219.173135564157</v>
      </c>
      <c r="ER83" s="177" t="n">
        <f aca="false">globals_transposed_prosp!ER97</f>
        <v>219.296075223366</v>
      </c>
      <c r="ES83" s="177" t="n">
        <f aca="false">globals_transposed_prosp!ES97</f>
        <v>219.419083842486</v>
      </c>
      <c r="ET83" s="177" t="n">
        <f aca="false">globals_transposed_prosp!ET97</f>
        <v>219.542161460197</v>
      </c>
      <c r="EU83" s="177" t="n">
        <f aca="false">globals_transposed_prosp!EU97</f>
        <v>219.665308115203</v>
      </c>
      <c r="EV83" s="177" t="n">
        <f aca="false">globals_transposed_prosp!EV97</f>
        <v>219.788523846229</v>
      </c>
    </row>
    <row r="84" customFormat="false" ht="12.8" hidden="false" customHeight="false" outlineLevel="0" collapsed="false">
      <c r="A84" s="0" t="s">
        <v>247</v>
      </c>
      <c r="B84" s="176" t="n">
        <f aca="false">globals_transposed_prosp!B98</f>
        <v>0</v>
      </c>
      <c r="C84" s="176" t="n">
        <f aca="false">globals_transposed_prosp!C98</f>
        <v>0</v>
      </c>
      <c r="D84" s="176" t="n">
        <f aca="false">globals_transposed_prosp!D98</f>
        <v>0</v>
      </c>
      <c r="E84" s="176" t="n">
        <f aca="false">globals_transposed_prosp!E98</f>
        <v>0</v>
      </c>
      <c r="F84" s="176" t="n">
        <f aca="false">globals_transposed_prosp!F98</f>
        <v>0</v>
      </c>
      <c r="G84" s="176" t="n">
        <f aca="false">globals_transposed_prosp!G98</f>
        <v>0</v>
      </c>
      <c r="H84" s="176" t="n">
        <f aca="false">globals_transposed_prosp!H98</f>
        <v>0</v>
      </c>
      <c r="I84" s="176" t="n">
        <f aca="false">globals_transposed_prosp!I98</f>
        <v>0</v>
      </c>
      <c r="J84" s="176" t="n">
        <f aca="false">globals_transposed_prosp!J98</f>
        <v>0</v>
      </c>
      <c r="K84" s="176" t="n">
        <f aca="false">globals_transposed_prosp!K98</f>
        <v>0</v>
      </c>
      <c r="L84" s="176" t="n">
        <f aca="false">globals_transposed_prosp!L98</f>
        <v>0</v>
      </c>
      <c r="M84" s="176" t="n">
        <f aca="false">globals_transposed_prosp!M98</f>
        <v>0</v>
      </c>
      <c r="N84" s="176" t="n">
        <f aca="false">globals_transposed_prosp!N98</f>
        <v>0</v>
      </c>
      <c r="O84" s="176" t="n">
        <f aca="false">globals_transposed_prosp!O98</f>
        <v>0</v>
      </c>
      <c r="P84" s="176" t="n">
        <f aca="false">globals_transposed_prosp!P98</f>
        <v>0</v>
      </c>
      <c r="Q84" s="176" t="n">
        <f aca="false">globals_transposed_prosp!Q98</f>
        <v>0</v>
      </c>
      <c r="R84" s="176" t="n">
        <f aca="false">globals_transposed_prosp!R98</f>
        <v>0</v>
      </c>
      <c r="S84" s="176" t="n">
        <f aca="false">globals_transposed_prosp!S98</f>
        <v>0</v>
      </c>
      <c r="T84" s="176" t="n">
        <f aca="false">globals_transposed_prosp!T98</f>
        <v>0</v>
      </c>
      <c r="U84" s="176" t="n">
        <f aca="false">globals_transposed_prosp!U98</f>
        <v>0</v>
      </c>
      <c r="V84" s="176" t="n">
        <f aca="false">globals_transposed_prosp!V98</f>
        <v>0</v>
      </c>
      <c r="W84" s="176" t="n">
        <f aca="false">globals_transposed_prosp!W98</f>
        <v>0</v>
      </c>
      <c r="X84" s="176" t="n">
        <f aca="false">globals_transposed_prosp!X98</f>
        <v>0</v>
      </c>
      <c r="Y84" s="176" t="n">
        <f aca="false">globals_transposed_prosp!Y98</f>
        <v>0</v>
      </c>
      <c r="Z84" s="176" t="n">
        <f aca="false">globals_transposed_prosp!Z98</f>
        <v>0</v>
      </c>
      <c r="AA84" s="176" t="n">
        <f aca="false">globals_transposed_prosp!AA98</f>
        <v>0</v>
      </c>
      <c r="AB84" s="176" t="n">
        <f aca="false">globals_transposed_prosp!AB98</f>
        <v>0</v>
      </c>
      <c r="AC84" s="176" t="n">
        <f aca="false">globals_transposed_prosp!AC98</f>
        <v>0</v>
      </c>
      <c r="AD84" s="176" t="n">
        <f aca="false">globals_transposed_prosp!AD98</f>
        <v>0</v>
      </c>
      <c r="AE84" s="176" t="n">
        <f aca="false">globals_transposed_prosp!AE98</f>
        <v>0</v>
      </c>
      <c r="AF84" s="176" t="n">
        <f aca="false">globals_transposed_prosp!AF98</f>
        <v>0</v>
      </c>
      <c r="AG84" s="176" t="n">
        <f aca="false">globals_transposed_prosp!AG98</f>
        <v>0</v>
      </c>
      <c r="AH84" s="176" t="n">
        <f aca="false">globals_transposed_prosp!AH98</f>
        <v>0</v>
      </c>
      <c r="AI84" s="176" t="n">
        <f aca="false">globals_transposed_prosp!AI98</f>
        <v>0</v>
      </c>
      <c r="AJ84" s="176" t="n">
        <f aca="false">globals_transposed_prosp!AJ98</f>
        <v>0</v>
      </c>
      <c r="AK84" s="176" t="n">
        <f aca="false">globals_transposed_prosp!AK98</f>
        <v>0</v>
      </c>
      <c r="AL84" s="176" t="n">
        <f aca="false">globals_transposed_prosp!AL98</f>
        <v>0</v>
      </c>
      <c r="AM84" s="176" t="n">
        <f aca="false">globals_transposed_prosp!AM98</f>
        <v>0</v>
      </c>
      <c r="AN84" s="176" t="n">
        <f aca="false">globals_transposed_prosp!AN98</f>
        <v>0</v>
      </c>
      <c r="AO84" s="176" t="n">
        <f aca="false">globals_transposed_prosp!AO98</f>
        <v>0</v>
      </c>
      <c r="AP84" s="176" t="n">
        <f aca="false">globals_transposed_prosp!AP98</f>
        <v>0</v>
      </c>
      <c r="AQ84" s="176" t="n">
        <f aca="false">globals_transposed_prosp!AQ98</f>
        <v>0</v>
      </c>
      <c r="AR84" s="177" t="n">
        <f aca="false">globals_transposed_prosp!AR98</f>
        <v>5494.25317256755</v>
      </c>
      <c r="AS84" s="177" t="n">
        <f aca="false">globals_transposed_prosp!AS98</f>
        <v>5186.81981166898</v>
      </c>
      <c r="AT84" s="177" t="n">
        <f aca="false">globals_transposed_prosp!AT98</f>
        <v>5500.85720458741</v>
      </c>
      <c r="AU84" s="177" t="n">
        <f aca="false">globals_transposed_prosp!AU98</f>
        <v>5800</v>
      </c>
      <c r="AV84" s="177" t="n">
        <f aca="false">globals_transposed_prosp!AV98</f>
        <v>5626.09522163657</v>
      </c>
      <c r="AW84" s="177" t="n">
        <f aca="false">globals_transposed_prosp!AW98</f>
        <v>5434.0510766149</v>
      </c>
      <c r="AX84" s="177" t="n">
        <f aca="false">globals_transposed_prosp!AX98</f>
        <v>6788.27702975087</v>
      </c>
      <c r="AY84" s="177" t="n">
        <f aca="false">globals_transposed_prosp!AY98</f>
        <v>6477.10844708183</v>
      </c>
      <c r="AZ84" s="177" t="n">
        <f aca="false">globals_transposed_prosp!AZ98</f>
        <v>5719.9953205109</v>
      </c>
      <c r="BA84" s="177" t="n">
        <f aca="false">globals_transposed_prosp!BA98</f>
        <v>5850.04269463802</v>
      </c>
      <c r="BB84" s="177" t="n">
        <f aca="false">globals_transposed_prosp!BB98</f>
        <v>5550.36459803113</v>
      </c>
      <c r="BC84" s="177" t="n">
        <f aca="false">globals_transposed_prosp!BC98</f>
        <v>10440.8261871632</v>
      </c>
      <c r="BD84" s="177" t="n">
        <f aca="false">globals_transposed_prosp!BD98</f>
        <v>9950.26510265554</v>
      </c>
      <c r="BE84" s="177" t="n">
        <f aca="false">globals_transposed_prosp!BE98</f>
        <v>10544.2296183764</v>
      </c>
      <c r="BF84" s="177" t="n">
        <f aca="false">globals_transposed_prosp!BF98</f>
        <v>10100.8455757974</v>
      </c>
      <c r="BG84" s="177" t="n">
        <f aca="false">globals_transposed_prosp!BG98</f>
        <v>10912.8686859921</v>
      </c>
      <c r="BH84" s="177" t="n">
        <f aca="false">globals_transposed_prosp!BH98</f>
        <v>10153.9635630034</v>
      </c>
      <c r="BI84" s="177" t="n">
        <f aca="false">globals_transposed_prosp!BI98</f>
        <v>9446.12486288727</v>
      </c>
      <c r="BJ84" s="177" t="n">
        <f aca="false">globals_transposed_prosp!BJ98</f>
        <v>9304.1431836912</v>
      </c>
      <c r="BK84" s="177" t="n">
        <f aca="false">globals_transposed_prosp!BK98</f>
        <v>8849.95795158788</v>
      </c>
      <c r="BL84" s="177" t="n">
        <f aca="false">globals_transposed_prosp!BL98</f>
        <v>8151.64473934839</v>
      </c>
      <c r="BM84" s="177" t="n">
        <f aca="false">globals_transposed_prosp!BM98</f>
        <v>8022.43956291135</v>
      </c>
      <c r="BN84" s="177" t="n">
        <f aca="false">globals_transposed_prosp!BN98</f>
        <v>8038.42338247789</v>
      </c>
      <c r="BO84" s="177" t="n">
        <f aca="false">globals_transposed_prosp!BO98</f>
        <v>8157.28632252703</v>
      </c>
      <c r="BP84" s="177" t="n">
        <f aca="false">globals_transposed_prosp!BP98</f>
        <v>8024.22328712333</v>
      </c>
      <c r="BQ84" s="177" t="n">
        <f aca="false">globals_transposed_prosp!BQ98</f>
        <v>7740.89987732383</v>
      </c>
      <c r="BR84" s="177" t="n">
        <f aca="false">globals_transposed_prosp!BR98</f>
        <v>7781.50057040852</v>
      </c>
      <c r="BS84" s="177" t="n">
        <f aca="false">globals_transposed_prosp!BS98</f>
        <v>7780.83259061663</v>
      </c>
      <c r="BT84" s="177" t="n">
        <f aca="false">globals_transposed_prosp!BT98</f>
        <v>7976.25192760884</v>
      </c>
      <c r="BU84" s="177" t="n">
        <f aca="false">globals_transposed_prosp!BU98</f>
        <v>8393.67991506129</v>
      </c>
      <c r="BV84" s="177" t="n">
        <f aca="false">globals_transposed_prosp!BV98</f>
        <v>8418.06802350484</v>
      </c>
      <c r="BW84" s="177" t="n">
        <f aca="false">globals_transposed_prosp!BW98</f>
        <v>8429.76691737869</v>
      </c>
      <c r="BX84" s="177" t="n">
        <f aca="false">globals_transposed_prosp!BX98</f>
        <v>8343.23336528092</v>
      </c>
      <c r="BY84" s="177" t="n">
        <f aca="false">globals_transposed_prosp!BY98</f>
        <v>8422.87847867977</v>
      </c>
      <c r="BZ84" s="177" t="n">
        <f aca="false">globals_transposed_prosp!BZ98</f>
        <v>8449.03560046697</v>
      </c>
      <c r="CA84" s="177" t="n">
        <f aca="false">globals_transposed_prosp!CA98</f>
        <v>8474.03367902878</v>
      </c>
      <c r="CB84" s="177" t="n">
        <f aca="false">globals_transposed_prosp!CB98</f>
        <v>8633.37697081283</v>
      </c>
      <c r="CC84" s="177" t="n">
        <f aca="false">globals_transposed_prosp!CC98</f>
        <v>8794.1777164934</v>
      </c>
      <c r="CD84" s="177" t="n">
        <f aca="false">globals_transposed_prosp!CD98</f>
        <v>8893.77254734499</v>
      </c>
      <c r="CE84" s="177" t="n">
        <f aca="false">globals_transposed_prosp!CE98</f>
        <v>8898.76128541838</v>
      </c>
      <c r="CF84" s="177" t="n">
        <f aca="false">globals_transposed_prosp!CF98</f>
        <v>8903.75282179895</v>
      </c>
      <c r="CG84" s="177" t="n">
        <f aca="false">globals_transposed_prosp!CG98</f>
        <v>8908.74715805634</v>
      </c>
      <c r="CH84" s="177" t="n">
        <f aca="false">globals_transposed_prosp!CH98</f>
        <v>8977.20152448658</v>
      </c>
      <c r="CI84" s="177" t="n">
        <f aca="false">globals_transposed_prosp!CI98</f>
        <v>9077.91708373</v>
      </c>
      <c r="CJ84" s="177" t="n">
        <f aca="false">globals_transposed_prosp!CJ98</f>
        <v>9083.0091130507</v>
      </c>
      <c r="CK84" s="177" t="n">
        <f aca="false">globals_transposed_prosp!CK98</f>
        <v>9088.1039986172</v>
      </c>
      <c r="CL84" s="177" t="n">
        <f aca="false">globals_transposed_prosp!CL98</f>
        <v>9157.29639069099</v>
      </c>
      <c r="CM84" s="177" t="n">
        <f aca="false">globals_transposed_prosp!CM98</f>
        <v>9259.06611726411</v>
      </c>
      <c r="CN84" s="177" t="n">
        <f aca="false">globals_transposed_prosp!CN98</f>
        <v>9264.25975758011</v>
      </c>
      <c r="CO84" s="177" t="n">
        <f aca="false">globals_transposed_prosp!CO98</f>
        <v>9269.45631113805</v>
      </c>
      <c r="CP84" s="177" t="n">
        <f aca="false">globals_transposed_prosp!CP98</f>
        <v>9274.65577957204</v>
      </c>
      <c r="CQ84" s="177" t="n">
        <f aca="false">globals_transposed_prosp!CQ98</f>
        <v>9279.8581645171</v>
      </c>
      <c r="CR84" s="177" t="n">
        <f aca="false">globals_transposed_prosp!CR98</f>
        <v>9285.06346760919</v>
      </c>
      <c r="CS84" s="177" t="n">
        <f aca="false">globals_transposed_prosp!CS98</f>
        <v>9290.27169048515</v>
      </c>
      <c r="CT84" s="177" t="n">
        <f aca="false">globals_transposed_prosp!CT98</f>
        <v>9295.48283478278</v>
      </c>
      <c r="CU84" s="177" t="n">
        <f aca="false">globals_transposed_prosp!CU98</f>
        <v>9300.69690214076</v>
      </c>
      <c r="CV84" s="177" t="n">
        <f aca="false">globals_transposed_prosp!CV98</f>
        <v>9305.91389419872</v>
      </c>
      <c r="CW84" s="177" t="n">
        <f aca="false">globals_transposed_prosp!CW98</f>
        <v>9311.13381259718</v>
      </c>
      <c r="CX84" s="177" t="n">
        <f aca="false">globals_transposed_prosp!CX98</f>
        <v>9316.35665897762</v>
      </c>
      <c r="CY84" s="177" t="n">
        <f aca="false">globals_transposed_prosp!CY98</f>
        <v>9321.58243498241</v>
      </c>
      <c r="CZ84" s="177" t="n">
        <f aca="false">globals_transposed_prosp!CZ98</f>
        <v>9326.81114225484</v>
      </c>
      <c r="DA84" s="177" t="n">
        <f aca="false">globals_transposed_prosp!DA98</f>
        <v>9332.04278243914</v>
      </c>
      <c r="DB84" s="177" t="n">
        <f aca="false">globals_transposed_prosp!DB98</f>
        <v>9337.27735718044</v>
      </c>
      <c r="DC84" s="177" t="n">
        <f aca="false">globals_transposed_prosp!DC98</f>
        <v>9342.51486812483</v>
      </c>
      <c r="DD84" s="177" t="n">
        <f aca="false">globals_transposed_prosp!DD98</f>
        <v>9347.75531691927</v>
      </c>
      <c r="DE84" s="177" t="n">
        <f aca="false">globals_transposed_prosp!DE98</f>
        <v>9352.9987052117</v>
      </c>
      <c r="DF84" s="177" t="n">
        <f aca="false">globals_transposed_prosp!DF98</f>
        <v>9358.24503465094</v>
      </c>
      <c r="DG84" s="177" t="n">
        <f aca="false">globals_transposed_prosp!DG98</f>
        <v>9363.49430688676</v>
      </c>
      <c r="DH84" s="177" t="n">
        <f aca="false">globals_transposed_prosp!DH98</f>
        <v>9368.74652356985</v>
      </c>
      <c r="DI84" s="177" t="n">
        <f aca="false">globals_transposed_prosp!DI98</f>
        <v>9374.00168635182</v>
      </c>
      <c r="DJ84" s="177" t="n">
        <f aca="false">globals_transposed_prosp!DJ98</f>
        <v>9379.2597968852</v>
      </c>
      <c r="DK84" s="177" t="n">
        <f aca="false">globals_transposed_prosp!DK98</f>
        <v>9384.52085682348</v>
      </c>
      <c r="DL84" s="177" t="n">
        <f aca="false">globals_transposed_prosp!DL98</f>
        <v>9389.78486782103</v>
      </c>
      <c r="DM84" s="177" t="n">
        <f aca="false">globals_transposed_prosp!DM98</f>
        <v>9395.05183153319</v>
      </c>
      <c r="DN84" s="177" t="n">
        <f aca="false">globals_transposed_prosp!DN98</f>
        <v>9400.3217496162</v>
      </c>
      <c r="DO84" s="177" t="n">
        <f aca="false">globals_transposed_prosp!DO98</f>
        <v>9405.59462372724</v>
      </c>
      <c r="DP84" s="177" t="n">
        <f aca="false">globals_transposed_prosp!DP98</f>
        <v>9410.87045552444</v>
      </c>
      <c r="DQ84" s="177" t="n">
        <f aca="false">globals_transposed_prosp!DQ98</f>
        <v>9416.14924666681</v>
      </c>
      <c r="DR84" s="177" t="n">
        <f aca="false">globals_transposed_prosp!DR98</f>
        <v>9421.43099881434</v>
      </c>
      <c r="DS84" s="177" t="n">
        <f aca="false">globals_transposed_prosp!DS98</f>
        <v>9426.71571362792</v>
      </c>
      <c r="DT84" s="177" t="n">
        <f aca="false">globals_transposed_prosp!DT98</f>
        <v>9432.0033927694</v>
      </c>
      <c r="DU84" s="177" t="n">
        <f aca="false">globals_transposed_prosp!DU98</f>
        <v>9437.29403790152</v>
      </c>
      <c r="DV84" s="177" t="n">
        <f aca="false">globals_transposed_prosp!DV98</f>
        <v>9442.587650688</v>
      </c>
      <c r="DW84" s="177" t="n">
        <f aca="false">globals_transposed_prosp!DW98</f>
        <v>9447.88423279347</v>
      </c>
      <c r="DX84" s="177" t="n">
        <f aca="false">globals_transposed_prosp!DX98</f>
        <v>9453.18378588348</v>
      </c>
      <c r="DY84" s="177" t="n">
        <f aca="false">globals_transposed_prosp!DY98</f>
        <v>9458.48631162453</v>
      </c>
      <c r="DZ84" s="177" t="n">
        <f aca="false">globals_transposed_prosp!DZ98</f>
        <v>9463.79181168407</v>
      </c>
      <c r="EA84" s="177" t="n">
        <f aca="false">globals_transposed_prosp!EA98</f>
        <v>9469.10028773045</v>
      </c>
      <c r="EB84" s="177" t="n">
        <f aca="false">globals_transposed_prosp!EB98</f>
        <v>9474.411741433</v>
      </c>
      <c r="EC84" s="177" t="n">
        <f aca="false">globals_transposed_prosp!EC98</f>
        <v>9479.72617446193</v>
      </c>
      <c r="ED84" s="177" t="n">
        <f aca="false">globals_transposed_prosp!ED98</f>
        <v>9485.04358848845</v>
      </c>
      <c r="EE84" s="177" t="n">
        <f aca="false">globals_transposed_prosp!EE98</f>
        <v>9490.36398518465</v>
      </c>
      <c r="EF84" s="177" t="n">
        <f aca="false">globals_transposed_prosp!EF98</f>
        <v>9495.68736622359</v>
      </c>
      <c r="EG84" s="177" t="n">
        <f aca="false">globals_transposed_prosp!EG98</f>
        <v>9501.01373327927</v>
      </c>
      <c r="EH84" s="177" t="n">
        <f aca="false">globals_transposed_prosp!EH98</f>
        <v>9506.34308802662</v>
      </c>
      <c r="EI84" s="177" t="n">
        <f aca="false">globals_transposed_prosp!EI98</f>
        <v>9511.6754321415</v>
      </c>
      <c r="EJ84" s="177" t="n">
        <f aca="false">globals_transposed_prosp!EJ98</f>
        <v>9517.01076730074</v>
      </c>
      <c r="EK84" s="177" t="n">
        <f aca="false">globals_transposed_prosp!EK98</f>
        <v>9522.34909518207</v>
      </c>
      <c r="EL84" s="177" t="n">
        <f aca="false">globals_transposed_prosp!EL98</f>
        <v>9527.69041746419</v>
      </c>
      <c r="EM84" s="177" t="n">
        <f aca="false">globals_transposed_prosp!EM98</f>
        <v>9533.03473582673</v>
      </c>
      <c r="EN84" s="177" t="n">
        <f aca="false">globals_transposed_prosp!EN98</f>
        <v>9538.38205195028</v>
      </c>
      <c r="EO84" s="177" t="n">
        <f aca="false">globals_transposed_prosp!EO98</f>
        <v>9543.73236751635</v>
      </c>
      <c r="EP84" s="177" t="n">
        <f aca="false">globals_transposed_prosp!EP98</f>
        <v>9549.08568420739</v>
      </c>
      <c r="EQ84" s="177" t="n">
        <f aca="false">globals_transposed_prosp!EQ98</f>
        <v>9554.44200370683</v>
      </c>
      <c r="ER84" s="177" t="n">
        <f aca="false">globals_transposed_prosp!ER98</f>
        <v>9559.801327699</v>
      </c>
      <c r="ES84" s="177" t="n">
        <f aca="false">globals_transposed_prosp!ES98</f>
        <v>9565.1636578692</v>
      </c>
      <c r="ET84" s="177" t="n">
        <f aca="false">globals_transposed_prosp!ET98</f>
        <v>9570.52899590367</v>
      </c>
      <c r="EU84" s="177" t="n">
        <f aca="false">globals_transposed_prosp!EU98</f>
        <v>9575.89734348961</v>
      </c>
      <c r="EV84" s="177" t="n">
        <f aca="false">globals_transposed_prosp!EV98</f>
        <v>9581.26870231513</v>
      </c>
    </row>
    <row r="85" customFormat="false" ht="12.8" hidden="false" customHeight="false" outlineLevel="0" collapsed="false">
      <c r="A85" s="0" t="s">
        <v>248</v>
      </c>
      <c r="B85" s="176" t="n">
        <f aca="false">globals_transposed_prosp!B99</f>
        <v>0</v>
      </c>
      <c r="C85" s="176" t="n">
        <f aca="false">globals_transposed_prosp!C99</f>
        <v>0</v>
      </c>
      <c r="D85" s="176" t="n">
        <f aca="false">globals_transposed_prosp!D99</f>
        <v>0</v>
      </c>
      <c r="E85" s="176" t="n">
        <f aca="false">globals_transposed_prosp!E99</f>
        <v>0</v>
      </c>
      <c r="F85" s="176" t="n">
        <f aca="false">globals_transposed_prosp!F99</f>
        <v>0</v>
      </c>
      <c r="G85" s="176" t="n">
        <f aca="false">globals_transposed_prosp!G99</f>
        <v>0</v>
      </c>
      <c r="H85" s="176" t="n">
        <f aca="false">globals_transposed_prosp!H99</f>
        <v>0</v>
      </c>
      <c r="I85" s="176" t="n">
        <f aca="false">globals_transposed_prosp!I99</f>
        <v>0</v>
      </c>
      <c r="J85" s="176" t="n">
        <f aca="false">globals_transposed_prosp!J99</f>
        <v>0</v>
      </c>
      <c r="K85" s="176" t="n">
        <f aca="false">globals_transposed_prosp!K99</f>
        <v>0</v>
      </c>
      <c r="L85" s="176" t="n">
        <f aca="false">globals_transposed_prosp!L99</f>
        <v>0</v>
      </c>
      <c r="M85" s="176" t="n">
        <f aca="false">globals_transposed_prosp!M99</f>
        <v>0</v>
      </c>
      <c r="N85" s="176" t="n">
        <f aca="false">globals_transposed_prosp!N99</f>
        <v>0</v>
      </c>
      <c r="O85" s="176" t="n">
        <f aca="false">globals_transposed_prosp!O99</f>
        <v>0</v>
      </c>
      <c r="P85" s="176" t="n">
        <f aca="false">globals_transposed_prosp!P99</f>
        <v>0</v>
      </c>
      <c r="Q85" s="176" t="n">
        <f aca="false">globals_transposed_prosp!Q99</f>
        <v>0</v>
      </c>
      <c r="R85" s="176" t="n">
        <f aca="false">globals_transposed_prosp!R99</f>
        <v>0</v>
      </c>
      <c r="S85" s="176" t="n">
        <f aca="false">globals_transposed_prosp!S99</f>
        <v>0</v>
      </c>
      <c r="T85" s="176" t="n">
        <f aca="false">globals_transposed_prosp!T99</f>
        <v>0</v>
      </c>
      <c r="U85" s="176" t="n">
        <f aca="false">globals_transposed_prosp!U99</f>
        <v>0</v>
      </c>
      <c r="V85" s="176" t="n">
        <f aca="false">globals_transposed_prosp!V99</f>
        <v>0</v>
      </c>
      <c r="W85" s="176" t="n">
        <f aca="false">globals_transposed_prosp!W99</f>
        <v>0</v>
      </c>
      <c r="X85" s="176" t="n">
        <f aca="false">globals_transposed_prosp!X99</f>
        <v>0</v>
      </c>
      <c r="Y85" s="176" t="n">
        <f aca="false">globals_transposed_prosp!Y99</f>
        <v>0</v>
      </c>
      <c r="Z85" s="176" t="n">
        <f aca="false">globals_transposed_prosp!Z99</f>
        <v>0</v>
      </c>
      <c r="AA85" s="176" t="n">
        <f aca="false">globals_transposed_prosp!AA99</f>
        <v>0</v>
      </c>
      <c r="AB85" s="176" t="n">
        <f aca="false">globals_transposed_prosp!AB99</f>
        <v>0</v>
      </c>
      <c r="AC85" s="176" t="n">
        <f aca="false">globals_transposed_prosp!AC99</f>
        <v>0</v>
      </c>
      <c r="AD85" s="176" t="n">
        <f aca="false">globals_transposed_prosp!AD99</f>
        <v>0</v>
      </c>
      <c r="AE85" s="176" t="n">
        <f aca="false">globals_transposed_prosp!AE99</f>
        <v>0</v>
      </c>
      <c r="AF85" s="176" t="n">
        <f aca="false">globals_transposed_prosp!AF99</f>
        <v>0</v>
      </c>
      <c r="AG85" s="176" t="n">
        <f aca="false">globals_transposed_prosp!AG99</f>
        <v>0</v>
      </c>
      <c r="AH85" s="176" t="n">
        <f aca="false">globals_transposed_prosp!AH99</f>
        <v>0</v>
      </c>
      <c r="AI85" s="176" t="n">
        <f aca="false">globals_transposed_prosp!AI99</f>
        <v>0</v>
      </c>
      <c r="AJ85" s="176" t="n">
        <f aca="false">globals_transposed_prosp!AJ99</f>
        <v>0</v>
      </c>
      <c r="AK85" s="176" t="n">
        <f aca="false">globals_transposed_prosp!AK99</f>
        <v>0</v>
      </c>
      <c r="AL85" s="176" t="n">
        <f aca="false">globals_transposed_prosp!AL99</f>
        <v>0</v>
      </c>
      <c r="AM85" s="176" t="n">
        <f aca="false">globals_transposed_prosp!AM99</f>
        <v>0</v>
      </c>
      <c r="AN85" s="176" t="n">
        <f aca="false">globals_transposed_prosp!AN99</f>
        <v>0</v>
      </c>
      <c r="AO85" s="176" t="n">
        <f aca="false">globals_transposed_prosp!AO99</f>
        <v>0</v>
      </c>
      <c r="AP85" s="176" t="n">
        <f aca="false">globals_transposed_prosp!AP99</f>
        <v>0</v>
      </c>
      <c r="AQ85" s="176" t="n">
        <f aca="false">globals_transposed_prosp!AQ99</f>
        <v>0</v>
      </c>
      <c r="AR85" s="177" t="n">
        <f aca="false">globals_transposed_prosp!AR99</f>
        <v>6867.81646570944</v>
      </c>
      <c r="AS85" s="177" t="n">
        <f aca="false">globals_transposed_prosp!AS99</f>
        <v>6483.52476458622</v>
      </c>
      <c r="AT85" s="177" t="n">
        <f aca="false">globals_transposed_prosp!AT99</f>
        <v>6850.12406608999</v>
      </c>
      <c r="AU85" s="177" t="n">
        <f aca="false">globals_transposed_prosp!AU99</f>
        <v>7600</v>
      </c>
      <c r="AV85" s="177" t="n">
        <f aca="false">globals_transposed_prosp!AV99</f>
        <v>7372.12477317895</v>
      </c>
      <c r="AW85" s="177" t="n">
        <f aca="false">globals_transposed_prosp!AW99</f>
        <v>7120.48072108159</v>
      </c>
      <c r="AX85" s="177" t="n">
        <f aca="false">globals_transposed_prosp!AX99</f>
        <v>8870.01531887447</v>
      </c>
      <c r="AY85" s="177" t="n">
        <f aca="false">globals_transposed_prosp!AY99</f>
        <v>8463.42170418692</v>
      </c>
      <c r="AZ85" s="177" t="n">
        <f aca="false">globals_transposed_prosp!AZ99</f>
        <v>7474.12721880091</v>
      </c>
      <c r="BA85" s="177" t="n">
        <f aca="false">globals_transposed_prosp!BA99</f>
        <v>7643.86646589029</v>
      </c>
      <c r="BB85" s="177" t="n">
        <f aca="false">globals_transposed_prosp!BB99</f>
        <v>7252.29678464424</v>
      </c>
      <c r="BC85" s="177" t="n">
        <f aca="false">globals_transposed_prosp!BC99</f>
        <v>15313.6995162807</v>
      </c>
      <c r="BD85" s="177" t="n">
        <f aca="false">globals_transposed_prosp!BD99</f>
        <v>14594.187007609</v>
      </c>
      <c r="BE85" s="177" t="n">
        <f aca="false">globals_transposed_prosp!BE99</f>
        <v>15465.3061793101</v>
      </c>
      <c r="BF85" s="177" t="n">
        <f aca="false">globals_transposed_prosp!BF99</f>
        <v>14814.9912467186</v>
      </c>
      <c r="BG85" s="177" t="n">
        <f aca="false">globals_transposed_prosp!BG99</f>
        <v>16006.1381320203</v>
      </c>
      <c r="BH85" s="177" t="n">
        <f aca="false">globals_transposed_prosp!BH99</f>
        <v>14893.0357409645</v>
      </c>
      <c r="BI85" s="177" t="n">
        <f aca="false">globals_transposed_prosp!BI99</f>
        <v>13854.8335656014</v>
      </c>
      <c r="BJ85" s="177" t="n">
        <f aca="false">globals_transposed_prosp!BJ99</f>
        <v>13646.5859970821</v>
      </c>
      <c r="BK85" s="177" t="n">
        <f aca="false">globals_transposed_prosp!BK99</f>
        <v>12980.4227936431</v>
      </c>
      <c r="BL85" s="177" t="n">
        <f aca="false">globals_transposed_prosp!BL99</f>
        <v>11956.191855277</v>
      </c>
      <c r="BM85" s="177" t="n">
        <f aca="false">globals_transposed_prosp!BM99</f>
        <v>11766.6838568826</v>
      </c>
      <c r="BN85" s="177" t="n">
        <f aca="false">globals_transposed_prosp!BN99</f>
        <v>11790.1276672336</v>
      </c>
      <c r="BO85" s="177" t="n">
        <f aca="false">globals_transposed_prosp!BO99</f>
        <v>11964.4664861041</v>
      </c>
      <c r="BP85" s="177" t="n">
        <f aca="false">globals_transposed_prosp!BP99</f>
        <v>11769.3000833715</v>
      </c>
      <c r="BQ85" s="177" t="n">
        <f aca="false">globals_transposed_prosp!BQ99</f>
        <v>11353.7435726342</v>
      </c>
      <c r="BR85" s="177" t="n">
        <f aca="false">globals_transposed_prosp!BR99</f>
        <v>11413.2934783893</v>
      </c>
      <c r="BS85" s="177" t="n">
        <f aca="false">globals_transposed_prosp!BS99</f>
        <v>11412.313738128</v>
      </c>
      <c r="BT85" s="177" t="n">
        <f aca="false">globals_transposed_prosp!BT99</f>
        <v>11698.9394633674</v>
      </c>
      <c r="BU85" s="177" t="n">
        <f aca="false">globals_transposed_prosp!BU99</f>
        <v>12311.1900291523</v>
      </c>
      <c r="BV85" s="177" t="n">
        <f aca="false">globals_transposed_prosp!BV99</f>
        <v>12346.9605899241</v>
      </c>
      <c r="BW85" s="177" t="n">
        <f aca="false">globals_transposed_prosp!BW99</f>
        <v>12364.1196080269</v>
      </c>
      <c r="BX85" s="177" t="n">
        <f aca="false">globals_transposed_prosp!BX99</f>
        <v>12237.1989945947</v>
      </c>
      <c r="BY85" s="177" t="n">
        <f aca="false">globals_transposed_prosp!BY99</f>
        <v>12354.0161875147</v>
      </c>
      <c r="BZ85" s="177" t="n">
        <f aca="false">globals_transposed_prosp!BZ99</f>
        <v>12392.3813980298</v>
      </c>
      <c r="CA85" s="177" t="n">
        <f aca="false">globals_transposed_prosp!CA99</f>
        <v>12429.0466150327</v>
      </c>
      <c r="CB85" s="177" t="n">
        <f aca="false">globals_transposed_prosp!CB99</f>
        <v>12662.7588324243</v>
      </c>
      <c r="CC85" s="177" t="n">
        <f aca="false">globals_transposed_prosp!CC99</f>
        <v>12898.608728648</v>
      </c>
      <c r="CD85" s="177" t="n">
        <f aca="false">globals_transposed_prosp!CD99</f>
        <v>13044.6865992534</v>
      </c>
      <c r="CE85" s="177" t="n">
        <f aca="false">globals_transposed_prosp!CE99</f>
        <v>13052.003688188</v>
      </c>
      <c r="CF85" s="177" t="n">
        <f aca="false">globals_transposed_prosp!CF99</f>
        <v>13059.3248814597</v>
      </c>
      <c r="CG85" s="177" t="n">
        <f aca="false">globals_transposed_prosp!CG99</f>
        <v>13066.6501813706</v>
      </c>
      <c r="CH85" s="177" t="n">
        <f aca="false">globals_transposed_prosp!CH99</f>
        <v>13167.0536661325</v>
      </c>
      <c r="CI85" s="177" t="n">
        <f aca="false">globals_transposed_prosp!CI99</f>
        <v>13314.7753330635</v>
      </c>
      <c r="CJ85" s="177" t="n">
        <f aca="false">globals_transposed_prosp!CJ99</f>
        <v>13322.2439214819</v>
      </c>
      <c r="CK85" s="177" t="n">
        <f aca="false">globals_transposed_prosp!CK99</f>
        <v>13329.7166992171</v>
      </c>
      <c r="CL85" s="177" t="n">
        <f aca="false">globals_transposed_prosp!CL99</f>
        <v>13431.2026619905</v>
      </c>
      <c r="CM85" s="177" t="n">
        <f aca="false">globals_transposed_prosp!CM99</f>
        <v>13580.4704987123</v>
      </c>
      <c r="CN85" s="177" t="n">
        <f aca="false">globals_transposed_prosp!CN99</f>
        <v>13588.0881221529</v>
      </c>
      <c r="CO85" s="177" t="n">
        <f aca="false">globals_transposed_prosp!CO99</f>
        <v>13595.7100185077</v>
      </c>
      <c r="CP85" s="177" t="n">
        <f aca="false">globals_transposed_prosp!CP99</f>
        <v>13603.3361901737</v>
      </c>
      <c r="CQ85" s="177" t="n">
        <f aca="false">globals_transposed_prosp!CQ99</f>
        <v>13610.9666395489</v>
      </c>
      <c r="CR85" s="177" t="n">
        <f aca="false">globals_transposed_prosp!CR99</f>
        <v>13618.6013690328</v>
      </c>
      <c r="CS85" s="177" t="n">
        <f aca="false">globals_transposed_prosp!CS99</f>
        <v>13626.2403810262</v>
      </c>
      <c r="CT85" s="177" t="n">
        <f aca="false">globals_transposed_prosp!CT99</f>
        <v>13633.8836779314</v>
      </c>
      <c r="CU85" s="177" t="n">
        <f aca="false">globals_transposed_prosp!CU99</f>
        <v>13641.5312621517</v>
      </c>
      <c r="CV85" s="177" t="n">
        <f aca="false">globals_transposed_prosp!CV99</f>
        <v>13649.1831360921</v>
      </c>
      <c r="CW85" s="177" t="n">
        <f aca="false">globals_transposed_prosp!CW99</f>
        <v>13656.8393021588</v>
      </c>
      <c r="CX85" s="177" t="n">
        <f aca="false">globals_transposed_prosp!CX99</f>
        <v>13664.4997627593</v>
      </c>
      <c r="CY85" s="177" t="n">
        <f aca="false">globals_transposed_prosp!CY99</f>
        <v>13672.1645203025</v>
      </c>
      <c r="CZ85" s="177" t="n">
        <f aca="false">globals_transposed_prosp!CZ99</f>
        <v>13679.8335771988</v>
      </c>
      <c r="DA85" s="177" t="n">
        <f aca="false">globals_transposed_prosp!DA99</f>
        <v>13687.5069358597</v>
      </c>
      <c r="DB85" s="177" t="n">
        <f aca="false">globals_transposed_prosp!DB99</f>
        <v>13695.1845986982</v>
      </c>
      <c r="DC85" s="177" t="n">
        <f aca="false">globals_transposed_prosp!DC99</f>
        <v>13702.8665681286</v>
      </c>
      <c r="DD85" s="177" t="n">
        <f aca="false">globals_transposed_prosp!DD99</f>
        <v>13710.5528465666</v>
      </c>
      <c r="DE85" s="177" t="n">
        <f aca="false">globals_transposed_prosp!DE99</f>
        <v>13718.2434364292</v>
      </c>
      <c r="DF85" s="177" t="n">
        <f aca="false">globals_transposed_prosp!DF99</f>
        <v>13725.9383401348</v>
      </c>
      <c r="DG85" s="177" t="n">
        <f aca="false">globals_transposed_prosp!DG99</f>
        <v>13733.6375601031</v>
      </c>
      <c r="DH85" s="177" t="n">
        <f aca="false">globals_transposed_prosp!DH99</f>
        <v>13741.3410987553</v>
      </c>
      <c r="DI85" s="177" t="n">
        <f aca="false">globals_transposed_prosp!DI99</f>
        <v>13749.0489585138</v>
      </c>
      <c r="DJ85" s="177" t="n">
        <f aca="false">globals_transposed_prosp!DJ99</f>
        <v>13756.7611418024</v>
      </c>
      <c r="DK85" s="177" t="n">
        <f aca="false">globals_transposed_prosp!DK99</f>
        <v>13764.4776510463</v>
      </c>
      <c r="DL85" s="177" t="n">
        <f aca="false">globals_transposed_prosp!DL99</f>
        <v>13772.198488672</v>
      </c>
      <c r="DM85" s="177" t="n">
        <f aca="false">globals_transposed_prosp!DM99</f>
        <v>13779.9236571075</v>
      </c>
      <c r="DN85" s="177" t="n">
        <f aca="false">globals_transposed_prosp!DN99</f>
        <v>13787.6531587819</v>
      </c>
      <c r="DO85" s="177" t="n">
        <f aca="false">globals_transposed_prosp!DO99</f>
        <v>13795.3869961259</v>
      </c>
      <c r="DP85" s="177" t="n">
        <f aca="false">globals_transposed_prosp!DP99</f>
        <v>13803.1251715715</v>
      </c>
      <c r="DQ85" s="177" t="n">
        <f aca="false">globals_transposed_prosp!DQ99</f>
        <v>13810.8676875521</v>
      </c>
      <c r="DR85" s="177" t="n">
        <f aca="false">globals_transposed_prosp!DR99</f>
        <v>13818.6145465023</v>
      </c>
      <c r="DS85" s="177" t="n">
        <f aca="false">globals_transposed_prosp!DS99</f>
        <v>13826.3657508582</v>
      </c>
      <c r="DT85" s="177" t="n">
        <f aca="false">globals_transposed_prosp!DT99</f>
        <v>13834.1213030573</v>
      </c>
      <c r="DU85" s="177" t="n">
        <f aca="false">globals_transposed_prosp!DU99</f>
        <v>13841.8812055384</v>
      </c>
      <c r="DV85" s="177" t="n">
        <f aca="false">globals_transposed_prosp!DV99</f>
        <v>13849.6454607417</v>
      </c>
      <c r="DW85" s="177" t="n">
        <f aca="false">globals_transposed_prosp!DW99</f>
        <v>13857.4140711087</v>
      </c>
      <c r="DX85" s="177" t="n">
        <f aca="false">globals_transposed_prosp!DX99</f>
        <v>13865.1870390823</v>
      </c>
      <c r="DY85" s="177" t="n">
        <f aca="false">globals_transposed_prosp!DY99</f>
        <v>13872.9643671069</v>
      </c>
      <c r="DZ85" s="177" t="n">
        <f aca="false">globals_transposed_prosp!DZ99</f>
        <v>13880.746057628</v>
      </c>
      <c r="EA85" s="177" t="n">
        <f aca="false">globals_transposed_prosp!EA99</f>
        <v>13888.5321130928</v>
      </c>
      <c r="EB85" s="177" t="n">
        <f aca="false">globals_transposed_prosp!EB99</f>
        <v>13896.3225359496</v>
      </c>
      <c r="EC85" s="177" t="n">
        <f aca="false">globals_transposed_prosp!EC99</f>
        <v>13904.1173286482</v>
      </c>
      <c r="ED85" s="177" t="n">
        <f aca="false">globals_transposed_prosp!ED99</f>
        <v>13911.9164936398</v>
      </c>
      <c r="EE85" s="177" t="n">
        <f aca="false">globals_transposed_prosp!EE99</f>
        <v>13919.7200333769</v>
      </c>
      <c r="EF85" s="177" t="n">
        <f aca="false">globals_transposed_prosp!EF99</f>
        <v>13927.5279503133</v>
      </c>
      <c r="EG85" s="177" t="n">
        <f aca="false">globals_transposed_prosp!EG99</f>
        <v>13935.3402469045</v>
      </c>
      <c r="EH85" s="177" t="n">
        <f aca="false">globals_transposed_prosp!EH99</f>
        <v>13943.1569256069</v>
      </c>
      <c r="EI85" s="177" t="n">
        <f aca="false">globals_transposed_prosp!EI99</f>
        <v>13950.9779888788</v>
      </c>
      <c r="EJ85" s="177" t="n">
        <f aca="false">globals_transposed_prosp!EJ99</f>
        <v>13958.8034391794</v>
      </c>
      <c r="EK85" s="177" t="n">
        <f aca="false">globals_transposed_prosp!EK99</f>
        <v>13966.6332789696</v>
      </c>
      <c r="EL85" s="177" t="n">
        <f aca="false">globals_transposed_prosp!EL99</f>
        <v>13974.4675107115</v>
      </c>
      <c r="EM85" s="177" t="n">
        <f aca="false">globals_transposed_prosp!EM99</f>
        <v>13982.3061368687</v>
      </c>
      <c r="EN85" s="177" t="n">
        <f aca="false">globals_transposed_prosp!EN99</f>
        <v>13990.1491599062</v>
      </c>
      <c r="EO85" s="177" t="n">
        <f aca="false">globals_transposed_prosp!EO99</f>
        <v>13997.9965822902</v>
      </c>
      <c r="EP85" s="177" t="n">
        <f aca="false">globals_transposed_prosp!EP99</f>
        <v>14005.8484064885</v>
      </c>
      <c r="EQ85" s="177" t="n">
        <f aca="false">globals_transposed_prosp!EQ99</f>
        <v>14013.7046349701</v>
      </c>
      <c r="ER85" s="177" t="n">
        <f aca="false">globals_transposed_prosp!ER99</f>
        <v>14021.5652702056</v>
      </c>
      <c r="ES85" s="177" t="n">
        <f aca="false">globals_transposed_prosp!ES99</f>
        <v>14029.4303146667</v>
      </c>
      <c r="ET85" s="177" t="n">
        <f aca="false">globals_transposed_prosp!ET99</f>
        <v>14037.2997708267</v>
      </c>
      <c r="EU85" s="177" t="n">
        <f aca="false">globals_transposed_prosp!EU99</f>
        <v>14045.1736411603</v>
      </c>
      <c r="EV85" s="177" t="n">
        <f aca="false">globals_transposed_prosp!EV99</f>
        <v>14053.0519281435</v>
      </c>
    </row>
    <row r="86" customFormat="false" ht="12.8" hidden="false" customHeight="false" outlineLevel="0" collapsed="false">
      <c r="A86" s="0" t="s">
        <v>249</v>
      </c>
      <c r="B86" s="176" t="n">
        <f aca="false">globals_transposed_prosp!B100</f>
        <v>0</v>
      </c>
      <c r="C86" s="176" t="n">
        <f aca="false">globals_transposed_prosp!C100</f>
        <v>0</v>
      </c>
      <c r="D86" s="176" t="n">
        <f aca="false">globals_transposed_prosp!D100</f>
        <v>0</v>
      </c>
      <c r="E86" s="176" t="n">
        <f aca="false">globals_transposed_prosp!E100</f>
        <v>0</v>
      </c>
      <c r="F86" s="176" t="n">
        <f aca="false">globals_transposed_prosp!F100</f>
        <v>0</v>
      </c>
      <c r="G86" s="176" t="n">
        <f aca="false">globals_transposed_prosp!G100</f>
        <v>0</v>
      </c>
      <c r="H86" s="176" t="n">
        <f aca="false">globals_transposed_prosp!H100</f>
        <v>0</v>
      </c>
      <c r="I86" s="176" t="n">
        <f aca="false">globals_transposed_prosp!I100</f>
        <v>0</v>
      </c>
      <c r="J86" s="176" t="n">
        <f aca="false">globals_transposed_prosp!J100</f>
        <v>0</v>
      </c>
      <c r="K86" s="176" t="n">
        <f aca="false">globals_transposed_prosp!K100</f>
        <v>0</v>
      </c>
      <c r="L86" s="176" t="n">
        <f aca="false">globals_transposed_prosp!L100</f>
        <v>0</v>
      </c>
      <c r="M86" s="176" t="n">
        <f aca="false">globals_transposed_prosp!M100</f>
        <v>0</v>
      </c>
      <c r="N86" s="176" t="n">
        <f aca="false">globals_transposed_prosp!N100</f>
        <v>0</v>
      </c>
      <c r="O86" s="176" t="n">
        <f aca="false">globals_transposed_prosp!O100</f>
        <v>0</v>
      </c>
      <c r="P86" s="176" t="n">
        <f aca="false">globals_transposed_prosp!P100</f>
        <v>0</v>
      </c>
      <c r="Q86" s="176" t="n">
        <f aca="false">globals_transposed_prosp!Q100</f>
        <v>0</v>
      </c>
      <c r="R86" s="176" t="n">
        <f aca="false">globals_transposed_prosp!R100</f>
        <v>0</v>
      </c>
      <c r="S86" s="176" t="n">
        <f aca="false">globals_transposed_prosp!S100</f>
        <v>0</v>
      </c>
      <c r="T86" s="176" t="n">
        <f aca="false">globals_transposed_prosp!T100</f>
        <v>0</v>
      </c>
      <c r="U86" s="176" t="n">
        <f aca="false">globals_transposed_prosp!U100</f>
        <v>0</v>
      </c>
      <c r="V86" s="176" t="n">
        <f aca="false">globals_transposed_prosp!V100</f>
        <v>0</v>
      </c>
      <c r="W86" s="176" t="n">
        <f aca="false">globals_transposed_prosp!W100</f>
        <v>0</v>
      </c>
      <c r="X86" s="176" t="n">
        <f aca="false">globals_transposed_prosp!X100</f>
        <v>0</v>
      </c>
      <c r="Y86" s="176" t="n">
        <f aca="false">globals_transposed_prosp!Y100</f>
        <v>0</v>
      </c>
      <c r="Z86" s="176" t="n">
        <f aca="false">globals_transposed_prosp!Z100</f>
        <v>0</v>
      </c>
      <c r="AA86" s="176" t="n">
        <f aca="false">globals_transposed_prosp!AA100</f>
        <v>0</v>
      </c>
      <c r="AB86" s="176" t="n">
        <f aca="false">globals_transposed_prosp!AB100</f>
        <v>0</v>
      </c>
      <c r="AC86" s="176" t="n">
        <f aca="false">globals_transposed_prosp!AC100</f>
        <v>0</v>
      </c>
      <c r="AD86" s="176" t="n">
        <f aca="false">globals_transposed_prosp!AD100</f>
        <v>0</v>
      </c>
      <c r="AE86" s="176" t="n">
        <f aca="false">globals_transposed_prosp!AE100</f>
        <v>0</v>
      </c>
      <c r="AF86" s="176" t="n">
        <f aca="false">globals_transposed_prosp!AF100</f>
        <v>0</v>
      </c>
      <c r="AG86" s="176" t="n">
        <f aca="false">globals_transposed_prosp!AG100</f>
        <v>0</v>
      </c>
      <c r="AH86" s="176" t="n">
        <f aca="false">globals_transposed_prosp!AH100</f>
        <v>0</v>
      </c>
      <c r="AI86" s="176" t="n">
        <f aca="false">globals_transposed_prosp!AI100</f>
        <v>0</v>
      </c>
      <c r="AJ86" s="176" t="n">
        <f aca="false">globals_transposed_prosp!AJ100</f>
        <v>0</v>
      </c>
      <c r="AK86" s="176" t="n">
        <f aca="false">globals_transposed_prosp!AK100</f>
        <v>0</v>
      </c>
      <c r="AL86" s="176" t="n">
        <f aca="false">globals_transposed_prosp!AL100</f>
        <v>0</v>
      </c>
      <c r="AM86" s="176" t="n">
        <f aca="false">globals_transposed_prosp!AM100</f>
        <v>0</v>
      </c>
      <c r="AN86" s="176" t="n">
        <f aca="false">globals_transposed_prosp!AN100</f>
        <v>0</v>
      </c>
      <c r="AO86" s="176" t="n">
        <f aca="false">globals_transposed_prosp!AO100</f>
        <v>0</v>
      </c>
      <c r="AP86" s="176" t="n">
        <f aca="false">globals_transposed_prosp!AP100</f>
        <v>0</v>
      </c>
      <c r="AQ86" s="176" t="n">
        <f aca="false">globals_transposed_prosp!AQ100</f>
        <v>0</v>
      </c>
      <c r="AR86" s="177" t="n">
        <f aca="false">globals_transposed_prosp!AR100</f>
        <v>8928.16140542227</v>
      </c>
      <c r="AS86" s="177" t="n">
        <f aca="false">globals_transposed_prosp!AS100</f>
        <v>8428.58219396209</v>
      </c>
      <c r="AT86" s="177" t="n">
        <f aca="false">globals_transposed_prosp!AT100</f>
        <v>8925.91923763241</v>
      </c>
      <c r="AU86" s="177" t="n">
        <f aca="false">globals_transposed_prosp!AU100</f>
        <v>9800</v>
      </c>
      <c r="AV86" s="177" t="n">
        <f aca="false">globals_transposed_prosp!AV100</f>
        <v>9506.16089173075</v>
      </c>
      <c r="AW86" s="177" t="n">
        <f aca="false">globals_transposed_prosp!AW100</f>
        <v>9181.6725087631</v>
      </c>
      <c r="AX86" s="177" t="n">
        <f aca="false">globals_transposed_prosp!AX100</f>
        <v>11494.8157703781</v>
      </c>
      <c r="AY86" s="177" t="n">
        <f aca="false">globals_transposed_prosp!AY100</f>
        <v>10967.9036370586</v>
      </c>
      <c r="AZ86" s="177" t="n">
        <f aca="false">globals_transposed_prosp!AZ100</f>
        <v>9685.85874273178</v>
      </c>
      <c r="BA86" s="177" t="n">
        <f aca="false">globals_transposed_prosp!BA100</f>
        <v>9905.585468845</v>
      </c>
      <c r="BB86" s="177" t="n">
        <f aca="false">globals_transposed_prosp!BB100</f>
        <v>9398.15549712853</v>
      </c>
      <c r="BC86" s="177" t="n">
        <f aca="false">globals_transposed_prosp!BC100</f>
        <v>17680.0185090616</v>
      </c>
      <c r="BD86" s="177" t="n">
        <f aca="false">globals_transposed_prosp!BD100</f>
        <v>16849.3247595014</v>
      </c>
      <c r="BE86" s="177" t="n">
        <f aca="false">globals_transposed_prosp!BE100</f>
        <v>17854.982701589</v>
      </c>
      <c r="BF86" s="177" t="n">
        <f aca="false">globals_transposed_prosp!BF100</f>
        <v>17104.1820554601</v>
      </c>
      <c r="BG86" s="177" t="n">
        <f aca="false">globals_transposed_prosp!BG100</f>
        <v>18479.3433522205</v>
      </c>
      <c r="BH86" s="177" t="n">
        <f aca="false">globals_transposed_prosp!BH100</f>
        <v>17194.2487778242</v>
      </c>
      <c r="BI86" s="177" t="n">
        <f aca="false">globals_transposed_prosp!BI100</f>
        <v>15995.6277045013</v>
      </c>
      <c r="BJ86" s="177" t="n">
        <f aca="false">globals_transposed_prosp!BJ100</f>
        <v>15755.2025445288</v>
      </c>
      <c r="BK86" s="177" t="n">
        <f aca="false">globals_transposed_prosp!BK100</f>
        <v>14986.1064350596</v>
      </c>
      <c r="BL86" s="177" t="n">
        <f aca="false">globals_transposed_prosp!BL100</f>
        <v>13803.6153790708</v>
      </c>
      <c r="BM86" s="177" t="n">
        <f aca="false">globals_transposed_prosp!BM100</f>
        <v>13584.8253535545</v>
      </c>
      <c r="BN86" s="177" t="n">
        <f aca="false">globals_transposed_prosp!BN100</f>
        <v>13611.8916088489</v>
      </c>
      <c r="BO86" s="177" t="n">
        <f aca="false">globals_transposed_prosp!BO100</f>
        <v>13813.1685731582</v>
      </c>
      <c r="BP86" s="177" t="n">
        <f aca="false">globals_transposed_prosp!BP100</f>
        <v>13587.8458290232</v>
      </c>
      <c r="BQ86" s="177" t="n">
        <f aca="false">globals_transposed_prosp!BQ100</f>
        <v>13108.0791682067</v>
      </c>
      <c r="BR86" s="177" t="n">
        <f aca="false">globals_transposed_prosp!BR100</f>
        <v>13176.8304901037</v>
      </c>
      <c r="BS86" s="177" t="n">
        <f aca="false">globals_transposed_prosp!BS100</f>
        <v>13175.6993642483</v>
      </c>
      <c r="BT86" s="177" t="n">
        <f aca="false">globals_transposed_prosp!BT100</f>
        <v>13506.6133640271</v>
      </c>
      <c r="BU86" s="177" t="n">
        <f aca="false">globals_transposed_prosp!BU100</f>
        <v>14213.4664680933</v>
      </c>
      <c r="BV86" s="177" t="n">
        <f aca="false">globals_transposed_prosp!BV100</f>
        <v>14254.7641545777</v>
      </c>
      <c r="BW86" s="177" t="n">
        <f aca="false">globals_transposed_prosp!BW100</f>
        <v>14274.5745163585</v>
      </c>
      <c r="BX86" s="177" t="n">
        <f aca="false">globals_transposed_prosp!BX100</f>
        <v>14128.0426312315</v>
      </c>
      <c r="BY86" s="177" t="n">
        <f aca="false">globals_transposed_prosp!BY100</f>
        <v>14262.9099552297</v>
      </c>
      <c r="BZ86" s="177" t="n">
        <f aca="false">globals_transposed_prosp!BZ100</f>
        <v>14307.2032064838</v>
      </c>
      <c r="CA86" s="177" t="n">
        <f aca="false">globals_transposed_prosp!CA100</f>
        <v>14349.5337879452</v>
      </c>
      <c r="CB86" s="177" t="n">
        <f aca="false">globals_transposed_prosp!CB100</f>
        <v>14619.358293717</v>
      </c>
      <c r="CC86" s="177" t="n">
        <f aca="false">globals_transposed_prosp!CC100</f>
        <v>14891.6507840077</v>
      </c>
      <c r="CD86" s="177" t="n">
        <f aca="false">globals_transposed_prosp!CD100</f>
        <v>15060.3000299915</v>
      </c>
      <c r="CE86" s="177" t="n">
        <f aca="false">globals_transposed_prosp!CE100</f>
        <v>15068.7477265968</v>
      </c>
      <c r="CF86" s="177" t="n">
        <f aca="false">globals_transposed_prosp!CF100</f>
        <v>15077.2001617251</v>
      </c>
      <c r="CG86" s="177" t="n">
        <f aca="false">globals_transposed_prosp!CG100</f>
        <v>15085.6573380343</v>
      </c>
      <c r="CH86" s="177" t="n">
        <f aca="false">globals_transposed_prosp!CH100</f>
        <v>15201.5747725441</v>
      </c>
      <c r="CI86" s="177" t="n">
        <f aca="false">globals_transposed_prosp!CI100</f>
        <v>15372.1218077668</v>
      </c>
      <c r="CJ86" s="177" t="n">
        <f aca="false">globals_transposed_prosp!CJ100</f>
        <v>15380.7444129574</v>
      </c>
      <c r="CK86" s="177" t="n">
        <f aca="false">globals_transposed_prosp!CK100</f>
        <v>15389.3718547817</v>
      </c>
      <c r="CL86" s="177" t="n">
        <f aca="false">globals_transposed_prosp!CL100</f>
        <v>15506.5390275283</v>
      </c>
      <c r="CM86" s="177" t="n">
        <f aca="false">globals_transposed_prosp!CM100</f>
        <v>15678.8711405886</v>
      </c>
      <c r="CN86" s="177" t="n">
        <f aca="false">globals_transposed_prosp!CN100</f>
        <v>15687.6658091041</v>
      </c>
      <c r="CO86" s="177" t="n">
        <f aca="false">globals_transposed_prosp!CO100</f>
        <v>15696.4654107679</v>
      </c>
      <c r="CP86" s="177" t="n">
        <f aca="false">globals_transposed_prosp!CP100</f>
        <v>15705.2699483469</v>
      </c>
      <c r="CQ86" s="177" t="n">
        <f aca="false">globals_transposed_prosp!CQ100</f>
        <v>15714.0794246099</v>
      </c>
      <c r="CR86" s="177" t="n">
        <f aca="false">globals_transposed_prosp!CR100</f>
        <v>15722.8938423271</v>
      </c>
      <c r="CS86" s="177" t="n">
        <f aca="false">globals_transposed_prosp!CS100</f>
        <v>15731.7132042702</v>
      </c>
      <c r="CT86" s="177" t="n">
        <f aca="false">globals_transposed_prosp!CT100</f>
        <v>15740.5375132127</v>
      </c>
      <c r="CU86" s="177" t="n">
        <f aca="false">globals_transposed_prosp!CU100</f>
        <v>15749.3667719293</v>
      </c>
      <c r="CV86" s="177" t="n">
        <f aca="false">globals_transposed_prosp!CV100</f>
        <v>15758.2009831967</v>
      </c>
      <c r="CW86" s="177" t="n">
        <f aca="false">globals_transposed_prosp!CW100</f>
        <v>15767.0401497927</v>
      </c>
      <c r="CX86" s="177" t="n">
        <f aca="false">globals_transposed_prosp!CX100</f>
        <v>15775.8842744969</v>
      </c>
      <c r="CY86" s="177" t="n">
        <f aca="false">globals_transposed_prosp!CY100</f>
        <v>15784.7333600906</v>
      </c>
      <c r="CZ86" s="177" t="n">
        <f aca="false">globals_transposed_prosp!CZ100</f>
        <v>15793.5874093562</v>
      </c>
      <c r="DA86" s="177" t="n">
        <f aca="false">globals_transposed_prosp!DA100</f>
        <v>15802.4464250782</v>
      </c>
      <c r="DB86" s="177" t="n">
        <f aca="false">globals_transposed_prosp!DB100</f>
        <v>15811.3104100423</v>
      </c>
      <c r="DC86" s="177" t="n">
        <f aca="false">globals_transposed_prosp!DC100</f>
        <v>15820.1793670358</v>
      </c>
      <c r="DD86" s="177" t="n">
        <f aca="false">globals_transposed_prosp!DD100</f>
        <v>15829.0532988478</v>
      </c>
      <c r="DE86" s="177" t="n">
        <f aca="false">globals_transposed_prosp!DE100</f>
        <v>15837.9322082686</v>
      </c>
      <c r="DF86" s="177" t="n">
        <f aca="false">globals_transposed_prosp!DF100</f>
        <v>15846.8160980905</v>
      </c>
      <c r="DG86" s="177" t="n">
        <f aca="false">globals_transposed_prosp!DG100</f>
        <v>15855.7049711069</v>
      </c>
      <c r="DH86" s="177" t="n">
        <f aca="false">globals_transposed_prosp!DH100</f>
        <v>15864.5988301132</v>
      </c>
      <c r="DI86" s="177" t="n">
        <f aca="false">globals_transposed_prosp!DI100</f>
        <v>15873.497677906</v>
      </c>
      <c r="DJ86" s="177" t="n">
        <f aca="false">globals_transposed_prosp!DJ100</f>
        <v>15882.4015172837</v>
      </c>
      <c r="DK86" s="177" t="n">
        <f aca="false">globals_transposed_prosp!DK100</f>
        <v>15891.3103510463</v>
      </c>
      <c r="DL86" s="177" t="n">
        <f aca="false">globals_transposed_prosp!DL100</f>
        <v>15900.2241819951</v>
      </c>
      <c r="DM86" s="177" t="n">
        <f aca="false">globals_transposed_prosp!DM100</f>
        <v>15909.1430129333</v>
      </c>
      <c r="DN86" s="177" t="n">
        <f aca="false">globals_transposed_prosp!DN100</f>
        <v>15918.0668466654</v>
      </c>
      <c r="DO86" s="177" t="n">
        <f aca="false">globals_transposed_prosp!DO100</f>
        <v>15926.9956859976</v>
      </c>
      <c r="DP86" s="177" t="n">
        <f aca="false">globals_transposed_prosp!DP100</f>
        <v>15935.9295337378</v>
      </c>
      <c r="DQ86" s="177" t="n">
        <f aca="false">globals_transposed_prosp!DQ100</f>
        <v>15944.8683926951</v>
      </c>
      <c r="DR86" s="177" t="n">
        <f aca="false">globals_transposed_prosp!DR100</f>
        <v>15953.8122656807</v>
      </c>
      <c r="DS86" s="177" t="n">
        <f aca="false">globals_transposed_prosp!DS100</f>
        <v>15962.7611555069</v>
      </c>
      <c r="DT86" s="177" t="n">
        <f aca="false">globals_transposed_prosp!DT100</f>
        <v>15971.7150649878</v>
      </c>
      <c r="DU86" s="177" t="n">
        <f aca="false">globals_transposed_prosp!DU100</f>
        <v>15980.6739969391</v>
      </c>
      <c r="DV86" s="177" t="n">
        <f aca="false">globals_transposed_prosp!DV100</f>
        <v>15989.637954178</v>
      </c>
      <c r="DW86" s="177" t="n">
        <f aca="false">globals_transposed_prosp!DW100</f>
        <v>15998.6069395234</v>
      </c>
      <c r="DX86" s="177" t="n">
        <f aca="false">globals_transposed_prosp!DX100</f>
        <v>16007.5809557955</v>
      </c>
      <c r="DY86" s="177" t="n">
        <f aca="false">globals_transposed_prosp!DY100</f>
        <v>16016.5600058164</v>
      </c>
      <c r="DZ86" s="177" t="n">
        <f aca="false">globals_transposed_prosp!DZ100</f>
        <v>16025.5440924096</v>
      </c>
      <c r="EA86" s="177" t="n">
        <f aca="false">globals_transposed_prosp!EA100</f>
        <v>16034.5332184003</v>
      </c>
      <c r="EB86" s="177" t="n">
        <f aca="false">globals_transposed_prosp!EB100</f>
        <v>16043.5273866152</v>
      </c>
      <c r="EC86" s="177" t="n">
        <f aca="false">globals_transposed_prosp!EC100</f>
        <v>16052.5265998825</v>
      </c>
      <c r="ED86" s="177" t="n">
        <f aca="false">globals_transposed_prosp!ED100</f>
        <v>16061.5308610323</v>
      </c>
      <c r="EE86" s="177" t="n">
        <f aca="false">globals_transposed_prosp!EE100</f>
        <v>16070.540172896</v>
      </c>
      <c r="EF86" s="177" t="n">
        <f aca="false">globals_transposed_prosp!EF100</f>
        <v>16079.5545383066</v>
      </c>
      <c r="EG86" s="177" t="n">
        <f aca="false">globals_transposed_prosp!EG100</f>
        <v>16088.5739600988</v>
      </c>
      <c r="EH86" s="177" t="n">
        <f aca="false">globals_transposed_prosp!EH100</f>
        <v>16097.5984411088</v>
      </c>
      <c r="EI86" s="177" t="n">
        <f aca="false">globals_transposed_prosp!EI100</f>
        <v>16106.6279841746</v>
      </c>
      <c r="EJ86" s="177" t="n">
        <f aca="false">globals_transposed_prosp!EJ100</f>
        <v>16115.6625921355</v>
      </c>
      <c r="EK86" s="177" t="n">
        <f aca="false">globals_transposed_prosp!EK100</f>
        <v>16124.7022678325</v>
      </c>
      <c r="EL86" s="177" t="n">
        <f aca="false">globals_transposed_prosp!EL100</f>
        <v>16133.7470141083</v>
      </c>
      <c r="EM86" s="177" t="n">
        <f aca="false">globals_transposed_prosp!EM100</f>
        <v>16142.7968338071</v>
      </c>
      <c r="EN86" s="177" t="n">
        <f aca="false">globals_transposed_prosp!EN100</f>
        <v>16151.8517297748</v>
      </c>
      <c r="EO86" s="177" t="n">
        <f aca="false">globals_transposed_prosp!EO100</f>
        <v>16160.9117048586</v>
      </c>
      <c r="EP86" s="177" t="n">
        <f aca="false">globals_transposed_prosp!EP100</f>
        <v>16169.9767619076</v>
      </c>
      <c r="EQ86" s="177" t="n">
        <f aca="false">globals_transposed_prosp!EQ100</f>
        <v>16179.0469037724</v>
      </c>
      <c r="ER86" s="177" t="n">
        <f aca="false">globals_transposed_prosp!ER100</f>
        <v>16188.1221333053</v>
      </c>
      <c r="ES86" s="177" t="n">
        <f aca="false">globals_transposed_prosp!ES100</f>
        <v>16197.2024533599</v>
      </c>
      <c r="ET86" s="177" t="n">
        <f aca="false">globals_transposed_prosp!ET100</f>
        <v>16206.2878667918</v>
      </c>
      <c r="EU86" s="177" t="n">
        <f aca="false">globals_transposed_prosp!EU100</f>
        <v>16215.3783764578</v>
      </c>
      <c r="EV86" s="177" t="n">
        <f aca="false">globals_transposed_prosp!EV100</f>
        <v>16224.4739852167</v>
      </c>
    </row>
    <row r="87" customFormat="false" ht="12.8" hidden="false" customHeight="false" outlineLevel="0" collapsed="false">
      <c r="A87" s="0" t="s">
        <v>250</v>
      </c>
      <c r="B87" s="176" t="n">
        <f aca="false">globals_transposed_prosp!B101</f>
        <v>0</v>
      </c>
      <c r="C87" s="176" t="n">
        <f aca="false">globals_transposed_prosp!C101</f>
        <v>0</v>
      </c>
      <c r="D87" s="176" t="n">
        <f aca="false">globals_transposed_prosp!D101</f>
        <v>0</v>
      </c>
      <c r="E87" s="176" t="n">
        <f aca="false">globals_transposed_prosp!E101</f>
        <v>0</v>
      </c>
      <c r="F87" s="176" t="n">
        <f aca="false">globals_transposed_prosp!F101</f>
        <v>0</v>
      </c>
      <c r="G87" s="176" t="n">
        <f aca="false">globals_transposed_prosp!G101</f>
        <v>0</v>
      </c>
      <c r="H87" s="176" t="n">
        <f aca="false">globals_transposed_prosp!H101</f>
        <v>0</v>
      </c>
      <c r="I87" s="176" t="n">
        <f aca="false">globals_transposed_prosp!I101</f>
        <v>0</v>
      </c>
      <c r="J87" s="176" t="n">
        <f aca="false">globals_transposed_prosp!J101</f>
        <v>0</v>
      </c>
      <c r="K87" s="176" t="n">
        <f aca="false">globals_transposed_prosp!K101</f>
        <v>0</v>
      </c>
      <c r="L87" s="176" t="n">
        <f aca="false">globals_transposed_prosp!L101</f>
        <v>0</v>
      </c>
      <c r="M87" s="176" t="n">
        <f aca="false">globals_transposed_prosp!M101</f>
        <v>0</v>
      </c>
      <c r="N87" s="176" t="n">
        <f aca="false">globals_transposed_prosp!N101</f>
        <v>0</v>
      </c>
      <c r="O87" s="176" t="n">
        <f aca="false">globals_transposed_prosp!O101</f>
        <v>0</v>
      </c>
      <c r="P87" s="176" t="n">
        <f aca="false">globals_transposed_prosp!P101</f>
        <v>0</v>
      </c>
      <c r="Q87" s="176" t="n">
        <f aca="false">globals_transposed_prosp!Q101</f>
        <v>0</v>
      </c>
      <c r="R87" s="176" t="n">
        <f aca="false">globals_transposed_prosp!R101</f>
        <v>0</v>
      </c>
      <c r="S87" s="176" t="n">
        <f aca="false">globals_transposed_prosp!S101</f>
        <v>0</v>
      </c>
      <c r="T87" s="176" t="n">
        <f aca="false">globals_transposed_prosp!T101</f>
        <v>0</v>
      </c>
      <c r="U87" s="176" t="n">
        <f aca="false">globals_transposed_prosp!U101</f>
        <v>0</v>
      </c>
      <c r="V87" s="176" t="n">
        <f aca="false">globals_transposed_prosp!V101</f>
        <v>0</v>
      </c>
      <c r="W87" s="176" t="n">
        <f aca="false">globals_transposed_prosp!W101</f>
        <v>0</v>
      </c>
      <c r="X87" s="176" t="n">
        <f aca="false">globals_transposed_prosp!X101</f>
        <v>0</v>
      </c>
      <c r="Y87" s="176" t="n">
        <f aca="false">globals_transposed_prosp!Y101</f>
        <v>0</v>
      </c>
      <c r="Z87" s="176" t="n">
        <f aca="false">globals_transposed_prosp!Z101</f>
        <v>0</v>
      </c>
      <c r="AA87" s="176" t="n">
        <f aca="false">globals_transposed_prosp!AA101</f>
        <v>0</v>
      </c>
      <c r="AB87" s="176" t="n">
        <f aca="false">globals_transposed_prosp!AB101</f>
        <v>0</v>
      </c>
      <c r="AC87" s="176" t="n">
        <f aca="false">globals_transposed_prosp!AC101</f>
        <v>0</v>
      </c>
      <c r="AD87" s="176" t="n">
        <f aca="false">globals_transposed_prosp!AD101</f>
        <v>0</v>
      </c>
      <c r="AE87" s="176" t="n">
        <f aca="false">globals_transposed_prosp!AE101</f>
        <v>0</v>
      </c>
      <c r="AF87" s="176" t="n">
        <f aca="false">globals_transposed_prosp!AF101</f>
        <v>0</v>
      </c>
      <c r="AG87" s="176" t="n">
        <f aca="false">globals_transposed_prosp!AG101</f>
        <v>0</v>
      </c>
      <c r="AH87" s="176" t="n">
        <f aca="false">globals_transposed_prosp!AH101</f>
        <v>0</v>
      </c>
      <c r="AI87" s="176" t="n">
        <f aca="false">globals_transposed_prosp!AI101</f>
        <v>0</v>
      </c>
      <c r="AJ87" s="176" t="n">
        <f aca="false">globals_transposed_prosp!AJ101</f>
        <v>0</v>
      </c>
      <c r="AK87" s="176" t="n">
        <f aca="false">globals_transposed_prosp!AK101</f>
        <v>0</v>
      </c>
      <c r="AL87" s="176" t="n">
        <f aca="false">globals_transposed_prosp!AL101</f>
        <v>0</v>
      </c>
      <c r="AM87" s="176" t="n">
        <f aca="false">globals_transposed_prosp!AM101</f>
        <v>0</v>
      </c>
      <c r="AN87" s="176" t="n">
        <f aca="false">globals_transposed_prosp!AN101</f>
        <v>0</v>
      </c>
      <c r="AO87" s="176" t="n">
        <f aca="false">globals_transposed_prosp!AO101</f>
        <v>0</v>
      </c>
      <c r="AP87" s="176" t="n">
        <f aca="false">globals_transposed_prosp!AP101</f>
        <v>0</v>
      </c>
      <c r="AQ87" s="176" t="n">
        <f aca="false">globals_transposed_prosp!AQ101</f>
        <v>0</v>
      </c>
      <c r="AR87" s="177" t="n">
        <f aca="false">globals_transposed_prosp!AR101</f>
        <v>34339.0823285472</v>
      </c>
      <c r="AS87" s="177" t="n">
        <f aca="false">globals_transposed_prosp!AS101</f>
        <v>32417.6238229311</v>
      </c>
      <c r="AT87" s="177" t="n">
        <f aca="false">globals_transposed_prosp!AT101</f>
        <v>31136.9275731363</v>
      </c>
      <c r="AU87" s="177" t="n">
        <f aca="false">globals_transposed_prosp!AU101</f>
        <v>30000</v>
      </c>
      <c r="AV87" s="177" t="n">
        <f aca="false">globals_transposed_prosp!AV101</f>
        <v>29100.4925257064</v>
      </c>
      <c r="AW87" s="177" t="n">
        <f aca="false">globals_transposed_prosp!AW101</f>
        <v>28107.1607411115</v>
      </c>
      <c r="AX87" s="177" t="n">
        <f aca="false">globals_transposed_prosp!AX101</f>
        <v>27153.1081190035</v>
      </c>
      <c r="AY87" s="177" t="n">
        <f aca="false">globals_transposed_prosp!AY101</f>
        <v>25908.4337883273</v>
      </c>
      <c r="AZ87" s="177" t="n">
        <f aca="false">globals_transposed_prosp!AZ101</f>
        <v>22879.9812820436</v>
      </c>
      <c r="BA87" s="177" t="n">
        <f aca="false">globals_transposed_prosp!BA101</f>
        <v>20284.4753628225</v>
      </c>
      <c r="BB87" s="177" t="n">
        <f aca="false">globals_transposed_prosp!BB101</f>
        <v>19245.3696186932</v>
      </c>
      <c r="BC87" s="177" t="n">
        <f aca="false">globals_transposed_prosp!BC101</f>
        <v>36583.1331014828</v>
      </c>
      <c r="BD87" s="177" t="n">
        <f aca="false">globals_transposed_prosp!BD101</f>
        <v>34864.2785657167</v>
      </c>
      <c r="BE87" s="177" t="n">
        <f aca="false">globals_transposed_prosp!BE101</f>
        <v>40123.0176669484</v>
      </c>
      <c r="BF87" s="177" t="n">
        <f aca="false">globals_transposed_prosp!BF101</f>
        <v>38435.8478672093</v>
      </c>
      <c r="BG87" s="177" t="n">
        <f aca="false">globals_transposed_prosp!BG101</f>
        <v>36644.0599534011</v>
      </c>
      <c r="BH87" s="177" t="n">
        <f aca="false">globals_transposed_prosp!BH101</f>
        <v>34095.7506475777</v>
      </c>
      <c r="BI87" s="177" t="n">
        <f aca="false">globals_transposed_prosp!BI101</f>
        <v>31718.9160579993</v>
      </c>
      <c r="BJ87" s="177" t="n">
        <f aca="false">globals_transposed_prosp!BJ101</f>
        <v>31242.1591836658</v>
      </c>
      <c r="BK87" s="177" t="n">
        <f aca="false">globals_transposed_prosp!BK101</f>
        <v>29717.061489005</v>
      </c>
      <c r="BL87" s="177" t="n">
        <f aca="false">globals_transposed_prosp!BL101</f>
        <v>27372.2123066445</v>
      </c>
      <c r="BM87" s="177" t="n">
        <f aca="false">globals_transposed_prosp!BM101</f>
        <v>26938.3573444084</v>
      </c>
      <c r="BN87" s="177" t="n">
        <f aca="false">globals_transposed_prosp!BN101</f>
        <v>26992.0290286679</v>
      </c>
      <c r="BO87" s="177" t="n">
        <f aca="false">globals_transposed_prosp!BO101</f>
        <v>27391.1560434545</v>
      </c>
      <c r="BP87" s="177" t="n">
        <f aca="false">globals_transposed_prosp!BP101</f>
        <v>26944.346869147</v>
      </c>
      <c r="BQ87" s="177" t="n">
        <f aca="false">globals_transposed_prosp!BQ101</f>
        <v>25992.9819885064</v>
      </c>
      <c r="BR87" s="177" t="n">
        <f aca="false">globals_transposed_prosp!BR101</f>
        <v>26129.3140817767</v>
      </c>
      <c r="BS87" s="177" t="n">
        <f aca="false">globals_transposed_prosp!BS101</f>
        <v>26127.0710884588</v>
      </c>
      <c r="BT87" s="177" t="n">
        <f aca="false">globals_transposed_prosp!BT101</f>
        <v>26783.2649918995</v>
      </c>
      <c r="BU87" s="177" t="n">
        <f aca="false">globals_transposed_prosp!BU101</f>
        <v>28184.936416579</v>
      </c>
      <c r="BV87" s="177" t="n">
        <f aca="false">globals_transposed_prosp!BV101</f>
        <v>28266.828660834</v>
      </c>
      <c r="BW87" s="177" t="n">
        <f aca="false">globals_transposed_prosp!BW101</f>
        <v>28306.1120959084</v>
      </c>
      <c r="BX87" s="177" t="n">
        <f aca="false">globals_transposed_prosp!BX101</f>
        <v>28015.5431573192</v>
      </c>
      <c r="BY87" s="177" t="n">
        <f aca="false">globals_transposed_prosp!BY101</f>
        <v>28282.9815728597</v>
      </c>
      <c r="BZ87" s="177" t="n">
        <f aca="false">globals_transposed_prosp!BZ101</f>
        <v>28370.8139445814</v>
      </c>
      <c r="CA87" s="177" t="n">
        <f aca="false">globals_transposed_prosp!CA101</f>
        <v>28454.7543928629</v>
      </c>
      <c r="CB87" s="177" t="n">
        <f aca="false">globals_transposed_prosp!CB101</f>
        <v>28989.8094095884</v>
      </c>
      <c r="CC87" s="177" t="n">
        <f aca="false">globals_transposed_prosp!CC101</f>
        <v>29529.7583757878</v>
      </c>
      <c r="CD87" s="177" t="n">
        <f aca="false">globals_transposed_prosp!CD101</f>
        <v>29864.1854689552</v>
      </c>
      <c r="CE87" s="177" t="n">
        <f aca="false">globals_transposed_prosp!CE101</f>
        <v>29880.9370328485</v>
      </c>
      <c r="CF87" s="177" t="n">
        <f aca="false">globals_transposed_prosp!CF101</f>
        <v>29897.6979931104</v>
      </c>
      <c r="CG87" s="177" t="n">
        <f aca="false">globals_transposed_prosp!CG101</f>
        <v>29914.4683550115</v>
      </c>
      <c r="CH87" s="177" t="n">
        <f aca="false">globals_transposed_prosp!CH101</f>
        <v>30144.3296297799</v>
      </c>
      <c r="CI87" s="177" t="n">
        <f aca="false">globals_transposed_prosp!CI101</f>
        <v>30482.5199899272</v>
      </c>
      <c r="CJ87" s="177" t="n">
        <f aca="false">globals_transposed_prosp!CJ101</f>
        <v>30499.6183930219</v>
      </c>
      <c r="CK87" s="177" t="n">
        <f aca="false">globals_transposed_prosp!CK101</f>
        <v>30516.7263870358</v>
      </c>
      <c r="CL87" s="177" t="n">
        <f aca="false">globals_transposed_prosp!CL101</f>
        <v>30749.0658604069</v>
      </c>
      <c r="CM87" s="177" t="n">
        <f aca="false">globals_transposed_prosp!CM101</f>
        <v>31090.7959837404</v>
      </c>
      <c r="CN87" s="177" t="n">
        <f aca="false">globals_transposed_prosp!CN101</f>
        <v>31108.2355839585</v>
      </c>
      <c r="CO87" s="177" t="n">
        <f aca="false">globals_transposed_prosp!CO101</f>
        <v>31125.6849664817</v>
      </c>
      <c r="CP87" s="177" t="n">
        <f aca="false">globals_transposed_prosp!CP101</f>
        <v>31143.1441367974</v>
      </c>
      <c r="CQ87" s="177" t="n">
        <f aca="false">globals_transposed_prosp!CQ101</f>
        <v>31160.6131003956</v>
      </c>
      <c r="CR87" s="177" t="n">
        <f aca="false">globals_transposed_prosp!CR101</f>
        <v>31178.0918627697</v>
      </c>
      <c r="CS87" s="177" t="n">
        <f aca="false">globals_transposed_prosp!CS101</f>
        <v>31195.580429416</v>
      </c>
      <c r="CT87" s="177" t="n">
        <f aca="false">globals_transposed_prosp!CT101</f>
        <v>31213.078805834</v>
      </c>
      <c r="CU87" s="177" t="n">
        <f aca="false">globals_transposed_prosp!CU101</f>
        <v>31230.5869975263</v>
      </c>
      <c r="CV87" s="177" t="n">
        <f aca="false">globals_transposed_prosp!CV101</f>
        <v>31248.1050099984</v>
      </c>
      <c r="CW87" s="177" t="n">
        <f aca="false">globals_transposed_prosp!CW101</f>
        <v>31265.6328487592</v>
      </c>
      <c r="CX87" s="177" t="n">
        <f aca="false">globals_transposed_prosp!CX101</f>
        <v>31283.1705193204</v>
      </c>
      <c r="CY87" s="177" t="n">
        <f aca="false">globals_transposed_prosp!CY101</f>
        <v>31300.7180271968</v>
      </c>
      <c r="CZ87" s="177" t="n">
        <f aca="false">globals_transposed_prosp!CZ101</f>
        <v>31318.2753779066</v>
      </c>
      <c r="DA87" s="177" t="n">
        <f aca="false">globals_transposed_prosp!DA101</f>
        <v>31335.8425769708</v>
      </c>
      <c r="DB87" s="177" t="n">
        <f aca="false">globals_transposed_prosp!DB101</f>
        <v>31353.4196299135</v>
      </c>
      <c r="DC87" s="177" t="n">
        <f aca="false">globals_transposed_prosp!DC101</f>
        <v>31371.0065422622</v>
      </c>
      <c r="DD87" s="177" t="n">
        <f aca="false">globals_transposed_prosp!DD101</f>
        <v>31388.603319547</v>
      </c>
      <c r="DE87" s="177" t="n">
        <f aca="false">globals_transposed_prosp!DE101</f>
        <v>31406.2099673017</v>
      </c>
      <c r="DF87" s="177" t="n">
        <f aca="false">globals_transposed_prosp!DF101</f>
        <v>31423.8264910626</v>
      </c>
      <c r="DG87" s="177" t="n">
        <f aca="false">globals_transposed_prosp!DG101</f>
        <v>31441.4528963696</v>
      </c>
      <c r="DH87" s="177" t="n">
        <f aca="false">globals_transposed_prosp!DH101</f>
        <v>31459.0891887654</v>
      </c>
      <c r="DI87" s="177" t="n">
        <f aca="false">globals_transposed_prosp!DI101</f>
        <v>31476.735373796</v>
      </c>
      <c r="DJ87" s="177" t="n">
        <f aca="false">globals_transposed_prosp!DJ101</f>
        <v>31494.3914570103</v>
      </c>
      <c r="DK87" s="177" t="n">
        <f aca="false">globals_transposed_prosp!DK101</f>
        <v>31512.0574439606</v>
      </c>
      <c r="DL87" s="177" t="n">
        <f aca="false">globals_transposed_prosp!DL101</f>
        <v>31529.733340202</v>
      </c>
      <c r="DM87" s="177" t="n">
        <f aca="false">globals_transposed_prosp!DM101</f>
        <v>31547.4191512929</v>
      </c>
      <c r="DN87" s="177" t="n">
        <f aca="false">globals_transposed_prosp!DN101</f>
        <v>31565.1148827949</v>
      </c>
      <c r="DO87" s="177" t="n">
        <f aca="false">globals_transposed_prosp!DO101</f>
        <v>31582.8205402724</v>
      </c>
      <c r="DP87" s="177" t="n">
        <f aca="false">globals_transposed_prosp!DP101</f>
        <v>31600.5361292934</v>
      </c>
      <c r="DQ87" s="177" t="n">
        <f aca="false">globals_transposed_prosp!DQ101</f>
        <v>31618.2616554285</v>
      </c>
      <c r="DR87" s="177" t="n">
        <f aca="false">globals_transposed_prosp!DR101</f>
        <v>31635.9971242518</v>
      </c>
      <c r="DS87" s="177" t="n">
        <f aca="false">globals_transposed_prosp!DS101</f>
        <v>31653.7425413403</v>
      </c>
      <c r="DT87" s="177" t="n">
        <f aca="false">globals_transposed_prosp!DT101</f>
        <v>31671.4979122744</v>
      </c>
      <c r="DU87" s="177" t="n">
        <f aca="false">globals_transposed_prosp!DU101</f>
        <v>31689.2632426373</v>
      </c>
      <c r="DV87" s="177" t="n">
        <f aca="false">globals_transposed_prosp!DV101</f>
        <v>31707.0385380156</v>
      </c>
      <c r="DW87" s="177" t="n">
        <f aca="false">globals_transposed_prosp!DW101</f>
        <v>31724.8238039988</v>
      </c>
      <c r="DX87" s="177" t="n">
        <f aca="false">globals_transposed_prosp!DX101</f>
        <v>31742.6190461798</v>
      </c>
      <c r="DY87" s="177" t="n">
        <f aca="false">globals_transposed_prosp!DY101</f>
        <v>31760.4242701544</v>
      </c>
      <c r="DZ87" s="177" t="n">
        <f aca="false">globals_transposed_prosp!DZ101</f>
        <v>31778.2394815217</v>
      </c>
      <c r="EA87" s="177" t="n">
        <f aca="false">globals_transposed_prosp!EA101</f>
        <v>31796.0646858839</v>
      </c>
      <c r="EB87" s="177" t="n">
        <f aca="false">globals_transposed_prosp!EB101</f>
        <v>31813.8998888462</v>
      </c>
      <c r="EC87" s="177" t="n">
        <f aca="false">globals_transposed_prosp!EC101</f>
        <v>31831.7450960171</v>
      </c>
      <c r="ED87" s="177" t="n">
        <f aca="false">globals_transposed_prosp!ED101</f>
        <v>31849.6003130083</v>
      </c>
      <c r="EE87" s="177" t="n">
        <f aca="false">globals_transposed_prosp!EE101</f>
        <v>31867.4655454344</v>
      </c>
      <c r="EF87" s="177" t="n">
        <f aca="false">globals_transposed_prosp!EF101</f>
        <v>31885.3407989135</v>
      </c>
      <c r="EG87" s="177" t="n">
        <f aca="false">globals_transposed_prosp!EG101</f>
        <v>31903.2260790665</v>
      </c>
      <c r="EH87" s="177" t="n">
        <f aca="false">globals_transposed_prosp!EH101</f>
        <v>31921.1213915177</v>
      </c>
      <c r="EI87" s="177" t="n">
        <f aca="false">globals_transposed_prosp!EI101</f>
        <v>31939.0267418945</v>
      </c>
      <c r="EJ87" s="177" t="n">
        <f aca="false">globals_transposed_prosp!EJ101</f>
        <v>31956.9421358273</v>
      </c>
      <c r="EK87" s="177" t="n">
        <f aca="false">globals_transposed_prosp!EK101</f>
        <v>31974.8675789498</v>
      </c>
      <c r="EL87" s="177" t="n">
        <f aca="false">globals_transposed_prosp!EL101</f>
        <v>31992.8030768989</v>
      </c>
      <c r="EM87" s="177" t="n">
        <f aca="false">globals_transposed_prosp!EM101</f>
        <v>32010.7486353146</v>
      </c>
      <c r="EN87" s="177" t="n">
        <f aca="false">globals_transposed_prosp!EN101</f>
        <v>32028.70425984</v>
      </c>
      <c r="EO87" s="177" t="n">
        <f aca="false">globals_transposed_prosp!EO101</f>
        <v>32046.6699561215</v>
      </c>
      <c r="EP87" s="177" t="n">
        <f aca="false">globals_transposed_prosp!EP101</f>
        <v>32064.6457298086</v>
      </c>
      <c r="EQ87" s="177" t="n">
        <f aca="false">globals_transposed_prosp!EQ101</f>
        <v>32082.6315865539</v>
      </c>
      <c r="ER87" s="177" t="n">
        <f aca="false">globals_transposed_prosp!ER101</f>
        <v>32100.6275320133</v>
      </c>
      <c r="ES87" s="177" t="n">
        <f aca="false">globals_transposed_prosp!ES101</f>
        <v>32118.6335718458</v>
      </c>
      <c r="ET87" s="177" t="n">
        <f aca="false">globals_transposed_prosp!ET101</f>
        <v>32136.6497117136</v>
      </c>
      <c r="EU87" s="177" t="n">
        <f aca="false">globals_transposed_prosp!EU101</f>
        <v>32154.675957282</v>
      </c>
      <c r="EV87" s="177" t="n">
        <f aca="false">globals_transposed_prosp!EV101</f>
        <v>32172.7123142196</v>
      </c>
    </row>
    <row r="88" customFormat="false" ht="12.8" hidden="false" customHeight="false" outlineLevel="0" collapsed="false">
      <c r="A88" s="0" t="s">
        <v>251</v>
      </c>
      <c r="B88" s="176" t="n">
        <f aca="false">globals_transposed_prosp!B102</f>
        <v>0</v>
      </c>
      <c r="C88" s="176" t="n">
        <f aca="false">globals_transposed_prosp!C102</f>
        <v>0</v>
      </c>
      <c r="D88" s="176" t="n">
        <f aca="false">globals_transposed_prosp!D102</f>
        <v>0</v>
      </c>
      <c r="E88" s="176" t="n">
        <f aca="false">globals_transposed_prosp!E102</f>
        <v>0</v>
      </c>
      <c r="F88" s="176" t="n">
        <f aca="false">globals_transposed_prosp!F102</f>
        <v>0</v>
      </c>
      <c r="G88" s="176" t="n">
        <f aca="false">globals_transposed_prosp!G102</f>
        <v>0</v>
      </c>
      <c r="H88" s="176" t="n">
        <f aca="false">globals_transposed_prosp!H102</f>
        <v>0</v>
      </c>
      <c r="I88" s="176" t="n">
        <f aca="false">globals_transposed_prosp!I102</f>
        <v>0</v>
      </c>
      <c r="J88" s="176" t="n">
        <f aca="false">globals_transposed_prosp!J102</f>
        <v>0</v>
      </c>
      <c r="K88" s="176" t="n">
        <f aca="false">globals_transposed_prosp!K102</f>
        <v>0</v>
      </c>
      <c r="L88" s="176" t="n">
        <f aca="false">globals_transposed_prosp!L102</f>
        <v>0</v>
      </c>
      <c r="M88" s="176" t="n">
        <f aca="false">globals_transposed_prosp!M102</f>
        <v>0</v>
      </c>
      <c r="N88" s="176" t="n">
        <f aca="false">globals_transposed_prosp!N102</f>
        <v>0</v>
      </c>
      <c r="O88" s="176" t="n">
        <f aca="false">globals_transposed_prosp!O102</f>
        <v>0</v>
      </c>
      <c r="P88" s="176" t="n">
        <f aca="false">globals_transposed_prosp!P102</f>
        <v>0</v>
      </c>
      <c r="Q88" s="176" t="n">
        <f aca="false">globals_transposed_prosp!Q102</f>
        <v>0</v>
      </c>
      <c r="R88" s="176" t="n">
        <f aca="false">globals_transposed_prosp!R102</f>
        <v>0</v>
      </c>
      <c r="S88" s="176" t="n">
        <f aca="false">globals_transposed_prosp!S102</f>
        <v>0</v>
      </c>
      <c r="T88" s="176" t="n">
        <f aca="false">globals_transposed_prosp!T102</f>
        <v>0</v>
      </c>
      <c r="U88" s="176" t="n">
        <f aca="false">globals_transposed_prosp!U102</f>
        <v>0</v>
      </c>
      <c r="V88" s="176" t="n">
        <f aca="false">globals_transposed_prosp!V102</f>
        <v>0</v>
      </c>
      <c r="W88" s="176" t="n">
        <f aca="false">globals_transposed_prosp!W102</f>
        <v>0</v>
      </c>
      <c r="X88" s="176" t="n">
        <f aca="false">globals_transposed_prosp!X102</f>
        <v>0</v>
      </c>
      <c r="Y88" s="176" t="n">
        <f aca="false">globals_transposed_prosp!Y102</f>
        <v>0</v>
      </c>
      <c r="Z88" s="176" t="n">
        <f aca="false">globals_transposed_prosp!Z102</f>
        <v>0</v>
      </c>
      <c r="AA88" s="176" t="n">
        <f aca="false">globals_transposed_prosp!AA102</f>
        <v>0</v>
      </c>
      <c r="AB88" s="176" t="n">
        <f aca="false">globals_transposed_prosp!AB102</f>
        <v>0</v>
      </c>
      <c r="AC88" s="176" t="n">
        <f aca="false">globals_transposed_prosp!AC102</f>
        <v>0</v>
      </c>
      <c r="AD88" s="176" t="n">
        <f aca="false">globals_transposed_prosp!AD102</f>
        <v>0</v>
      </c>
      <c r="AE88" s="176" t="n">
        <f aca="false">globals_transposed_prosp!AE102</f>
        <v>0</v>
      </c>
      <c r="AF88" s="176" t="n">
        <f aca="false">globals_transposed_prosp!AF102</f>
        <v>0</v>
      </c>
      <c r="AG88" s="176" t="n">
        <f aca="false">globals_transposed_prosp!AG102</f>
        <v>0</v>
      </c>
      <c r="AH88" s="176" t="n">
        <f aca="false">globals_transposed_prosp!AH102</f>
        <v>0</v>
      </c>
      <c r="AI88" s="176" t="n">
        <f aca="false">globals_transposed_prosp!AI102</f>
        <v>0</v>
      </c>
      <c r="AJ88" s="176" t="n">
        <f aca="false">globals_transposed_prosp!AJ102</f>
        <v>0</v>
      </c>
      <c r="AK88" s="176" t="n">
        <f aca="false">globals_transposed_prosp!AK102</f>
        <v>0</v>
      </c>
      <c r="AL88" s="176" t="n">
        <f aca="false">globals_transposed_prosp!AL102</f>
        <v>0</v>
      </c>
      <c r="AM88" s="176" t="n">
        <f aca="false">globals_transposed_prosp!AM102</f>
        <v>0</v>
      </c>
      <c r="AN88" s="176" t="n">
        <f aca="false">globals_transposed_prosp!AN102</f>
        <v>0</v>
      </c>
      <c r="AO88" s="176" t="n">
        <f aca="false">globals_transposed_prosp!AO102</f>
        <v>0</v>
      </c>
      <c r="AP88" s="176" t="n">
        <f aca="false">globals_transposed_prosp!AP102</f>
        <v>0</v>
      </c>
      <c r="AQ88" s="176" t="n">
        <f aca="false">globals_transposed_prosp!AQ102</f>
        <v>0</v>
      </c>
      <c r="AR88" s="177" t="n">
        <f aca="false">globals_transposed_prosp!AR102</f>
        <v>17169.5411642736</v>
      </c>
      <c r="AS88" s="177" t="n">
        <f aca="false">globals_transposed_prosp!AS102</f>
        <v>16208.8119114655</v>
      </c>
      <c r="AT88" s="177" t="n">
        <f aca="false">globals_transposed_prosp!AT102</f>
        <v>15568.4637865682</v>
      </c>
      <c r="AU88" s="177" t="n">
        <f aca="false">globals_transposed_prosp!AU102</f>
        <v>15000</v>
      </c>
      <c r="AV88" s="177" t="n">
        <f aca="false">globals_transposed_prosp!AV102</f>
        <v>14550.2462628532</v>
      </c>
      <c r="AW88" s="177" t="n">
        <f aca="false">globals_transposed_prosp!AW102</f>
        <v>14053.5803705558</v>
      </c>
      <c r="AX88" s="177" t="n">
        <f aca="false">globals_transposed_prosp!AX102</f>
        <v>13576.5540595017</v>
      </c>
      <c r="AY88" s="177" t="n">
        <f aca="false">globals_transposed_prosp!AY102</f>
        <v>12954.2168941637</v>
      </c>
      <c r="AZ88" s="177" t="n">
        <f aca="false">globals_transposed_prosp!AZ102</f>
        <v>11439.9906410218</v>
      </c>
      <c r="BA88" s="177" t="n">
        <f aca="false">globals_transposed_prosp!BA102</f>
        <v>10142.2376814113</v>
      </c>
      <c r="BB88" s="177" t="n">
        <f aca="false">globals_transposed_prosp!BB102</f>
        <v>9622.68480934662</v>
      </c>
      <c r="BC88" s="177" t="n">
        <f aca="false">globals_transposed_prosp!BC102</f>
        <v>18291.5665507414</v>
      </c>
      <c r="BD88" s="177" t="n">
        <f aca="false">globals_transposed_prosp!BD102</f>
        <v>17432.1392828583</v>
      </c>
      <c r="BE88" s="177" t="n">
        <f aca="false">globals_transposed_prosp!BE102</f>
        <v>20061.5088334742</v>
      </c>
      <c r="BF88" s="177" t="n">
        <f aca="false">globals_transposed_prosp!BF102</f>
        <v>19217.9239336047</v>
      </c>
      <c r="BG88" s="177" t="n">
        <f aca="false">globals_transposed_prosp!BG102</f>
        <v>18322.0299767005</v>
      </c>
      <c r="BH88" s="177" t="n">
        <f aca="false">globals_transposed_prosp!BH102</f>
        <v>17047.8753237888</v>
      </c>
      <c r="BI88" s="177" t="n">
        <f aca="false">globals_transposed_prosp!BI102</f>
        <v>15859.4580289996</v>
      </c>
      <c r="BJ88" s="177" t="n">
        <f aca="false">globals_transposed_prosp!BJ102</f>
        <v>15621.0795918329</v>
      </c>
      <c r="BK88" s="177" t="n">
        <f aca="false">globals_transposed_prosp!BK102</f>
        <v>14858.5307445024</v>
      </c>
      <c r="BL88" s="177" t="n">
        <f aca="false">globals_transposed_prosp!BL102</f>
        <v>13686.1061533222</v>
      </c>
      <c r="BM88" s="177" t="n">
        <f aca="false">globals_transposed_prosp!BM102</f>
        <v>13469.1786722042</v>
      </c>
      <c r="BN88" s="177" t="n">
        <f aca="false">globals_transposed_prosp!BN102</f>
        <v>13496.0145143339</v>
      </c>
      <c r="BO88" s="177" t="n">
        <f aca="false">globals_transposed_prosp!BO102</f>
        <v>13695.5780217272</v>
      </c>
      <c r="BP88" s="177" t="n">
        <f aca="false">globals_transposed_prosp!BP102</f>
        <v>13472.1734345735</v>
      </c>
      <c r="BQ88" s="177" t="n">
        <f aca="false">globals_transposed_prosp!BQ102</f>
        <v>12996.4909942532</v>
      </c>
      <c r="BR88" s="177" t="n">
        <f aca="false">globals_transposed_prosp!BR102</f>
        <v>13064.6570408883</v>
      </c>
      <c r="BS88" s="177" t="n">
        <f aca="false">globals_transposed_prosp!BS102</f>
        <v>13063.5355442294</v>
      </c>
      <c r="BT88" s="177" t="n">
        <f aca="false">globals_transposed_prosp!BT102</f>
        <v>13391.6324959497</v>
      </c>
      <c r="BU88" s="177" t="n">
        <f aca="false">globals_transposed_prosp!BU102</f>
        <v>14092.4682082895</v>
      </c>
      <c r="BV88" s="177" t="n">
        <f aca="false">globals_transposed_prosp!BV102</f>
        <v>14133.4143304169</v>
      </c>
      <c r="BW88" s="177" t="n">
        <f aca="false">globals_transposed_prosp!BW102</f>
        <v>14153.0560479542</v>
      </c>
      <c r="BX88" s="177" t="n">
        <f aca="false">globals_transposed_prosp!BX102</f>
        <v>14007.7715786596</v>
      </c>
      <c r="BY88" s="177" t="n">
        <f aca="false">globals_transposed_prosp!BY102</f>
        <v>14141.4907864298</v>
      </c>
      <c r="BZ88" s="177" t="n">
        <f aca="false">globals_transposed_prosp!BZ102</f>
        <v>14185.4069722907</v>
      </c>
      <c r="CA88" s="177" t="n">
        <f aca="false">globals_transposed_prosp!CA102</f>
        <v>14227.3771964314</v>
      </c>
      <c r="CB88" s="177" t="n">
        <f aca="false">globals_transposed_prosp!CB102</f>
        <v>14494.9047047942</v>
      </c>
      <c r="CC88" s="177" t="n">
        <f aca="false">globals_transposed_prosp!CC102</f>
        <v>14764.8791878938</v>
      </c>
      <c r="CD88" s="177" t="n">
        <f aca="false">globals_transposed_prosp!CD102</f>
        <v>14932.0927344776</v>
      </c>
      <c r="CE88" s="177" t="n">
        <f aca="false">globals_transposed_prosp!CE102</f>
        <v>14940.4685164242</v>
      </c>
      <c r="CF88" s="177" t="n">
        <f aca="false">globals_transposed_prosp!CF102</f>
        <v>14948.8489965552</v>
      </c>
      <c r="CG88" s="177" t="n">
        <f aca="false">globals_transposed_prosp!CG102</f>
        <v>14957.2341775057</v>
      </c>
      <c r="CH88" s="177" t="n">
        <f aca="false">globals_transposed_prosp!CH102</f>
        <v>15072.1648148899</v>
      </c>
      <c r="CI88" s="177" t="n">
        <f aca="false">globals_transposed_prosp!CI102</f>
        <v>15241.2599949636</v>
      </c>
      <c r="CJ88" s="177" t="n">
        <f aca="false">globals_transposed_prosp!CJ102</f>
        <v>15249.8091965109</v>
      </c>
      <c r="CK88" s="177" t="n">
        <f aca="false">globals_transposed_prosp!CK102</f>
        <v>15258.3631935179</v>
      </c>
      <c r="CL88" s="177" t="n">
        <f aca="false">globals_transposed_prosp!CL102</f>
        <v>15374.5329302034</v>
      </c>
      <c r="CM88" s="177" t="n">
        <f aca="false">globals_transposed_prosp!CM102</f>
        <v>15545.3979918701</v>
      </c>
      <c r="CN88" s="177" t="n">
        <f aca="false">globals_transposed_prosp!CN102</f>
        <v>15554.1177919792</v>
      </c>
      <c r="CO88" s="177" t="n">
        <f aca="false">globals_transposed_prosp!CO102</f>
        <v>15562.8424832408</v>
      </c>
      <c r="CP88" s="177" t="n">
        <f aca="false">globals_transposed_prosp!CP102</f>
        <v>15571.5720683986</v>
      </c>
      <c r="CQ88" s="177" t="n">
        <f aca="false">globals_transposed_prosp!CQ102</f>
        <v>15580.3065501978</v>
      </c>
      <c r="CR88" s="177" t="n">
        <f aca="false">globals_transposed_prosp!CR102</f>
        <v>15589.0459313848</v>
      </c>
      <c r="CS88" s="177" t="n">
        <f aca="false">globals_transposed_prosp!CS102</f>
        <v>15597.790214708</v>
      </c>
      <c r="CT88" s="177" t="n">
        <f aca="false">globals_transposed_prosp!CT102</f>
        <v>15606.539402917</v>
      </c>
      <c r="CU88" s="177" t="n">
        <f aca="false">globals_transposed_prosp!CU102</f>
        <v>15615.2934987631</v>
      </c>
      <c r="CV88" s="177" t="n">
        <f aca="false">globals_transposed_prosp!CV102</f>
        <v>15624.0525049992</v>
      </c>
      <c r="CW88" s="177" t="n">
        <f aca="false">globals_transposed_prosp!CW102</f>
        <v>15632.8164243796</v>
      </c>
      <c r="CX88" s="177" t="n">
        <f aca="false">globals_transposed_prosp!CX102</f>
        <v>15641.5852596601</v>
      </c>
      <c r="CY88" s="177" t="n">
        <f aca="false">globals_transposed_prosp!CY102</f>
        <v>15650.3590135984</v>
      </c>
      <c r="CZ88" s="177" t="n">
        <f aca="false">globals_transposed_prosp!CZ102</f>
        <v>15659.1376889533</v>
      </c>
      <c r="DA88" s="177" t="n">
        <f aca="false">globals_transposed_prosp!DA102</f>
        <v>15667.9212884854</v>
      </c>
      <c r="DB88" s="177" t="n">
        <f aca="false">globals_transposed_prosp!DB102</f>
        <v>15676.7098149567</v>
      </c>
      <c r="DC88" s="177" t="n">
        <f aca="false">globals_transposed_prosp!DC102</f>
        <v>15685.503271131</v>
      </c>
      <c r="DD88" s="177" t="n">
        <f aca="false">globals_transposed_prosp!DD102</f>
        <v>15694.3016597735</v>
      </c>
      <c r="DE88" s="177" t="n">
        <f aca="false">globals_transposed_prosp!DE102</f>
        <v>15703.1049836508</v>
      </c>
      <c r="DF88" s="177" t="n">
        <f aca="false">globals_transposed_prosp!DF102</f>
        <v>15711.9132455313</v>
      </c>
      <c r="DG88" s="177" t="n">
        <f aca="false">globals_transposed_prosp!DG102</f>
        <v>15720.7264481848</v>
      </c>
      <c r="DH88" s="177" t="n">
        <f aca="false">globals_transposed_prosp!DH102</f>
        <v>15729.5445943827</v>
      </c>
      <c r="DI88" s="177" t="n">
        <f aca="false">globals_transposed_prosp!DI102</f>
        <v>15738.3676868979</v>
      </c>
      <c r="DJ88" s="177" t="n">
        <f aca="false">globals_transposed_prosp!DJ102</f>
        <v>15747.1957285051</v>
      </c>
      <c r="DK88" s="177" t="n">
        <f aca="false">globals_transposed_prosp!DK102</f>
        <v>15756.0287219802</v>
      </c>
      <c r="DL88" s="177" t="n">
        <f aca="false">globals_transposed_prosp!DL102</f>
        <v>15764.8666701009</v>
      </c>
      <c r="DM88" s="177" t="n">
        <f aca="false">globals_transposed_prosp!DM102</f>
        <v>15773.7095756464</v>
      </c>
      <c r="DN88" s="177" t="n">
        <f aca="false">globals_transposed_prosp!DN102</f>
        <v>15782.5574413974</v>
      </c>
      <c r="DO88" s="177" t="n">
        <f aca="false">globals_transposed_prosp!DO102</f>
        <v>15791.4102701362</v>
      </c>
      <c r="DP88" s="177" t="n">
        <f aca="false">globals_transposed_prosp!DP102</f>
        <v>15800.2680646466</v>
      </c>
      <c r="DQ88" s="177" t="n">
        <f aca="false">globals_transposed_prosp!DQ102</f>
        <v>15809.1308277142</v>
      </c>
      <c r="DR88" s="177" t="n">
        <f aca="false">globals_transposed_prosp!DR102</f>
        <v>15817.9985621258</v>
      </c>
      <c r="DS88" s="177" t="n">
        <f aca="false">globals_transposed_prosp!DS102</f>
        <v>15826.8712706701</v>
      </c>
      <c r="DT88" s="177" t="n">
        <f aca="false">globals_transposed_prosp!DT102</f>
        <v>15835.7489561371</v>
      </c>
      <c r="DU88" s="177" t="n">
        <f aca="false">globals_transposed_prosp!DU102</f>
        <v>15844.6316213186</v>
      </c>
      <c r="DV88" s="177" t="n">
        <f aca="false">globals_transposed_prosp!DV102</f>
        <v>15853.5192690077</v>
      </c>
      <c r="DW88" s="177" t="n">
        <f aca="false">globals_transposed_prosp!DW102</f>
        <v>15862.4119019994</v>
      </c>
      <c r="DX88" s="177" t="n">
        <f aca="false">globals_transposed_prosp!DX102</f>
        <v>15871.3095230899</v>
      </c>
      <c r="DY88" s="177" t="n">
        <f aca="false">globals_transposed_prosp!DY102</f>
        <v>15880.2121350772</v>
      </c>
      <c r="DZ88" s="177" t="n">
        <f aca="false">globals_transposed_prosp!DZ102</f>
        <v>15889.1197407608</v>
      </c>
      <c r="EA88" s="177" t="n">
        <f aca="false">globals_transposed_prosp!EA102</f>
        <v>15898.0323429419</v>
      </c>
      <c r="EB88" s="177" t="n">
        <f aca="false">globals_transposed_prosp!EB102</f>
        <v>15906.949944423</v>
      </c>
      <c r="EC88" s="177" t="n">
        <f aca="false">globals_transposed_prosp!EC102</f>
        <v>15915.8725480085</v>
      </c>
      <c r="ED88" s="177" t="n">
        <f aca="false">globals_transposed_prosp!ED102</f>
        <v>15924.8001565041</v>
      </c>
      <c r="EE88" s="177" t="n">
        <f aca="false">globals_transposed_prosp!EE102</f>
        <v>15933.7327727172</v>
      </c>
      <c r="EF88" s="177" t="n">
        <f aca="false">globals_transposed_prosp!EF102</f>
        <v>15942.6703994567</v>
      </c>
      <c r="EG88" s="177" t="n">
        <f aca="false">globals_transposed_prosp!EG102</f>
        <v>15951.6130395332</v>
      </c>
      <c r="EH88" s="177" t="n">
        <f aca="false">globals_transposed_prosp!EH102</f>
        <v>15960.5606957588</v>
      </c>
      <c r="EI88" s="177" t="n">
        <f aca="false">globals_transposed_prosp!EI102</f>
        <v>15969.5133709472</v>
      </c>
      <c r="EJ88" s="177" t="n">
        <f aca="false">globals_transposed_prosp!EJ102</f>
        <v>15978.4710679136</v>
      </c>
      <c r="EK88" s="177" t="n">
        <f aca="false">globals_transposed_prosp!EK102</f>
        <v>15987.4337894748</v>
      </c>
      <c r="EL88" s="177" t="n">
        <f aca="false">globals_transposed_prosp!EL102</f>
        <v>15996.4015384494</v>
      </c>
      <c r="EM88" s="177" t="n">
        <f aca="false">globals_transposed_prosp!EM102</f>
        <v>16005.3743176572</v>
      </c>
      <c r="EN88" s="177" t="n">
        <f aca="false">globals_transposed_prosp!EN102</f>
        <v>16014.35212992</v>
      </c>
      <c r="EO88" s="177" t="n">
        <f aca="false">globals_transposed_prosp!EO102</f>
        <v>16023.3349780607</v>
      </c>
      <c r="EP88" s="177" t="n">
        <f aca="false">globals_transposed_prosp!EP102</f>
        <v>16032.3228649043</v>
      </c>
      <c r="EQ88" s="177" t="n">
        <f aca="false">globals_transposed_prosp!EQ102</f>
        <v>16041.3157932769</v>
      </c>
      <c r="ER88" s="177" t="n">
        <f aca="false">globals_transposed_prosp!ER102</f>
        <v>16050.3137660066</v>
      </c>
      <c r="ES88" s="177" t="n">
        <f aca="false">globals_transposed_prosp!ES102</f>
        <v>16059.3167859229</v>
      </c>
      <c r="ET88" s="177" t="n">
        <f aca="false">globals_transposed_prosp!ET102</f>
        <v>16068.3248558568</v>
      </c>
      <c r="EU88" s="177" t="n">
        <f aca="false">globals_transposed_prosp!EU102</f>
        <v>16077.337978641</v>
      </c>
      <c r="EV88" s="177" t="n">
        <f aca="false">globals_transposed_prosp!EV102</f>
        <v>16086.3561571098</v>
      </c>
    </row>
    <row r="89" customFormat="false" ht="12.8" hidden="false" customHeight="false" outlineLevel="0" collapsed="false">
      <c r="A89" s="0" t="s">
        <v>252</v>
      </c>
      <c r="B89" s="176" t="n">
        <f aca="false">globals_transposed_prosp!B103</f>
        <v>0</v>
      </c>
      <c r="C89" s="176" t="n">
        <f aca="false">globals_transposed_prosp!C103</f>
        <v>0</v>
      </c>
      <c r="D89" s="176" t="n">
        <f aca="false">globals_transposed_prosp!D103</f>
        <v>0</v>
      </c>
      <c r="E89" s="176" t="n">
        <f aca="false">globals_transposed_prosp!E103</f>
        <v>0</v>
      </c>
      <c r="F89" s="176" t="n">
        <f aca="false">globals_transposed_prosp!F103</f>
        <v>0</v>
      </c>
      <c r="G89" s="176" t="n">
        <f aca="false">globals_transposed_prosp!G103</f>
        <v>0</v>
      </c>
      <c r="H89" s="176" t="n">
        <f aca="false">globals_transposed_prosp!H103</f>
        <v>0</v>
      </c>
      <c r="I89" s="176" t="n">
        <f aca="false">globals_transposed_prosp!I103</f>
        <v>0</v>
      </c>
      <c r="J89" s="176" t="n">
        <f aca="false">globals_transposed_prosp!J103</f>
        <v>0</v>
      </c>
      <c r="K89" s="176" t="n">
        <f aca="false">globals_transposed_prosp!K103</f>
        <v>0</v>
      </c>
      <c r="L89" s="176" t="n">
        <f aca="false">globals_transposed_prosp!L103</f>
        <v>0</v>
      </c>
      <c r="M89" s="176" t="n">
        <f aca="false">globals_transposed_prosp!M103</f>
        <v>0</v>
      </c>
      <c r="N89" s="176" t="n">
        <f aca="false">globals_transposed_prosp!N103</f>
        <v>0</v>
      </c>
      <c r="O89" s="176" t="n">
        <f aca="false">globals_transposed_prosp!O103</f>
        <v>0</v>
      </c>
      <c r="P89" s="176" t="n">
        <f aca="false">globals_transposed_prosp!P103</f>
        <v>0</v>
      </c>
      <c r="Q89" s="176" t="n">
        <f aca="false">globals_transposed_prosp!Q103</f>
        <v>0</v>
      </c>
      <c r="R89" s="176" t="n">
        <f aca="false">globals_transposed_prosp!R103</f>
        <v>0</v>
      </c>
      <c r="S89" s="176" t="n">
        <f aca="false">globals_transposed_prosp!S103</f>
        <v>0</v>
      </c>
      <c r="T89" s="176" t="n">
        <f aca="false">globals_transposed_prosp!T103</f>
        <v>0</v>
      </c>
      <c r="U89" s="176" t="n">
        <f aca="false">globals_transposed_prosp!U103</f>
        <v>0</v>
      </c>
      <c r="V89" s="176" t="n">
        <f aca="false">globals_transposed_prosp!V103</f>
        <v>0</v>
      </c>
      <c r="W89" s="176" t="n">
        <f aca="false">globals_transposed_prosp!W103</f>
        <v>0</v>
      </c>
      <c r="X89" s="176" t="n">
        <f aca="false">globals_transposed_prosp!X103</f>
        <v>0</v>
      </c>
      <c r="Y89" s="176" t="n">
        <f aca="false">globals_transposed_prosp!Y103</f>
        <v>0</v>
      </c>
      <c r="Z89" s="176" t="n">
        <f aca="false">globals_transposed_prosp!Z103</f>
        <v>0</v>
      </c>
      <c r="AA89" s="176" t="n">
        <f aca="false">globals_transposed_prosp!AA103</f>
        <v>0</v>
      </c>
      <c r="AB89" s="176" t="n">
        <f aca="false">globals_transposed_prosp!AB103</f>
        <v>0</v>
      </c>
      <c r="AC89" s="176" t="n">
        <f aca="false">globals_transposed_prosp!AC103</f>
        <v>0</v>
      </c>
      <c r="AD89" s="176" t="n">
        <f aca="false">globals_transposed_prosp!AD103</f>
        <v>0</v>
      </c>
      <c r="AE89" s="176" t="n">
        <f aca="false">globals_transposed_prosp!AE103</f>
        <v>0</v>
      </c>
      <c r="AF89" s="176" t="n">
        <f aca="false">globals_transposed_prosp!AF103</f>
        <v>0</v>
      </c>
      <c r="AG89" s="176" t="n">
        <f aca="false">globals_transposed_prosp!AG103</f>
        <v>0</v>
      </c>
      <c r="AH89" s="176" t="n">
        <f aca="false">globals_transposed_prosp!AH103</f>
        <v>0</v>
      </c>
      <c r="AI89" s="176" t="n">
        <f aca="false">globals_transposed_prosp!AI103</f>
        <v>0</v>
      </c>
      <c r="AJ89" s="176" t="n">
        <f aca="false">globals_transposed_prosp!AJ103</f>
        <v>0</v>
      </c>
      <c r="AK89" s="176" t="n">
        <f aca="false">globals_transposed_prosp!AK103</f>
        <v>0</v>
      </c>
      <c r="AL89" s="176" t="n">
        <f aca="false">globals_transposed_prosp!AL103</f>
        <v>0</v>
      </c>
      <c r="AM89" s="176" t="n">
        <f aca="false">globals_transposed_prosp!AM103</f>
        <v>0</v>
      </c>
      <c r="AN89" s="176" t="n">
        <f aca="false">globals_transposed_prosp!AN103</f>
        <v>0</v>
      </c>
      <c r="AO89" s="176" t="n">
        <f aca="false">globals_transposed_prosp!AO103</f>
        <v>0</v>
      </c>
      <c r="AP89" s="176" t="n">
        <f aca="false">globals_transposed_prosp!AP103</f>
        <v>0</v>
      </c>
      <c r="AQ89" s="176" t="n">
        <f aca="false">globals_transposed_prosp!AQ103</f>
        <v>0</v>
      </c>
      <c r="AR89" s="177" t="n">
        <f aca="false">globals_transposed_prosp!AR103</f>
        <v>858.47705821368</v>
      </c>
      <c r="AS89" s="177" t="n">
        <f aca="false">globals_transposed_prosp!AS103</f>
        <v>810.440595573277</v>
      </c>
      <c r="AT89" s="177" t="n">
        <f aca="false">globals_transposed_prosp!AT103</f>
        <v>778.423189328408</v>
      </c>
      <c r="AU89" s="177" t="n">
        <f aca="false">globals_transposed_prosp!AU103</f>
        <v>750</v>
      </c>
      <c r="AV89" s="177" t="n">
        <f aca="false">globals_transposed_prosp!AV103</f>
        <v>727.51231314266</v>
      </c>
      <c r="AW89" s="177" t="n">
        <f aca="false">globals_transposed_prosp!AW103</f>
        <v>702.679018527788</v>
      </c>
      <c r="AX89" s="177" t="n">
        <f aca="false">globals_transposed_prosp!AX103</f>
        <v>882.476013867614</v>
      </c>
      <c r="AY89" s="177" t="n">
        <f aca="false">globals_transposed_prosp!AY103</f>
        <v>842.024098120637</v>
      </c>
      <c r="AZ89" s="177" t="n">
        <f aca="false">globals_transposed_prosp!AZ103</f>
        <v>743.599391666416</v>
      </c>
      <c r="BA89" s="177" t="n">
        <f aca="false">globals_transposed_prosp!BA103</f>
        <v>760.667826105845</v>
      </c>
      <c r="BB89" s="177" t="n">
        <f aca="false">globals_transposed_prosp!BB103</f>
        <v>721.701360700997</v>
      </c>
      <c r="BC89" s="177" t="n">
        <f aca="false">globals_transposed_prosp!BC103</f>
        <v>783.488767256758</v>
      </c>
      <c r="BD89" s="177" t="n">
        <f aca="false">globals_transposed_prosp!BD103</f>
        <v>746.676632615765</v>
      </c>
      <c r="BE89" s="177" t="n">
        <f aca="false">globals_transposed_prosp!BE103</f>
        <v>791.47132991535</v>
      </c>
      <c r="BF89" s="177" t="n">
        <f aca="false">globals_transposed_prosp!BF103</f>
        <v>758.190021508368</v>
      </c>
      <c r="BG89" s="177" t="n">
        <f aca="false">globals_transposed_prosp!BG103</f>
        <v>819.42346868952</v>
      </c>
      <c r="BH89" s="177" t="n">
        <f aca="false">globals_transposed_prosp!BH103</f>
        <v>762.438940956321</v>
      </c>
      <c r="BI89" s="177" t="n">
        <f aca="false">globals_transposed_prosp!BI103</f>
        <v>709.288879353696</v>
      </c>
      <c r="BJ89" s="177" t="n">
        <f aca="false">globals_transposed_prosp!BJ103</f>
        <v>698.627785245</v>
      </c>
      <c r="BK89" s="177" t="n">
        <f aca="false">globals_transposed_prosp!BK103</f>
        <v>664.524008408083</v>
      </c>
      <c r="BL89" s="177" t="n">
        <f aca="false">globals_transposed_prosp!BL103</f>
        <v>612.089194880133</v>
      </c>
      <c r="BM89" s="177" t="n">
        <f aca="false">globals_transposed_prosp!BM103</f>
        <v>602.387460451258</v>
      </c>
      <c r="BN89" s="177" t="n">
        <f aca="false">globals_transposed_prosp!BN103</f>
        <v>603.587650543248</v>
      </c>
      <c r="BO89" s="177" t="n">
        <f aca="false">globals_transposed_prosp!BO103</f>
        <v>612.512809036058</v>
      </c>
      <c r="BP89" s="177" t="n">
        <f aca="false">globals_transposed_prosp!BP103</f>
        <v>602.521396405499</v>
      </c>
      <c r="BQ89" s="177" t="n">
        <f aca="false">globals_transposed_prosp!BQ103</f>
        <v>581.247260529856</v>
      </c>
      <c r="BR89" s="177" t="n">
        <f aca="false">globals_transposed_prosp!BR103</f>
        <v>584.295877874748</v>
      </c>
      <c r="BS89" s="177" t="n">
        <f aca="false">globals_transposed_prosp!BS103</f>
        <v>584.245720731486</v>
      </c>
      <c r="BT89" s="177" t="n">
        <f aca="false">globals_transposed_prosp!BT103</f>
        <v>598.919331820815</v>
      </c>
      <c r="BU89" s="177" t="n">
        <f aca="false">globals_transposed_prosp!BU103</f>
        <v>630.263087459095</v>
      </c>
      <c r="BV89" s="177" t="n">
        <f aca="false">globals_transposed_prosp!BV103</f>
        <v>632.09433724232</v>
      </c>
      <c r="BW89" s="177" t="n">
        <f aca="false">globals_transposed_prosp!BW103</f>
        <v>632.972781625166</v>
      </c>
      <c r="BX89" s="177" t="n">
        <f aca="false">globals_transposed_prosp!BX103</f>
        <v>626.475166244803</v>
      </c>
      <c r="BY89" s="177" t="n">
        <f aca="false">globals_transposed_prosp!BY103</f>
        <v>632.455543812181</v>
      </c>
      <c r="BZ89" s="177" t="n">
        <f aca="false">globals_transposed_prosp!BZ103</f>
        <v>634.419624942684</v>
      </c>
      <c r="CA89" s="177" t="n">
        <f aca="false">globals_transposed_prosp!CA103</f>
        <v>636.296676049509</v>
      </c>
      <c r="CB89" s="177" t="n">
        <f aca="false">globals_transposed_prosp!CB103</f>
        <v>648.261415718163</v>
      </c>
      <c r="CC89" s="177" t="n">
        <f aca="false">globals_transposed_prosp!CC103</f>
        <v>660.33559241586</v>
      </c>
      <c r="CD89" s="177" t="n">
        <f aca="false">globals_transposed_prosp!CD103</f>
        <v>667.813950683353</v>
      </c>
      <c r="CE89" s="177" t="n">
        <f aca="false">globals_transposed_prosp!CE103</f>
        <v>668.188544126572</v>
      </c>
      <c r="CF89" s="177" t="n">
        <f aca="false">globals_transposed_prosp!CF103</f>
        <v>668.563347688563</v>
      </c>
      <c r="CG89" s="177" t="n">
        <f aca="false">globals_transposed_prosp!CG103</f>
        <v>668.938361487188</v>
      </c>
      <c r="CH89" s="177" t="n">
        <f aca="false">globals_transposed_prosp!CH103</f>
        <v>674.078450312706</v>
      </c>
      <c r="CI89" s="177" t="n">
        <f aca="false">globals_transposed_prosp!CI103</f>
        <v>681.640961626728</v>
      </c>
      <c r="CJ89" s="177" t="n">
        <f aca="false">globals_transposed_prosp!CJ103</f>
        <v>682.02331098405</v>
      </c>
      <c r="CK89" s="177" t="n">
        <f aca="false">globals_transposed_prosp!CK103</f>
        <v>682.405874810631</v>
      </c>
      <c r="CL89" s="177" t="n">
        <f aca="false">globals_transposed_prosp!CL103</f>
        <v>687.601380369385</v>
      </c>
      <c r="CM89" s="177" t="n">
        <f aca="false">globals_transposed_prosp!CM103</f>
        <v>695.243046805193</v>
      </c>
      <c r="CN89" s="177" t="n">
        <f aca="false">globals_transposed_prosp!CN103</f>
        <v>695.633025910168</v>
      </c>
      <c r="CO89" s="177" t="n">
        <f aca="false">globals_transposed_prosp!CO103</f>
        <v>696.023223764114</v>
      </c>
      <c r="CP89" s="177" t="n">
        <f aca="false">globals_transposed_prosp!CP103</f>
        <v>696.413640489736</v>
      </c>
      <c r="CQ89" s="177" t="n">
        <f aca="false">globals_transposed_prosp!CQ103</f>
        <v>696.804276209802</v>
      </c>
      <c r="CR89" s="177" t="n">
        <f aca="false">globals_transposed_prosp!CR103</f>
        <v>697.195131047153</v>
      </c>
      <c r="CS89" s="177" t="n">
        <f aca="false">globals_transposed_prosp!CS103</f>
        <v>697.586205124697</v>
      </c>
      <c r="CT89" s="177" t="n">
        <f aca="false">globals_transposed_prosp!CT103</f>
        <v>697.977498565411</v>
      </c>
      <c r="CU89" s="177" t="n">
        <f aca="false">globals_transposed_prosp!CU103</f>
        <v>698.369011492341</v>
      </c>
      <c r="CV89" s="177" t="n">
        <f aca="false">globals_transposed_prosp!CV103</f>
        <v>698.760744028603</v>
      </c>
      <c r="CW89" s="177" t="n">
        <f aca="false">globals_transposed_prosp!CW103</f>
        <v>699.152696297381</v>
      </c>
      <c r="CX89" s="177" t="n">
        <f aca="false">globals_transposed_prosp!CX103</f>
        <v>699.544868421929</v>
      </c>
      <c r="CY89" s="177" t="n">
        <f aca="false">globals_transposed_prosp!CY103</f>
        <v>699.937260525568</v>
      </c>
      <c r="CZ89" s="177" t="n">
        <f aca="false">globals_transposed_prosp!CZ103</f>
        <v>700.329872731691</v>
      </c>
      <c r="DA89" s="177" t="n">
        <f aca="false">globals_transposed_prosp!DA103</f>
        <v>700.722705163758</v>
      </c>
      <c r="DB89" s="177" t="n">
        <f aca="false">globals_transposed_prosp!DB103</f>
        <v>701.115757945301</v>
      </c>
      <c r="DC89" s="177" t="n">
        <f aca="false">globals_transposed_prosp!DC103</f>
        <v>701.509031199918</v>
      </c>
      <c r="DD89" s="177" t="n">
        <f aca="false">globals_transposed_prosp!DD103</f>
        <v>701.902525051278</v>
      </c>
      <c r="DE89" s="177" t="n">
        <f aca="false">globals_transposed_prosp!DE103</f>
        <v>702.296239623119</v>
      </c>
      <c r="DF89" s="177" t="n">
        <f aca="false">globals_transposed_prosp!DF103</f>
        <v>702.690175039249</v>
      </c>
      <c r="DG89" s="177" t="n">
        <f aca="false">globals_transposed_prosp!DG103</f>
        <v>703.084331423546</v>
      </c>
      <c r="DH89" s="177" t="n">
        <f aca="false">globals_transposed_prosp!DH103</f>
        <v>703.478708899955</v>
      </c>
      <c r="DI89" s="177" t="n">
        <f aca="false">globals_transposed_prosp!DI103</f>
        <v>703.873307592492</v>
      </c>
      <c r="DJ89" s="177" t="n">
        <f aca="false">globals_transposed_prosp!DJ103</f>
        <v>704.268127625244</v>
      </c>
      <c r="DK89" s="177" t="n">
        <f aca="false">globals_transposed_prosp!DK103</f>
        <v>704.663169122365</v>
      </c>
      <c r="DL89" s="177" t="n">
        <f aca="false">globals_transposed_prosp!DL103</f>
        <v>705.058432208081</v>
      </c>
      <c r="DM89" s="177" t="n">
        <f aca="false">globals_transposed_prosp!DM103</f>
        <v>705.453917006686</v>
      </c>
      <c r="DN89" s="177" t="n">
        <f aca="false">globals_transposed_prosp!DN103</f>
        <v>705.849623642543</v>
      </c>
      <c r="DO89" s="177" t="n">
        <f aca="false">globals_transposed_prosp!DO103</f>
        <v>706.245552240088</v>
      </c>
      <c r="DP89" s="177" t="n">
        <f aca="false">globals_transposed_prosp!DP103</f>
        <v>706.641702923824</v>
      </c>
      <c r="DQ89" s="177" t="n">
        <f aca="false">globals_transposed_prosp!DQ103</f>
        <v>707.038075818325</v>
      </c>
      <c r="DR89" s="177" t="n">
        <f aca="false">globals_transposed_prosp!DR103</f>
        <v>707.434671048234</v>
      </c>
      <c r="DS89" s="177" t="n">
        <f aca="false">globals_transposed_prosp!DS103</f>
        <v>707.831488738265</v>
      </c>
      <c r="DT89" s="177" t="n">
        <f aca="false">globals_transposed_prosp!DT103</f>
        <v>708.2285290132</v>
      </c>
      <c r="DU89" s="177" t="n">
        <f aca="false">globals_transposed_prosp!DU103</f>
        <v>708.625791997894</v>
      </c>
      <c r="DV89" s="177" t="n">
        <f aca="false">globals_transposed_prosp!DV103</f>
        <v>709.02327781727</v>
      </c>
      <c r="DW89" s="177" t="n">
        <f aca="false">globals_transposed_prosp!DW103</f>
        <v>709.420986596322</v>
      </c>
      <c r="DX89" s="177" t="n">
        <f aca="false">globals_transposed_prosp!DX103</f>
        <v>709.818918460113</v>
      </c>
      <c r="DY89" s="177" t="n">
        <f aca="false">globals_transposed_prosp!DY103</f>
        <v>710.217073533776</v>
      </c>
      <c r="DZ89" s="177" t="n">
        <f aca="false">globals_transposed_prosp!DZ103</f>
        <v>710.615451942517</v>
      </c>
      <c r="EA89" s="177" t="n">
        <f aca="false">globals_transposed_prosp!EA103</f>
        <v>711.014053811608</v>
      </c>
      <c r="EB89" s="177" t="n">
        <f aca="false">globals_transposed_prosp!EB103</f>
        <v>711.412879266395</v>
      </c>
      <c r="EC89" s="177" t="n">
        <f aca="false">globals_transposed_prosp!EC103</f>
        <v>711.811928432292</v>
      </c>
      <c r="ED89" s="177" t="n">
        <f aca="false">globals_transposed_prosp!ED103</f>
        <v>712.211201434785</v>
      </c>
      <c r="EE89" s="177" t="n">
        <f aca="false">globals_transposed_prosp!EE103</f>
        <v>712.610698399428</v>
      </c>
      <c r="EF89" s="177" t="n">
        <f aca="false">globals_transposed_prosp!EF103</f>
        <v>713.010419451848</v>
      </c>
      <c r="EG89" s="177" t="n">
        <f aca="false">globals_transposed_prosp!EG103</f>
        <v>713.410364717742</v>
      </c>
      <c r="EH89" s="177" t="n">
        <f aca="false">globals_transposed_prosp!EH103</f>
        <v>713.810534322875</v>
      </c>
      <c r="EI89" s="177" t="n">
        <f aca="false">globals_transposed_prosp!EI103</f>
        <v>714.210928393086</v>
      </c>
      <c r="EJ89" s="177" t="n">
        <f aca="false">globals_transposed_prosp!EJ103</f>
        <v>714.611547054283</v>
      </c>
      <c r="EK89" s="177" t="n">
        <f aca="false">globals_transposed_prosp!EK103</f>
        <v>715.012390432444</v>
      </c>
      <c r="EL89" s="177" t="n">
        <f aca="false">globals_transposed_prosp!EL103</f>
        <v>715.413458653619</v>
      </c>
      <c r="EM89" s="177" t="n">
        <f aca="false">globals_transposed_prosp!EM103</f>
        <v>715.814751843928</v>
      </c>
      <c r="EN89" s="177" t="n">
        <f aca="false">globals_transposed_prosp!EN103</f>
        <v>716.21627012956</v>
      </c>
      <c r="EO89" s="177" t="n">
        <f aca="false">globals_transposed_prosp!EO103</f>
        <v>716.618013636779</v>
      </c>
      <c r="EP89" s="177" t="n">
        <f aca="false">globals_transposed_prosp!EP103</f>
        <v>717.019982491917</v>
      </c>
      <c r="EQ89" s="177" t="n">
        <f aca="false">globals_transposed_prosp!EQ103</f>
        <v>717.422176821375</v>
      </c>
      <c r="ER89" s="177" t="n">
        <f aca="false">globals_transposed_prosp!ER103</f>
        <v>717.82459675163</v>
      </c>
      <c r="ES89" s="177" t="n">
        <f aca="false">globals_transposed_prosp!ES103</f>
        <v>718.227242409226</v>
      </c>
      <c r="ET89" s="177" t="n">
        <f aca="false">globals_transposed_prosp!ET103</f>
        <v>718.630113920778</v>
      </c>
      <c r="EU89" s="177" t="n">
        <f aca="false">globals_transposed_prosp!EU103</f>
        <v>719.033211412975</v>
      </c>
      <c r="EV89" s="177" t="n">
        <f aca="false">globals_transposed_prosp!EV103</f>
        <v>719.436535012574</v>
      </c>
    </row>
    <row r="90" customFormat="false" ht="12.8" hidden="false" customHeight="false" outlineLevel="0" collapsed="false">
      <c r="A90" s="0" t="s">
        <v>253</v>
      </c>
      <c r="B90" s="176" t="n">
        <f aca="false">globals_transposed_prosp!B104</f>
        <v>0</v>
      </c>
      <c r="C90" s="176" t="n">
        <f aca="false">globals_transposed_prosp!C104</f>
        <v>0</v>
      </c>
      <c r="D90" s="176" t="n">
        <f aca="false">globals_transposed_prosp!D104</f>
        <v>0</v>
      </c>
      <c r="E90" s="176" t="n">
        <f aca="false">globals_transposed_prosp!E104</f>
        <v>0</v>
      </c>
      <c r="F90" s="176" t="n">
        <f aca="false">globals_transposed_prosp!F104</f>
        <v>0</v>
      </c>
      <c r="G90" s="176" t="n">
        <f aca="false">globals_transposed_prosp!G104</f>
        <v>0</v>
      </c>
      <c r="H90" s="176" t="n">
        <f aca="false">globals_transposed_prosp!H104</f>
        <v>0</v>
      </c>
      <c r="I90" s="176" t="n">
        <f aca="false">globals_transposed_prosp!I104</f>
        <v>0</v>
      </c>
      <c r="J90" s="176" t="n">
        <f aca="false">globals_transposed_prosp!J104</f>
        <v>0</v>
      </c>
      <c r="K90" s="176" t="n">
        <f aca="false">globals_transposed_prosp!K104</f>
        <v>0</v>
      </c>
      <c r="L90" s="176" t="n">
        <f aca="false">globals_transposed_prosp!L104</f>
        <v>0</v>
      </c>
      <c r="M90" s="176" t="n">
        <f aca="false">globals_transposed_prosp!M104</f>
        <v>0</v>
      </c>
      <c r="N90" s="176" t="n">
        <f aca="false">globals_transposed_prosp!N104</f>
        <v>0</v>
      </c>
      <c r="O90" s="176" t="n">
        <f aca="false">globals_transposed_prosp!O104</f>
        <v>0</v>
      </c>
      <c r="P90" s="176" t="n">
        <f aca="false">globals_transposed_prosp!P104</f>
        <v>0</v>
      </c>
      <c r="Q90" s="176" t="n">
        <f aca="false">globals_transposed_prosp!Q104</f>
        <v>0</v>
      </c>
      <c r="R90" s="176" t="n">
        <f aca="false">globals_transposed_prosp!R104</f>
        <v>0</v>
      </c>
      <c r="S90" s="176" t="n">
        <f aca="false">globals_transposed_prosp!S104</f>
        <v>0</v>
      </c>
      <c r="T90" s="176" t="n">
        <f aca="false">globals_transposed_prosp!T104</f>
        <v>0</v>
      </c>
      <c r="U90" s="176" t="n">
        <f aca="false">globals_transposed_prosp!U104</f>
        <v>0</v>
      </c>
      <c r="V90" s="176" t="n">
        <f aca="false">globals_transposed_prosp!V104</f>
        <v>0</v>
      </c>
      <c r="W90" s="176" t="n">
        <f aca="false">globals_transposed_prosp!W104</f>
        <v>0</v>
      </c>
      <c r="X90" s="176" t="n">
        <f aca="false">globals_transposed_prosp!X104</f>
        <v>0</v>
      </c>
      <c r="Y90" s="176" t="n">
        <f aca="false">globals_transposed_prosp!Y104</f>
        <v>0</v>
      </c>
      <c r="Z90" s="176" t="n">
        <f aca="false">globals_transposed_prosp!Z104</f>
        <v>0</v>
      </c>
      <c r="AA90" s="176" t="n">
        <f aca="false">globals_transposed_prosp!AA104</f>
        <v>0</v>
      </c>
      <c r="AB90" s="176" t="n">
        <f aca="false">globals_transposed_prosp!AB104</f>
        <v>0</v>
      </c>
      <c r="AC90" s="176" t="n">
        <f aca="false">globals_transposed_prosp!AC104</f>
        <v>0</v>
      </c>
      <c r="AD90" s="176" t="n">
        <f aca="false">globals_transposed_prosp!AD104</f>
        <v>0</v>
      </c>
      <c r="AE90" s="176" t="n">
        <f aca="false">globals_transposed_prosp!AE104</f>
        <v>0</v>
      </c>
      <c r="AF90" s="176" t="n">
        <f aca="false">globals_transposed_prosp!AF104</f>
        <v>0</v>
      </c>
      <c r="AG90" s="176" t="n">
        <f aca="false">globals_transposed_prosp!AG104</f>
        <v>0</v>
      </c>
      <c r="AH90" s="176" t="n">
        <f aca="false">globals_transposed_prosp!AH104</f>
        <v>0</v>
      </c>
      <c r="AI90" s="176" t="n">
        <f aca="false">globals_transposed_prosp!AI104</f>
        <v>0</v>
      </c>
      <c r="AJ90" s="176" t="n">
        <f aca="false">globals_transposed_prosp!AJ104</f>
        <v>0</v>
      </c>
      <c r="AK90" s="176" t="n">
        <f aca="false">globals_transposed_prosp!AK104</f>
        <v>0</v>
      </c>
      <c r="AL90" s="176" t="n">
        <f aca="false">globals_transposed_prosp!AL104</f>
        <v>0</v>
      </c>
      <c r="AM90" s="176" t="n">
        <f aca="false">globals_transposed_prosp!AM104</f>
        <v>0</v>
      </c>
      <c r="AN90" s="176" t="n">
        <f aca="false">globals_transposed_prosp!AN104</f>
        <v>0</v>
      </c>
      <c r="AO90" s="176" t="n">
        <f aca="false">globals_transposed_prosp!AO104</f>
        <v>0</v>
      </c>
      <c r="AP90" s="176" t="n">
        <f aca="false">globals_transposed_prosp!AP104</f>
        <v>0</v>
      </c>
      <c r="AQ90" s="176" t="n">
        <f aca="false">globals_transposed_prosp!AQ104</f>
        <v>0</v>
      </c>
      <c r="AR90" s="177" t="n">
        <f aca="false">globals_transposed_prosp!AR104</f>
        <v>1287.71558732052</v>
      </c>
      <c r="AS90" s="177" t="n">
        <f aca="false">globals_transposed_prosp!AS104</f>
        <v>1215.66089335992</v>
      </c>
      <c r="AT90" s="177" t="n">
        <f aca="false">globals_transposed_prosp!AT104</f>
        <v>1167.63478399261</v>
      </c>
      <c r="AU90" s="177" t="n">
        <f aca="false">globals_transposed_prosp!AU104</f>
        <v>1125</v>
      </c>
      <c r="AV90" s="177" t="n">
        <f aca="false">globals_transposed_prosp!AV104</f>
        <v>1091.26846971399</v>
      </c>
      <c r="AW90" s="177" t="n">
        <f aca="false">globals_transposed_prosp!AW104</f>
        <v>1054.01852779168</v>
      </c>
      <c r="AX90" s="177" t="n">
        <f aca="false">globals_transposed_prosp!AX104</f>
        <v>1323.26146899944</v>
      </c>
      <c r="AY90" s="177" t="n">
        <f aca="false">globals_transposed_prosp!AY104</f>
        <v>1262.60433995115</v>
      </c>
      <c r="AZ90" s="177" t="n">
        <f aca="false">globals_transposed_prosp!AZ104</f>
        <v>1115.01775447826</v>
      </c>
      <c r="BA90" s="177" t="n">
        <f aca="false">globals_transposed_prosp!BA104</f>
        <v>1140.66366456939</v>
      </c>
      <c r="BB90" s="177" t="n">
        <f aca="false">globals_transposed_prosp!BB104</f>
        <v>1082.23128489118</v>
      </c>
      <c r="BC90" s="177" t="n">
        <f aca="false">globals_transposed_prosp!BC104</f>
        <v>1174.3185725576</v>
      </c>
      <c r="BD90" s="177" t="n">
        <f aca="false">globals_transposed_prosp!BD104</f>
        <v>1119.14334195951</v>
      </c>
      <c r="BE90" s="177" t="n">
        <f aca="false">globals_transposed_prosp!BE104</f>
        <v>1186.11681397782</v>
      </c>
      <c r="BF90" s="177" t="n">
        <f aca="false">globals_transposed_prosp!BF104</f>
        <v>1136.24069338995</v>
      </c>
      <c r="BG90" s="177" t="n">
        <f aca="false">globals_transposed_prosp!BG104</f>
        <v>1227.64172162112</v>
      </c>
      <c r="BH90" s="177" t="n">
        <f aca="false">globals_transposed_prosp!BH104</f>
        <v>1142.26879003541</v>
      </c>
      <c r="BI90" s="177" t="n">
        <f aca="false">globals_transposed_prosp!BI104</f>
        <v>1062.64056894667</v>
      </c>
      <c r="BJ90" s="177" t="n">
        <f aca="false">globals_transposed_prosp!BJ104</f>
        <v>1046.66835869633</v>
      </c>
      <c r="BK90" s="177" t="n">
        <f aca="false">globals_transposed_prosp!BK104</f>
        <v>995.574850992909</v>
      </c>
      <c r="BL90" s="177" t="n">
        <f aca="false">globals_transposed_prosp!BL104</f>
        <v>917.018198404863</v>
      </c>
      <c r="BM90" s="177" t="n">
        <f aca="false">globals_transposed_prosp!BM104</f>
        <v>902.483279145078</v>
      </c>
      <c r="BN90" s="177" t="n">
        <f aca="false">globals_transposed_prosp!BN104</f>
        <v>904.28137681631</v>
      </c>
      <c r="BO90" s="177" t="n">
        <f aca="false">globals_transposed_prosp!BO104</f>
        <v>917.652847559488</v>
      </c>
      <c r="BP90" s="177" t="n">
        <f aca="false">globals_transposed_prosp!BP104</f>
        <v>902.683938964737</v>
      </c>
      <c r="BQ90" s="177" t="n">
        <f aca="false">globals_transposed_prosp!BQ104</f>
        <v>870.811509396489</v>
      </c>
      <c r="BR90" s="177" t="n">
        <f aca="false">globals_transposed_prosp!BR104</f>
        <v>875.378879003114</v>
      </c>
      <c r="BS90" s="177" t="n">
        <f aca="false">globals_transposed_prosp!BS104</f>
        <v>875.303734704643</v>
      </c>
      <c r="BT90" s="177" t="n">
        <f aca="false">globals_transposed_prosp!BT104</f>
        <v>897.287407211499</v>
      </c>
      <c r="BU90" s="177" t="n">
        <f aca="false">globals_transposed_prosp!BU104</f>
        <v>944.245913532275</v>
      </c>
      <c r="BV90" s="177" t="n">
        <f aca="false">globals_transposed_prosp!BV104</f>
        <v>946.989450570813</v>
      </c>
      <c r="BW90" s="177" t="n">
        <f aca="false">globals_transposed_prosp!BW104</f>
        <v>948.305516092136</v>
      </c>
      <c r="BX90" s="177" t="n">
        <f aca="false">globals_transposed_prosp!BX104</f>
        <v>938.570935576963</v>
      </c>
      <c r="BY90" s="177" t="n">
        <f aca="false">globals_transposed_prosp!BY104</f>
        <v>947.530602090423</v>
      </c>
      <c r="BZ90" s="177" t="n">
        <f aca="false">globals_transposed_prosp!BZ104</f>
        <v>950.473144051431</v>
      </c>
      <c r="CA90" s="177" t="n">
        <f aca="false">globals_transposed_prosp!CA104</f>
        <v>953.285299597866</v>
      </c>
      <c r="CB90" s="177" t="n">
        <f aca="false">globals_transposed_prosp!CB104</f>
        <v>971.210602163418</v>
      </c>
      <c r="CC90" s="177" t="n">
        <f aca="false">globals_transposed_prosp!CC104</f>
        <v>989.299860812581</v>
      </c>
      <c r="CD90" s="177" t="n">
        <f aca="false">globals_transposed_prosp!CD104</f>
        <v>1000.50376815622</v>
      </c>
      <c r="CE90" s="177" t="n">
        <f aca="false">globals_transposed_prosp!CE104</f>
        <v>1001.06497558695</v>
      </c>
      <c r="CF90" s="177" t="n">
        <f aca="false">globals_transposed_prosp!CF104</f>
        <v>1001.62649781288</v>
      </c>
      <c r="CG90" s="177" t="n">
        <f aca="false">globals_transposed_prosp!CG104</f>
        <v>1002.18833501057</v>
      </c>
      <c r="CH90" s="177" t="n">
        <f aca="false">globals_transposed_prosp!CH104</f>
        <v>1009.88909992171</v>
      </c>
      <c r="CI90" s="177" t="n">
        <f aca="false">globals_transposed_prosp!CI104</f>
        <v>1021.21908345778</v>
      </c>
      <c r="CJ90" s="177" t="n">
        <f aca="false">globals_transposed_prosp!CJ104</f>
        <v>1021.79191062373</v>
      </c>
      <c r="CK90" s="177" t="n">
        <f aca="false">globals_transposed_prosp!CK104</f>
        <v>1022.36505910268</v>
      </c>
      <c r="CL90" s="177" t="n">
        <f aca="false">globals_transposed_prosp!CL104</f>
        <v>1030.14884811112</v>
      </c>
      <c r="CM90" s="177" t="n">
        <f aca="false">globals_transposed_prosp!CM104</f>
        <v>1041.59742006173</v>
      </c>
      <c r="CN90" s="177" t="n">
        <f aca="false">globals_transposed_prosp!CN104</f>
        <v>1042.18167794318</v>
      </c>
      <c r="CO90" s="177" t="n">
        <f aca="false">globals_transposed_prosp!CO104</f>
        <v>1042.76626354939</v>
      </c>
      <c r="CP90" s="177" t="n">
        <f aca="false">globals_transposed_prosp!CP104</f>
        <v>1043.35117706421</v>
      </c>
      <c r="CQ90" s="177" t="n">
        <f aca="false">globals_transposed_prosp!CQ104</f>
        <v>1043.93641867155</v>
      </c>
      <c r="CR90" s="177" t="n">
        <f aca="false">globals_transposed_prosp!CR104</f>
        <v>1044.52198855545</v>
      </c>
      <c r="CS90" s="177" t="n">
        <f aca="false">globals_transposed_prosp!CS104</f>
        <v>1045.10788690006</v>
      </c>
      <c r="CT90" s="177" t="n">
        <f aca="false">globals_transposed_prosp!CT104</f>
        <v>1045.69411388961</v>
      </c>
      <c r="CU90" s="177" t="n">
        <f aca="false">globals_transposed_prosp!CU104</f>
        <v>1046.28066970845</v>
      </c>
      <c r="CV90" s="177" t="n">
        <f aca="false">globals_transposed_prosp!CV104</f>
        <v>1046.86755454103</v>
      </c>
      <c r="CW90" s="177" t="n">
        <f aca="false">globals_transposed_prosp!CW104</f>
        <v>1047.4547685719</v>
      </c>
      <c r="CX90" s="177" t="n">
        <f aca="false">globals_transposed_prosp!CX104</f>
        <v>1048.04231198571</v>
      </c>
      <c r="CY90" s="177" t="n">
        <f aca="false">globals_transposed_prosp!CY104</f>
        <v>1048.63018496722</v>
      </c>
      <c r="CZ90" s="177" t="n">
        <f aca="false">globals_transposed_prosp!CZ104</f>
        <v>1049.2183877013</v>
      </c>
      <c r="DA90" s="177" t="n">
        <f aca="false">globals_transposed_prosp!DA104</f>
        <v>1049.80692037292</v>
      </c>
      <c r="DB90" s="177" t="n">
        <f aca="false">globals_transposed_prosp!DB104</f>
        <v>1050.39578316714</v>
      </c>
      <c r="DC90" s="177" t="n">
        <f aca="false">globals_transposed_prosp!DC104</f>
        <v>1050.98497626913</v>
      </c>
      <c r="DD90" s="177" t="n">
        <f aca="false">globals_transposed_prosp!DD104</f>
        <v>1051.57449986419</v>
      </c>
      <c r="DE90" s="177" t="n">
        <f aca="false">globals_transposed_prosp!DE104</f>
        <v>1052.16435413767</v>
      </c>
      <c r="DF90" s="177" t="n">
        <f aca="false">globals_transposed_prosp!DF104</f>
        <v>1052.75453927508</v>
      </c>
      <c r="DG90" s="177" t="n">
        <f aca="false">globals_transposed_prosp!DG104</f>
        <v>1053.34505546201</v>
      </c>
      <c r="DH90" s="177" t="n">
        <f aca="false">globals_transposed_prosp!DH104</f>
        <v>1053.93590288413</v>
      </c>
      <c r="DI90" s="177" t="n">
        <f aca="false">globals_transposed_prosp!DI104</f>
        <v>1054.52708172727</v>
      </c>
      <c r="DJ90" s="177" t="n">
        <f aca="false">globals_transposed_prosp!DJ104</f>
        <v>1055.11859217731</v>
      </c>
      <c r="DK90" s="177" t="n">
        <f aca="false">globals_transposed_prosp!DK104</f>
        <v>1055.71043442026</v>
      </c>
      <c r="DL90" s="177" t="n">
        <f aca="false">globals_transposed_prosp!DL104</f>
        <v>1056.30260864224</v>
      </c>
      <c r="DM90" s="177" t="n">
        <f aca="false">globals_transposed_prosp!DM104</f>
        <v>1056.89511502946</v>
      </c>
      <c r="DN90" s="177" t="n">
        <f aca="false">globals_transposed_prosp!DN104</f>
        <v>1057.48795376823</v>
      </c>
      <c r="DO90" s="177" t="n">
        <f aca="false">globals_transposed_prosp!DO104</f>
        <v>1058.08112504499</v>
      </c>
      <c r="DP90" s="177" t="n">
        <f aca="false">globals_transposed_prosp!DP104</f>
        <v>1058.67462904626</v>
      </c>
      <c r="DQ90" s="177" t="n">
        <f aca="false">globals_transposed_prosp!DQ104</f>
        <v>1059.26846595868</v>
      </c>
      <c r="DR90" s="177" t="n">
        <f aca="false">globals_transposed_prosp!DR104</f>
        <v>1059.86263596898</v>
      </c>
      <c r="DS90" s="177" t="n">
        <f aca="false">globals_transposed_prosp!DS104</f>
        <v>1060.45713926401</v>
      </c>
      <c r="DT90" s="177" t="n">
        <f aca="false">globals_transposed_prosp!DT104</f>
        <v>1061.05197603071</v>
      </c>
      <c r="DU90" s="177" t="n">
        <f aca="false">globals_transposed_prosp!DU104</f>
        <v>1061.64714645614</v>
      </c>
      <c r="DV90" s="177" t="n">
        <f aca="false">globals_transposed_prosp!DV104</f>
        <v>1062.24265072745</v>
      </c>
      <c r="DW90" s="177" t="n">
        <f aca="false">globals_transposed_prosp!DW104</f>
        <v>1062.83848903191</v>
      </c>
      <c r="DX90" s="177" t="n">
        <f aca="false">globals_transposed_prosp!DX104</f>
        <v>1063.43466155689</v>
      </c>
      <c r="DY90" s="177" t="n">
        <f aca="false">globals_transposed_prosp!DY104</f>
        <v>1064.03116848985</v>
      </c>
      <c r="DZ90" s="177" t="n">
        <f aca="false">globals_transposed_prosp!DZ104</f>
        <v>1064.62801001837</v>
      </c>
      <c r="EA90" s="177" t="n">
        <f aca="false">globals_transposed_prosp!EA104</f>
        <v>1065.22518633015</v>
      </c>
      <c r="EB90" s="177" t="n">
        <f aca="false">globals_transposed_prosp!EB104</f>
        <v>1065.82269761296</v>
      </c>
      <c r="EC90" s="177" t="n">
        <f aca="false">globals_transposed_prosp!EC104</f>
        <v>1066.4205440547</v>
      </c>
      <c r="ED90" s="177" t="n">
        <f aca="false">globals_transposed_prosp!ED104</f>
        <v>1067.01872584336</v>
      </c>
      <c r="EE90" s="177" t="n">
        <f aca="false">globals_transposed_prosp!EE104</f>
        <v>1067.61724316706</v>
      </c>
      <c r="EF90" s="177" t="n">
        <f aca="false">globals_transposed_prosp!EF104</f>
        <v>1068.21609621401</v>
      </c>
      <c r="EG90" s="177" t="n">
        <f aca="false">globals_transposed_prosp!EG104</f>
        <v>1068.81528517251</v>
      </c>
      <c r="EH90" s="177" t="n">
        <f aca="false">globals_transposed_prosp!EH104</f>
        <v>1069.41481023099</v>
      </c>
      <c r="EI90" s="177" t="n">
        <f aca="false">globals_transposed_prosp!EI104</f>
        <v>1070.01467157798</v>
      </c>
      <c r="EJ90" s="177" t="n">
        <f aca="false">globals_transposed_prosp!EJ104</f>
        <v>1070.6148694021</v>
      </c>
      <c r="EK90" s="177" t="n">
        <f aca="false">globals_transposed_prosp!EK104</f>
        <v>1071.21540389211</v>
      </c>
      <c r="EL90" s="177" t="n">
        <f aca="false">globals_transposed_prosp!EL104</f>
        <v>1071.81627523683</v>
      </c>
      <c r="EM90" s="177" t="n">
        <f aca="false">globals_transposed_prosp!EM104</f>
        <v>1072.41748362523</v>
      </c>
      <c r="EN90" s="177" t="n">
        <f aca="false">globals_transposed_prosp!EN104</f>
        <v>1073.01902924635</v>
      </c>
      <c r="EO90" s="177" t="n">
        <f aca="false">globals_transposed_prosp!EO104</f>
        <v>1073.62091228937</v>
      </c>
      <c r="EP90" s="177" t="n">
        <f aca="false">globals_transposed_prosp!EP104</f>
        <v>1074.22313294354</v>
      </c>
      <c r="EQ90" s="177" t="n">
        <f aca="false">globals_transposed_prosp!EQ104</f>
        <v>1074.82569139824</v>
      </c>
      <c r="ER90" s="177" t="n">
        <f aca="false">globals_transposed_prosp!ER104</f>
        <v>1075.42858784296</v>
      </c>
      <c r="ES90" s="177" t="n">
        <f aca="false">globals_transposed_prosp!ES104</f>
        <v>1076.03182246728</v>
      </c>
      <c r="ET90" s="177" t="n">
        <f aca="false">globals_transposed_prosp!ET104</f>
        <v>1076.6353954609</v>
      </c>
      <c r="EU90" s="177" t="n">
        <f aca="false">globals_transposed_prosp!EU104</f>
        <v>1077.23930701361</v>
      </c>
      <c r="EV90" s="177" t="n">
        <f aca="false">globals_transposed_prosp!EV104</f>
        <v>1077.84355731531</v>
      </c>
    </row>
    <row r="91" customFormat="false" ht="12.8" hidden="false" customHeight="false" outlineLevel="0" collapsed="false">
      <c r="A91" s="0" t="s">
        <v>254</v>
      </c>
      <c r="B91" s="176" t="n">
        <f aca="false">globals_transposed_prosp!B105</f>
        <v>0</v>
      </c>
      <c r="C91" s="176" t="n">
        <f aca="false">globals_transposed_prosp!C105</f>
        <v>0</v>
      </c>
      <c r="D91" s="176" t="n">
        <f aca="false">globals_transposed_prosp!D105</f>
        <v>0</v>
      </c>
      <c r="E91" s="176" t="n">
        <f aca="false">globals_transposed_prosp!E105</f>
        <v>0</v>
      </c>
      <c r="F91" s="176" t="n">
        <f aca="false">globals_transposed_prosp!F105</f>
        <v>0</v>
      </c>
      <c r="G91" s="176" t="n">
        <f aca="false">globals_transposed_prosp!G105</f>
        <v>0</v>
      </c>
      <c r="H91" s="176" t="n">
        <f aca="false">globals_transposed_prosp!H105</f>
        <v>0</v>
      </c>
      <c r="I91" s="176" t="n">
        <f aca="false">globals_transposed_prosp!I105</f>
        <v>0</v>
      </c>
      <c r="J91" s="176" t="n">
        <f aca="false">globals_transposed_prosp!J105</f>
        <v>0</v>
      </c>
      <c r="K91" s="176" t="n">
        <f aca="false">globals_transposed_prosp!K105</f>
        <v>0</v>
      </c>
      <c r="L91" s="176" t="n">
        <f aca="false">globals_transposed_prosp!L105</f>
        <v>0</v>
      </c>
      <c r="M91" s="176" t="n">
        <f aca="false">globals_transposed_prosp!M105</f>
        <v>0</v>
      </c>
      <c r="N91" s="176" t="n">
        <f aca="false">globals_transposed_prosp!N105</f>
        <v>0</v>
      </c>
      <c r="O91" s="176" t="n">
        <f aca="false">globals_transposed_prosp!O105</f>
        <v>0</v>
      </c>
      <c r="P91" s="176" t="n">
        <f aca="false">globals_transposed_prosp!P105</f>
        <v>0</v>
      </c>
      <c r="Q91" s="176" t="n">
        <f aca="false">globals_transposed_prosp!Q105</f>
        <v>0</v>
      </c>
      <c r="R91" s="176" t="n">
        <f aca="false">globals_transposed_prosp!R105</f>
        <v>0</v>
      </c>
      <c r="S91" s="176" t="n">
        <f aca="false">globals_transposed_prosp!S105</f>
        <v>0</v>
      </c>
      <c r="T91" s="176" t="n">
        <f aca="false">globals_transposed_prosp!T105</f>
        <v>0</v>
      </c>
      <c r="U91" s="176" t="n">
        <f aca="false">globals_transposed_prosp!U105</f>
        <v>0</v>
      </c>
      <c r="V91" s="176" t="n">
        <f aca="false">globals_transposed_prosp!V105</f>
        <v>0</v>
      </c>
      <c r="W91" s="176" t="n">
        <f aca="false">globals_transposed_prosp!W105</f>
        <v>0</v>
      </c>
      <c r="X91" s="176" t="n">
        <f aca="false">globals_transposed_prosp!X105</f>
        <v>0</v>
      </c>
      <c r="Y91" s="176" t="n">
        <f aca="false">globals_transposed_prosp!Y105</f>
        <v>0</v>
      </c>
      <c r="Z91" s="176" t="n">
        <f aca="false">globals_transposed_prosp!Z105</f>
        <v>0</v>
      </c>
      <c r="AA91" s="176" t="n">
        <f aca="false">globals_transposed_prosp!AA105</f>
        <v>0</v>
      </c>
      <c r="AB91" s="176" t="n">
        <f aca="false">globals_transposed_prosp!AB105</f>
        <v>0</v>
      </c>
      <c r="AC91" s="176" t="n">
        <f aca="false">globals_transposed_prosp!AC105</f>
        <v>0</v>
      </c>
      <c r="AD91" s="176" t="n">
        <f aca="false">globals_transposed_prosp!AD105</f>
        <v>0</v>
      </c>
      <c r="AE91" s="176" t="n">
        <f aca="false">globals_transposed_prosp!AE105</f>
        <v>0</v>
      </c>
      <c r="AF91" s="176" t="n">
        <f aca="false">globals_transposed_prosp!AF105</f>
        <v>0</v>
      </c>
      <c r="AG91" s="176" t="n">
        <f aca="false">globals_transposed_prosp!AG105</f>
        <v>0</v>
      </c>
      <c r="AH91" s="176" t="n">
        <f aca="false">globals_transposed_prosp!AH105</f>
        <v>0</v>
      </c>
      <c r="AI91" s="176" t="n">
        <f aca="false">globals_transposed_prosp!AI105</f>
        <v>0</v>
      </c>
      <c r="AJ91" s="176" t="n">
        <f aca="false">globals_transposed_prosp!AJ105</f>
        <v>0</v>
      </c>
      <c r="AK91" s="176" t="n">
        <f aca="false">globals_transposed_prosp!AK105</f>
        <v>0</v>
      </c>
      <c r="AL91" s="176" t="n">
        <f aca="false">globals_transposed_prosp!AL105</f>
        <v>0</v>
      </c>
      <c r="AM91" s="176" t="n">
        <f aca="false">globals_transposed_prosp!AM105</f>
        <v>0</v>
      </c>
      <c r="AN91" s="176" t="n">
        <f aca="false">globals_transposed_prosp!AN105</f>
        <v>0</v>
      </c>
      <c r="AO91" s="176" t="n">
        <f aca="false">globals_transposed_prosp!AO105</f>
        <v>0</v>
      </c>
      <c r="AP91" s="176" t="n">
        <f aca="false">globals_transposed_prosp!AP105</f>
        <v>0</v>
      </c>
      <c r="AQ91" s="176" t="n">
        <f aca="false">globals_transposed_prosp!AQ105</f>
        <v>0</v>
      </c>
      <c r="AR91" s="177" t="n">
        <f aca="false">globals_transposed_prosp!AR105</f>
        <v>526.53259570439</v>
      </c>
      <c r="AS91" s="177" t="n">
        <f aca="false">globals_transposed_prosp!AS105</f>
        <v>497.07023195161</v>
      </c>
      <c r="AT91" s="177" t="n">
        <f aca="false">globals_transposed_prosp!AT105</f>
        <v>668.406045236659</v>
      </c>
      <c r="AU91" s="177" t="n">
        <f aca="false">globals_transposed_prosp!AU105</f>
        <v>644</v>
      </c>
      <c r="AV91" s="177" t="n">
        <f aca="false">globals_transposed_prosp!AV105</f>
        <v>624.690572885164</v>
      </c>
      <c r="AW91" s="177" t="n">
        <f aca="false">globals_transposed_prosp!AW105</f>
        <v>603.367050575861</v>
      </c>
      <c r="AX91" s="177" t="n">
        <f aca="false">globals_transposed_prosp!AX105</f>
        <v>757.571716520197</v>
      </c>
      <c r="AY91" s="177" t="n">
        <f aca="false">globals_transposed_prosp!AY105</f>
        <v>722.845302694332</v>
      </c>
      <c r="AZ91" s="177" t="n">
        <f aca="false">globals_transposed_prosp!AZ105</f>
        <v>638.351477769016</v>
      </c>
      <c r="BA91" s="177" t="n">
        <f aca="false">globals_transposed_prosp!BA105</f>
        <v>653.160106682885</v>
      </c>
      <c r="BB91" s="177" t="n">
        <f aca="false">globals_transposed_prosp!BB105</f>
        <v>619.700901721922</v>
      </c>
      <c r="BC91" s="177" t="n">
        <f aca="false">globals_transposed_prosp!BC105</f>
        <v>672.51993018226</v>
      </c>
      <c r="BD91" s="177" t="n">
        <f aca="false">globals_transposed_prosp!BD105</f>
        <v>640.921654299758</v>
      </c>
      <c r="BE91" s="177" t="n">
        <f aca="false">globals_transposed_prosp!BE105</f>
        <v>679.182697709728</v>
      </c>
      <c r="BF91" s="177" t="n">
        <f aca="false">globals_transposed_prosp!BF105</f>
        <v>650.623117630459</v>
      </c>
      <c r="BG91" s="177" t="n">
        <f aca="false">globals_transposed_prosp!BG105</f>
        <v>702.931918462699</v>
      </c>
      <c r="BH91" s="177" t="n">
        <f aca="false">globals_transposed_prosp!BH105</f>
        <v>654.048471828873</v>
      </c>
      <c r="BI91" s="177" t="n">
        <f aca="false">globals_transposed_prosp!BI105</f>
        <v>608.454372811311</v>
      </c>
      <c r="BJ91" s="177" t="n">
        <f aca="false">globals_transposed_prosp!BJ105</f>
        <v>599.308889894252</v>
      </c>
      <c r="BK91" s="177" t="n">
        <f aca="false">globals_transposed_prosp!BK105</f>
        <v>570.053402109485</v>
      </c>
      <c r="BL91" s="177" t="n">
        <f aca="false">globals_transposed_prosp!BL105</f>
        <v>525.07286948405</v>
      </c>
      <c r="BM91" s="177" t="n">
        <f aca="false">globals_transposed_prosp!BM105</f>
        <v>516.750360970337</v>
      </c>
      <c r="BN91" s="177" t="n">
        <f aca="false">globals_transposed_prosp!BN105</f>
        <v>517.779928655568</v>
      </c>
      <c r="BO91" s="177" t="n">
        <f aca="false">globals_transposed_prosp!BO105</f>
        <v>525.43626145742</v>
      </c>
      <c r="BP91" s="177" t="n">
        <f aca="false">globals_transposed_prosp!BP105</f>
        <v>516.865256211764</v>
      </c>
      <c r="BQ91" s="177" t="n">
        <f aca="false">globals_transposed_prosp!BQ105</f>
        <v>498.615511463035</v>
      </c>
      <c r="BR91" s="177" t="n">
        <f aca="false">globals_transposed_prosp!BR105</f>
        <v>501.230728772262</v>
      </c>
      <c r="BS91" s="177" t="n">
        <f aca="false">globals_transposed_prosp!BS105</f>
        <v>501.187702109877</v>
      </c>
      <c r="BT91" s="177" t="n">
        <f aca="false">globals_transposed_prosp!BT105</f>
        <v>513.775271282497</v>
      </c>
      <c r="BU91" s="177" t="n">
        <f aca="false">globals_transposed_prosp!BU105</f>
        <v>540.663110262601</v>
      </c>
      <c r="BV91" s="177" t="n">
        <f aca="false">globals_transposed_prosp!BV105</f>
        <v>542.234024414432</v>
      </c>
      <c r="BW91" s="177" t="n">
        <f aca="false">globals_transposed_prosp!BW105</f>
        <v>542.987586667517</v>
      </c>
      <c r="BX91" s="177" t="n">
        <f aca="false">globals_transposed_prosp!BX105</f>
        <v>537.413690606112</v>
      </c>
      <c r="BY91" s="177" t="n">
        <f aca="false">globals_transposed_prosp!BY105</f>
        <v>542.543880840097</v>
      </c>
      <c r="BZ91" s="177" t="n">
        <f aca="false">globals_transposed_prosp!BZ105</f>
        <v>544.228742660431</v>
      </c>
      <c r="CA91" s="177" t="n">
        <f aca="false">globals_transposed_prosp!CA105</f>
        <v>545.838946890587</v>
      </c>
      <c r="CB91" s="177" t="n">
        <f aca="false">globals_transposed_prosp!CB105</f>
        <v>556.102745439882</v>
      </c>
      <c r="CC91" s="177" t="n">
        <f aca="false">globals_transposed_prosp!CC105</f>
        <v>566.460423141673</v>
      </c>
      <c r="CD91" s="177" t="n">
        <f aca="false">globals_transposed_prosp!CD105</f>
        <v>572.875636916703</v>
      </c>
      <c r="CE91" s="177" t="n">
        <f aca="false">globals_transposed_prosp!CE105</f>
        <v>573.196977100072</v>
      </c>
      <c r="CF91" s="177" t="n">
        <f aca="false">globals_transposed_prosp!CF105</f>
        <v>573.518497531136</v>
      </c>
      <c r="CG91" s="177" t="n">
        <f aca="false">globals_transposed_prosp!CG105</f>
        <v>573.840198311002</v>
      </c>
      <c r="CH91" s="177" t="n">
        <f aca="false">globals_transposed_prosp!CH105</f>
        <v>578.249557619405</v>
      </c>
      <c r="CI91" s="177" t="n">
        <f aca="false">globals_transposed_prosp!CI105</f>
        <v>584.736961006646</v>
      </c>
      <c r="CJ91" s="177" t="n">
        <f aca="false">globals_transposed_prosp!CJ105</f>
        <v>585.064954501506</v>
      </c>
      <c r="CK91" s="177" t="n">
        <f aca="false">globals_transposed_prosp!CK105</f>
        <v>585.393131976069</v>
      </c>
      <c r="CL91" s="177" t="n">
        <f aca="false">globals_transposed_prosp!CL105</f>
        <v>589.850029818695</v>
      </c>
      <c r="CM91" s="177" t="n">
        <f aca="false">globals_transposed_prosp!CM105</f>
        <v>596.405335412474</v>
      </c>
      <c r="CN91" s="177" t="n">
        <f aca="false">globals_transposed_prosp!CN105</f>
        <v>596.739873988552</v>
      </c>
      <c r="CO91" s="177" t="n">
        <f aca="false">globals_transposed_prosp!CO105</f>
        <v>597.074600215631</v>
      </c>
      <c r="CP91" s="177" t="n">
        <f aca="false">globals_transposed_prosp!CP105</f>
        <v>597.409514198971</v>
      </c>
      <c r="CQ91" s="177" t="n">
        <f aca="false">globals_transposed_prosp!CQ105</f>
        <v>597.744616043888</v>
      </c>
      <c r="CR91" s="177" t="n">
        <f aca="false">globals_transposed_prosp!CR105</f>
        <v>598.079905855759</v>
      </c>
      <c r="CS91" s="177" t="n">
        <f aca="false">globals_transposed_prosp!CS105</f>
        <v>598.415383740019</v>
      </c>
      <c r="CT91" s="177" t="n">
        <f aca="false">globals_transposed_prosp!CT105</f>
        <v>598.751049802163</v>
      </c>
      <c r="CU91" s="177" t="n">
        <f aca="false">globals_transposed_prosp!CU105</f>
        <v>599.086904147743</v>
      </c>
      <c r="CV91" s="177" t="n">
        <f aca="false">globals_transposed_prosp!CV105</f>
        <v>599.422946882374</v>
      </c>
      <c r="CW91" s="177" t="n">
        <f aca="false">globals_transposed_prosp!CW105</f>
        <v>599.759178111726</v>
      </c>
      <c r="CX91" s="177" t="n">
        <f aca="false">globals_transposed_prosp!CX105</f>
        <v>600.095597941532</v>
      </c>
      <c r="CY91" s="177" t="n">
        <f aca="false">globals_transposed_prosp!CY105</f>
        <v>600.432206477583</v>
      </c>
      <c r="CZ91" s="177" t="n">
        <f aca="false">globals_transposed_prosp!CZ105</f>
        <v>600.769003825727</v>
      </c>
      <c r="DA91" s="177" t="n">
        <f aca="false">globals_transposed_prosp!DA105</f>
        <v>601.105990091875</v>
      </c>
      <c r="DB91" s="177" t="n">
        <f aca="false">globals_transposed_prosp!DB105</f>
        <v>601.443165381995</v>
      </c>
      <c r="DC91" s="177" t="n">
        <f aca="false">globals_transposed_prosp!DC105</f>
        <v>601.780529802116</v>
      </c>
      <c r="DD91" s="177" t="n">
        <f aca="false">globals_transposed_prosp!DD105</f>
        <v>602.118083458325</v>
      </c>
      <c r="DE91" s="177" t="n">
        <f aca="false">globals_transposed_prosp!DE105</f>
        <v>602.45582645677</v>
      </c>
      <c r="DF91" s="177" t="n">
        <f aca="false">globals_transposed_prosp!DF105</f>
        <v>602.793758903657</v>
      </c>
      <c r="DG91" s="177" t="n">
        <f aca="false">globals_transposed_prosp!DG105</f>
        <v>603.131880905253</v>
      </c>
      <c r="DH91" s="177" t="n">
        <f aca="false">globals_transposed_prosp!DH105</f>
        <v>603.470192567883</v>
      </c>
      <c r="DI91" s="177" t="n">
        <f aca="false">globals_transposed_prosp!DI105</f>
        <v>603.808693997933</v>
      </c>
      <c r="DJ91" s="177" t="n">
        <f aca="false">globals_transposed_prosp!DJ105</f>
        <v>604.147385301849</v>
      </c>
      <c r="DK91" s="177" t="n">
        <f aca="false">globals_transposed_prosp!DK105</f>
        <v>604.486266586136</v>
      </c>
      <c r="DL91" s="177" t="n">
        <f aca="false">globals_transposed_prosp!DL105</f>
        <v>604.825337957357</v>
      </c>
      <c r="DM91" s="177" t="n">
        <f aca="false">globals_transposed_prosp!DM105</f>
        <v>605.164599522138</v>
      </c>
      <c r="DN91" s="177" t="n">
        <f aca="false">globals_transposed_prosp!DN105</f>
        <v>605.504051387163</v>
      </c>
      <c r="DO91" s="177" t="n">
        <f aca="false">globals_transposed_prosp!DO105</f>
        <v>605.843693659176</v>
      </c>
      <c r="DP91" s="177" t="n">
        <f aca="false">globals_transposed_prosp!DP105</f>
        <v>606.183526444981</v>
      </c>
      <c r="DQ91" s="177" t="n">
        <f aca="false">globals_transposed_prosp!DQ105</f>
        <v>606.523549851442</v>
      </c>
      <c r="DR91" s="177" t="n">
        <f aca="false">globals_transposed_prosp!DR105</f>
        <v>606.863763985483</v>
      </c>
      <c r="DS91" s="177" t="n">
        <f aca="false">globals_transposed_prosp!DS105</f>
        <v>607.204168954088</v>
      </c>
      <c r="DT91" s="177" t="n">
        <f aca="false">globals_transposed_prosp!DT105</f>
        <v>607.5447648643</v>
      </c>
      <c r="DU91" s="177" t="n">
        <f aca="false">globals_transposed_prosp!DU105</f>
        <v>607.885551823224</v>
      </c>
      <c r="DV91" s="177" t="n">
        <f aca="false">globals_transposed_prosp!DV105</f>
        <v>608.226529938023</v>
      </c>
      <c r="DW91" s="177" t="n">
        <f aca="false">globals_transposed_prosp!DW105</f>
        <v>608.567699315921</v>
      </c>
      <c r="DX91" s="177" t="n">
        <f aca="false">globals_transposed_prosp!DX105</f>
        <v>608.909060064203</v>
      </c>
      <c r="DY91" s="177" t="n">
        <f aca="false">globals_transposed_prosp!DY105</f>
        <v>609.250612290214</v>
      </c>
      <c r="DZ91" s="177" t="n">
        <f aca="false">globals_transposed_prosp!DZ105</f>
        <v>609.592356101357</v>
      </c>
      <c r="EA91" s="177" t="n">
        <f aca="false">globals_transposed_prosp!EA105</f>
        <v>609.934291605097</v>
      </c>
      <c r="EB91" s="177" t="n">
        <f aca="false">globals_transposed_prosp!EB105</f>
        <v>610.276418908961</v>
      </c>
      <c r="EC91" s="177" t="n">
        <f aca="false">globals_transposed_prosp!EC105</f>
        <v>610.618738120532</v>
      </c>
      <c r="ED91" s="177" t="n">
        <f aca="false">globals_transposed_prosp!ED105</f>
        <v>610.961249347458</v>
      </c>
      <c r="EE91" s="177" t="n">
        <f aca="false">globals_transposed_prosp!EE105</f>
        <v>611.303952697444</v>
      </c>
      <c r="EF91" s="177" t="n">
        <f aca="false">globals_transposed_prosp!EF105</f>
        <v>611.646848278256</v>
      </c>
      <c r="EG91" s="177" t="n">
        <f aca="false">globals_transposed_prosp!EG105</f>
        <v>611.989936197722</v>
      </c>
      <c r="EH91" s="177" t="n">
        <f aca="false">globals_transposed_prosp!EH105</f>
        <v>612.33321656373</v>
      </c>
      <c r="EI91" s="177" t="n">
        <f aca="false">globals_transposed_prosp!EI105</f>
        <v>612.676689484227</v>
      </c>
      <c r="EJ91" s="177" t="n">
        <f aca="false">globals_transposed_prosp!EJ105</f>
        <v>613.020355067222</v>
      </c>
      <c r="EK91" s="177" t="n">
        <f aca="false">globals_transposed_prosp!EK105</f>
        <v>613.364213420784</v>
      </c>
      <c r="EL91" s="177" t="n">
        <f aca="false">globals_transposed_prosp!EL105</f>
        <v>613.708264653044</v>
      </c>
      <c r="EM91" s="177" t="n">
        <f aca="false">globals_transposed_prosp!EM105</f>
        <v>614.05250887219</v>
      </c>
      <c r="EN91" s="177" t="n">
        <f aca="false">globals_transposed_prosp!EN105</f>
        <v>614.396946186476</v>
      </c>
      <c r="EO91" s="177" t="n">
        <f aca="false">globals_transposed_prosp!EO105</f>
        <v>614.741576704211</v>
      </c>
      <c r="EP91" s="177" t="n">
        <f aca="false">globals_transposed_prosp!EP105</f>
        <v>615.08640053377</v>
      </c>
      <c r="EQ91" s="177" t="n">
        <f aca="false">globals_transposed_prosp!EQ105</f>
        <v>615.431417783586</v>
      </c>
      <c r="ER91" s="177" t="n">
        <f aca="false">globals_transposed_prosp!ER105</f>
        <v>615.776628562151</v>
      </c>
      <c r="ES91" s="177" t="n">
        <f aca="false">globals_transposed_prosp!ES105</f>
        <v>616.122032978023</v>
      </c>
      <c r="ET91" s="177" t="n">
        <f aca="false">globals_transposed_prosp!ET105</f>
        <v>616.467631139817</v>
      </c>
      <c r="EU91" s="177" t="n">
        <f aca="false">globals_transposed_prosp!EU105</f>
        <v>616.813423156209</v>
      </c>
      <c r="EV91" s="177" t="n">
        <f aca="false">globals_transposed_prosp!EV105</f>
        <v>617.159409135938</v>
      </c>
    </row>
    <row r="92" customFormat="false" ht="12.8" hidden="false" customHeight="false" outlineLevel="0" collapsed="false">
      <c r="A92" s="0" t="s">
        <v>255</v>
      </c>
      <c r="B92" s="176" t="n">
        <f aca="false">globals_transposed_prosp!B106</f>
        <v>0</v>
      </c>
      <c r="C92" s="176" t="n">
        <f aca="false">globals_transposed_prosp!C106</f>
        <v>0</v>
      </c>
      <c r="D92" s="176" t="n">
        <f aca="false">globals_transposed_prosp!D106</f>
        <v>0</v>
      </c>
      <c r="E92" s="176" t="n">
        <f aca="false">globals_transposed_prosp!E106</f>
        <v>0</v>
      </c>
      <c r="F92" s="176" t="n">
        <f aca="false">globals_transposed_prosp!F106</f>
        <v>0</v>
      </c>
      <c r="G92" s="176" t="n">
        <f aca="false">globals_transposed_prosp!G106</f>
        <v>0</v>
      </c>
      <c r="H92" s="176" t="n">
        <f aca="false">globals_transposed_prosp!H106</f>
        <v>0</v>
      </c>
      <c r="I92" s="176" t="n">
        <f aca="false">globals_transposed_prosp!I106</f>
        <v>0</v>
      </c>
      <c r="J92" s="176" t="n">
        <f aca="false">globals_transposed_prosp!J106</f>
        <v>0</v>
      </c>
      <c r="K92" s="176" t="n">
        <f aca="false">globals_transposed_prosp!K106</f>
        <v>0</v>
      </c>
      <c r="L92" s="176" t="n">
        <f aca="false">globals_transposed_prosp!L106</f>
        <v>0</v>
      </c>
      <c r="M92" s="176" t="n">
        <f aca="false">globals_transposed_prosp!M106</f>
        <v>0</v>
      </c>
      <c r="N92" s="176" t="n">
        <f aca="false">globals_transposed_prosp!N106</f>
        <v>0</v>
      </c>
      <c r="O92" s="176" t="n">
        <f aca="false">globals_transposed_prosp!O106</f>
        <v>0</v>
      </c>
      <c r="P92" s="176" t="n">
        <f aca="false">globals_transposed_prosp!P106</f>
        <v>0</v>
      </c>
      <c r="Q92" s="176" t="n">
        <f aca="false">globals_transposed_prosp!Q106</f>
        <v>0</v>
      </c>
      <c r="R92" s="176" t="n">
        <f aca="false">globals_transposed_prosp!R106</f>
        <v>0</v>
      </c>
      <c r="S92" s="176" t="n">
        <f aca="false">globals_transposed_prosp!S106</f>
        <v>0</v>
      </c>
      <c r="T92" s="176" t="n">
        <f aca="false">globals_transposed_prosp!T106</f>
        <v>0</v>
      </c>
      <c r="U92" s="176" t="n">
        <f aca="false">globals_transposed_prosp!U106</f>
        <v>0</v>
      </c>
      <c r="V92" s="176" t="n">
        <f aca="false">globals_transposed_prosp!V106</f>
        <v>0</v>
      </c>
      <c r="W92" s="176" t="n">
        <f aca="false">globals_transposed_prosp!W106</f>
        <v>0</v>
      </c>
      <c r="X92" s="176" t="n">
        <f aca="false">globals_transposed_prosp!X106</f>
        <v>0</v>
      </c>
      <c r="Y92" s="176" t="n">
        <f aca="false">globals_transposed_prosp!Y106</f>
        <v>0</v>
      </c>
      <c r="Z92" s="176" t="n">
        <f aca="false">globals_transposed_prosp!Z106</f>
        <v>0</v>
      </c>
      <c r="AA92" s="176" t="n">
        <f aca="false">globals_transposed_prosp!AA106</f>
        <v>0</v>
      </c>
      <c r="AB92" s="176" t="n">
        <f aca="false">globals_transposed_prosp!AB106</f>
        <v>0</v>
      </c>
      <c r="AC92" s="176" t="n">
        <f aca="false">globals_transposed_prosp!AC106</f>
        <v>0</v>
      </c>
      <c r="AD92" s="176" t="n">
        <f aca="false">globals_transposed_prosp!AD106</f>
        <v>0</v>
      </c>
      <c r="AE92" s="176" t="n">
        <f aca="false">globals_transposed_prosp!AE106</f>
        <v>0</v>
      </c>
      <c r="AF92" s="176" t="n">
        <f aca="false">globals_transposed_prosp!AF106</f>
        <v>0</v>
      </c>
      <c r="AG92" s="176" t="n">
        <f aca="false">globals_transposed_prosp!AG106</f>
        <v>0</v>
      </c>
      <c r="AH92" s="176" t="n">
        <f aca="false">globals_transposed_prosp!AH106</f>
        <v>0</v>
      </c>
      <c r="AI92" s="176" t="n">
        <f aca="false">globals_transposed_prosp!AI106</f>
        <v>0</v>
      </c>
      <c r="AJ92" s="176" t="n">
        <f aca="false">globals_transposed_prosp!AJ106</f>
        <v>0</v>
      </c>
      <c r="AK92" s="176" t="n">
        <f aca="false">globals_transposed_prosp!AK106</f>
        <v>0</v>
      </c>
      <c r="AL92" s="176" t="n">
        <f aca="false">globals_transposed_prosp!AL106</f>
        <v>0</v>
      </c>
      <c r="AM92" s="176" t="n">
        <f aca="false">globals_transposed_prosp!AM106</f>
        <v>0</v>
      </c>
      <c r="AN92" s="176" t="n">
        <f aca="false">globals_transposed_prosp!AN106</f>
        <v>0</v>
      </c>
      <c r="AO92" s="176" t="n">
        <f aca="false">globals_transposed_prosp!AO106</f>
        <v>0</v>
      </c>
      <c r="AP92" s="176" t="n">
        <f aca="false">globals_transposed_prosp!AP106</f>
        <v>0</v>
      </c>
      <c r="AQ92" s="176" t="n">
        <f aca="false">globals_transposed_prosp!AQ106</f>
        <v>0</v>
      </c>
      <c r="AR92" s="177" t="n">
        <f aca="false">globals_transposed_prosp!AR106</f>
        <v>366.283544837837</v>
      </c>
      <c r="AS92" s="177" t="n">
        <f aca="false">globals_transposed_prosp!AS106</f>
        <v>345.787987444598</v>
      </c>
      <c r="AT92" s="177" t="n">
        <f aca="false">globals_transposed_prosp!AT106</f>
        <v>448.371757053163</v>
      </c>
      <c r="AU92" s="177" t="n">
        <f aca="false">globals_transposed_prosp!AU106</f>
        <v>432</v>
      </c>
      <c r="AV92" s="177" t="n">
        <f aca="false">globals_transposed_prosp!AV106</f>
        <v>419.047092370172</v>
      </c>
      <c r="AW92" s="177" t="n">
        <f aca="false">globals_transposed_prosp!AW106</f>
        <v>404.743114672006</v>
      </c>
      <c r="AX92" s="177" t="n">
        <f aca="false">globals_transposed_prosp!AX106</f>
        <v>508.668225429332</v>
      </c>
      <c r="AY92" s="177" t="n">
        <f aca="false">globals_transposed_prosp!AY106</f>
        <v>485.351326301331</v>
      </c>
      <c r="AZ92" s="177" t="n">
        <f aca="false">globals_transposed_prosp!AZ106</f>
        <v>428.61831601695</v>
      </c>
      <c r="BA92" s="177" t="n">
        <f aca="false">globals_transposed_prosp!BA106</f>
        <v>438.820817015727</v>
      </c>
      <c r="BB92" s="177" t="n">
        <f aca="false">globals_transposed_prosp!BB106</f>
        <v>416.341496084397</v>
      </c>
      <c r="BC92" s="177" t="n">
        <f aca="false">globals_transposed_prosp!BC106</f>
        <v>451.801693803313</v>
      </c>
      <c r="BD92" s="177" t="n">
        <f aca="false">globals_transposed_prosp!BD106</f>
        <v>430.573840286601</v>
      </c>
      <c r="BE92" s="177" t="n">
        <f aca="false">globals_transposed_prosp!BE106</f>
        <v>456.785795088886</v>
      </c>
      <c r="BF92" s="177" t="n">
        <f aca="false">globals_transposed_prosp!BF106</f>
        <v>437.577987619843</v>
      </c>
      <c r="BG92" s="177" t="n">
        <f aca="false">globals_transposed_prosp!BG106</f>
        <v>472.935780835385</v>
      </c>
      <c r="BH92" s="177" t="n">
        <f aca="false">globals_transposed_prosp!BH106</f>
        <v>440.046776372117</v>
      </c>
      <c r="BI92" s="177" t="n">
        <f aca="false">globals_transposed_prosp!BI106</f>
        <v>409.370859894296</v>
      </c>
      <c r="BJ92" s="177" t="n">
        <f aca="false">globals_transposed_prosp!BJ106</f>
        <v>403.217737535085</v>
      </c>
      <c r="BK92" s="177" t="n">
        <f aca="false">globals_transposed_prosp!BK106</f>
        <v>383.534512750716</v>
      </c>
      <c r="BL92" s="177" t="n">
        <f aca="false">globals_transposed_prosp!BL106</f>
        <v>353.271406522555</v>
      </c>
      <c r="BM92" s="177" t="n">
        <f aca="false">globals_transposed_prosp!BM106</f>
        <v>347.671985072111</v>
      </c>
      <c r="BN92" s="177" t="n">
        <f aca="false">globals_transposed_prosp!BN106</f>
        <v>348.36468287733</v>
      </c>
      <c r="BO92" s="177" t="n">
        <f aca="false">globals_transposed_prosp!BO106</f>
        <v>353.515898289341</v>
      </c>
      <c r="BP92" s="177" t="n">
        <f aca="false">globals_transposed_prosp!BP106</f>
        <v>347.749287111314</v>
      </c>
      <c r="BQ92" s="177" t="n">
        <f aca="false">globals_transposed_prosp!BQ106</f>
        <v>335.470776125979</v>
      </c>
      <c r="BR92" s="177" t="n">
        <f aca="false">globals_transposed_prosp!BR106</f>
        <v>337.230306185304</v>
      </c>
      <c r="BS92" s="177" t="n">
        <f aca="false">globals_transposed_prosp!BS106</f>
        <v>337.20135765183</v>
      </c>
      <c r="BT92" s="177" t="n">
        <f aca="false">globals_transposed_prosp!BT106</f>
        <v>345.670331245306</v>
      </c>
      <c r="BU92" s="177" t="n">
        <f aca="false">globals_transposed_prosp!BU106</f>
        <v>363.760591182345</v>
      </c>
      <c r="BV92" s="177" t="n">
        <f aca="false">globals_transposed_prosp!BV106</f>
        <v>364.817509343987</v>
      </c>
      <c r="BW92" s="177" t="n">
        <f aca="false">globals_transposed_prosp!BW106</f>
        <v>365.324509443443</v>
      </c>
      <c r="BX92" s="177" t="n">
        <f aca="false">globals_transposed_prosp!BX106</f>
        <v>361.574366909212</v>
      </c>
      <c r="BY92" s="177" t="n">
        <f aca="false">globals_transposed_prosp!BY106</f>
        <v>365.025982151623</v>
      </c>
      <c r="BZ92" s="177" t="n">
        <f aca="false">globals_transposed_prosp!BZ106</f>
        <v>366.159564821111</v>
      </c>
      <c r="CA92" s="177" t="n">
        <f aca="false">globals_transposed_prosp!CA106</f>
        <v>367.242917525537</v>
      </c>
      <c r="CB92" s="177" t="n">
        <f aca="false">globals_transposed_prosp!CB106</f>
        <v>374.148447710969</v>
      </c>
      <c r="CC92" s="177" t="n">
        <f aca="false">globals_transposed_prosp!CC106</f>
        <v>381.117140215715</v>
      </c>
      <c r="CD92" s="177" t="n">
        <f aca="false">globals_transposed_prosp!CD106</f>
        <v>385.433325121011</v>
      </c>
      <c r="CE92" s="177" t="n">
        <f aca="false">globals_transposed_prosp!CE106</f>
        <v>385.649524252881</v>
      </c>
      <c r="CF92" s="177" t="n">
        <f aca="false">globals_transposed_prosp!CF106</f>
        <v>385.865844656218</v>
      </c>
      <c r="CG92" s="177" t="n">
        <f aca="false">globals_transposed_prosp!CG106</f>
        <v>386.082286399045</v>
      </c>
      <c r="CH92" s="177" t="n">
        <f aca="false">globals_transposed_prosp!CH106</f>
        <v>389.048923327503</v>
      </c>
      <c r="CI92" s="177" t="n">
        <f aca="false">globals_transposed_prosp!CI106</f>
        <v>393.4136777311</v>
      </c>
      <c r="CJ92" s="177" t="n">
        <f aca="false">globals_transposed_prosp!CJ106</f>
        <v>393.634353241098</v>
      </c>
      <c r="CK92" s="177" t="n">
        <f aca="false">globals_transposed_prosp!CK106</f>
        <v>393.855152533474</v>
      </c>
      <c r="CL92" s="177" t="n">
        <f aca="false">globals_transposed_prosp!CL106</f>
        <v>396.853773603229</v>
      </c>
      <c r="CM92" s="177" t="n">
        <f aca="false">globals_transposed_prosp!CM106</f>
        <v>401.264212919158</v>
      </c>
      <c r="CN92" s="177" t="n">
        <f aca="false">globals_transposed_prosp!CN106</f>
        <v>401.489291989465</v>
      </c>
      <c r="CO92" s="177" t="n">
        <f aca="false">globals_transposed_prosp!CO106</f>
        <v>401.714497312216</v>
      </c>
      <c r="CP92" s="177" t="n">
        <f aca="false">globals_transposed_prosp!CP106</f>
        <v>401.939828958231</v>
      </c>
      <c r="CQ92" s="177" t="n">
        <f aca="false">globals_transposed_prosp!CQ106</f>
        <v>402.165286998367</v>
      </c>
      <c r="CR92" s="177" t="n">
        <f aca="false">globals_transposed_prosp!CR106</f>
        <v>402.390871503521</v>
      </c>
      <c r="CS92" s="177" t="n">
        <f aca="false">globals_transposed_prosp!CS106</f>
        <v>402.616582544631</v>
      </c>
      <c r="CT92" s="177" t="n">
        <f aca="false">globals_transposed_prosp!CT106</f>
        <v>402.842420192673</v>
      </c>
      <c r="CU92" s="177" t="n">
        <f aca="false">globals_transposed_prosp!CU106</f>
        <v>403.068384518666</v>
      </c>
      <c r="CV92" s="177" t="n">
        <f aca="false">globals_transposed_prosp!CV106</f>
        <v>403.294475593665</v>
      </c>
      <c r="CW92" s="177" t="n">
        <f aca="false">globals_transposed_prosp!CW106</f>
        <v>403.520693488768</v>
      </c>
      <c r="CX92" s="177" t="n">
        <f aca="false">globals_transposed_prosp!CX106</f>
        <v>403.74703827511</v>
      </c>
      <c r="CY92" s="177" t="n">
        <f aca="false">globals_transposed_prosp!CY106</f>
        <v>403.973510023869</v>
      </c>
      <c r="CZ92" s="177" t="n">
        <f aca="false">globals_transposed_prosp!CZ106</f>
        <v>404.200108806261</v>
      </c>
      <c r="DA92" s="177" t="n">
        <f aca="false">globals_transposed_prosp!DA106</f>
        <v>404.426834693542</v>
      </c>
      <c r="DB92" s="177" t="n">
        <f aca="false">globals_transposed_prosp!DB106</f>
        <v>404.653687757008</v>
      </c>
      <c r="DC92" s="177" t="n">
        <f aca="false">globals_transposed_prosp!DC106</f>
        <v>404.880668067996</v>
      </c>
      <c r="DD92" s="177" t="n">
        <f aca="false">globals_transposed_prosp!DD106</f>
        <v>405.107775697882</v>
      </c>
      <c r="DE92" s="177" t="n">
        <f aca="false">globals_transposed_prosp!DE106</f>
        <v>405.335010718082</v>
      </c>
      <c r="DF92" s="177" t="n">
        <f aca="false">globals_transposed_prosp!DF106</f>
        <v>405.562373200052</v>
      </c>
      <c r="DG92" s="177" t="n">
        <f aca="false">globals_transposed_prosp!DG106</f>
        <v>405.78986321529</v>
      </c>
      <c r="DH92" s="177" t="n">
        <f aca="false">globals_transposed_prosp!DH106</f>
        <v>406.017480835332</v>
      </c>
      <c r="DI92" s="177" t="n">
        <f aca="false">globals_transposed_prosp!DI106</f>
        <v>406.245226131754</v>
      </c>
      <c r="DJ92" s="177" t="n">
        <f aca="false">globals_transposed_prosp!DJ106</f>
        <v>406.473099176173</v>
      </c>
      <c r="DK92" s="177" t="n">
        <f aca="false">globals_transposed_prosp!DK106</f>
        <v>406.701100040247</v>
      </c>
      <c r="DL92" s="177" t="n">
        <f aca="false">globals_transposed_prosp!DL106</f>
        <v>406.929228795672</v>
      </c>
      <c r="DM92" s="177" t="n">
        <f aca="false">globals_transposed_prosp!DM106</f>
        <v>407.157485514186</v>
      </c>
      <c r="DN92" s="177" t="n">
        <f aca="false">globals_transposed_prosp!DN106</f>
        <v>407.385870267567</v>
      </c>
      <c r="DO92" s="177" t="n">
        <f aca="false">globals_transposed_prosp!DO106</f>
        <v>407.614383127633</v>
      </c>
      <c r="DP92" s="177" t="n">
        <f aca="false">globals_transposed_prosp!DP106</f>
        <v>407.843024166241</v>
      </c>
      <c r="DQ92" s="177" t="n">
        <f aca="false">globals_transposed_prosp!DQ106</f>
        <v>408.07179345529</v>
      </c>
      <c r="DR92" s="177" t="n">
        <f aca="false">globals_transposed_prosp!DR106</f>
        <v>408.30069106672</v>
      </c>
      <c r="DS92" s="177" t="n">
        <f aca="false">globals_transposed_prosp!DS106</f>
        <v>408.52971707251</v>
      </c>
      <c r="DT92" s="177" t="n">
        <f aca="false">globals_transposed_prosp!DT106</f>
        <v>408.758871544678</v>
      </c>
      <c r="DU92" s="177" t="n">
        <f aca="false">globals_transposed_prosp!DU106</f>
        <v>408.988154555285</v>
      </c>
      <c r="DV92" s="177" t="n">
        <f aca="false">globals_transposed_prosp!DV106</f>
        <v>409.217566176432</v>
      </c>
      <c r="DW92" s="177" t="n">
        <f aca="false">globals_transposed_prosp!DW106</f>
        <v>409.447106480258</v>
      </c>
      <c r="DX92" s="177" t="n">
        <f aca="false">globals_transposed_prosp!DX106</f>
        <v>409.676775538947</v>
      </c>
      <c r="DY92" s="177" t="n">
        <f aca="false">globals_transposed_prosp!DY106</f>
        <v>409.906573424719</v>
      </c>
      <c r="DZ92" s="177" t="n">
        <f aca="false">globals_transposed_prosp!DZ106</f>
        <v>410.136500209836</v>
      </c>
      <c r="EA92" s="177" t="n">
        <f aca="false">globals_transposed_prosp!EA106</f>
        <v>410.366555966602</v>
      </c>
      <c r="EB92" s="177" t="n">
        <f aca="false">globals_transposed_prosp!EB106</f>
        <v>410.59674076736</v>
      </c>
      <c r="EC92" s="177" t="n">
        <f aca="false">globals_transposed_prosp!EC106</f>
        <v>410.827054684494</v>
      </c>
      <c r="ED92" s="177" t="n">
        <f aca="false">globals_transposed_prosp!ED106</f>
        <v>411.057497790428</v>
      </c>
      <c r="EE92" s="177" t="n">
        <f aca="false">globals_transposed_prosp!EE106</f>
        <v>411.288070157628</v>
      </c>
      <c r="EF92" s="177" t="n">
        <f aca="false">globals_transposed_prosp!EF106</f>
        <v>411.5187718586</v>
      </c>
      <c r="EG92" s="177" t="n">
        <f aca="false">globals_transposed_prosp!EG106</f>
        <v>411.749602965889</v>
      </c>
      <c r="EH92" s="177" t="n">
        <f aca="false">globals_transposed_prosp!EH106</f>
        <v>411.980563552084</v>
      </c>
      <c r="EI92" s="177" t="n">
        <f aca="false">globals_transposed_prosp!EI106</f>
        <v>412.211653689812</v>
      </c>
      <c r="EJ92" s="177" t="n">
        <f aca="false">globals_transposed_prosp!EJ106</f>
        <v>412.442873451743</v>
      </c>
      <c r="EK92" s="177" t="n">
        <f aca="false">globals_transposed_prosp!EK106</f>
        <v>412.674222910584</v>
      </c>
      <c r="EL92" s="177" t="n">
        <f aca="false">globals_transposed_prosp!EL106</f>
        <v>412.905702139087</v>
      </c>
      <c r="EM92" s="177" t="n">
        <f aca="false">globals_transposed_prosp!EM106</f>
        <v>413.137311210043</v>
      </c>
      <c r="EN92" s="177" t="n">
        <f aca="false">globals_transposed_prosp!EN106</f>
        <v>413.369050196283</v>
      </c>
      <c r="EO92" s="177" t="n">
        <f aca="false">globals_transposed_prosp!EO106</f>
        <v>413.60091917068</v>
      </c>
      <c r="EP92" s="177" t="n">
        <f aca="false">globals_transposed_prosp!EP106</f>
        <v>413.832918206148</v>
      </c>
      <c r="EQ92" s="177" t="n">
        <f aca="false">globals_transposed_prosp!EQ106</f>
        <v>414.065047375641</v>
      </c>
      <c r="ER92" s="177" t="n">
        <f aca="false">globals_transposed_prosp!ER106</f>
        <v>414.297306752155</v>
      </c>
      <c r="ES92" s="177" t="n">
        <f aca="false">globals_transposed_prosp!ES106</f>
        <v>414.529696408726</v>
      </c>
      <c r="ET92" s="177" t="n">
        <f aca="false">globals_transposed_prosp!ET106</f>
        <v>414.762216418432</v>
      </c>
      <c r="EU92" s="177" t="n">
        <f aca="false">globals_transposed_prosp!EU106</f>
        <v>414.99486685439</v>
      </c>
      <c r="EV92" s="177" t="n">
        <f aca="false">globals_transposed_prosp!EV106</f>
        <v>415.22764778976</v>
      </c>
    </row>
    <row r="93" customFormat="false" ht="12.8" hidden="false" customHeight="false" outlineLevel="0" collapsed="false">
      <c r="A93" s="0" t="s">
        <v>256</v>
      </c>
      <c r="B93" s="176" t="n">
        <f aca="false">globals_transposed_prosp!B107</f>
        <v>0</v>
      </c>
      <c r="C93" s="176" t="n">
        <f aca="false">globals_transposed_prosp!C107</f>
        <v>0</v>
      </c>
      <c r="D93" s="176" t="n">
        <f aca="false">globals_transposed_prosp!D107</f>
        <v>0</v>
      </c>
      <c r="E93" s="176" t="n">
        <f aca="false">globals_transposed_prosp!E107</f>
        <v>0</v>
      </c>
      <c r="F93" s="176" t="n">
        <f aca="false">globals_transposed_prosp!F107</f>
        <v>0</v>
      </c>
      <c r="G93" s="176" t="n">
        <f aca="false">globals_transposed_prosp!G107</f>
        <v>0</v>
      </c>
      <c r="H93" s="176" t="n">
        <f aca="false">globals_transposed_prosp!H107</f>
        <v>0</v>
      </c>
      <c r="I93" s="176" t="n">
        <f aca="false">globals_transposed_prosp!I107</f>
        <v>0</v>
      </c>
      <c r="J93" s="176" t="n">
        <f aca="false">globals_transposed_prosp!J107</f>
        <v>0</v>
      </c>
      <c r="K93" s="176" t="n">
        <f aca="false">globals_transposed_prosp!K107</f>
        <v>0</v>
      </c>
      <c r="L93" s="176" t="n">
        <f aca="false">globals_transposed_prosp!L107</f>
        <v>0</v>
      </c>
      <c r="M93" s="176" t="n">
        <f aca="false">globals_transposed_prosp!M107</f>
        <v>0</v>
      </c>
      <c r="N93" s="176" t="n">
        <f aca="false">globals_transposed_prosp!N107</f>
        <v>0</v>
      </c>
      <c r="O93" s="176" t="n">
        <f aca="false">globals_transposed_prosp!O107</f>
        <v>0</v>
      </c>
      <c r="P93" s="176" t="n">
        <f aca="false">globals_transposed_prosp!P107</f>
        <v>0</v>
      </c>
      <c r="Q93" s="176" t="n">
        <f aca="false">globals_transposed_prosp!Q107</f>
        <v>0</v>
      </c>
      <c r="R93" s="176" t="n">
        <f aca="false">globals_transposed_prosp!R107</f>
        <v>0</v>
      </c>
      <c r="S93" s="176" t="n">
        <f aca="false">globals_transposed_prosp!S107</f>
        <v>0</v>
      </c>
      <c r="T93" s="176" t="n">
        <f aca="false">globals_transposed_prosp!T107</f>
        <v>0</v>
      </c>
      <c r="U93" s="176" t="n">
        <f aca="false">globals_transposed_prosp!U107</f>
        <v>0</v>
      </c>
      <c r="V93" s="176" t="n">
        <f aca="false">globals_transposed_prosp!V107</f>
        <v>0</v>
      </c>
      <c r="W93" s="176" t="n">
        <f aca="false">globals_transposed_prosp!W107</f>
        <v>0</v>
      </c>
      <c r="X93" s="176" t="n">
        <f aca="false">globals_transposed_prosp!X107</f>
        <v>0</v>
      </c>
      <c r="Y93" s="176" t="n">
        <f aca="false">globals_transposed_prosp!Y107</f>
        <v>0</v>
      </c>
      <c r="Z93" s="176" t="n">
        <f aca="false">globals_transposed_prosp!Z107</f>
        <v>0</v>
      </c>
      <c r="AA93" s="176" t="n">
        <f aca="false">globals_transposed_prosp!AA107</f>
        <v>0</v>
      </c>
      <c r="AB93" s="176" t="n">
        <f aca="false">globals_transposed_prosp!AB107</f>
        <v>0</v>
      </c>
      <c r="AC93" s="176" t="n">
        <f aca="false">globals_transposed_prosp!AC107</f>
        <v>0</v>
      </c>
      <c r="AD93" s="176" t="n">
        <f aca="false">globals_transposed_prosp!AD107</f>
        <v>0</v>
      </c>
      <c r="AE93" s="176" t="n">
        <f aca="false">globals_transposed_prosp!AE107</f>
        <v>0</v>
      </c>
      <c r="AF93" s="176" t="n">
        <f aca="false">globals_transposed_prosp!AF107</f>
        <v>0</v>
      </c>
      <c r="AG93" s="176" t="n">
        <f aca="false">globals_transposed_prosp!AG107</f>
        <v>0</v>
      </c>
      <c r="AH93" s="176" t="n">
        <f aca="false">globals_transposed_prosp!AH107</f>
        <v>0</v>
      </c>
      <c r="AI93" s="176" t="n">
        <f aca="false">globals_transposed_prosp!AI107</f>
        <v>0</v>
      </c>
      <c r="AJ93" s="176" t="n">
        <f aca="false">globals_transposed_prosp!AJ107</f>
        <v>0</v>
      </c>
      <c r="AK93" s="176" t="n">
        <f aca="false">globals_transposed_prosp!AK107</f>
        <v>0</v>
      </c>
      <c r="AL93" s="176" t="n">
        <f aca="false">globals_transposed_prosp!AL107</f>
        <v>0</v>
      </c>
      <c r="AM93" s="176" t="n">
        <f aca="false">globals_transposed_prosp!AM107</f>
        <v>0</v>
      </c>
      <c r="AN93" s="176" t="n">
        <f aca="false">globals_transposed_prosp!AN107</f>
        <v>0</v>
      </c>
      <c r="AO93" s="176" t="n">
        <f aca="false">globals_transposed_prosp!AO107</f>
        <v>0</v>
      </c>
      <c r="AP93" s="176" t="n">
        <f aca="false">globals_transposed_prosp!AP107</f>
        <v>0</v>
      </c>
      <c r="AQ93" s="176" t="n">
        <f aca="false">globals_transposed_prosp!AQ107</f>
        <v>0</v>
      </c>
      <c r="AR93" s="177" t="n">
        <f aca="false">globals_transposed_prosp!AR107</f>
        <v>228.927215523648</v>
      </c>
      <c r="AS93" s="177" t="n">
        <f aca="false">globals_transposed_prosp!AS107</f>
        <v>216.117492152874</v>
      </c>
      <c r="AT93" s="177" t="n">
        <f aca="false">globals_transposed_prosp!AT107</f>
        <v>269.853372300515</v>
      </c>
      <c r="AU93" s="177" t="n">
        <f aca="false">globals_transposed_prosp!AU107</f>
        <v>260</v>
      </c>
      <c r="AV93" s="177" t="n">
        <f aca="false">globals_transposed_prosp!AV107</f>
        <v>252.204268556122</v>
      </c>
      <c r="AW93" s="177" t="n">
        <f aca="false">globals_transposed_prosp!AW107</f>
        <v>243.595393089633</v>
      </c>
      <c r="AX93" s="177" t="n">
        <f aca="false">globals_transposed_prosp!AX107</f>
        <v>305.925018140773</v>
      </c>
      <c r="AY93" s="177" t="n">
        <f aca="false">globals_transposed_prosp!AY107</f>
        <v>291.901687348488</v>
      </c>
      <c r="AZ93" s="177" t="n">
        <f aca="false">globals_transposed_prosp!AZ107</f>
        <v>257.781122444358</v>
      </c>
      <c r="BA93" s="177" t="n">
        <f aca="false">globals_transposed_prosp!BA107</f>
        <v>263.698179716693</v>
      </c>
      <c r="BB93" s="177" t="n">
        <f aca="false">globals_transposed_prosp!BB107</f>
        <v>250.189805043012</v>
      </c>
      <c r="BC93" s="177" t="n">
        <f aca="false">globals_transposed_prosp!BC107</f>
        <v>271.934622721023</v>
      </c>
      <c r="BD93" s="177" t="n">
        <f aca="false">globals_transposed_prosp!BD107</f>
        <v>259.157804005161</v>
      </c>
      <c r="BE93" s="177" t="n">
        <f aca="false">globals_transposed_prosp!BE107</f>
        <v>274.725585590452</v>
      </c>
      <c r="BF93" s="177" t="n">
        <f aca="false">globals_transposed_prosp!BF107</f>
        <v>263.173395895467</v>
      </c>
      <c r="BG93" s="177" t="n">
        <f aca="false">globals_transposed_prosp!BG107</f>
        <v>284.757122776674</v>
      </c>
      <c r="BH93" s="177" t="n">
        <f aca="false">globals_transposed_prosp!BH107</f>
        <v>264.954480089317</v>
      </c>
      <c r="BI93" s="177" t="n">
        <f aca="false">globals_transposed_prosp!BI107</f>
        <v>246.484349325829</v>
      </c>
      <c r="BJ93" s="177" t="n">
        <f aca="false">globals_transposed_prosp!BJ107</f>
        <v>242.779521968493</v>
      </c>
      <c r="BK93" s="177" t="n">
        <f aca="false">globals_transposed_prosp!BK107</f>
        <v>230.928148729905</v>
      </c>
      <c r="BL93" s="177" t="n">
        <f aca="false">globals_transposed_prosp!BL107</f>
        <v>212.706573190423</v>
      </c>
      <c r="BM93" s="177" t="n">
        <f aca="false">globals_transposed_prosp!BM107</f>
        <v>209.335132064471</v>
      </c>
      <c r="BN93" s="177" t="n">
        <f aca="false">globals_transposed_prosp!BN107</f>
        <v>209.752209058771</v>
      </c>
      <c r="BO93" s="177" t="n">
        <f aca="false">globals_transposed_prosp!BO107</f>
        <v>212.853782970003</v>
      </c>
      <c r="BP93" s="177" t="n">
        <f aca="false">globals_transposed_prosp!BP107</f>
        <v>209.381676029128</v>
      </c>
      <c r="BQ93" s="177" t="n">
        <f aca="false">globals_transposed_prosp!BQ107</f>
        <v>201.988719941116</v>
      </c>
      <c r="BR93" s="177" t="n">
        <f aca="false">globals_transposed_prosp!BR107</f>
        <v>203.04814225052</v>
      </c>
      <c r="BS93" s="177" t="n">
        <f aca="false">globals_transposed_prosp!BS107</f>
        <v>203.030712186154</v>
      </c>
      <c r="BT93" s="177" t="n">
        <f aca="false">globals_transposed_prosp!BT107</f>
        <v>208.129925760332</v>
      </c>
      <c r="BU93" s="177" t="n">
        <f aca="false">globals_transposed_prosp!BU107</f>
        <v>219.022166480317</v>
      </c>
      <c r="BV93" s="177" t="n">
        <f aca="false">globals_transposed_prosp!BV107</f>
        <v>219.658542468169</v>
      </c>
      <c r="BW93" s="177" t="n">
        <f aca="false">globals_transposed_prosp!BW107</f>
        <v>219.963809896473</v>
      </c>
      <c r="BX93" s="177" t="n">
        <f aca="false">globals_transposed_prosp!BX107</f>
        <v>217.70582933902</v>
      </c>
      <c r="BY93" s="177" t="n">
        <f aca="false">globals_transposed_prosp!BY107</f>
        <v>219.784065042872</v>
      </c>
      <c r="BZ93" s="177" t="n">
        <f aca="false">globals_transposed_prosp!BZ107</f>
        <v>220.466601134396</v>
      </c>
      <c r="CA93" s="177" t="n">
        <f aca="false">globals_transposed_prosp!CA107</f>
        <v>221.118893499586</v>
      </c>
      <c r="CB93" s="177" t="n">
        <f aca="false">globals_transposed_prosp!CB107</f>
        <v>225.276749569131</v>
      </c>
      <c r="CC93" s="177" t="n">
        <f aca="false">globals_transposed_prosp!CC107</f>
        <v>229.472636003567</v>
      </c>
      <c r="CD93" s="177" t="n">
        <f aca="false">globals_transposed_prosp!CD107</f>
        <v>232.071433651809</v>
      </c>
      <c r="CE93" s="177" t="n">
        <f aca="false">globals_transposed_prosp!CE107</f>
        <v>232.201608286998</v>
      </c>
      <c r="CF93" s="177" t="n">
        <f aca="false">globals_transposed_prosp!CF107</f>
        <v>232.331855940376</v>
      </c>
      <c r="CG93" s="177" t="n">
        <f aca="false">globals_transposed_prosp!CG107</f>
        <v>232.462176652899</v>
      </c>
      <c r="CH93" s="177" t="n">
        <f aca="false">globals_transposed_prosp!CH107</f>
        <v>234.248404361402</v>
      </c>
      <c r="CI93" s="177" t="n">
        <f aca="false">globals_transposed_prosp!CI107</f>
        <v>236.8764459602</v>
      </c>
      <c r="CJ93" s="177" t="n">
        <f aca="false">globals_transposed_prosp!CJ107</f>
        <v>237.009315846219</v>
      </c>
      <c r="CK93" s="177" t="n">
        <f aca="false">globals_transposed_prosp!CK107</f>
        <v>237.14226026226</v>
      </c>
      <c r="CL93" s="177" t="n">
        <f aca="false">globals_transposed_prosp!CL107</f>
        <v>238.947745790576</v>
      </c>
      <c r="CM93" s="177" t="n">
        <f aca="false">globals_transposed_prosp!CM107</f>
        <v>241.603294515535</v>
      </c>
      <c r="CN93" s="177" t="n">
        <f aca="false">globals_transposed_prosp!CN107</f>
        <v>241.738815808394</v>
      </c>
      <c r="CO93" s="177" t="n">
        <f aca="false">globals_transposed_prosp!CO107</f>
        <v>241.874413118514</v>
      </c>
      <c r="CP93" s="177" t="n">
        <f aca="false">globals_transposed_prosp!CP107</f>
        <v>242.010086488535</v>
      </c>
      <c r="CQ93" s="177" t="n">
        <f aca="false">globals_transposed_prosp!CQ107</f>
        <v>242.145835961122</v>
      </c>
      <c r="CR93" s="177" t="n">
        <f aca="false">globals_transposed_prosp!CR107</f>
        <v>242.281661578962</v>
      </c>
      <c r="CS93" s="177" t="n">
        <f aca="false">globals_transposed_prosp!CS107</f>
        <v>242.417563384767</v>
      </c>
      <c r="CT93" s="177" t="n">
        <f aca="false">globals_transposed_prosp!CT107</f>
        <v>242.553541421273</v>
      </c>
      <c r="CU93" s="177" t="n">
        <f aca="false">globals_transposed_prosp!CU107</f>
        <v>242.689595731239</v>
      </c>
      <c r="CV93" s="177" t="n">
        <f aca="false">globals_transposed_prosp!CV107</f>
        <v>242.825726357449</v>
      </c>
      <c r="CW93" s="177" t="n">
        <f aca="false">globals_transposed_prosp!CW107</f>
        <v>242.961933342711</v>
      </c>
      <c r="CX93" s="177" t="n">
        <f aca="false">globals_transposed_prosp!CX107</f>
        <v>243.098216729856</v>
      </c>
      <c r="CY93" s="177" t="n">
        <f aca="false">globals_transposed_prosp!CY107</f>
        <v>243.234576561741</v>
      </c>
      <c r="CZ93" s="177" t="n">
        <f aca="false">globals_transposed_prosp!CZ107</f>
        <v>243.371012881244</v>
      </c>
      <c r="DA93" s="177" t="n">
        <f aca="false">globals_transposed_prosp!DA107</f>
        <v>243.50752573127</v>
      </c>
      <c r="DB93" s="177" t="n">
        <f aca="false">globals_transposed_prosp!DB107</f>
        <v>243.644115154746</v>
      </c>
      <c r="DC93" s="177" t="n">
        <f aca="false">globals_transposed_prosp!DC107</f>
        <v>243.780781194625</v>
      </c>
      <c r="DD93" s="177" t="n">
        <f aca="false">globals_transposed_prosp!DD107</f>
        <v>243.917523893883</v>
      </c>
      <c r="DE93" s="177" t="n">
        <f aca="false">globals_transposed_prosp!DE107</f>
        <v>244.054343295519</v>
      </c>
      <c r="DF93" s="177" t="n">
        <f aca="false">globals_transposed_prosp!DF107</f>
        <v>244.191239442558</v>
      </c>
      <c r="DG93" s="177" t="n">
        <f aca="false">globals_transposed_prosp!DG107</f>
        <v>244.328212378049</v>
      </c>
      <c r="DH93" s="177" t="n">
        <f aca="false">globals_transposed_prosp!DH107</f>
        <v>244.465262145063</v>
      </c>
      <c r="DI93" s="177" t="n">
        <f aca="false">globals_transposed_prosp!DI107</f>
        <v>244.602388786698</v>
      </c>
      <c r="DJ93" s="177" t="n">
        <f aca="false">globals_transposed_prosp!DJ107</f>
        <v>244.739592346075</v>
      </c>
      <c r="DK93" s="177" t="n">
        <f aca="false">globals_transposed_prosp!DK107</f>
        <v>244.876872866338</v>
      </c>
      <c r="DL93" s="177" t="n">
        <f aca="false">globals_transposed_prosp!DL107</f>
        <v>245.014230390658</v>
      </c>
      <c r="DM93" s="177" t="n">
        <f aca="false">globals_transposed_prosp!DM107</f>
        <v>245.151664962226</v>
      </c>
      <c r="DN93" s="177" t="n">
        <f aca="false">globals_transposed_prosp!DN107</f>
        <v>245.289176624262</v>
      </c>
      <c r="DO93" s="177" t="n">
        <f aca="false">globals_transposed_prosp!DO107</f>
        <v>245.426765420006</v>
      </c>
      <c r="DP93" s="177" t="n">
        <f aca="false">globals_transposed_prosp!DP107</f>
        <v>245.564431392726</v>
      </c>
      <c r="DQ93" s="177" t="n">
        <f aca="false">globals_transposed_prosp!DQ107</f>
        <v>245.702174585712</v>
      </c>
      <c r="DR93" s="177" t="n">
        <f aca="false">globals_transposed_prosp!DR107</f>
        <v>245.839995042278</v>
      </c>
      <c r="DS93" s="177" t="n">
        <f aca="false">globals_transposed_prosp!DS107</f>
        <v>245.977892805764</v>
      </c>
      <c r="DT93" s="177" t="n">
        <f aca="false">globals_transposed_prosp!DT107</f>
        <v>246.115867919532</v>
      </c>
      <c r="DU93" s="177" t="n">
        <f aca="false">globals_transposed_prosp!DU107</f>
        <v>246.253920426972</v>
      </c>
      <c r="DV93" s="177" t="n">
        <f aca="false">globals_transposed_prosp!DV107</f>
        <v>246.392050371494</v>
      </c>
      <c r="DW93" s="177" t="n">
        <f aca="false">globals_transposed_prosp!DW107</f>
        <v>246.530257796535</v>
      </c>
      <c r="DX93" s="177" t="n">
        <f aca="false">globals_transposed_prosp!DX107</f>
        <v>246.668542745556</v>
      </c>
      <c r="DY93" s="177" t="n">
        <f aca="false">globals_transposed_prosp!DY107</f>
        <v>246.806905262041</v>
      </c>
      <c r="DZ93" s="177" t="n">
        <f aca="false">globals_transposed_prosp!DZ107</f>
        <v>246.945345389502</v>
      </c>
      <c r="EA93" s="177" t="n">
        <f aca="false">globals_transposed_prosp!EA107</f>
        <v>247.08386317147</v>
      </c>
      <c r="EB93" s="177" t="n">
        <f aca="false">globals_transposed_prosp!EB107</f>
        <v>247.222458651505</v>
      </c>
      <c r="EC93" s="177" t="n">
        <f aca="false">globals_transposed_prosp!EC107</f>
        <v>247.36113187319</v>
      </c>
      <c r="ED93" s="177" t="n">
        <f aca="false">globals_transposed_prosp!ED107</f>
        <v>247.499882880132</v>
      </c>
      <c r="EE93" s="177" t="n">
        <f aca="false">globals_transposed_prosp!EE107</f>
        <v>247.638711715962</v>
      </c>
      <c r="EF93" s="177" t="n">
        <f aca="false">globals_transposed_prosp!EF107</f>
        <v>247.777618424336</v>
      </c>
      <c r="EG93" s="177" t="n">
        <f aca="false">globals_transposed_prosp!EG107</f>
        <v>247.916603048936</v>
      </c>
      <c r="EH93" s="177" t="n">
        <f aca="false">globals_transposed_prosp!EH107</f>
        <v>248.055665633466</v>
      </c>
      <c r="EI93" s="177" t="n">
        <f aca="false">globals_transposed_prosp!EI107</f>
        <v>248.194806221656</v>
      </c>
      <c r="EJ93" s="177" t="n">
        <f aca="false">globals_transposed_prosp!EJ107</f>
        <v>248.33402485726</v>
      </c>
      <c r="EK93" s="177" t="n">
        <f aca="false">globals_transposed_prosp!EK107</f>
        <v>248.473321584057</v>
      </c>
      <c r="EL93" s="177" t="n">
        <f aca="false">globals_transposed_prosp!EL107</f>
        <v>248.612696445851</v>
      </c>
      <c r="EM93" s="177" t="n">
        <f aca="false">globals_transposed_prosp!EM107</f>
        <v>248.752149486468</v>
      </c>
      <c r="EN93" s="177" t="n">
        <f aca="false">globals_transposed_prosp!EN107</f>
        <v>248.891680749762</v>
      </c>
      <c r="EO93" s="177" t="n">
        <f aca="false">globals_transposed_prosp!EO107</f>
        <v>249.03129027961</v>
      </c>
      <c r="EP93" s="177" t="n">
        <f aca="false">globals_transposed_prosp!EP107</f>
        <v>249.170978119913</v>
      </c>
      <c r="EQ93" s="177" t="n">
        <f aca="false">globals_transposed_prosp!EQ107</f>
        <v>249.310744314597</v>
      </c>
      <c r="ER93" s="177" t="n">
        <f aca="false">globals_transposed_prosp!ER107</f>
        <v>249.450588907614</v>
      </c>
      <c r="ES93" s="177" t="n">
        <f aca="false">globals_transposed_prosp!ES107</f>
        <v>249.590511942939</v>
      </c>
      <c r="ET93" s="177" t="n">
        <f aca="false">globals_transposed_prosp!ET107</f>
        <v>249.730513464572</v>
      </c>
      <c r="EU93" s="177" t="n">
        <f aca="false">globals_transposed_prosp!EU107</f>
        <v>249.870593516538</v>
      </c>
      <c r="EV93" s="177" t="n">
        <f aca="false">globals_transposed_prosp!EV107</f>
        <v>250.010752142887</v>
      </c>
    </row>
    <row r="94" customFormat="false" ht="12.8" hidden="false" customHeight="false" outlineLevel="0" collapsed="false">
      <c r="A94" s="0" t="s">
        <v>257</v>
      </c>
      <c r="B94" s="176" t="n">
        <f aca="false">globals_transposed_prosp!B108</f>
        <v>0</v>
      </c>
      <c r="C94" s="176" t="n">
        <f aca="false">globals_transposed_prosp!C108</f>
        <v>0</v>
      </c>
      <c r="D94" s="176" t="n">
        <f aca="false">globals_transposed_prosp!D108</f>
        <v>0</v>
      </c>
      <c r="E94" s="176" t="n">
        <f aca="false">globals_transposed_prosp!E108</f>
        <v>0</v>
      </c>
      <c r="F94" s="176" t="n">
        <f aca="false">globals_transposed_prosp!F108</f>
        <v>0</v>
      </c>
      <c r="G94" s="176" t="n">
        <f aca="false">globals_transposed_prosp!G108</f>
        <v>0</v>
      </c>
      <c r="H94" s="176" t="n">
        <f aca="false">globals_transposed_prosp!H108</f>
        <v>0</v>
      </c>
      <c r="I94" s="176" t="n">
        <f aca="false">globals_transposed_prosp!I108</f>
        <v>0</v>
      </c>
      <c r="J94" s="176" t="n">
        <f aca="false">globals_transposed_prosp!J108</f>
        <v>0</v>
      </c>
      <c r="K94" s="176" t="n">
        <f aca="false">globals_transposed_prosp!K108</f>
        <v>0</v>
      </c>
      <c r="L94" s="176" t="n">
        <f aca="false">globals_transposed_prosp!L108</f>
        <v>0</v>
      </c>
      <c r="M94" s="176" t="n">
        <f aca="false">globals_transposed_prosp!M108</f>
        <v>0</v>
      </c>
      <c r="N94" s="176" t="n">
        <f aca="false">globals_transposed_prosp!N108</f>
        <v>0</v>
      </c>
      <c r="O94" s="176" t="n">
        <f aca="false">globals_transposed_prosp!O108</f>
        <v>0</v>
      </c>
      <c r="P94" s="176" t="n">
        <f aca="false">globals_transposed_prosp!P108</f>
        <v>0</v>
      </c>
      <c r="Q94" s="176" t="n">
        <f aca="false">globals_transposed_prosp!Q108</f>
        <v>0</v>
      </c>
      <c r="R94" s="176" t="n">
        <f aca="false">globals_transposed_prosp!R108</f>
        <v>0</v>
      </c>
      <c r="S94" s="176" t="n">
        <f aca="false">globals_transposed_prosp!S108</f>
        <v>0</v>
      </c>
      <c r="T94" s="176" t="n">
        <f aca="false">globals_transposed_prosp!T108</f>
        <v>0</v>
      </c>
      <c r="U94" s="176" t="n">
        <f aca="false">globals_transposed_prosp!U108</f>
        <v>0</v>
      </c>
      <c r="V94" s="176" t="n">
        <f aca="false">globals_transposed_prosp!V108</f>
        <v>0</v>
      </c>
      <c r="W94" s="176" t="n">
        <f aca="false">globals_transposed_prosp!W108</f>
        <v>0</v>
      </c>
      <c r="X94" s="176" t="n">
        <f aca="false">globals_transposed_prosp!X108</f>
        <v>0</v>
      </c>
      <c r="Y94" s="176" t="n">
        <f aca="false">globals_transposed_prosp!Y108</f>
        <v>0</v>
      </c>
      <c r="Z94" s="176" t="n">
        <f aca="false">globals_transposed_prosp!Z108</f>
        <v>0</v>
      </c>
      <c r="AA94" s="176" t="n">
        <f aca="false">globals_transposed_prosp!AA108</f>
        <v>0</v>
      </c>
      <c r="AB94" s="176" t="n">
        <f aca="false">globals_transposed_prosp!AB108</f>
        <v>0</v>
      </c>
      <c r="AC94" s="176" t="n">
        <f aca="false">globals_transposed_prosp!AC108</f>
        <v>0</v>
      </c>
      <c r="AD94" s="176" t="n">
        <f aca="false">globals_transposed_prosp!AD108</f>
        <v>0</v>
      </c>
      <c r="AE94" s="176" t="n">
        <f aca="false">globals_transposed_prosp!AE108</f>
        <v>0</v>
      </c>
      <c r="AF94" s="176" t="n">
        <f aca="false">globals_transposed_prosp!AF108</f>
        <v>0</v>
      </c>
      <c r="AG94" s="176" t="n">
        <f aca="false">globals_transposed_prosp!AG108</f>
        <v>0</v>
      </c>
      <c r="AH94" s="176" t="n">
        <f aca="false">globals_transposed_prosp!AH108</f>
        <v>0</v>
      </c>
      <c r="AI94" s="176" t="n">
        <f aca="false">globals_transposed_prosp!AI108</f>
        <v>0</v>
      </c>
      <c r="AJ94" s="176" t="n">
        <f aca="false">globals_transposed_prosp!AJ108</f>
        <v>0</v>
      </c>
      <c r="AK94" s="176" t="n">
        <f aca="false">globals_transposed_prosp!AK108</f>
        <v>0</v>
      </c>
      <c r="AL94" s="176" t="n">
        <f aca="false">globals_transposed_prosp!AL108</f>
        <v>0</v>
      </c>
      <c r="AM94" s="176" t="n">
        <f aca="false">globals_transposed_prosp!AM108</f>
        <v>0</v>
      </c>
      <c r="AN94" s="176" t="n">
        <f aca="false">globals_transposed_prosp!AN108</f>
        <v>0</v>
      </c>
      <c r="AO94" s="176" t="n">
        <f aca="false">globals_transposed_prosp!AO108</f>
        <v>0</v>
      </c>
      <c r="AP94" s="176" t="n">
        <f aca="false">globals_transposed_prosp!AP108</f>
        <v>0</v>
      </c>
      <c r="AQ94" s="176" t="n">
        <f aca="false">globals_transposed_prosp!AQ108</f>
        <v>0</v>
      </c>
      <c r="AR94" s="177" t="n">
        <f aca="false">globals_transposed_prosp!AR108</f>
        <v>125.909968538006</v>
      </c>
      <c r="AS94" s="177" t="n">
        <f aca="false">globals_transposed_prosp!AS108</f>
        <v>118.864620684081</v>
      </c>
      <c r="AT94" s="177" t="n">
        <f aca="false">globals_transposed_prosp!AT108</f>
        <v>137.0024813218</v>
      </c>
      <c r="AU94" s="177" t="n">
        <f aca="false">globals_transposed_prosp!AU108</f>
        <v>132</v>
      </c>
      <c r="AV94" s="177" t="n">
        <f aca="false">globals_transposed_prosp!AV108</f>
        <v>128.042167113108</v>
      </c>
      <c r="AW94" s="177" t="n">
        <f aca="false">globals_transposed_prosp!AW108</f>
        <v>123.671507260891</v>
      </c>
      <c r="AX94" s="177" t="n">
        <f aca="false">globals_transposed_prosp!AX108</f>
        <v>155.677819882287</v>
      </c>
      <c r="AY94" s="177" t="n">
        <f aca="false">globals_transposed_prosp!AY108</f>
        <v>148.541687053077</v>
      </c>
      <c r="AZ94" s="177" t="n">
        <f aca="false">globals_transposed_prosp!AZ108</f>
        <v>131.178559350383</v>
      </c>
      <c r="BA94" s="177" t="n">
        <f aca="false">globals_transposed_prosp!BA108</f>
        <v>134.553686573389</v>
      </c>
      <c r="BB94" s="177" t="n">
        <f aca="false">globals_transposed_prosp!BB108</f>
        <v>127.660951803999</v>
      </c>
      <c r="BC94" s="177" t="n">
        <f aca="false">globals_transposed_prosp!BC108</f>
        <v>139.015905785635</v>
      </c>
      <c r="BD94" s="177" t="n">
        <f aca="false">globals_transposed_prosp!BD108</f>
        <v>132.484258549723</v>
      </c>
      <c r="BE94" s="177" t="n">
        <f aca="false">globals_transposed_prosp!BE108</f>
        <v>140.633335480827</v>
      </c>
      <c r="BF94" s="177" t="n">
        <f aca="false">globals_transposed_prosp!BF108</f>
        <v>134.719714565536</v>
      </c>
      <c r="BG94" s="177" t="n">
        <f aca="false">globals_transposed_prosp!BG108</f>
        <v>145.863351352387</v>
      </c>
      <c r="BH94" s="177" t="n">
        <f aca="false">globals_transposed_prosp!BH108</f>
        <v>135.719689975821</v>
      </c>
      <c r="BI94" s="177" t="n">
        <f aca="false">globals_transposed_prosp!BI108</f>
        <v>126.258591525293</v>
      </c>
      <c r="BJ94" s="177" t="n">
        <f aca="false">globals_transposed_prosp!BJ108</f>
        <v>124.360839050294</v>
      </c>
      <c r="BK94" s="177" t="n">
        <f aca="false">globals_transposed_prosp!BK108</f>
        <v>118.290118143115</v>
      </c>
      <c r="BL94" s="177" t="n">
        <f aca="false">globals_transposed_prosp!BL108</f>
        <v>108.956339064325</v>
      </c>
      <c r="BM94" s="177" t="n">
        <f aca="false">globals_transposed_prosp!BM108</f>
        <v>107.229359606451</v>
      </c>
      <c r="BN94" s="177" t="n">
        <f aca="false">globals_transposed_prosp!BN108</f>
        <v>107.443002192692</v>
      </c>
      <c r="BO94" s="177" t="n">
        <f aca="false">globals_transposed_prosp!BO108</f>
        <v>109.031745472396</v>
      </c>
      <c r="BP94" s="177" t="n">
        <f aca="false">globals_transposed_prosp!BP108</f>
        <v>107.253201182753</v>
      </c>
      <c r="BQ94" s="177" t="n">
        <f aca="false">globals_transposed_prosp!BQ108</f>
        <v>103.466249899907</v>
      </c>
      <c r="BR94" s="177" t="n">
        <f aca="false">globals_transposed_prosp!BR108</f>
        <v>104.008926012941</v>
      </c>
      <c r="BS94" s="177" t="n">
        <f aca="false">globals_transposed_prosp!BS108</f>
        <v>103.999997675775</v>
      </c>
      <c r="BT94" s="177" t="n">
        <f aca="false">globals_transposed_prosp!BT108</f>
        <v>106.612007426184</v>
      </c>
      <c r="BU94" s="177" t="n">
        <f aca="false">globals_transposed_prosp!BU108</f>
        <v>112.191424438344</v>
      </c>
      <c r="BV94" s="177" t="n">
        <f aca="false">globals_transposed_prosp!BV108</f>
        <v>112.517400250303</v>
      </c>
      <c r="BW94" s="177" t="n">
        <f aca="false">globals_transposed_prosp!BW108</f>
        <v>112.673769754662</v>
      </c>
      <c r="BX94" s="177" t="n">
        <f aca="false">globals_transposed_prosp!BX108</f>
        <v>111.517146846736</v>
      </c>
      <c r="BY94" s="177" t="n">
        <f aca="false">globals_transposed_prosp!BY108</f>
        <v>112.581697653079</v>
      </c>
      <c r="BZ94" s="177" t="n">
        <f aca="false">globals_transposed_prosp!BZ108</f>
        <v>112.931318413248</v>
      </c>
      <c r="CA94" s="177" t="n">
        <f aca="false">globals_transposed_prosp!CA108</f>
        <v>113.265447194718</v>
      </c>
      <c r="CB94" s="177" t="n">
        <f aca="false">globals_transposed_prosp!CB108</f>
        <v>115.395258083488</v>
      </c>
      <c r="CC94" s="177" t="n">
        <f aca="false">globals_transposed_prosp!CC108</f>
        <v>117.544549561268</v>
      </c>
      <c r="CD94" s="177" t="n">
        <f aca="false">globals_transposed_prosp!CD108</f>
        <v>118.875751853112</v>
      </c>
      <c r="CE94" s="177" t="n">
        <f aca="false">globals_transposed_prosp!CE108</f>
        <v>118.942432216941</v>
      </c>
      <c r="CF94" s="177" t="n">
        <f aca="false">globals_transposed_prosp!CF108</f>
        <v>119.009149983444</v>
      </c>
      <c r="CG94" s="177" t="n">
        <f aca="false">globals_transposed_prosp!CG108</f>
        <v>119.0759051736</v>
      </c>
      <c r="CH94" s="177" t="n">
        <f aca="false">globals_transposed_prosp!CH108</f>
        <v>119.990878457851</v>
      </c>
      <c r="CI94" s="177" t="n">
        <f aca="false">globals_transposed_prosp!CI108</f>
        <v>121.337060605486</v>
      </c>
      <c r="CJ94" s="177" t="n">
        <f aca="false">globals_transposed_prosp!CJ108</f>
        <v>121.40512157857</v>
      </c>
      <c r="CK94" s="177" t="n">
        <f aca="false">globals_transposed_prosp!CK108</f>
        <v>121.473220728745</v>
      </c>
      <c r="CL94" s="177" t="n">
        <f aca="false">globals_transposed_prosp!CL108</f>
        <v>122.398058595522</v>
      </c>
      <c r="CM94" s="177" t="n">
        <f aca="false">globals_transposed_prosp!CM108</f>
        <v>123.758330931908</v>
      </c>
      <c r="CN94" s="177" t="n">
        <f aca="false">globals_transposed_prosp!CN108</f>
        <v>123.827750055698</v>
      </c>
      <c r="CO94" s="177" t="n">
        <f aca="false">globals_transposed_prosp!CO108</f>
        <v>123.897208118399</v>
      </c>
      <c r="CP94" s="177" t="n">
        <f aca="false">globals_transposed_prosp!CP108</f>
        <v>123.966705141854</v>
      </c>
      <c r="CQ94" s="177" t="n">
        <f aca="false">globals_transposed_prosp!CQ108</f>
        <v>124.036241147917</v>
      </c>
      <c r="CR94" s="177" t="n">
        <f aca="false">globals_transposed_prosp!CR108</f>
        <v>124.105816158454</v>
      </c>
      <c r="CS94" s="177" t="n">
        <f aca="false">globals_transposed_prosp!CS108</f>
        <v>124.175430195344</v>
      </c>
      <c r="CT94" s="177" t="n">
        <f aca="false">globals_transposed_prosp!CT108</f>
        <v>124.245083280477</v>
      </c>
      <c r="CU94" s="177" t="n">
        <f aca="false">globals_transposed_prosp!CU108</f>
        <v>124.314775435757</v>
      </c>
      <c r="CV94" s="177" t="n">
        <f aca="false">globals_transposed_prosp!CV108</f>
        <v>124.384506683098</v>
      </c>
      <c r="CW94" s="177" t="n">
        <f aca="false">globals_transposed_prosp!CW108</f>
        <v>124.45427704443</v>
      </c>
      <c r="CX94" s="177" t="n">
        <f aca="false">globals_transposed_prosp!CX108</f>
        <v>124.524086541692</v>
      </c>
      <c r="CY94" s="177" t="n">
        <f aca="false">globals_transposed_prosp!CY108</f>
        <v>124.593935196835</v>
      </c>
      <c r="CZ94" s="177" t="n">
        <f aca="false">globals_transposed_prosp!CZ108</f>
        <v>124.663823031825</v>
      </c>
      <c r="DA94" s="177" t="n">
        <f aca="false">globals_transposed_prosp!DA108</f>
        <v>124.733750068639</v>
      </c>
      <c r="DB94" s="177" t="n">
        <f aca="false">globals_transposed_prosp!DB108</f>
        <v>124.803716329266</v>
      </c>
      <c r="DC94" s="177" t="n">
        <f aca="false">globals_transposed_prosp!DC108</f>
        <v>124.873721835708</v>
      </c>
      <c r="DD94" s="177" t="n">
        <f aca="false">globals_transposed_prosp!DD108</f>
        <v>124.943766609978</v>
      </c>
      <c r="DE94" s="177" t="n">
        <f aca="false">globals_transposed_prosp!DE108</f>
        <v>125.013850674103</v>
      </c>
      <c r="DF94" s="177" t="n">
        <f aca="false">globals_transposed_prosp!DF108</f>
        <v>125.083974050121</v>
      </c>
      <c r="DG94" s="177" t="n">
        <f aca="false">globals_transposed_prosp!DG108</f>
        <v>125.154136760084</v>
      </c>
      <c r="DH94" s="177" t="n">
        <f aca="false">globals_transposed_prosp!DH108</f>
        <v>125.224338826055</v>
      </c>
      <c r="DI94" s="177" t="n">
        <f aca="false">globals_transposed_prosp!DI108</f>
        <v>125.294580270109</v>
      </c>
      <c r="DJ94" s="177" t="n">
        <f aca="false">globals_transposed_prosp!DJ108</f>
        <v>125.364861114335</v>
      </c>
      <c r="DK94" s="177" t="n">
        <f aca="false">globals_transposed_prosp!DK108</f>
        <v>125.435181380834</v>
      </c>
      <c r="DL94" s="177" t="n">
        <f aca="false">globals_transposed_prosp!DL108</f>
        <v>125.505541091718</v>
      </c>
      <c r="DM94" s="177" t="n">
        <f aca="false">globals_transposed_prosp!DM108</f>
        <v>125.575940269112</v>
      </c>
      <c r="DN94" s="177" t="n">
        <f aca="false">globals_transposed_prosp!DN108</f>
        <v>125.646378935155</v>
      </c>
      <c r="DO94" s="177" t="n">
        <f aca="false">globals_transposed_prosp!DO108</f>
        <v>125.716857111996</v>
      </c>
      <c r="DP94" s="177" t="n">
        <f aca="false">globals_transposed_prosp!DP108</f>
        <v>125.787374821798</v>
      </c>
      <c r="DQ94" s="177" t="n">
        <f aca="false">globals_transposed_prosp!DQ108</f>
        <v>125.857932086737</v>
      </c>
      <c r="DR94" s="177" t="n">
        <f aca="false">globals_transposed_prosp!DR108</f>
        <v>125.928528928999</v>
      </c>
      <c r="DS94" s="177" t="n">
        <f aca="false">globals_transposed_prosp!DS108</f>
        <v>125.999165370784</v>
      </c>
      <c r="DT94" s="177" t="n">
        <f aca="false">globals_transposed_prosp!DT108</f>
        <v>126.069841434306</v>
      </c>
      <c r="DU94" s="177" t="n">
        <f aca="false">globals_transposed_prosp!DU108</f>
        <v>126.140557141788</v>
      </c>
      <c r="DV94" s="177" t="n">
        <f aca="false">globals_transposed_prosp!DV108</f>
        <v>126.211312515468</v>
      </c>
      <c r="DW94" s="177" t="n">
        <f aca="false">globals_transposed_prosp!DW108</f>
        <v>126.282107577595</v>
      </c>
      <c r="DX94" s="177" t="n">
        <f aca="false">globals_transposed_prosp!DX108</f>
        <v>126.352942350433</v>
      </c>
      <c r="DY94" s="177" t="n">
        <f aca="false">globals_transposed_prosp!DY108</f>
        <v>126.423816856255</v>
      </c>
      <c r="DZ94" s="177" t="n">
        <f aca="false">globals_transposed_prosp!DZ108</f>
        <v>126.494731117349</v>
      </c>
      <c r="EA94" s="177" t="n">
        <f aca="false">globals_transposed_prosp!EA108</f>
        <v>126.565685156015</v>
      </c>
      <c r="EB94" s="177" t="n">
        <f aca="false">globals_transposed_prosp!EB108</f>
        <v>126.636678994564</v>
      </c>
      <c r="EC94" s="177" t="n">
        <f aca="false">globals_transposed_prosp!EC108</f>
        <v>126.707712655323</v>
      </c>
      <c r="ED94" s="177" t="n">
        <f aca="false">globals_transposed_prosp!ED108</f>
        <v>126.778786160627</v>
      </c>
      <c r="EE94" s="177" t="n">
        <f aca="false">globals_transposed_prosp!EE108</f>
        <v>126.849899532826</v>
      </c>
      <c r="EF94" s="177" t="n">
        <f aca="false">globals_transposed_prosp!EF108</f>
        <v>126.921052794284</v>
      </c>
      <c r="EG94" s="177" t="n">
        <f aca="false">globals_transposed_prosp!EG108</f>
        <v>126.992245967374</v>
      </c>
      <c r="EH94" s="177" t="n">
        <f aca="false">globals_transposed_prosp!EH108</f>
        <v>127.063479074485</v>
      </c>
      <c r="EI94" s="177" t="n">
        <f aca="false">globals_transposed_prosp!EI108</f>
        <v>127.134752138016</v>
      </c>
      <c r="EJ94" s="177" t="n">
        <f aca="false">globals_transposed_prosp!EJ108</f>
        <v>127.206065180379</v>
      </c>
      <c r="EK94" s="177" t="n">
        <f aca="false">globals_transposed_prosp!EK108</f>
        <v>127.277418224001</v>
      </c>
      <c r="EL94" s="177" t="n">
        <f aca="false">globals_transposed_prosp!EL108</f>
        <v>127.348811291318</v>
      </c>
      <c r="EM94" s="177" t="n">
        <f aca="false">globals_transposed_prosp!EM108</f>
        <v>127.420244404781</v>
      </c>
      <c r="EN94" s="177" t="n">
        <f aca="false">globals_transposed_prosp!EN108</f>
        <v>127.491717586853</v>
      </c>
      <c r="EO94" s="177" t="n">
        <f aca="false">globals_transposed_prosp!EO108</f>
        <v>127.56323086001</v>
      </c>
      <c r="EP94" s="177" t="n">
        <f aca="false">globals_transposed_prosp!EP108</f>
        <v>127.634784246738</v>
      </c>
      <c r="EQ94" s="177" t="n">
        <f aca="false">globals_transposed_prosp!EQ108</f>
        <v>127.70637776954</v>
      </c>
      <c r="ER94" s="177" t="n">
        <f aca="false">globals_transposed_prosp!ER108</f>
        <v>127.778011450928</v>
      </c>
      <c r="ES94" s="177" t="n">
        <f aca="false">globals_transposed_prosp!ES108</f>
        <v>127.849685313428</v>
      </c>
      <c r="ET94" s="177" t="n">
        <f aca="false">globals_transposed_prosp!ET108</f>
        <v>127.921399379579</v>
      </c>
      <c r="EU94" s="177" t="n">
        <f aca="false">globals_transposed_prosp!EU108</f>
        <v>127.993153671933</v>
      </c>
      <c r="EV94" s="177" t="n">
        <f aca="false">globals_transposed_prosp!EV108</f>
        <v>128.064948213052</v>
      </c>
    </row>
    <row r="95" customFormat="false" ht="12.8" hidden="false" customHeight="false" outlineLevel="0" collapsed="false">
      <c r="A95" s="0" t="s">
        <v>258</v>
      </c>
      <c r="B95" s="176" t="n">
        <f aca="false">globals_transposed_prosp!B109</f>
        <v>0</v>
      </c>
      <c r="C95" s="176" t="n">
        <f aca="false">globals_transposed_prosp!C109</f>
        <v>0</v>
      </c>
      <c r="D95" s="176" t="n">
        <f aca="false">globals_transposed_prosp!D109</f>
        <v>0</v>
      </c>
      <c r="E95" s="176" t="n">
        <f aca="false">globals_transposed_prosp!E109</f>
        <v>0</v>
      </c>
      <c r="F95" s="176" t="n">
        <f aca="false">globals_transposed_prosp!F109</f>
        <v>0</v>
      </c>
      <c r="G95" s="176" t="n">
        <f aca="false">globals_transposed_prosp!G109</f>
        <v>0</v>
      </c>
      <c r="H95" s="176" t="n">
        <f aca="false">globals_transposed_prosp!H109</f>
        <v>0</v>
      </c>
      <c r="I95" s="176" t="n">
        <f aca="false">globals_transposed_prosp!I109</f>
        <v>0</v>
      </c>
      <c r="J95" s="176" t="n">
        <f aca="false">globals_transposed_prosp!J109</f>
        <v>0</v>
      </c>
      <c r="K95" s="176" t="n">
        <f aca="false">globals_transposed_prosp!K109</f>
        <v>0</v>
      </c>
      <c r="L95" s="176" t="n">
        <f aca="false">globals_transposed_prosp!L109</f>
        <v>0</v>
      </c>
      <c r="M95" s="176" t="n">
        <f aca="false">globals_transposed_prosp!M109</f>
        <v>0</v>
      </c>
      <c r="N95" s="176" t="n">
        <f aca="false">globals_transposed_prosp!N109</f>
        <v>0</v>
      </c>
      <c r="O95" s="176" t="n">
        <f aca="false">globals_transposed_prosp!O109</f>
        <v>0</v>
      </c>
      <c r="P95" s="176" t="n">
        <f aca="false">globals_transposed_prosp!P109</f>
        <v>0</v>
      </c>
      <c r="Q95" s="176" t="n">
        <f aca="false">globals_transposed_prosp!Q109</f>
        <v>0</v>
      </c>
      <c r="R95" s="176" t="n">
        <f aca="false">globals_transposed_prosp!R109</f>
        <v>0</v>
      </c>
      <c r="S95" s="176" t="n">
        <f aca="false">globals_transposed_prosp!S109</f>
        <v>0</v>
      </c>
      <c r="T95" s="176" t="n">
        <f aca="false">globals_transposed_prosp!T109</f>
        <v>0</v>
      </c>
      <c r="U95" s="176" t="n">
        <f aca="false">globals_transposed_prosp!U109</f>
        <v>0</v>
      </c>
      <c r="V95" s="176" t="n">
        <f aca="false">globals_transposed_prosp!V109</f>
        <v>0</v>
      </c>
      <c r="W95" s="176" t="n">
        <f aca="false">globals_transposed_prosp!W109</f>
        <v>0</v>
      </c>
      <c r="X95" s="176" t="n">
        <f aca="false">globals_transposed_prosp!X109</f>
        <v>0</v>
      </c>
      <c r="Y95" s="176" t="n">
        <f aca="false">globals_transposed_prosp!Y109</f>
        <v>0</v>
      </c>
      <c r="Z95" s="176" t="n">
        <f aca="false">globals_transposed_prosp!Z109</f>
        <v>0</v>
      </c>
      <c r="AA95" s="176" t="n">
        <f aca="false">globals_transposed_prosp!AA109</f>
        <v>0</v>
      </c>
      <c r="AB95" s="176" t="n">
        <f aca="false">globals_transposed_prosp!AB109</f>
        <v>0</v>
      </c>
      <c r="AC95" s="176" t="n">
        <f aca="false">globals_transposed_prosp!AC109</f>
        <v>0</v>
      </c>
      <c r="AD95" s="176" t="n">
        <f aca="false">globals_transposed_prosp!AD109</f>
        <v>0</v>
      </c>
      <c r="AE95" s="176" t="n">
        <f aca="false">globals_transposed_prosp!AE109</f>
        <v>0</v>
      </c>
      <c r="AF95" s="176" t="n">
        <f aca="false">globals_transposed_prosp!AF109</f>
        <v>0</v>
      </c>
      <c r="AG95" s="176" t="n">
        <f aca="false">globals_transposed_prosp!AG109</f>
        <v>0</v>
      </c>
      <c r="AH95" s="176" t="n">
        <f aca="false">globals_transposed_prosp!AH109</f>
        <v>0</v>
      </c>
      <c r="AI95" s="176" t="n">
        <f aca="false">globals_transposed_prosp!AI109</f>
        <v>0</v>
      </c>
      <c r="AJ95" s="176" t="n">
        <f aca="false">globals_transposed_prosp!AJ109</f>
        <v>0</v>
      </c>
      <c r="AK95" s="176" t="n">
        <f aca="false">globals_transposed_prosp!AK109</f>
        <v>0</v>
      </c>
      <c r="AL95" s="176" t="n">
        <f aca="false">globals_transposed_prosp!AL109</f>
        <v>0</v>
      </c>
      <c r="AM95" s="176" t="n">
        <f aca="false">globals_transposed_prosp!AM109</f>
        <v>0</v>
      </c>
      <c r="AN95" s="176" t="n">
        <f aca="false">globals_transposed_prosp!AN109</f>
        <v>0</v>
      </c>
      <c r="AO95" s="176" t="n">
        <f aca="false">globals_transposed_prosp!AO109</f>
        <v>0</v>
      </c>
      <c r="AP95" s="176" t="n">
        <f aca="false">globals_transposed_prosp!AP109</f>
        <v>0</v>
      </c>
      <c r="AQ95" s="176" t="n">
        <f aca="false">globals_transposed_prosp!AQ109</f>
        <v>0</v>
      </c>
      <c r="AR95" s="177" t="n">
        <f aca="false">globals_transposed_prosp!AR109</f>
        <v>194.588133195101</v>
      </c>
      <c r="AS95" s="177" t="n">
        <f aca="false">globals_transposed_prosp!AS109</f>
        <v>183.699868329943</v>
      </c>
      <c r="AT95" s="177" t="n">
        <f aca="false">globals_transposed_prosp!AT109</f>
        <v>529.327768743317</v>
      </c>
      <c r="AU95" s="177" t="n">
        <f aca="false">globals_transposed_prosp!AU109</f>
        <v>510</v>
      </c>
      <c r="AV95" s="177" t="n">
        <f aca="false">globals_transposed_prosp!AV109</f>
        <v>494.708372937009</v>
      </c>
      <c r="AW95" s="177" t="n">
        <f aca="false">globals_transposed_prosp!AW109</f>
        <v>477.821732598896</v>
      </c>
      <c r="AX95" s="177" t="n">
        <f aca="false">globals_transposed_prosp!AX109</f>
        <v>633.572522776748</v>
      </c>
      <c r="AY95" s="177" t="n">
        <f aca="false">globals_transposed_prosp!AY109</f>
        <v>604.530121727637</v>
      </c>
      <c r="AZ95" s="177" t="n">
        <f aca="false">globals_transposed_prosp!AZ109</f>
        <v>533.86622991435</v>
      </c>
      <c r="BA95" s="177" t="n">
        <f aca="false">globals_transposed_prosp!BA109</f>
        <v>546.328536438687</v>
      </c>
      <c r="BB95" s="177" t="n">
        <f aca="false">globals_transposed_prosp!BB109</f>
        <v>518.341955063471</v>
      </c>
      <c r="BC95" s="177" t="n">
        <f aca="false">globals_transposed_prosp!BC109</f>
        <v>562.770530877811</v>
      </c>
      <c r="BD95" s="177" t="n">
        <f aca="false">globals_transposed_prosp!BD109</f>
        <v>536.328818602608</v>
      </c>
      <c r="BE95" s="177" t="n">
        <f aca="false">globals_transposed_prosp!BE109</f>
        <v>568.529336846908</v>
      </c>
      <c r="BF95" s="177" t="n">
        <f aca="false">globals_transposed_prosp!BF109</f>
        <v>544.622722061452</v>
      </c>
      <c r="BG95" s="177" t="n">
        <f aca="false">globals_transposed_prosp!BG109</f>
        <v>588.431676786763</v>
      </c>
      <c r="BH95" s="177" t="n">
        <f aca="false">globals_transposed_prosp!BH109</f>
        <v>547.510831233519</v>
      </c>
      <c r="BI95" s="177" t="n">
        <f aca="false">globals_transposed_prosp!BI109</f>
        <v>509.34353304743</v>
      </c>
      <c r="BJ95" s="177" t="n">
        <f aca="false">globals_transposed_prosp!BJ109</f>
        <v>501.68775343839</v>
      </c>
      <c r="BK95" s="177" t="n">
        <f aca="false">globals_transposed_prosp!BK109</f>
        <v>477.197677969839</v>
      </c>
      <c r="BL95" s="177" t="n">
        <f aca="false">globals_transposed_prosp!BL109</f>
        <v>439.544002641748</v>
      </c>
      <c r="BM95" s="177" t="n">
        <f aca="false">globals_transposed_prosp!BM109</f>
        <v>432.577143531827</v>
      </c>
      <c r="BN95" s="177" t="n">
        <f aca="false">globals_transposed_prosp!BN109</f>
        <v>433.439005432636</v>
      </c>
      <c r="BO95" s="177" t="n">
        <f aca="false">globals_transposed_prosp!BO109</f>
        <v>439.84820187158</v>
      </c>
      <c r="BP95" s="177" t="n">
        <f aca="false">globals_transposed_prosp!BP109</f>
        <v>432.67332354271</v>
      </c>
      <c r="BQ95" s="177" t="n">
        <f aca="false">globals_transposed_prosp!BQ109</f>
        <v>417.396270927272</v>
      </c>
      <c r="BR95" s="177" t="n">
        <f aca="false">globals_transposed_prosp!BR109</f>
        <v>419.585496748453</v>
      </c>
      <c r="BS95" s="177" t="n">
        <f aca="false">globals_transposed_prosp!BS109</f>
        <v>419.549478678382</v>
      </c>
      <c r="BT95" s="177" t="n">
        <f aca="false">globals_transposed_prosp!BT109</f>
        <v>430.086664770476</v>
      </c>
      <c r="BU95" s="177" t="n">
        <f aca="false">globals_transposed_prosp!BU109</f>
        <v>452.594756607929</v>
      </c>
      <c r="BV95" s="177" t="n">
        <f aca="false">globals_transposed_prosp!BV109</f>
        <v>453.909785310099</v>
      </c>
      <c r="BW95" s="177" t="n">
        <f aca="false">globals_transposed_prosp!BW109</f>
        <v>454.540600170685</v>
      </c>
      <c r="BX95" s="177" t="n">
        <f aca="false">globals_transposed_prosp!BX109</f>
        <v>449.874633354409</v>
      </c>
      <c r="BY95" s="177" t="n">
        <f aca="false">globals_transposed_prosp!BY109</f>
        <v>454.16916937181</v>
      </c>
      <c r="BZ95" s="177" t="n">
        <f aca="false">globals_transposed_prosp!BZ109</f>
        <v>455.579584861636</v>
      </c>
      <c r="CA95" s="177" t="n">
        <f aca="false">globals_transposed_prosp!CA109</f>
        <v>456.927503700195</v>
      </c>
      <c r="CB95" s="177" t="n">
        <f aca="false">globals_transposed_prosp!CB109</f>
        <v>465.519437046701</v>
      </c>
      <c r="CC95" s="177" t="n">
        <f aca="false">globals_transposed_prosp!CC109</f>
        <v>474.189957615764</v>
      </c>
      <c r="CD95" s="177" t="n">
        <f aca="false">globals_transposed_prosp!CD109</f>
        <v>479.560200308459</v>
      </c>
      <c r="CE95" s="177" t="n">
        <f aca="false">globals_transposed_prosp!CE109</f>
        <v>479.829197544112</v>
      </c>
      <c r="CF95" s="177" t="n">
        <f aca="false">globals_transposed_prosp!CF109</f>
        <v>480.098345667</v>
      </c>
      <c r="CG95" s="177" t="n">
        <f aca="false">globals_transposed_prosp!CG109</f>
        <v>480.36764476176</v>
      </c>
      <c r="CH95" s="177" t="n">
        <f aca="false">globals_transposed_prosp!CH109</f>
        <v>484.058765655905</v>
      </c>
      <c r="CI95" s="177" t="n">
        <f aca="false">globals_transposed_prosp!CI109</f>
        <v>489.489439029644</v>
      </c>
      <c r="CJ95" s="177" t="n">
        <f aca="false">globals_transposed_prosp!CJ109</f>
        <v>489.764005822083</v>
      </c>
      <c r="CK95" s="177" t="n">
        <f aca="false">globals_transposed_prosp!CK109</f>
        <v>490.03872662586</v>
      </c>
      <c r="CL95" s="177" t="n">
        <f aca="false">globals_transposed_prosp!CL109</f>
        <v>493.769642525282</v>
      </c>
      <c r="CM95" s="177" t="n">
        <f aca="false">globals_transposed_prosp!CM109</f>
        <v>499.257157547837</v>
      </c>
      <c r="CN95" s="177" t="n">
        <f aca="false">globals_transposed_prosp!CN109</f>
        <v>499.537203296366</v>
      </c>
      <c r="CO95" s="177" t="n">
        <f aca="false">globals_transposed_prosp!CO109</f>
        <v>499.817406129516</v>
      </c>
      <c r="CP95" s="177" t="n">
        <f aca="false">globals_transposed_prosp!CP109</f>
        <v>500.0977661354</v>
      </c>
      <c r="CQ95" s="177" t="n">
        <f aca="false">globals_transposed_prosp!CQ109</f>
        <v>500.378283402179</v>
      </c>
      <c r="CR95" s="177" t="n">
        <f aca="false">globals_transposed_prosp!CR109</f>
        <v>500.658958018066</v>
      </c>
      <c r="CS95" s="177" t="n">
        <f aca="false">globals_transposed_prosp!CS109</f>
        <v>500.93979007132</v>
      </c>
      <c r="CT95" s="177" t="n">
        <f aca="false">globals_transposed_prosp!CT109</f>
        <v>501.220779650253</v>
      </c>
      <c r="CU95" s="177" t="n">
        <f aca="false">globals_transposed_prosp!CU109</f>
        <v>501.501926843225</v>
      </c>
      <c r="CV95" s="177" t="n">
        <f aca="false">globals_transposed_prosp!CV109</f>
        <v>501.783231738645</v>
      </c>
      <c r="CW95" s="177" t="n">
        <f aca="false">globals_transposed_prosp!CW109</f>
        <v>502.064694424973</v>
      </c>
      <c r="CX95" s="177" t="n">
        <f aca="false">globals_transposed_prosp!CX109</f>
        <v>502.346314990717</v>
      </c>
      <c r="CY95" s="177" t="n">
        <f aca="false">globals_transposed_prosp!CY109</f>
        <v>502.628093524436</v>
      </c>
      <c r="CZ95" s="177" t="n">
        <f aca="false">globals_transposed_prosp!CZ109</f>
        <v>502.910030114738</v>
      </c>
      <c r="DA95" s="177" t="n">
        <f aca="false">globals_transposed_prosp!DA109</f>
        <v>503.192124850281</v>
      </c>
      <c r="DB95" s="177" t="n">
        <f aca="false">globals_transposed_prosp!DB109</f>
        <v>503.474377819773</v>
      </c>
      <c r="DC95" s="177" t="n">
        <f aca="false">globals_transposed_prosp!DC109</f>
        <v>503.75678911197</v>
      </c>
      <c r="DD95" s="177" t="n">
        <f aca="false">globals_transposed_prosp!DD109</f>
        <v>504.039358815681</v>
      </c>
      <c r="DE95" s="177" t="n">
        <f aca="false">globals_transposed_prosp!DE109</f>
        <v>504.322087019761</v>
      </c>
      <c r="DF95" s="177" t="n">
        <f aca="false">globals_transposed_prosp!DF109</f>
        <v>504.604973813118</v>
      </c>
      <c r="DG95" s="177" t="n">
        <f aca="false">globals_transposed_prosp!DG109</f>
        <v>504.888019284709</v>
      </c>
      <c r="DH95" s="177" t="n">
        <f aca="false">globals_transposed_prosp!DH109</f>
        <v>505.17122352354</v>
      </c>
      <c r="DI95" s="177" t="n">
        <f aca="false">globals_transposed_prosp!DI109</f>
        <v>505.454586618667</v>
      </c>
      <c r="DJ95" s="177" t="n">
        <f aca="false">globals_transposed_prosp!DJ109</f>
        <v>505.738108659197</v>
      </c>
      <c r="DK95" s="177" t="n">
        <f aca="false">globals_transposed_prosp!DK109</f>
        <v>506.021789734287</v>
      </c>
      <c r="DL95" s="177" t="n">
        <f aca="false">globals_transposed_prosp!DL109</f>
        <v>506.305629933142</v>
      </c>
      <c r="DM95" s="177" t="n">
        <f aca="false">globals_transposed_prosp!DM109</f>
        <v>506.58962934502</v>
      </c>
      <c r="DN95" s="177" t="n">
        <f aca="false">globals_transposed_prosp!DN109</f>
        <v>506.873788059226</v>
      </c>
      <c r="DO95" s="177" t="n">
        <f aca="false">globals_transposed_prosp!DO109</f>
        <v>507.158106165118</v>
      </c>
      <c r="DP95" s="177" t="n">
        <f aca="false">globals_transposed_prosp!DP109</f>
        <v>507.442583752102</v>
      </c>
      <c r="DQ95" s="177" t="n">
        <f aca="false">globals_transposed_prosp!DQ109</f>
        <v>507.727220909636</v>
      </c>
      <c r="DR95" s="177" t="n">
        <f aca="false">globals_transposed_prosp!DR109</f>
        <v>508.012017727225</v>
      </c>
      <c r="DS95" s="177" t="n">
        <f aca="false">globals_transposed_prosp!DS109</f>
        <v>508.296974294428</v>
      </c>
      <c r="DT95" s="177" t="n">
        <f aca="false">globals_transposed_prosp!DT109</f>
        <v>508.582090700852</v>
      </c>
      <c r="DU95" s="177" t="n">
        <f aca="false">globals_transposed_prosp!DU109</f>
        <v>508.867367036155</v>
      </c>
      <c r="DV95" s="177" t="n">
        <f aca="false">globals_transposed_prosp!DV109</f>
        <v>509.152803390045</v>
      </c>
      <c r="DW95" s="177" t="n">
        <f aca="false">globals_transposed_prosp!DW109</f>
        <v>509.43839985228</v>
      </c>
      <c r="DX95" s="177" t="n">
        <f aca="false">globals_transposed_prosp!DX109</f>
        <v>509.724156512669</v>
      </c>
      <c r="DY95" s="177" t="n">
        <f aca="false">globals_transposed_prosp!DY109</f>
        <v>510.010073461072</v>
      </c>
      <c r="DZ95" s="177" t="n">
        <f aca="false">globals_transposed_prosp!DZ109</f>
        <v>510.296150787397</v>
      </c>
      <c r="EA95" s="177" t="n">
        <f aca="false">globals_transposed_prosp!EA109</f>
        <v>510.582388581605</v>
      </c>
      <c r="EB95" s="177" t="n">
        <f aca="false">globals_transposed_prosp!EB109</f>
        <v>510.868786933705</v>
      </c>
      <c r="EC95" s="177" t="n">
        <f aca="false">globals_transposed_prosp!EC109</f>
        <v>511.15534593376</v>
      </c>
      <c r="ED95" s="177" t="n">
        <f aca="false">globals_transposed_prosp!ED109</f>
        <v>511.442065671881</v>
      </c>
      <c r="EE95" s="177" t="n">
        <f aca="false">globals_transposed_prosp!EE109</f>
        <v>511.728946238229</v>
      </c>
      <c r="EF95" s="177" t="n">
        <f aca="false">globals_transposed_prosp!EF109</f>
        <v>512.015987723016</v>
      </c>
      <c r="EG95" s="177" t="n">
        <f aca="false">globals_transposed_prosp!EG109</f>
        <v>512.303190216507</v>
      </c>
      <c r="EH95" s="177" t="n">
        <f aca="false">globals_transposed_prosp!EH109</f>
        <v>512.590553809015</v>
      </c>
      <c r="EI95" s="177" t="n">
        <f aca="false">globals_transposed_prosp!EI109</f>
        <v>512.878078590904</v>
      </c>
      <c r="EJ95" s="177" t="n">
        <f aca="false">globals_transposed_prosp!EJ109</f>
        <v>513.16576465259</v>
      </c>
      <c r="EK95" s="177" t="n">
        <f aca="false">globals_transposed_prosp!EK109</f>
        <v>513.453612084538</v>
      </c>
      <c r="EL95" s="177" t="n">
        <f aca="false">globals_transposed_prosp!EL109</f>
        <v>513.741620977265</v>
      </c>
      <c r="EM95" s="177" t="n">
        <f aca="false">globals_transposed_prosp!EM109</f>
        <v>514.029791421338</v>
      </c>
      <c r="EN95" s="177" t="n">
        <f aca="false">globals_transposed_prosp!EN109</f>
        <v>514.318123507376</v>
      </c>
      <c r="EO95" s="177" t="n">
        <f aca="false">globals_transposed_prosp!EO109</f>
        <v>514.606617326047</v>
      </c>
      <c r="EP95" s="177" t="n">
        <f aca="false">globals_transposed_prosp!EP109</f>
        <v>514.895272968071</v>
      </c>
      <c r="EQ95" s="177" t="n">
        <f aca="false">globals_transposed_prosp!EQ109</f>
        <v>515.18409052422</v>
      </c>
      <c r="ER95" s="177" t="n">
        <f aca="false">globals_transposed_prosp!ER109</f>
        <v>515.473070085314</v>
      </c>
      <c r="ES95" s="177" t="n">
        <f aca="false">globals_transposed_prosp!ES109</f>
        <v>515.762211742227</v>
      </c>
      <c r="ET95" s="177" t="n">
        <f aca="false">globals_transposed_prosp!ET109</f>
        <v>516.051515585881</v>
      </c>
      <c r="EU95" s="177" t="n">
        <f aca="false">globals_transposed_prosp!EU109</f>
        <v>516.340981707252</v>
      </c>
      <c r="EV95" s="177" t="n">
        <f aca="false">globals_transposed_prosp!EV109</f>
        <v>516.630610197365</v>
      </c>
    </row>
    <row r="96" customFormat="false" ht="12.8" hidden="false" customHeight="false" outlineLevel="0" collapsed="false">
      <c r="A96" s="0" t="s">
        <v>259</v>
      </c>
      <c r="B96" s="176" t="n">
        <f aca="false">globals_transposed_prosp!B110</f>
        <v>0</v>
      </c>
      <c r="C96" s="176" t="n">
        <f aca="false">globals_transposed_prosp!C110</f>
        <v>0</v>
      </c>
      <c r="D96" s="176" t="n">
        <f aca="false">globals_transposed_prosp!D110</f>
        <v>0</v>
      </c>
      <c r="E96" s="176" t="n">
        <f aca="false">globals_transposed_prosp!E110</f>
        <v>0</v>
      </c>
      <c r="F96" s="176" t="n">
        <f aca="false">globals_transposed_prosp!F110</f>
        <v>0</v>
      </c>
      <c r="G96" s="176" t="n">
        <f aca="false">globals_transposed_prosp!G110</f>
        <v>0</v>
      </c>
      <c r="H96" s="176" t="n">
        <f aca="false">globals_transposed_prosp!H110</f>
        <v>0</v>
      </c>
      <c r="I96" s="176" t="n">
        <f aca="false">globals_transposed_prosp!I110</f>
        <v>0</v>
      </c>
      <c r="J96" s="176" t="n">
        <f aca="false">globals_transposed_prosp!J110</f>
        <v>0</v>
      </c>
      <c r="K96" s="176" t="n">
        <f aca="false">globals_transposed_prosp!K110</f>
        <v>0</v>
      </c>
      <c r="L96" s="176" t="n">
        <f aca="false">globals_transposed_prosp!L110</f>
        <v>0</v>
      </c>
      <c r="M96" s="176" t="n">
        <f aca="false">globals_transposed_prosp!M110</f>
        <v>0</v>
      </c>
      <c r="N96" s="176" t="n">
        <f aca="false">globals_transposed_prosp!N110</f>
        <v>0</v>
      </c>
      <c r="O96" s="176" t="n">
        <f aca="false">globals_transposed_prosp!O110</f>
        <v>0</v>
      </c>
      <c r="P96" s="176" t="n">
        <f aca="false">globals_transposed_prosp!P110</f>
        <v>0</v>
      </c>
      <c r="Q96" s="176" t="n">
        <f aca="false">globals_transposed_prosp!Q110</f>
        <v>0</v>
      </c>
      <c r="R96" s="176" t="n">
        <f aca="false">globals_transposed_prosp!R110</f>
        <v>0</v>
      </c>
      <c r="S96" s="176" t="n">
        <f aca="false">globals_transposed_prosp!S110</f>
        <v>0</v>
      </c>
      <c r="T96" s="176" t="n">
        <f aca="false">globals_transposed_prosp!T110</f>
        <v>0</v>
      </c>
      <c r="U96" s="176" t="n">
        <f aca="false">globals_transposed_prosp!U110</f>
        <v>0</v>
      </c>
      <c r="V96" s="176" t="n">
        <f aca="false">globals_transposed_prosp!V110</f>
        <v>0</v>
      </c>
      <c r="W96" s="176" t="n">
        <f aca="false">globals_transposed_prosp!W110</f>
        <v>0</v>
      </c>
      <c r="X96" s="176" t="n">
        <f aca="false">globals_transposed_prosp!X110</f>
        <v>0</v>
      </c>
      <c r="Y96" s="176" t="n">
        <f aca="false">globals_transposed_prosp!Y110</f>
        <v>0</v>
      </c>
      <c r="Z96" s="176" t="n">
        <f aca="false">globals_transposed_prosp!Z110</f>
        <v>0</v>
      </c>
      <c r="AA96" s="176" t="n">
        <f aca="false">globals_transposed_prosp!AA110</f>
        <v>0</v>
      </c>
      <c r="AB96" s="176" t="n">
        <f aca="false">globals_transposed_prosp!AB110</f>
        <v>0</v>
      </c>
      <c r="AC96" s="176" t="n">
        <f aca="false">globals_transposed_prosp!AC110</f>
        <v>0</v>
      </c>
      <c r="AD96" s="176" t="n">
        <f aca="false">globals_transposed_prosp!AD110</f>
        <v>0</v>
      </c>
      <c r="AE96" s="176" t="n">
        <f aca="false">globals_transposed_prosp!AE110</f>
        <v>0</v>
      </c>
      <c r="AF96" s="176" t="n">
        <f aca="false">globals_transposed_prosp!AF110</f>
        <v>0</v>
      </c>
      <c r="AG96" s="176" t="n">
        <f aca="false">globals_transposed_prosp!AG110</f>
        <v>0</v>
      </c>
      <c r="AH96" s="176" t="n">
        <f aca="false">globals_transposed_prosp!AH110</f>
        <v>0</v>
      </c>
      <c r="AI96" s="176" t="n">
        <f aca="false">globals_transposed_prosp!AI110</f>
        <v>0</v>
      </c>
      <c r="AJ96" s="176" t="n">
        <f aca="false">globals_transposed_prosp!AJ110</f>
        <v>0</v>
      </c>
      <c r="AK96" s="176" t="n">
        <f aca="false">globals_transposed_prosp!AK110</f>
        <v>0</v>
      </c>
      <c r="AL96" s="176" t="n">
        <f aca="false">globals_transposed_prosp!AL110</f>
        <v>0</v>
      </c>
      <c r="AM96" s="176" t="n">
        <f aca="false">globals_transposed_prosp!AM110</f>
        <v>0</v>
      </c>
      <c r="AN96" s="176" t="n">
        <f aca="false">globals_transposed_prosp!AN110</f>
        <v>0</v>
      </c>
      <c r="AO96" s="176" t="n">
        <f aca="false">globals_transposed_prosp!AO110</f>
        <v>0</v>
      </c>
      <c r="AP96" s="176" t="n">
        <f aca="false">globals_transposed_prosp!AP110</f>
        <v>0</v>
      </c>
      <c r="AQ96" s="176" t="n">
        <f aca="false">globals_transposed_prosp!AQ110</f>
        <v>0</v>
      </c>
      <c r="AR96" s="177" t="n">
        <f aca="false">globals_transposed_prosp!AR110</f>
        <v>114.463607761824</v>
      </c>
      <c r="AS96" s="177" t="n">
        <f aca="false">globals_transposed_prosp!AS110</f>
        <v>108.058746076437</v>
      </c>
      <c r="AT96" s="177" t="n">
        <f aca="false">globals_transposed_prosp!AT110</f>
        <v>103.789758577121</v>
      </c>
      <c r="AU96" s="177" t="n">
        <f aca="false">globals_transposed_prosp!AU110</f>
        <v>100</v>
      </c>
      <c r="AV96" s="177" t="n">
        <f aca="false">globals_transposed_prosp!AV110</f>
        <v>97.0016417523546</v>
      </c>
      <c r="AW96" s="177" t="n">
        <f aca="false">globals_transposed_prosp!AW110</f>
        <v>93.6905358037051</v>
      </c>
      <c r="AX96" s="177" t="n">
        <f aca="false">globals_transposed_prosp!AX110</f>
        <v>181.020720793357</v>
      </c>
      <c r="AY96" s="177" t="n">
        <f aca="false">globals_transposed_prosp!AY110</f>
        <v>172.722891922182</v>
      </c>
      <c r="AZ96" s="177" t="n">
        <f aca="false">globals_transposed_prosp!AZ110</f>
        <v>152.533208546957</v>
      </c>
      <c r="BA96" s="177" t="n">
        <f aca="false">globals_transposed_prosp!BA110</f>
        <v>156.190460293734</v>
      </c>
      <c r="BB96" s="177" t="n">
        <f aca="false">globals_transposed_prosp!BB110</f>
        <v>148.189346063938</v>
      </c>
      <c r="BC96" s="177" t="n">
        <f aca="false">globals_transposed_prosp!BC110</f>
        <v>160.965785646525</v>
      </c>
      <c r="BD96" s="177" t="n">
        <f aca="false">globals_transposed_prosp!BD110</f>
        <v>153.402825689153</v>
      </c>
      <c r="BE96" s="177" t="n">
        <f aca="false">globals_transposed_prosp!BE110</f>
        <v>162.982043832431</v>
      </c>
      <c r="BF96" s="177" t="n">
        <f aca="false">globals_transposed_prosp!BF110</f>
        <v>156.128661453858</v>
      </c>
      <c r="BG96" s="177" t="n">
        <f aca="false">globals_transposed_prosp!BG110</f>
        <v>168.763399687574</v>
      </c>
      <c r="BH96" s="177" t="n">
        <f aca="false">globals_transposed_prosp!BH110</f>
        <v>157.027218094892</v>
      </c>
      <c r="BI96" s="177" t="n">
        <f aca="false">globals_transposed_prosp!BI110</f>
        <v>146.080759478069</v>
      </c>
      <c r="BJ96" s="177" t="n">
        <f aca="false">globals_transposed_prosp!BJ110</f>
        <v>143.885066341467</v>
      </c>
      <c r="BK96" s="177" t="n">
        <f aca="false">globals_transposed_prosp!BK110</f>
        <v>136.861262971045</v>
      </c>
      <c r="BL96" s="177" t="n">
        <f aca="false">globals_transposed_prosp!BL110</f>
        <v>126.062112432785</v>
      </c>
      <c r="BM96" s="177" t="n">
        <f aca="false">globals_transposed_prosp!BM110</f>
        <v>124.064003094153</v>
      </c>
      <c r="BN96" s="177" t="n">
        <f aca="false">globals_transposed_prosp!BN110</f>
        <v>124.311186837279</v>
      </c>
      <c r="BO96" s="177" t="n">
        <f aca="false">globals_transposed_prosp!BO110</f>
        <v>126.149357389565</v>
      </c>
      <c r="BP96" s="177" t="n">
        <f aca="false">globals_transposed_prosp!BP110</f>
        <v>124.091587716564</v>
      </c>
      <c r="BQ96" s="177" t="n">
        <f aca="false">globals_transposed_prosp!BQ110</f>
        <v>119.71009800706</v>
      </c>
      <c r="BR96" s="177" t="n">
        <f aca="false">globals_transposed_prosp!BR110</f>
        <v>120.337972417703</v>
      </c>
      <c r="BS96" s="177" t="n">
        <f aca="false">globals_transposed_prosp!BS110</f>
        <v>120.327642362074</v>
      </c>
      <c r="BT96" s="177" t="n">
        <f aca="false">globals_transposed_prosp!BT110</f>
        <v>123.349728728588</v>
      </c>
      <c r="BU96" s="177" t="n">
        <f aca="false">globals_transposed_prosp!BU110</f>
        <v>129.805095169279</v>
      </c>
      <c r="BV96" s="177" t="n">
        <f aca="false">globals_transposed_prosp!BV110</f>
        <v>130.18224807117</v>
      </c>
      <c r="BW96" s="177" t="n">
        <f aca="false">globals_transposed_prosp!BW110</f>
        <v>130.363167054028</v>
      </c>
      <c r="BX96" s="177" t="n">
        <f aca="false">globals_transposed_prosp!BX110</f>
        <v>129.024958297076</v>
      </c>
      <c r="BY96" s="177" t="n">
        <f aca="false">globals_transposed_prosp!BY110</f>
        <v>130.256639946737</v>
      </c>
      <c r="BZ96" s="177" t="n">
        <f aca="false">globals_transposed_prosp!BZ110</f>
        <v>130.661149973007</v>
      </c>
      <c r="CA96" s="177" t="n">
        <f aca="false">globals_transposed_prosp!CA110</f>
        <v>131.047735832797</v>
      </c>
      <c r="CB96" s="177" t="n">
        <f aca="false">globals_transposed_prosp!CB110</f>
        <v>133.511919762124</v>
      </c>
      <c r="CC96" s="177" t="n">
        <f aca="false">globals_transposed_prosp!CC110</f>
        <v>135.99864266645</v>
      </c>
      <c r="CD96" s="177" t="n">
        <f aca="false">globals_transposed_prosp!CD110</f>
        <v>137.538839174761</v>
      </c>
      <c r="CE96" s="177" t="n">
        <f aca="false">globals_transposed_prosp!CE110</f>
        <v>137.615988128133</v>
      </c>
      <c r="CF96" s="177" t="n">
        <f aca="false">globals_transposed_prosp!CF110</f>
        <v>137.693180356271</v>
      </c>
      <c r="CG96" s="177" t="n">
        <f aca="false">globals_transposed_prosp!CG110</f>
        <v>137.770415883449</v>
      </c>
      <c r="CH96" s="177" t="n">
        <f aca="false">globals_transposed_prosp!CH110</f>
        <v>138.829036850551</v>
      </c>
      <c r="CI96" s="177" t="n">
        <f aca="false">globals_transposed_prosp!CI110</f>
        <v>140.386565000887</v>
      </c>
      <c r="CJ96" s="177" t="n">
        <f aca="false">globals_transposed_prosp!CJ110</f>
        <v>140.465311314455</v>
      </c>
      <c r="CK96" s="177" t="n">
        <f aca="false">globals_transposed_prosp!CK110</f>
        <v>140.544101798787</v>
      </c>
      <c r="CL96" s="177" t="n">
        <f aca="false">globals_transposed_prosp!CL110</f>
        <v>141.614136054205</v>
      </c>
      <c r="CM96" s="177" t="n">
        <f aca="false">globals_transposed_prosp!CM110</f>
        <v>143.187966504836</v>
      </c>
      <c r="CN96" s="177" t="n">
        <f aca="false">globals_transposed_prosp!CN110</f>
        <v>143.268284194135</v>
      </c>
      <c r="CO96" s="177" t="n">
        <f aca="false">globals_transposed_prosp!CO110</f>
        <v>143.348646935622</v>
      </c>
      <c r="CP96" s="177" t="n">
        <f aca="false">globals_transposed_prosp!CP110</f>
        <v>143.429054754569</v>
      </c>
      <c r="CQ96" s="177" t="n">
        <f aca="false">globals_transposed_prosp!CQ110</f>
        <v>143.509507676259</v>
      </c>
      <c r="CR96" s="177" t="n">
        <f aca="false">globals_transposed_prosp!CR110</f>
        <v>143.590005725993</v>
      </c>
      <c r="CS96" s="177" t="n">
        <f aca="false">globals_transposed_prosp!CS110</f>
        <v>143.670548929084</v>
      </c>
      <c r="CT96" s="177" t="n">
        <f aca="false">globals_transposed_prosp!CT110</f>
        <v>143.751137310859</v>
      </c>
      <c r="CU96" s="177" t="n">
        <f aca="false">globals_transposed_prosp!CU110</f>
        <v>143.83177089666</v>
      </c>
      <c r="CV96" s="177" t="n">
        <f aca="false">globals_transposed_prosp!CV110</f>
        <v>143.912449711844</v>
      </c>
      <c r="CW96" s="177" t="n">
        <f aca="false">globals_transposed_prosp!CW110</f>
        <v>143.993173781781</v>
      </c>
      <c r="CX96" s="177" t="n">
        <f aca="false">globals_transposed_prosp!CX110</f>
        <v>144.073943131855</v>
      </c>
      <c r="CY96" s="177" t="n">
        <f aca="false">globals_transposed_prosp!CY110</f>
        <v>144.154757787465</v>
      </c>
      <c r="CZ96" s="177" t="n">
        <f aca="false">globals_transposed_prosp!CZ110</f>
        <v>144.235617774023</v>
      </c>
      <c r="DA96" s="177" t="n">
        <f aca="false">globals_transposed_prosp!DA110</f>
        <v>144.316523116958</v>
      </c>
      <c r="DB96" s="177" t="n">
        <f aca="false">globals_transposed_prosp!DB110</f>
        <v>144.397473841711</v>
      </c>
      <c r="DC96" s="177" t="n">
        <f aca="false">globals_transposed_prosp!DC110</f>
        <v>144.478469973737</v>
      </c>
      <c r="DD96" s="177" t="n">
        <f aca="false">globals_transposed_prosp!DD110</f>
        <v>144.559511538507</v>
      </c>
      <c r="DE96" s="177" t="n">
        <f aca="false">globals_transposed_prosp!DE110</f>
        <v>144.640598561505</v>
      </c>
      <c r="DF96" s="177" t="n">
        <f aca="false">globals_transposed_prosp!DF110</f>
        <v>144.721731068229</v>
      </c>
      <c r="DG96" s="177" t="n">
        <f aca="false">globals_transposed_prosp!DG110</f>
        <v>144.802909084193</v>
      </c>
      <c r="DH96" s="177" t="n">
        <f aca="false">globals_transposed_prosp!DH110</f>
        <v>144.884132634923</v>
      </c>
      <c r="DI96" s="177" t="n">
        <f aca="false">globals_transposed_prosp!DI110</f>
        <v>144.965401745962</v>
      </c>
      <c r="DJ96" s="177" t="n">
        <f aca="false">globals_transposed_prosp!DJ110</f>
        <v>145.046716442866</v>
      </c>
      <c r="DK96" s="177" t="n">
        <f aca="false">globals_transposed_prosp!DK110</f>
        <v>145.128076751204</v>
      </c>
      <c r="DL96" s="177" t="n">
        <f aca="false">globals_transposed_prosp!DL110</f>
        <v>145.209482696561</v>
      </c>
      <c r="DM96" s="177" t="n">
        <f aca="false">globals_transposed_prosp!DM110</f>
        <v>145.290934304536</v>
      </c>
      <c r="DN96" s="177" t="n">
        <f aca="false">globals_transposed_prosp!DN110</f>
        <v>145.372431600742</v>
      </c>
      <c r="DO96" s="177" t="n">
        <f aca="false">globals_transposed_prosp!DO110</f>
        <v>145.453974610808</v>
      </c>
      <c r="DP96" s="177" t="n">
        <f aca="false">globals_transposed_prosp!DP110</f>
        <v>145.535563360374</v>
      </c>
      <c r="DQ96" s="177" t="n">
        <f aca="false">globals_transposed_prosp!DQ110</f>
        <v>145.617197875098</v>
      </c>
      <c r="DR96" s="177" t="n">
        <f aca="false">globals_transposed_prosp!DR110</f>
        <v>145.69887818065</v>
      </c>
      <c r="DS96" s="177" t="n">
        <f aca="false">globals_transposed_prosp!DS110</f>
        <v>145.780604302716</v>
      </c>
      <c r="DT96" s="177" t="n">
        <f aca="false">globals_transposed_prosp!DT110</f>
        <v>145.862376266995</v>
      </c>
      <c r="DU96" s="177" t="n">
        <f aca="false">globals_transposed_prosp!DU110</f>
        <v>145.944194099201</v>
      </c>
      <c r="DV96" s="177" t="n">
        <f aca="false">globals_transposed_prosp!DV110</f>
        <v>146.026057825063</v>
      </c>
      <c r="DW96" s="177" t="n">
        <f aca="false">globals_transposed_prosp!DW110</f>
        <v>146.107967470324</v>
      </c>
      <c r="DX96" s="177" t="n">
        <f aca="false">globals_transposed_prosp!DX110</f>
        <v>146.18992306074</v>
      </c>
      <c r="DY96" s="177" t="n">
        <f aca="false">globals_transposed_prosp!DY110</f>
        <v>146.271924622084</v>
      </c>
      <c r="DZ96" s="177" t="n">
        <f aca="false">globals_transposed_prosp!DZ110</f>
        <v>146.353972180141</v>
      </c>
      <c r="EA96" s="177" t="n">
        <f aca="false">globals_transposed_prosp!EA110</f>
        <v>146.436065760714</v>
      </c>
      <c r="EB96" s="177" t="n">
        <f aca="false">globals_transposed_prosp!EB110</f>
        <v>146.518205389616</v>
      </c>
      <c r="EC96" s="177" t="n">
        <f aca="false">globals_transposed_prosp!EC110</f>
        <v>146.600391092677</v>
      </c>
      <c r="ED96" s="177" t="n">
        <f aca="false">globals_transposed_prosp!ED110</f>
        <v>146.682622895742</v>
      </c>
      <c r="EE96" s="177" t="n">
        <f aca="false">globals_transposed_prosp!EE110</f>
        <v>146.764900824669</v>
      </c>
      <c r="EF96" s="177" t="n">
        <f aca="false">globals_transposed_prosp!EF110</f>
        <v>146.847224905332</v>
      </c>
      <c r="EG96" s="177" t="n">
        <f aca="false">globals_transposed_prosp!EG110</f>
        <v>146.929595163617</v>
      </c>
      <c r="EH96" s="177" t="n">
        <f aca="false">globals_transposed_prosp!EH110</f>
        <v>147.012011625428</v>
      </c>
      <c r="EI96" s="177" t="n">
        <f aca="false">globals_transposed_prosp!EI110</f>
        <v>147.09447431668</v>
      </c>
      <c r="EJ96" s="177" t="n">
        <f aca="false">globals_transposed_prosp!EJ110</f>
        <v>147.176983263306</v>
      </c>
      <c r="EK96" s="177" t="n">
        <f aca="false">globals_transposed_prosp!EK110</f>
        <v>147.25953849125</v>
      </c>
      <c r="EL96" s="177" t="n">
        <f aca="false">globals_transposed_prosp!EL110</f>
        <v>147.342140026474</v>
      </c>
      <c r="EM96" s="177" t="n">
        <f aca="false">globals_transposed_prosp!EM110</f>
        <v>147.424787894952</v>
      </c>
      <c r="EN96" s="177" t="n">
        <f aca="false">globals_transposed_prosp!EN110</f>
        <v>147.507482122673</v>
      </c>
      <c r="EO96" s="177" t="n">
        <f aca="false">globals_transposed_prosp!EO110</f>
        <v>147.590222735642</v>
      </c>
      <c r="EP96" s="177" t="n">
        <f aca="false">globals_transposed_prosp!EP110</f>
        <v>147.673009759878</v>
      </c>
      <c r="EQ96" s="177" t="n">
        <f aca="false">globals_transposed_prosp!EQ110</f>
        <v>147.755843221413</v>
      </c>
      <c r="ER96" s="177" t="n">
        <f aca="false">globals_transposed_prosp!ER110</f>
        <v>147.838723146295</v>
      </c>
      <c r="ES96" s="177" t="n">
        <f aca="false">globals_transposed_prosp!ES110</f>
        <v>147.921649560587</v>
      </c>
      <c r="ET96" s="177" t="n">
        <f aca="false">globals_transposed_prosp!ET110</f>
        <v>148.004622490366</v>
      </c>
      <c r="EU96" s="177" t="n">
        <f aca="false">globals_transposed_prosp!EU110</f>
        <v>148.087641961724</v>
      </c>
      <c r="EV96" s="177" t="n">
        <f aca="false">globals_transposed_prosp!EV110</f>
        <v>148.170708000767</v>
      </c>
    </row>
    <row r="97" customFormat="false" ht="12.8" hidden="false" customHeight="false" outlineLevel="0" collapsed="false">
      <c r="A97" s="176" t="str">
        <f aca="false">globals_transposed_prosp!A51</f>
        <v>RENT_AUT_ACTU_LOW_I</v>
      </c>
      <c r="B97" s="176" t="n">
        <f aca="false">globals_transposed_prosp!B51</f>
        <v>0</v>
      </c>
      <c r="C97" s="176" t="n">
        <f aca="false">globals_transposed_prosp!C51</f>
        <v>0</v>
      </c>
      <c r="D97" s="176" t="n">
        <f aca="false">globals_transposed_prosp!D51</f>
        <v>0</v>
      </c>
      <c r="E97" s="176" t="n">
        <f aca="false">globals_transposed_prosp!E51</f>
        <v>0</v>
      </c>
      <c r="F97" s="176" t="n">
        <f aca="false">globals_transposed_prosp!F51</f>
        <v>0</v>
      </c>
      <c r="G97" s="176" t="n">
        <f aca="false">globals_transposed_prosp!G51</f>
        <v>0</v>
      </c>
      <c r="H97" s="176" t="n">
        <f aca="false">globals_transposed_prosp!H51</f>
        <v>0</v>
      </c>
      <c r="I97" s="176" t="n">
        <f aca="false">globals_transposed_prosp!I51</f>
        <v>0</v>
      </c>
      <c r="J97" s="176" t="n">
        <f aca="false">globals_transposed_prosp!J51</f>
        <v>0</v>
      </c>
      <c r="K97" s="176" t="n">
        <f aca="false">globals_transposed_prosp!K51</f>
        <v>0</v>
      </c>
      <c r="L97" s="176" t="n">
        <f aca="false">globals_transposed_prosp!L51</f>
        <v>0</v>
      </c>
      <c r="M97" s="176" t="n">
        <f aca="false">globals_transposed_prosp!M51</f>
        <v>0</v>
      </c>
      <c r="N97" s="176" t="n">
        <f aca="false">globals_transposed_prosp!N51</f>
        <v>0</v>
      </c>
      <c r="O97" s="176" t="n">
        <f aca="false">globals_transposed_prosp!O51</f>
        <v>0</v>
      </c>
      <c r="P97" s="176" t="n">
        <f aca="false">globals_transposed_prosp!P51</f>
        <v>0</v>
      </c>
      <c r="Q97" s="176" t="n">
        <f aca="false">globals_transposed_prosp!Q51</f>
        <v>0</v>
      </c>
      <c r="R97" s="176" t="n">
        <f aca="false">globals_transposed_prosp!R51</f>
        <v>0</v>
      </c>
      <c r="S97" s="176" t="n">
        <f aca="false">globals_transposed_prosp!S51</f>
        <v>0</v>
      </c>
      <c r="T97" s="176" t="n">
        <f aca="false">globals_transposed_prosp!T51</f>
        <v>0</v>
      </c>
      <c r="U97" s="176" t="n">
        <f aca="false">globals_transposed_prosp!U51</f>
        <v>0</v>
      </c>
      <c r="V97" s="176" t="n">
        <f aca="false">globals_transposed_prosp!V51</f>
        <v>0</v>
      </c>
      <c r="W97" s="176" t="n">
        <f aca="false">globals_transposed_prosp!W51</f>
        <v>0</v>
      </c>
      <c r="X97" s="176" t="n">
        <f aca="false">globals_transposed_prosp!X51</f>
        <v>0</v>
      </c>
      <c r="Y97" s="176" t="n">
        <f aca="false">globals_transposed_prosp!Y51</f>
        <v>0</v>
      </c>
      <c r="Z97" s="176" t="n">
        <f aca="false">globals_transposed_prosp!Z51</f>
        <v>0</v>
      </c>
      <c r="AA97" s="176" t="n">
        <f aca="false">globals_transposed_prosp!AA51</f>
        <v>0</v>
      </c>
      <c r="AB97" s="176" t="n">
        <f aca="false">globals_transposed_prosp!AB51</f>
        <v>0</v>
      </c>
      <c r="AC97" s="176" t="n">
        <f aca="false">globals_transposed_prosp!AC51</f>
        <v>0</v>
      </c>
      <c r="AD97" s="176" t="n">
        <f aca="false">globals_transposed_prosp!AD51</f>
        <v>0</v>
      </c>
      <c r="AE97" s="176" t="n">
        <f aca="false">globals_transposed_prosp!AE51</f>
        <v>0</v>
      </c>
      <c r="AF97" s="176" t="n">
        <f aca="false">globals_transposed_prosp!AF51</f>
        <v>0</v>
      </c>
      <c r="AG97" s="176" t="n">
        <f aca="false">globals_transposed_prosp!AG51</f>
        <v>0</v>
      </c>
      <c r="AH97" s="176" t="n">
        <f aca="false">globals_transposed_prosp!AH51</f>
        <v>0</v>
      </c>
      <c r="AI97" s="176" t="n">
        <f aca="false">globals_transposed_prosp!AI51</f>
        <v>0</v>
      </c>
      <c r="AJ97" s="176" t="n">
        <f aca="false">globals_transposed_prosp!AJ51</f>
        <v>0</v>
      </c>
      <c r="AK97" s="176" t="n">
        <f aca="false">globals_transposed_prosp!AK51</f>
        <v>0</v>
      </c>
      <c r="AL97" s="176" t="n">
        <f aca="false">globals_transposed_prosp!AL51</f>
        <v>0</v>
      </c>
      <c r="AM97" s="176" t="n">
        <f aca="false">globals_transposed_prosp!AM51</f>
        <v>0</v>
      </c>
      <c r="AN97" s="176" t="n">
        <f aca="false">globals_transposed_prosp!AN51</f>
        <v>0</v>
      </c>
      <c r="AO97" s="176" t="n">
        <f aca="false">globals_transposed_prosp!AO51</f>
        <v>0</v>
      </c>
      <c r="AP97" s="176" t="n">
        <f aca="false">globals_transposed_prosp!AP51</f>
        <v>0</v>
      </c>
      <c r="AQ97" s="176" t="n">
        <f aca="false">globals_transposed_prosp!AQ51</f>
        <v>0</v>
      </c>
      <c r="AR97" s="179" t="n">
        <f aca="false">globals_transposed_prosp!AR51</f>
        <v>1873.411463724</v>
      </c>
      <c r="AS97" s="179" t="n">
        <f aca="false">globals_transposed_prosp!AS51</f>
        <v>1873.37249958253</v>
      </c>
      <c r="AT97" s="179" t="n">
        <f aca="false">globals_transposed_prosp!AT51</f>
        <v>1873.37249958253</v>
      </c>
      <c r="AU97" s="179" t="n">
        <f aca="false">globals_transposed_prosp!AU51</f>
        <v>1873.4069098443</v>
      </c>
      <c r="AV97" s="179" t="n">
        <f aca="false">globals_transposed_prosp!AV51</f>
        <v>1873.4069098443</v>
      </c>
      <c r="AW97" s="179" t="n">
        <f aca="false">globals_transposed_prosp!AW51</f>
        <v>1873.4069098443</v>
      </c>
      <c r="AX97" s="179" t="n">
        <f aca="false">globals_transposed_prosp!AX51</f>
        <v>1873.4069098443</v>
      </c>
      <c r="AY97" s="179" t="n">
        <f aca="false">globals_transposed_prosp!AY51</f>
        <v>1873.4069098443</v>
      </c>
      <c r="AZ97" s="179" t="n">
        <f aca="false">globals_transposed_prosp!AZ51</f>
        <v>1873.4069098443</v>
      </c>
      <c r="BA97" s="179" t="n">
        <f aca="false">globals_transposed_prosp!BA51</f>
        <v>1873.4069098443</v>
      </c>
      <c r="BB97" s="179" t="n">
        <f aca="false">globals_transposed_prosp!BB51</f>
        <v>1873.4069098443</v>
      </c>
      <c r="BC97" s="179" t="n">
        <f aca="false">globals_transposed_prosp!BC51</f>
        <v>1873.4069098443</v>
      </c>
      <c r="BD97" s="179" t="n">
        <f aca="false">globals_transposed_prosp!BD51</f>
        <v>1873.4069098443</v>
      </c>
      <c r="BE97" s="179" t="n">
        <f aca="false">globals_transposed_prosp!BE51</f>
        <v>1873.4069098443</v>
      </c>
      <c r="BF97" s="179" t="n">
        <f aca="false">globals_transposed_prosp!BF51</f>
        <v>1873.4069098443</v>
      </c>
      <c r="BG97" s="179" t="n">
        <f aca="false">globals_transposed_prosp!BG51</f>
        <v>1873.4069098443</v>
      </c>
      <c r="BH97" s="179" t="n">
        <f aca="false">globals_transposed_prosp!BH51</f>
        <v>1873.4069098443</v>
      </c>
      <c r="BI97" s="179" t="n">
        <f aca="false">globals_transposed_prosp!BI51</f>
        <v>1849.09124128749</v>
      </c>
      <c r="BJ97" s="179" t="n">
        <f aca="false">globals_transposed_prosp!BJ51</f>
        <v>1867.73709902079</v>
      </c>
      <c r="BK97" s="179" t="n">
        <f aca="false">globals_transposed_prosp!BK51</f>
        <v>1866.79900116626</v>
      </c>
      <c r="BL97" s="179" t="n">
        <f aca="false">globals_transposed_prosp!BL51</f>
        <v>1908.32000972408</v>
      </c>
      <c r="BM97" s="179" t="n">
        <f aca="false">globals_transposed_prosp!BM51</f>
        <v>2003.73432027656</v>
      </c>
      <c r="BN97" s="179" t="n">
        <f aca="false">globals_transposed_prosp!BN51</f>
        <v>2036.96879500633</v>
      </c>
      <c r="BO97" s="179" t="n">
        <f aca="false">globals_transposed_prosp!BO51</f>
        <v>2082.44342183649</v>
      </c>
      <c r="BP97" s="179" t="n">
        <f aca="false">globals_transposed_prosp!BP51</f>
        <v>2040.86362538404</v>
      </c>
      <c r="BQ97" s="179" t="n">
        <f aca="false">globals_transposed_prosp!BQ51</f>
        <v>1961.57860918593</v>
      </c>
      <c r="BR97" s="179" t="n">
        <f aca="false">globals_transposed_prosp!BR51</f>
        <v>1961.33772601367</v>
      </c>
      <c r="BS97" s="179" t="n">
        <f aca="false">globals_transposed_prosp!BS51</f>
        <v>1950.82663427386</v>
      </c>
      <c r="BT97" s="179" t="n">
        <f aca="false">globals_transposed_prosp!BT51</f>
        <v>1989.50406243189</v>
      </c>
      <c r="BU97" s="179" t="n">
        <f aca="false">globals_transposed_prosp!BU51</f>
        <v>2083.05395790248</v>
      </c>
      <c r="BV97" s="179" t="n">
        <f aca="false">globals_transposed_prosp!BV51</f>
        <v>2078.54626993517</v>
      </c>
      <c r="BW97" s="179" t="n">
        <f aca="false">globals_transposed_prosp!BW51</f>
        <v>2071.04973035629</v>
      </c>
      <c r="BX97" s="179" t="n">
        <f aca="false">globals_transposed_prosp!BX51</f>
        <v>2039.66099527008</v>
      </c>
      <c r="BY97" s="179" t="n">
        <f aca="false">globals_transposed_prosp!BY51</f>
        <v>2049.15222407988</v>
      </c>
      <c r="BZ97" s="179" t="n">
        <f aca="false">globals_transposed_prosp!BZ51</f>
        <v>2051.29789712482</v>
      </c>
      <c r="CA97" s="179" t="n">
        <f aca="false">globals_transposed_prosp!CA51</f>
        <v>2055.0636917677</v>
      </c>
      <c r="CB97" s="179" t="n">
        <f aca="false">globals_transposed_prosp!CB51</f>
        <v>2091.38067459467</v>
      </c>
      <c r="CC97" s="179" t="n">
        <f aca="false">globals_transposed_prosp!CC51</f>
        <v>2127.96689583818</v>
      </c>
      <c r="CD97" s="179" t="n">
        <f aca="false">globals_transposed_prosp!CD51</f>
        <v>2149.6668757198</v>
      </c>
      <c r="CE97" s="179" t="n">
        <f aca="false">globals_transposed_prosp!CE51</f>
        <v>2148.46175012489</v>
      </c>
      <c r="CF97" s="179" t="n">
        <f aca="false">globals_transposed_prosp!CF51</f>
        <v>2147.25730013592</v>
      </c>
      <c r="CG97" s="179" t="n">
        <f aca="false">globals_transposed_prosp!CG51</f>
        <v>2146.05352537413</v>
      </c>
      <c r="CH97" s="179" t="n">
        <f aca="false">globals_transposed_prosp!CH51</f>
        <v>2160.12824866281</v>
      </c>
      <c r="CI97" s="179" t="n">
        <f aca="false">globals_transposed_prosp!CI51</f>
        <v>2181.92724133079</v>
      </c>
      <c r="CJ97" s="179" t="n">
        <f aca="false">globals_transposed_prosp!CJ51</f>
        <v>2180.7040302396</v>
      </c>
      <c r="CK97" s="179" t="n">
        <f aca="false">globals_transposed_prosp!CK51</f>
        <v>2179.48150489326</v>
      </c>
      <c r="CL97" s="179" t="n">
        <f aca="false">globals_transposed_prosp!CL51</f>
        <v>2193.62203179181</v>
      </c>
      <c r="CM97" s="179" t="n">
        <f aca="false">globals_transposed_prosp!CM51</f>
        <v>2215.52767568477</v>
      </c>
      <c r="CN97" s="179" t="n">
        <f aca="false">globals_transposed_prosp!CN51</f>
        <v>2214.28562784083</v>
      </c>
      <c r="CO97" s="179" t="n">
        <f aca="false">globals_transposed_prosp!CO51</f>
        <v>2213.04427630181</v>
      </c>
      <c r="CP97" s="179" t="n">
        <f aca="false">globals_transposed_prosp!CP51</f>
        <v>2211.80362067737</v>
      </c>
      <c r="CQ97" s="179" t="n">
        <f aca="false">globals_transposed_prosp!CQ51</f>
        <v>2210.56366057738</v>
      </c>
      <c r="CR97" s="179" t="n">
        <f aca="false">globals_transposed_prosp!CR51</f>
        <v>2209.3243956119</v>
      </c>
      <c r="CS97" s="179" t="n">
        <f aca="false">globals_transposed_prosp!CS51</f>
        <v>2208.08582539124</v>
      </c>
      <c r="CT97" s="179" t="n">
        <f aca="false">globals_transposed_prosp!CT51</f>
        <v>2206.84794952592</v>
      </c>
      <c r="CU97" s="179" t="n">
        <f aca="false">globals_transposed_prosp!CU51</f>
        <v>2205.61076762668</v>
      </c>
      <c r="CV97" s="179" t="n">
        <f aca="false">globals_transposed_prosp!CV51</f>
        <v>2204.37427930447</v>
      </c>
      <c r="CW97" s="179" t="n">
        <f aca="false">globals_transposed_prosp!CW51</f>
        <v>2203.13848417047</v>
      </c>
      <c r="CX97" s="179" t="n">
        <f aca="false">globals_transposed_prosp!CX51</f>
        <v>2201.90338183607</v>
      </c>
      <c r="CY97" s="179" t="n">
        <f aca="false">globals_transposed_prosp!CY51</f>
        <v>2200.66897191287</v>
      </c>
      <c r="CZ97" s="179" t="n">
        <f aca="false">globals_transposed_prosp!CZ51</f>
        <v>2199.4352540127</v>
      </c>
      <c r="DA97" s="179" t="n">
        <f aca="false">globals_transposed_prosp!DA51</f>
        <v>2198.20222774762</v>
      </c>
      <c r="DB97" s="179" t="n">
        <f aca="false">globals_transposed_prosp!DB51</f>
        <v>2196.96989272987</v>
      </c>
      <c r="DC97" s="179" t="n">
        <f aca="false">globals_transposed_prosp!DC51</f>
        <v>2195.73824857195</v>
      </c>
      <c r="DD97" s="179" t="n">
        <f aca="false">globals_transposed_prosp!DD51</f>
        <v>2194.50729488654</v>
      </c>
      <c r="DE97" s="179" t="n">
        <f aca="false">globals_transposed_prosp!DE51</f>
        <v>2193.27703128656</v>
      </c>
      <c r="DF97" s="179" t="n">
        <f aca="false">globals_transposed_prosp!DF51</f>
        <v>2192.04745738515</v>
      </c>
      <c r="DG97" s="179" t="n">
        <f aca="false">globals_transposed_prosp!DG51</f>
        <v>2190.81857279564</v>
      </c>
      <c r="DH97" s="179" t="n">
        <f aca="false">globals_transposed_prosp!DH51</f>
        <v>2189.59037713161</v>
      </c>
      <c r="DI97" s="179" t="n">
        <f aca="false">globals_transposed_prosp!DI51</f>
        <v>2188.36287000684</v>
      </c>
      <c r="DJ97" s="179" t="n">
        <f aca="false">globals_transposed_prosp!DJ51</f>
        <v>2187.13605103531</v>
      </c>
      <c r="DK97" s="179" t="n">
        <f aca="false">globals_transposed_prosp!DK51</f>
        <v>2185.90991983126</v>
      </c>
      <c r="DL97" s="179" t="n">
        <f aca="false">globals_transposed_prosp!DL51</f>
        <v>2184.6844760091</v>
      </c>
      <c r="DM97" s="179" t="n">
        <f aca="false">globals_transposed_prosp!DM51</f>
        <v>2183.45971918349</v>
      </c>
      <c r="DN97" s="179" t="n">
        <f aca="false">globals_transposed_prosp!DN51</f>
        <v>2182.23564896928</v>
      </c>
      <c r="DO97" s="179" t="n">
        <f aca="false">globals_transposed_prosp!DO51</f>
        <v>2181.01226498156</v>
      </c>
      <c r="DP97" s="179" t="n">
        <f aca="false">globals_transposed_prosp!DP51</f>
        <v>2179.78956683562</v>
      </c>
      <c r="DQ97" s="179" t="n">
        <f aca="false">globals_transposed_prosp!DQ51</f>
        <v>2178.56755414697</v>
      </c>
      <c r="DR97" s="179" t="n">
        <f aca="false">globals_transposed_prosp!DR51</f>
        <v>2177.34622653134</v>
      </c>
      <c r="DS97" s="179" t="n">
        <f aca="false">globals_transposed_prosp!DS51</f>
        <v>2176.12558360466</v>
      </c>
      <c r="DT97" s="179" t="n">
        <f aca="false">globals_transposed_prosp!DT51</f>
        <v>2174.90562498309</v>
      </c>
      <c r="DU97" s="179" t="n">
        <f aca="false">globals_transposed_prosp!DU51</f>
        <v>2173.68635028301</v>
      </c>
      <c r="DV97" s="179" t="n">
        <f aca="false">globals_transposed_prosp!DV51</f>
        <v>2172.467759121</v>
      </c>
      <c r="DW97" s="179" t="n">
        <f aca="false">globals_transposed_prosp!DW51</f>
        <v>2171.24985111386</v>
      </c>
      <c r="DX97" s="179" t="n">
        <f aca="false">globals_transposed_prosp!DX51</f>
        <v>2170.0326258786</v>
      </c>
      <c r="DY97" s="179" t="n">
        <f aca="false">globals_transposed_prosp!DY51</f>
        <v>2168.81608303247</v>
      </c>
      <c r="DZ97" s="179" t="n">
        <f aca="false">globals_transposed_prosp!DZ51</f>
        <v>2167.6002221929</v>
      </c>
      <c r="EA97" s="179" t="n">
        <f aca="false">globals_transposed_prosp!EA51</f>
        <v>2166.38504297756</v>
      </c>
      <c r="EB97" s="179" t="n">
        <f aca="false">globals_transposed_prosp!EB51</f>
        <v>2165.17054500432</v>
      </c>
      <c r="EC97" s="179" t="n">
        <f aca="false">globals_transposed_prosp!EC51</f>
        <v>2163.95672789126</v>
      </c>
      <c r="ED97" s="179" t="n">
        <f aca="false">globals_transposed_prosp!ED51</f>
        <v>2162.74359125669</v>
      </c>
      <c r="EE97" s="179" t="n">
        <f aca="false">globals_transposed_prosp!EE51</f>
        <v>2161.53113471913</v>
      </c>
      <c r="EF97" s="179" t="n">
        <f aca="false">globals_transposed_prosp!EF51</f>
        <v>2160.31935789731</v>
      </c>
      <c r="EG97" s="179" t="n">
        <f aca="false">globals_transposed_prosp!EG51</f>
        <v>2159.10826041017</v>
      </c>
      <c r="EH97" s="179" t="n">
        <f aca="false">globals_transposed_prosp!EH51</f>
        <v>2157.89784187687</v>
      </c>
      <c r="EI97" s="179" t="n">
        <f aca="false">globals_transposed_prosp!EI51</f>
        <v>2156.68810191678</v>
      </c>
      <c r="EJ97" s="179" t="n">
        <f aca="false">globals_transposed_prosp!EJ51</f>
        <v>2155.47904014949</v>
      </c>
      <c r="EK97" s="179" t="n">
        <f aca="false">globals_transposed_prosp!EK51</f>
        <v>2154.27065619479</v>
      </c>
      <c r="EL97" s="179" t="n">
        <f aca="false">globals_transposed_prosp!EL51</f>
        <v>2153.0629496727</v>
      </c>
      <c r="EM97" s="179" t="n">
        <f aca="false">globals_transposed_prosp!EM51</f>
        <v>2151.85592020344</v>
      </c>
      <c r="EN97" s="179" t="n">
        <f aca="false">globals_transposed_prosp!EN51</f>
        <v>2150.64956740744</v>
      </c>
      <c r="EO97" s="179" t="n">
        <f aca="false">globals_transposed_prosp!EO51</f>
        <v>2149.44389090536</v>
      </c>
      <c r="EP97" s="179" t="n">
        <f aca="false">globals_transposed_prosp!EP51</f>
        <v>2148.23889031806</v>
      </c>
      <c r="EQ97" s="179" t="n">
        <f aca="false">globals_transposed_prosp!EQ51</f>
        <v>2147.03456526661</v>
      </c>
      <c r="ER97" s="179" t="n">
        <f aca="false">globals_transposed_prosp!ER51</f>
        <v>2145.83091537231</v>
      </c>
      <c r="ES97" s="179" t="n">
        <f aca="false">globals_transposed_prosp!ES51</f>
        <v>2144.62794025665</v>
      </c>
      <c r="ET97" s="179" t="n">
        <f aca="false">globals_transposed_prosp!ET51</f>
        <v>2143.42563954134</v>
      </c>
      <c r="EU97" s="179" t="n">
        <f aca="false">globals_transposed_prosp!EU51</f>
        <v>2142.22401284831</v>
      </c>
      <c r="EV97" s="179" t="n">
        <f aca="false">globals_transposed_prosp!EV51</f>
        <v>2141.02305979969</v>
      </c>
    </row>
    <row r="98" customFormat="false" ht="12.8" hidden="false" customHeight="false" outlineLevel="0" collapsed="false">
      <c r="A98" s="176" t="str">
        <f aca="false">globals_transposed_prosp!A52</f>
        <v>RENT_AUT_ACTU_LOW_II</v>
      </c>
      <c r="B98" s="176" t="n">
        <f aca="false">globals_transposed_prosp!B52</f>
        <v>0</v>
      </c>
      <c r="C98" s="176" t="n">
        <f aca="false">globals_transposed_prosp!C52</f>
        <v>0</v>
      </c>
      <c r="D98" s="176" t="n">
        <f aca="false">globals_transposed_prosp!D52</f>
        <v>0</v>
      </c>
      <c r="E98" s="176" t="n">
        <f aca="false">globals_transposed_prosp!E52</f>
        <v>0</v>
      </c>
      <c r="F98" s="176" t="n">
        <f aca="false">globals_transposed_prosp!F52</f>
        <v>0</v>
      </c>
      <c r="G98" s="176" t="n">
        <f aca="false">globals_transposed_prosp!G52</f>
        <v>0</v>
      </c>
      <c r="H98" s="176" t="n">
        <f aca="false">globals_transposed_prosp!H52</f>
        <v>0</v>
      </c>
      <c r="I98" s="176" t="n">
        <f aca="false">globals_transposed_prosp!I52</f>
        <v>0</v>
      </c>
      <c r="J98" s="176" t="n">
        <f aca="false">globals_transposed_prosp!J52</f>
        <v>0</v>
      </c>
      <c r="K98" s="176" t="n">
        <f aca="false">globals_transposed_prosp!K52</f>
        <v>0</v>
      </c>
      <c r="L98" s="176" t="n">
        <f aca="false">globals_transposed_prosp!L52</f>
        <v>0</v>
      </c>
      <c r="M98" s="176" t="n">
        <f aca="false">globals_transposed_prosp!M52</f>
        <v>0</v>
      </c>
      <c r="N98" s="176" t="n">
        <f aca="false">globals_transposed_prosp!N52</f>
        <v>0</v>
      </c>
      <c r="O98" s="176" t="n">
        <f aca="false">globals_transposed_prosp!O52</f>
        <v>0</v>
      </c>
      <c r="P98" s="176" t="n">
        <f aca="false">globals_transposed_prosp!P52</f>
        <v>0</v>
      </c>
      <c r="Q98" s="176" t="n">
        <f aca="false">globals_transposed_prosp!Q52</f>
        <v>0</v>
      </c>
      <c r="R98" s="176" t="n">
        <f aca="false">globals_transposed_prosp!R52</f>
        <v>0</v>
      </c>
      <c r="S98" s="176" t="n">
        <f aca="false">globals_transposed_prosp!S52</f>
        <v>0</v>
      </c>
      <c r="T98" s="176" t="n">
        <f aca="false">globals_transposed_prosp!T52</f>
        <v>0</v>
      </c>
      <c r="U98" s="176" t="n">
        <f aca="false">globals_transposed_prosp!U52</f>
        <v>0</v>
      </c>
      <c r="V98" s="176" t="n">
        <f aca="false">globals_transposed_prosp!V52</f>
        <v>0</v>
      </c>
      <c r="W98" s="176" t="n">
        <f aca="false">globals_transposed_prosp!W52</f>
        <v>0</v>
      </c>
      <c r="X98" s="176" t="n">
        <f aca="false">globals_transposed_prosp!X52</f>
        <v>0</v>
      </c>
      <c r="Y98" s="176" t="n">
        <f aca="false">globals_transposed_prosp!Y52</f>
        <v>0</v>
      </c>
      <c r="Z98" s="176" t="n">
        <f aca="false">globals_transposed_prosp!Z52</f>
        <v>0</v>
      </c>
      <c r="AA98" s="176" t="n">
        <f aca="false">globals_transposed_prosp!AA52</f>
        <v>0</v>
      </c>
      <c r="AB98" s="176" t="n">
        <f aca="false">globals_transposed_prosp!AB52</f>
        <v>0</v>
      </c>
      <c r="AC98" s="176" t="n">
        <f aca="false">globals_transposed_prosp!AC52</f>
        <v>0</v>
      </c>
      <c r="AD98" s="176" t="n">
        <f aca="false">globals_transposed_prosp!AD52</f>
        <v>0</v>
      </c>
      <c r="AE98" s="176" t="n">
        <f aca="false">globals_transposed_prosp!AE52</f>
        <v>0</v>
      </c>
      <c r="AF98" s="176" t="n">
        <f aca="false">globals_transposed_prosp!AF52</f>
        <v>0</v>
      </c>
      <c r="AG98" s="176" t="n">
        <f aca="false">globals_transposed_prosp!AG52</f>
        <v>0</v>
      </c>
      <c r="AH98" s="176" t="n">
        <f aca="false">globals_transposed_prosp!AH52</f>
        <v>0</v>
      </c>
      <c r="AI98" s="176" t="n">
        <f aca="false">globals_transposed_prosp!AI52</f>
        <v>0</v>
      </c>
      <c r="AJ98" s="176" t="n">
        <f aca="false">globals_transposed_prosp!AJ52</f>
        <v>0</v>
      </c>
      <c r="AK98" s="176" t="n">
        <f aca="false">globals_transposed_prosp!AK52</f>
        <v>0</v>
      </c>
      <c r="AL98" s="176" t="n">
        <f aca="false">globals_transposed_prosp!AL52</f>
        <v>0</v>
      </c>
      <c r="AM98" s="176" t="n">
        <f aca="false">globals_transposed_prosp!AM52</f>
        <v>0</v>
      </c>
      <c r="AN98" s="176" t="n">
        <f aca="false">globals_transposed_prosp!AN52</f>
        <v>0</v>
      </c>
      <c r="AO98" s="176" t="n">
        <f aca="false">globals_transposed_prosp!AO52</f>
        <v>0</v>
      </c>
      <c r="AP98" s="176" t="n">
        <f aca="false">globals_transposed_prosp!AP52</f>
        <v>0</v>
      </c>
      <c r="AQ98" s="176" t="n">
        <f aca="false">globals_transposed_prosp!AQ52</f>
        <v>0</v>
      </c>
      <c r="AR98" s="179" t="n">
        <f aca="false">globals_transposed_prosp!AR52</f>
        <v>2622.76039320142</v>
      </c>
      <c r="AS98" s="179" t="n">
        <f aca="false">globals_transposed_prosp!AS52</f>
        <v>2622.70584372899</v>
      </c>
      <c r="AT98" s="179" t="n">
        <f aca="false">globals_transposed_prosp!AT52</f>
        <v>2622.70584372899</v>
      </c>
      <c r="AU98" s="179" t="n">
        <f aca="false">globals_transposed_prosp!AU52</f>
        <v>2622.7540178079</v>
      </c>
      <c r="AV98" s="179" t="n">
        <f aca="false">globals_transposed_prosp!AV52</f>
        <v>2622.7540178079</v>
      </c>
      <c r="AW98" s="179" t="n">
        <f aca="false">globals_transposed_prosp!AW52</f>
        <v>2622.7540178079</v>
      </c>
      <c r="AX98" s="179" t="n">
        <f aca="false">globals_transposed_prosp!AX52</f>
        <v>2622.7540178079</v>
      </c>
      <c r="AY98" s="179" t="n">
        <f aca="false">globals_transposed_prosp!AY52</f>
        <v>2622.7540178079</v>
      </c>
      <c r="AZ98" s="179" t="n">
        <f aca="false">globals_transposed_prosp!AZ52</f>
        <v>2622.7540178079</v>
      </c>
      <c r="BA98" s="179" t="n">
        <f aca="false">globals_transposed_prosp!BA52</f>
        <v>2622.7540178079</v>
      </c>
      <c r="BB98" s="179" t="n">
        <f aca="false">globals_transposed_prosp!BB52</f>
        <v>2622.7540178079</v>
      </c>
      <c r="BC98" s="179" t="n">
        <f aca="false">globals_transposed_prosp!BC52</f>
        <v>2622.7540178079</v>
      </c>
      <c r="BD98" s="179" t="n">
        <f aca="false">globals_transposed_prosp!BD52</f>
        <v>2622.7540178079</v>
      </c>
      <c r="BE98" s="179" t="n">
        <f aca="false">globals_transposed_prosp!BE52</f>
        <v>2622.75401780791</v>
      </c>
      <c r="BF98" s="179" t="n">
        <f aca="false">globals_transposed_prosp!BF52</f>
        <v>2622.75401780791</v>
      </c>
      <c r="BG98" s="179" t="n">
        <f aca="false">globals_transposed_prosp!BG52</f>
        <v>2622.7540178079</v>
      </c>
      <c r="BH98" s="179" t="n">
        <f aca="false">globals_transposed_prosp!BH52</f>
        <v>2622.7540178079</v>
      </c>
      <c r="BI98" s="179" t="n">
        <f aca="false">globals_transposed_prosp!BI52</f>
        <v>2588.72253298006</v>
      </c>
      <c r="BJ98" s="179" t="n">
        <f aca="false">globals_transposed_prosp!BJ52</f>
        <v>2614.8219900987</v>
      </c>
      <c r="BK98" s="179" t="n">
        <f aca="false">globals_transposed_prosp!BK52</f>
        <v>2613.5232621056</v>
      </c>
      <c r="BL98" s="179" t="n">
        <f aca="false">globals_transposed_prosp!BL52</f>
        <v>2671.64801361372</v>
      </c>
      <c r="BM98" s="179" t="n">
        <f aca="false">globals_transposed_prosp!BM52</f>
        <v>2805.20729720325</v>
      </c>
      <c r="BN98" s="179" t="n">
        <f aca="false">globals_transposed_prosp!BN52</f>
        <v>2851.74297838351</v>
      </c>
      <c r="BO98" s="179" t="n">
        <f aca="false">globals_transposed_prosp!BO52</f>
        <v>2915.40715825482</v>
      </c>
      <c r="BP98" s="179" t="n">
        <f aca="false">globals_transposed_prosp!BP52</f>
        <v>2857.19571541554</v>
      </c>
      <c r="BQ98" s="179" t="n">
        <f aca="false">globals_transposed_prosp!BQ52</f>
        <v>2746.19721176233</v>
      </c>
      <c r="BR98" s="179" t="n">
        <f aca="false">globals_transposed_prosp!BR52</f>
        <v>2745.85997689806</v>
      </c>
      <c r="BS98" s="179" t="n">
        <f aca="false">globals_transposed_prosp!BS52</f>
        <v>2731.14451727117</v>
      </c>
      <c r="BT98" s="179" t="n">
        <f aca="false">globals_transposed_prosp!BT52</f>
        <v>2785.29266349805</v>
      </c>
      <c r="BU98" s="179" t="n">
        <f aca="false">globals_transposed_prosp!BU52</f>
        <v>2916.26190475045</v>
      </c>
      <c r="BV98" s="179" t="n">
        <f aca="false">globals_transposed_prosp!BV52</f>
        <v>2909.95117110492</v>
      </c>
      <c r="BW98" s="179" t="n">
        <f aca="false">globals_transposed_prosp!BW52</f>
        <v>2899.45606476915</v>
      </c>
      <c r="BX98" s="179" t="n">
        <f aca="false">globals_transposed_prosp!BX52</f>
        <v>2855.51204112879</v>
      </c>
      <c r="BY98" s="179" t="n">
        <f aca="false">globals_transposed_prosp!BY52</f>
        <v>2868.79969932999</v>
      </c>
      <c r="BZ98" s="179" t="n">
        <f aca="false">globals_transposed_prosp!BZ52</f>
        <v>2871.80362754668</v>
      </c>
      <c r="CA98" s="179" t="n">
        <f aca="false">globals_transposed_prosp!CA52</f>
        <v>2877.07571539466</v>
      </c>
      <c r="CB98" s="179" t="n">
        <f aca="false">globals_transposed_prosp!CB52</f>
        <v>2927.91925361026</v>
      </c>
      <c r="CC98" s="179" t="n">
        <f aca="false">globals_transposed_prosp!CC52</f>
        <v>2979.13972384649</v>
      </c>
      <c r="CD98" s="179" t="n">
        <f aca="false">globals_transposed_prosp!CD52</f>
        <v>3009.519553626</v>
      </c>
      <c r="CE98" s="179" t="n">
        <f aca="false">globals_transposed_prosp!CE52</f>
        <v>3007.83238568226</v>
      </c>
      <c r="CF98" s="179" t="n">
        <f aca="false">globals_transposed_prosp!CF52</f>
        <v>3006.1461635824</v>
      </c>
      <c r="CG98" s="179" t="n">
        <f aca="false">globals_transposed_prosp!CG52</f>
        <v>3004.46088679618</v>
      </c>
      <c r="CH98" s="179" t="n">
        <f aca="false">globals_transposed_prosp!CH52</f>
        <v>3024.16540726285</v>
      </c>
      <c r="CI98" s="179" t="n">
        <f aca="false">globals_transposed_prosp!CI52</f>
        <v>3054.6838542951</v>
      </c>
      <c r="CJ98" s="179" t="n">
        <f aca="false">globals_transposed_prosp!CJ52</f>
        <v>3052.97136677495</v>
      </c>
      <c r="CK98" s="179" t="n">
        <f aca="false">globals_transposed_prosp!CK52</f>
        <v>3051.2598392931</v>
      </c>
      <c r="CL98" s="179" t="n">
        <f aca="false">globals_transposed_prosp!CL52</f>
        <v>3071.05648438283</v>
      </c>
      <c r="CM98" s="179" t="n">
        <f aca="false">globals_transposed_prosp!CM52</f>
        <v>3101.72424243188</v>
      </c>
      <c r="CN98" s="179" t="n">
        <f aca="false">globals_transposed_prosp!CN52</f>
        <v>3099.98538358118</v>
      </c>
      <c r="CO98" s="179" t="n">
        <f aca="false">globals_transposed_prosp!CO52</f>
        <v>3098.24749955283</v>
      </c>
      <c r="CP98" s="179" t="n">
        <f aca="false">globals_transposed_prosp!CP52</f>
        <v>3096.51058980033</v>
      </c>
      <c r="CQ98" s="179" t="n">
        <f aca="false">globals_transposed_prosp!CQ52</f>
        <v>3094.77465377749</v>
      </c>
      <c r="CR98" s="179" t="n">
        <f aca="false">globals_transposed_prosp!CR52</f>
        <v>3093.03969093843</v>
      </c>
      <c r="CS98" s="179" t="n">
        <f aca="false">globals_transposed_prosp!CS52</f>
        <v>3091.30570073758</v>
      </c>
      <c r="CT98" s="179" t="n">
        <f aca="false">globals_transposed_prosp!CT52</f>
        <v>3089.57268262965</v>
      </c>
      <c r="CU98" s="179" t="n">
        <f aca="false">globals_transposed_prosp!CU52</f>
        <v>3087.84063606969</v>
      </c>
      <c r="CV98" s="179" t="n">
        <f aca="false">globals_transposed_prosp!CV52</f>
        <v>3086.10956051303</v>
      </c>
      <c r="CW98" s="179" t="n">
        <f aca="false">globals_transposed_prosp!CW52</f>
        <v>3084.37945541532</v>
      </c>
      <c r="CX98" s="179" t="n">
        <f aca="false">globals_transposed_prosp!CX52</f>
        <v>3082.65032023251</v>
      </c>
      <c r="CY98" s="179" t="n">
        <f aca="false">globals_transposed_prosp!CY52</f>
        <v>3080.92215442086</v>
      </c>
      <c r="CZ98" s="179" t="n">
        <f aca="false">globals_transposed_prosp!CZ52</f>
        <v>3079.19495743693</v>
      </c>
      <c r="DA98" s="179" t="n">
        <f aca="false">globals_transposed_prosp!DA52</f>
        <v>3077.46872873758</v>
      </c>
      <c r="DB98" s="179" t="n">
        <f aca="false">globals_transposed_prosp!DB52</f>
        <v>3075.74346777998</v>
      </c>
      <c r="DC98" s="179" t="n">
        <f aca="false">globals_transposed_prosp!DC52</f>
        <v>3074.01917402161</v>
      </c>
      <c r="DD98" s="179" t="n">
        <f aca="false">globals_transposed_prosp!DD52</f>
        <v>3072.29584692024</v>
      </c>
      <c r="DE98" s="179" t="n">
        <f aca="false">globals_transposed_prosp!DE52</f>
        <v>3070.57348593396</v>
      </c>
      <c r="DF98" s="179" t="n">
        <f aca="false">globals_transposed_prosp!DF52</f>
        <v>3068.85209052115</v>
      </c>
      <c r="DG98" s="179" t="n">
        <f aca="false">globals_transposed_prosp!DG52</f>
        <v>3067.13166014049</v>
      </c>
      <c r="DH98" s="179" t="n">
        <f aca="false">globals_transposed_prosp!DH52</f>
        <v>3065.412194251</v>
      </c>
      <c r="DI98" s="179" t="n">
        <f aca="false">globals_transposed_prosp!DI52</f>
        <v>3063.69369231195</v>
      </c>
      <c r="DJ98" s="179" t="n">
        <f aca="false">globals_transposed_prosp!DJ52</f>
        <v>3061.97615378296</v>
      </c>
      <c r="DK98" s="179" t="n">
        <f aca="false">globals_transposed_prosp!DK52</f>
        <v>3060.25957812391</v>
      </c>
      <c r="DL98" s="179" t="n">
        <f aca="false">globals_transposed_prosp!DL52</f>
        <v>3058.54396479503</v>
      </c>
      <c r="DM98" s="179" t="n">
        <f aca="false">globals_transposed_prosp!DM52</f>
        <v>3056.8293132568</v>
      </c>
      <c r="DN98" s="179" t="n">
        <f aca="false">globals_transposed_prosp!DN52</f>
        <v>3055.11562297006</v>
      </c>
      <c r="DO98" s="179" t="n">
        <f aca="false">globals_transposed_prosp!DO52</f>
        <v>3053.4028933959</v>
      </c>
      <c r="DP98" s="179" t="n">
        <f aca="false">globals_transposed_prosp!DP52</f>
        <v>3051.69112399574</v>
      </c>
      <c r="DQ98" s="179" t="n">
        <f aca="false">globals_transposed_prosp!DQ52</f>
        <v>3049.9803142313</v>
      </c>
      <c r="DR98" s="179" t="n">
        <f aca="false">globals_transposed_prosp!DR52</f>
        <v>3048.2704635646</v>
      </c>
      <c r="DS98" s="179" t="n">
        <f aca="false">globals_transposed_prosp!DS52</f>
        <v>3046.56157145795</v>
      </c>
      <c r="DT98" s="179" t="n">
        <f aca="false">globals_transposed_prosp!DT52</f>
        <v>3044.85363737399</v>
      </c>
      <c r="DU98" s="179" t="n">
        <f aca="false">globals_transposed_prosp!DU52</f>
        <v>3043.14666077562</v>
      </c>
      <c r="DV98" s="179" t="n">
        <f aca="false">globals_transposed_prosp!DV52</f>
        <v>3041.44064112607</v>
      </c>
      <c r="DW98" s="179" t="n">
        <f aca="false">globals_transposed_prosp!DW52</f>
        <v>3039.73557788888</v>
      </c>
      <c r="DX98" s="179" t="n">
        <f aca="false">globals_transposed_prosp!DX52</f>
        <v>3038.03147052786</v>
      </c>
      <c r="DY98" s="179" t="n">
        <f aca="false">globals_transposed_prosp!DY52</f>
        <v>3036.32831850713</v>
      </c>
      <c r="DZ98" s="179" t="n">
        <f aca="false">globals_transposed_prosp!DZ52</f>
        <v>3034.62612129114</v>
      </c>
      <c r="EA98" s="179" t="n">
        <f aca="false">globals_transposed_prosp!EA52</f>
        <v>3032.9248783446</v>
      </c>
      <c r="EB98" s="179" t="n">
        <f aca="false">globals_transposed_prosp!EB52</f>
        <v>3031.22458913253</v>
      </c>
      <c r="EC98" s="179" t="n">
        <f aca="false">globals_transposed_prosp!EC52</f>
        <v>3029.52525312027</v>
      </c>
      <c r="ED98" s="179" t="n">
        <f aca="false">globals_transposed_prosp!ED52</f>
        <v>3027.82686977345</v>
      </c>
      <c r="EE98" s="179" t="n">
        <f aca="false">globals_transposed_prosp!EE52</f>
        <v>3026.12943855798</v>
      </c>
      <c r="EF98" s="179" t="n">
        <f aca="false">globals_transposed_prosp!EF52</f>
        <v>3024.43295894009</v>
      </c>
      <c r="EG98" s="179" t="n">
        <f aca="false">globals_transposed_prosp!EG52</f>
        <v>3022.73743038631</v>
      </c>
      <c r="EH98" s="179" t="n">
        <f aca="false">globals_transposed_prosp!EH52</f>
        <v>3021.04285236347</v>
      </c>
      <c r="EI98" s="179" t="n">
        <f aca="false">globals_transposed_prosp!EI52</f>
        <v>3019.34922433867</v>
      </c>
      <c r="EJ98" s="179" t="n">
        <f aca="false">globals_transposed_prosp!EJ52</f>
        <v>3017.65654577936</v>
      </c>
      <c r="EK98" s="179" t="n">
        <f aca="false">globals_transposed_prosp!EK52</f>
        <v>3015.96481615323</v>
      </c>
      <c r="EL98" s="179" t="n">
        <f aca="false">globals_transposed_prosp!EL52</f>
        <v>3014.27403492832</v>
      </c>
      <c r="EM98" s="179" t="n">
        <f aca="false">globals_transposed_prosp!EM52</f>
        <v>3012.58420157294</v>
      </c>
      <c r="EN98" s="179" t="n">
        <f aca="false">globals_transposed_prosp!EN52</f>
        <v>3010.8953155557</v>
      </c>
      <c r="EO98" s="179" t="n">
        <f aca="false">globals_transposed_prosp!EO52</f>
        <v>3009.20737634552</v>
      </c>
      <c r="EP98" s="179" t="n">
        <f aca="false">globals_transposed_prosp!EP52</f>
        <v>3007.5203834116</v>
      </c>
      <c r="EQ98" s="179" t="n">
        <f aca="false">globals_transposed_prosp!EQ52</f>
        <v>3005.83433622346</v>
      </c>
      <c r="ER98" s="179" t="n">
        <f aca="false">globals_transposed_prosp!ER52</f>
        <v>3004.1492342509</v>
      </c>
      <c r="ES98" s="179" t="n">
        <f aca="false">globals_transposed_prosp!ES52</f>
        <v>3002.46507696402</v>
      </c>
      <c r="ET98" s="179" t="n">
        <f aca="false">globals_transposed_prosp!ET52</f>
        <v>3000.78186383322</v>
      </c>
      <c r="EU98" s="179" t="n">
        <f aca="false">globals_transposed_prosp!EU52</f>
        <v>2999.09959432919</v>
      </c>
      <c r="EV98" s="179" t="n">
        <f aca="false">globals_transposed_prosp!EV52</f>
        <v>2997.41826792294</v>
      </c>
    </row>
    <row r="99" customFormat="false" ht="12.8" hidden="false" customHeight="false" outlineLevel="0" collapsed="false">
      <c r="A99" s="176" t="str">
        <f aca="false">globals_transposed_prosp!A53</f>
        <v>RENT_AUT_ACTU_LOW_III</v>
      </c>
      <c r="B99" s="176" t="n">
        <f aca="false">globals_transposed_prosp!B53</f>
        <v>0</v>
      </c>
      <c r="C99" s="176" t="n">
        <f aca="false">globals_transposed_prosp!C53</f>
        <v>0</v>
      </c>
      <c r="D99" s="176" t="n">
        <f aca="false">globals_transposed_prosp!D53</f>
        <v>0</v>
      </c>
      <c r="E99" s="176" t="n">
        <f aca="false">globals_transposed_prosp!E53</f>
        <v>0</v>
      </c>
      <c r="F99" s="176" t="n">
        <f aca="false">globals_transposed_prosp!F53</f>
        <v>0</v>
      </c>
      <c r="G99" s="176" t="n">
        <f aca="false">globals_transposed_prosp!G53</f>
        <v>0</v>
      </c>
      <c r="H99" s="176" t="n">
        <f aca="false">globals_transposed_prosp!H53</f>
        <v>0</v>
      </c>
      <c r="I99" s="176" t="n">
        <f aca="false">globals_transposed_prosp!I53</f>
        <v>0</v>
      </c>
      <c r="J99" s="176" t="n">
        <f aca="false">globals_transposed_prosp!J53</f>
        <v>0</v>
      </c>
      <c r="K99" s="176" t="n">
        <f aca="false">globals_transposed_prosp!K53</f>
        <v>0</v>
      </c>
      <c r="L99" s="176" t="n">
        <f aca="false">globals_transposed_prosp!L53</f>
        <v>0</v>
      </c>
      <c r="M99" s="176" t="n">
        <f aca="false">globals_transposed_prosp!M53</f>
        <v>0</v>
      </c>
      <c r="N99" s="176" t="n">
        <f aca="false">globals_transposed_prosp!N53</f>
        <v>0</v>
      </c>
      <c r="O99" s="176" t="n">
        <f aca="false">globals_transposed_prosp!O53</f>
        <v>0</v>
      </c>
      <c r="P99" s="176" t="n">
        <f aca="false">globals_transposed_prosp!P53</f>
        <v>0</v>
      </c>
      <c r="Q99" s="176" t="n">
        <f aca="false">globals_transposed_prosp!Q53</f>
        <v>0</v>
      </c>
      <c r="R99" s="176" t="n">
        <f aca="false">globals_transposed_prosp!R53</f>
        <v>0</v>
      </c>
      <c r="S99" s="176" t="n">
        <f aca="false">globals_transposed_prosp!S53</f>
        <v>0</v>
      </c>
      <c r="T99" s="176" t="n">
        <f aca="false">globals_transposed_prosp!T53</f>
        <v>0</v>
      </c>
      <c r="U99" s="176" t="n">
        <f aca="false">globals_transposed_prosp!U53</f>
        <v>0</v>
      </c>
      <c r="V99" s="176" t="n">
        <f aca="false">globals_transposed_prosp!V53</f>
        <v>0</v>
      </c>
      <c r="W99" s="176" t="n">
        <f aca="false">globals_transposed_prosp!W53</f>
        <v>0</v>
      </c>
      <c r="X99" s="176" t="n">
        <f aca="false">globals_transposed_prosp!X53</f>
        <v>0</v>
      </c>
      <c r="Y99" s="176" t="n">
        <f aca="false">globals_transposed_prosp!Y53</f>
        <v>0</v>
      </c>
      <c r="Z99" s="176" t="n">
        <f aca="false">globals_transposed_prosp!Z53</f>
        <v>0</v>
      </c>
      <c r="AA99" s="176" t="n">
        <f aca="false">globals_transposed_prosp!AA53</f>
        <v>0</v>
      </c>
      <c r="AB99" s="176" t="n">
        <f aca="false">globals_transposed_prosp!AB53</f>
        <v>0</v>
      </c>
      <c r="AC99" s="176" t="n">
        <f aca="false">globals_transposed_prosp!AC53</f>
        <v>0</v>
      </c>
      <c r="AD99" s="176" t="n">
        <f aca="false">globals_transposed_prosp!AD53</f>
        <v>0</v>
      </c>
      <c r="AE99" s="176" t="n">
        <f aca="false">globals_transposed_prosp!AE53</f>
        <v>0</v>
      </c>
      <c r="AF99" s="176" t="n">
        <f aca="false">globals_transposed_prosp!AF53</f>
        <v>0</v>
      </c>
      <c r="AG99" s="176" t="n">
        <f aca="false">globals_transposed_prosp!AG53</f>
        <v>0</v>
      </c>
      <c r="AH99" s="176" t="n">
        <f aca="false">globals_transposed_prosp!AH53</f>
        <v>0</v>
      </c>
      <c r="AI99" s="176" t="n">
        <f aca="false">globals_transposed_prosp!AI53</f>
        <v>0</v>
      </c>
      <c r="AJ99" s="176" t="n">
        <f aca="false">globals_transposed_prosp!AJ53</f>
        <v>0</v>
      </c>
      <c r="AK99" s="176" t="n">
        <f aca="false">globals_transposed_prosp!AK53</f>
        <v>0</v>
      </c>
      <c r="AL99" s="176" t="n">
        <f aca="false">globals_transposed_prosp!AL53</f>
        <v>0</v>
      </c>
      <c r="AM99" s="176" t="n">
        <f aca="false">globals_transposed_prosp!AM53</f>
        <v>0</v>
      </c>
      <c r="AN99" s="176" t="n">
        <f aca="false">globals_transposed_prosp!AN53</f>
        <v>0</v>
      </c>
      <c r="AO99" s="176" t="n">
        <f aca="false">globals_transposed_prosp!AO53</f>
        <v>0</v>
      </c>
      <c r="AP99" s="176" t="n">
        <f aca="false">globals_transposed_prosp!AP53</f>
        <v>0</v>
      </c>
      <c r="AQ99" s="176" t="n">
        <f aca="false">globals_transposed_prosp!AQ53</f>
        <v>0</v>
      </c>
      <c r="AR99" s="179" t="n">
        <f aca="false">globals_transposed_prosp!AR53</f>
        <v>3746.822927448</v>
      </c>
      <c r="AS99" s="179" t="n">
        <f aca="false">globals_transposed_prosp!AS53</f>
        <v>3746.74499916506</v>
      </c>
      <c r="AT99" s="179" t="n">
        <f aca="false">globals_transposed_prosp!AT53</f>
        <v>3746.74499916506</v>
      </c>
      <c r="AU99" s="179" t="n">
        <f aca="false">globals_transposed_prosp!AU53</f>
        <v>3746.8138196886</v>
      </c>
      <c r="AV99" s="179" t="n">
        <f aca="false">globals_transposed_prosp!AV53</f>
        <v>3746.8138196886</v>
      </c>
      <c r="AW99" s="179" t="n">
        <f aca="false">globals_transposed_prosp!AW53</f>
        <v>3746.8138196886</v>
      </c>
      <c r="AX99" s="179" t="n">
        <f aca="false">globals_transposed_prosp!AX53</f>
        <v>3746.8138196886</v>
      </c>
      <c r="AY99" s="179" t="n">
        <f aca="false">globals_transposed_prosp!AY53</f>
        <v>3746.8138196886</v>
      </c>
      <c r="AZ99" s="179" t="n">
        <f aca="false">globals_transposed_prosp!AZ53</f>
        <v>3746.8138196886</v>
      </c>
      <c r="BA99" s="179" t="n">
        <f aca="false">globals_transposed_prosp!BA53</f>
        <v>3746.8138196886</v>
      </c>
      <c r="BB99" s="179" t="n">
        <f aca="false">globals_transposed_prosp!BB53</f>
        <v>3746.8138196886</v>
      </c>
      <c r="BC99" s="179" t="n">
        <f aca="false">globals_transposed_prosp!BC53</f>
        <v>3746.81381968861</v>
      </c>
      <c r="BD99" s="179" t="n">
        <f aca="false">globals_transposed_prosp!BD53</f>
        <v>3746.81381968861</v>
      </c>
      <c r="BE99" s="179" t="n">
        <f aca="false">globals_transposed_prosp!BE53</f>
        <v>3746.81381968861</v>
      </c>
      <c r="BF99" s="179" t="n">
        <f aca="false">globals_transposed_prosp!BF53</f>
        <v>3746.81381968861</v>
      </c>
      <c r="BG99" s="179" t="n">
        <f aca="false">globals_transposed_prosp!BG53</f>
        <v>3746.8138196886</v>
      </c>
      <c r="BH99" s="179" t="n">
        <f aca="false">globals_transposed_prosp!BH53</f>
        <v>3746.8138196886</v>
      </c>
      <c r="BI99" s="179" t="n">
        <f aca="false">globals_transposed_prosp!BI53</f>
        <v>3698.18248257499</v>
      </c>
      <c r="BJ99" s="179" t="n">
        <f aca="false">globals_transposed_prosp!BJ53</f>
        <v>3735.47419804159</v>
      </c>
      <c r="BK99" s="179" t="n">
        <f aca="false">globals_transposed_prosp!BK53</f>
        <v>3733.62130469672</v>
      </c>
      <c r="BL99" s="179" t="n">
        <f aca="false">globals_transposed_prosp!BL53</f>
        <v>3816.65107000124</v>
      </c>
      <c r="BM99" s="179" t="n">
        <f aca="false">globals_transposed_prosp!BM53</f>
        <v>4007.46864055312</v>
      </c>
      <c r="BN99" s="179" t="n">
        <f aca="false">globals_transposed_prosp!BN53</f>
        <v>4073.92806528027</v>
      </c>
      <c r="BO99" s="179" t="n">
        <f aca="false">globals_transposed_prosp!BO53</f>
        <v>4164.87710630422</v>
      </c>
      <c r="BP99" s="179" t="n">
        <f aca="false">globals_transposed_prosp!BP53</f>
        <v>4081.71770782371</v>
      </c>
      <c r="BQ99" s="179" t="n">
        <f aca="false">globals_transposed_prosp!BQ53</f>
        <v>3923.14804615903</v>
      </c>
      <c r="BR99" s="179" t="n">
        <f aca="false">globals_transposed_prosp!BR53</f>
        <v>3922.66628094086</v>
      </c>
      <c r="BS99" s="179" t="n">
        <f aca="false">globals_transposed_prosp!BS53</f>
        <v>3901.64414661041</v>
      </c>
      <c r="BT99" s="179" t="n">
        <f aca="false">globals_transposed_prosp!BT53</f>
        <v>3978.99882207335</v>
      </c>
      <c r="BU99" s="179" t="n">
        <f aca="false">globals_transposed_prosp!BU53</f>
        <v>4166.09817558138</v>
      </c>
      <c r="BV99" s="179" t="n">
        <f aca="false">globals_transposed_prosp!BV53</f>
        <v>4157.08282072439</v>
      </c>
      <c r="BW99" s="179" t="n">
        <f aca="false">globals_transposed_prosp!BW53</f>
        <v>4142.08977661997</v>
      </c>
      <c r="BX99" s="179" t="n">
        <f aca="false">globals_transposed_prosp!BX53</f>
        <v>4079.31245321922</v>
      </c>
      <c r="BY99" s="179" t="n">
        <f aca="false">globals_transposed_prosp!BY53</f>
        <v>4098.29486645844</v>
      </c>
      <c r="BZ99" s="179" t="n">
        <f aca="false">globals_transposed_prosp!BZ53</f>
        <v>4102.58620251531</v>
      </c>
      <c r="CA99" s="179" t="n">
        <f aca="false">globals_transposed_prosp!CA53</f>
        <v>4110.11777419245</v>
      </c>
      <c r="CB99" s="179" t="n">
        <f aca="false">globals_transposed_prosp!CB53</f>
        <v>4182.75157003057</v>
      </c>
      <c r="CC99" s="179" t="n">
        <f aca="false">globals_transposed_prosp!CC53</f>
        <v>4255.92384144281</v>
      </c>
      <c r="CD99" s="179" t="n">
        <f aca="false">globals_transposed_prosp!CD53</f>
        <v>4299.32369973837</v>
      </c>
      <c r="CE99" s="179" t="n">
        <f aca="false">globals_transposed_prosp!CE53</f>
        <v>4296.91345418364</v>
      </c>
      <c r="CF99" s="179" t="n">
        <f aca="false">globals_transposed_prosp!CF53</f>
        <v>4294.50455983763</v>
      </c>
      <c r="CG99" s="179" t="n">
        <f aca="false">globals_transposed_prosp!CG53</f>
        <v>4292.09701594283</v>
      </c>
      <c r="CH99" s="179" t="n">
        <f aca="false">globals_transposed_prosp!CH53</f>
        <v>4320.2463967077</v>
      </c>
      <c r="CI99" s="179" t="n">
        <f aca="false">globals_transposed_prosp!CI53</f>
        <v>4363.844280113</v>
      </c>
      <c r="CJ99" s="179" t="n">
        <f aca="false">globals_transposed_prosp!CJ53</f>
        <v>4361.39786365027</v>
      </c>
      <c r="CK99" s="179" t="n">
        <f aca="false">globals_transposed_prosp!CK53</f>
        <v>4358.95281867404</v>
      </c>
      <c r="CL99" s="179" t="n">
        <f aca="false">globals_transposed_prosp!CL53</f>
        <v>4387.23380635098</v>
      </c>
      <c r="CM99" s="179" t="n">
        <f aca="false">globals_transposed_prosp!CM53</f>
        <v>4431.04499170754</v>
      </c>
      <c r="CN99" s="179" t="n">
        <f aca="false">globals_transposed_prosp!CN53</f>
        <v>4428.56090182738</v>
      </c>
      <c r="CO99" s="179" t="n">
        <f aca="false">globals_transposed_prosp!CO53</f>
        <v>4426.07820455384</v>
      </c>
      <c r="CP99" s="179" t="n">
        <f aca="false">globals_transposed_prosp!CP53</f>
        <v>4423.59689910618</v>
      </c>
      <c r="CQ99" s="179" t="n">
        <f aca="false">globals_transposed_prosp!CQ53</f>
        <v>4421.11698470416</v>
      </c>
      <c r="CR99" s="179" t="n">
        <f aca="false">globals_transposed_prosp!CR53</f>
        <v>4418.63846056792</v>
      </c>
      <c r="CS99" s="179" t="n">
        <f aca="false">globals_transposed_prosp!CS53</f>
        <v>4416.16132591808</v>
      </c>
      <c r="CT99" s="179" t="n">
        <f aca="false">globals_transposed_prosp!CT53</f>
        <v>4413.68557997567</v>
      </c>
      <c r="CU99" s="179" t="n">
        <f aca="false">globals_transposed_prosp!CU53</f>
        <v>4411.21122196217</v>
      </c>
      <c r="CV99" s="179" t="n">
        <f aca="false">globals_transposed_prosp!CV53</f>
        <v>4408.73825109949</v>
      </c>
      <c r="CW99" s="179" t="n">
        <f aca="false">globals_transposed_prosp!CW53</f>
        <v>4406.26666660998</v>
      </c>
      <c r="CX99" s="179" t="n">
        <f aca="false">globals_transposed_prosp!CX53</f>
        <v>4403.79646771643</v>
      </c>
      <c r="CY99" s="179" t="n">
        <f aca="false">globals_transposed_prosp!CY53</f>
        <v>4401.32765364205</v>
      </c>
      <c r="CZ99" s="179" t="n">
        <f aca="false">globals_transposed_prosp!CZ53</f>
        <v>4398.86022361051</v>
      </c>
      <c r="DA99" s="179" t="n">
        <f aca="false">globals_transposed_prosp!DA53</f>
        <v>4396.39417684589</v>
      </c>
      <c r="DB99" s="179" t="n">
        <f aca="false">globals_transposed_prosp!DB53</f>
        <v>4393.92951257271</v>
      </c>
      <c r="DC99" s="179" t="n">
        <f aca="false">globals_transposed_prosp!DC53</f>
        <v>4391.46623001595</v>
      </c>
      <c r="DD99" s="179" t="n">
        <f aca="false">globals_transposed_prosp!DD53</f>
        <v>4389.004328401</v>
      </c>
      <c r="DE99" s="179" t="n">
        <f aca="false">globals_transposed_prosp!DE53</f>
        <v>4386.54380695367</v>
      </c>
      <c r="DF99" s="179" t="n">
        <f aca="false">globals_transposed_prosp!DF53</f>
        <v>4384.08466490025</v>
      </c>
      <c r="DG99" s="179" t="n">
        <f aca="false">globals_transposed_prosp!DG53</f>
        <v>4381.62690146742</v>
      </c>
      <c r="DH99" s="179" t="n">
        <f aca="false">globals_transposed_prosp!DH53</f>
        <v>4379.17051588232</v>
      </c>
      <c r="DI99" s="179" t="n">
        <f aca="false">globals_transposed_prosp!DI53</f>
        <v>4376.71550737251</v>
      </c>
      <c r="DJ99" s="179" t="n">
        <f aca="false">globals_transposed_prosp!DJ53</f>
        <v>4374.26187516599</v>
      </c>
      <c r="DK99" s="179" t="n">
        <f aca="false">globals_transposed_prosp!DK53</f>
        <v>4371.8096184912</v>
      </c>
      <c r="DL99" s="179" t="n">
        <f aca="false">globals_transposed_prosp!DL53</f>
        <v>4369.35873657698</v>
      </c>
      <c r="DM99" s="179" t="n">
        <f aca="false">globals_transposed_prosp!DM53</f>
        <v>4366.90922865263</v>
      </c>
      <c r="DN99" s="179" t="n">
        <f aca="false">globals_transposed_prosp!DN53</f>
        <v>4364.46109394789</v>
      </c>
      <c r="DO99" s="179" t="n">
        <f aca="false">globals_transposed_prosp!DO53</f>
        <v>4362.01433169292</v>
      </c>
      <c r="DP99" s="179" t="n">
        <f aca="false">globals_transposed_prosp!DP53</f>
        <v>4359.56894111829</v>
      </c>
      <c r="DQ99" s="179" t="n">
        <f aca="false">globals_transposed_prosp!DQ53</f>
        <v>4357.12492145504</v>
      </c>
      <c r="DR99" s="179" t="n">
        <f aca="false">globals_transposed_prosp!DR53</f>
        <v>4354.68227193462</v>
      </c>
      <c r="DS99" s="179" t="n">
        <f aca="false">globals_transposed_prosp!DS53</f>
        <v>4352.24099178891</v>
      </c>
      <c r="DT99" s="179" t="n">
        <f aca="false">globals_transposed_prosp!DT53</f>
        <v>4349.80108025022</v>
      </c>
      <c r="DU99" s="179" t="n">
        <f aca="false">globals_transposed_prosp!DU53</f>
        <v>4347.36253655131</v>
      </c>
      <c r="DV99" s="179" t="n">
        <f aca="false">globals_transposed_prosp!DV53</f>
        <v>4344.92535992533</v>
      </c>
      <c r="DW99" s="179" t="n">
        <f aca="false">globals_transposed_prosp!DW53</f>
        <v>4342.48954960591</v>
      </c>
      <c r="DX99" s="179" t="n">
        <f aca="false">globals_transposed_prosp!DX53</f>
        <v>4340.05510482707</v>
      </c>
      <c r="DY99" s="179" t="n">
        <f aca="false">globals_transposed_prosp!DY53</f>
        <v>4337.62202482328</v>
      </c>
      <c r="DZ99" s="179" t="n">
        <f aca="false">globals_transposed_prosp!DZ53</f>
        <v>4335.19030882943</v>
      </c>
      <c r="EA99" s="179" t="n">
        <f aca="false">globals_transposed_prosp!EA53</f>
        <v>4332.75995608084</v>
      </c>
      <c r="EB99" s="179" t="n">
        <f aca="false">globals_transposed_prosp!EB53</f>
        <v>4330.33096581327</v>
      </c>
      <c r="EC99" s="179" t="n">
        <f aca="false">globals_transposed_prosp!EC53</f>
        <v>4327.90333726288</v>
      </c>
      <c r="ED99" s="179" t="n">
        <f aca="false">globals_transposed_prosp!ED53</f>
        <v>4325.4770696663</v>
      </c>
      <c r="EE99" s="179" t="n">
        <f aca="false">globals_transposed_prosp!EE53</f>
        <v>4323.05216226055</v>
      </c>
      <c r="EF99" s="179" t="n">
        <f aca="false">globals_transposed_prosp!EF53</f>
        <v>4320.62861428309</v>
      </c>
      <c r="EG99" s="179" t="n">
        <f aca="false">globals_transposed_prosp!EG53</f>
        <v>4318.20642497183</v>
      </c>
      <c r="EH99" s="179" t="n">
        <f aca="false">globals_transposed_prosp!EH53</f>
        <v>4315.78559356506</v>
      </c>
      <c r="EI99" s="179" t="n">
        <f aca="false">globals_transposed_prosp!EI53</f>
        <v>4313.36611930155</v>
      </c>
      <c r="EJ99" s="179" t="n">
        <f aca="false">globals_transposed_prosp!EJ53</f>
        <v>4310.94800142046</v>
      </c>
      <c r="EK99" s="179" t="n">
        <f aca="false">globals_transposed_prosp!EK53</f>
        <v>4308.53123916139</v>
      </c>
      <c r="EL99" s="179" t="n">
        <f aca="false">globals_transposed_prosp!EL53</f>
        <v>4306.11583176436</v>
      </c>
      <c r="EM99" s="179" t="n">
        <f aca="false">globals_transposed_prosp!EM53</f>
        <v>4303.70177846982</v>
      </c>
      <c r="EN99" s="179" t="n">
        <f aca="false">globals_transposed_prosp!EN53</f>
        <v>4301.28907851866</v>
      </c>
      <c r="EO99" s="179" t="n">
        <f aca="false">globals_transposed_prosp!EO53</f>
        <v>4298.87773115216</v>
      </c>
      <c r="EP99" s="179" t="n">
        <f aca="false">globals_transposed_prosp!EP53</f>
        <v>4296.46773561206</v>
      </c>
      <c r="EQ99" s="179" t="n">
        <f aca="false">globals_transposed_prosp!EQ53</f>
        <v>4294.05909114052</v>
      </c>
      <c r="ER99" s="179" t="n">
        <f aca="false">globals_transposed_prosp!ER53</f>
        <v>4291.65179698009</v>
      </c>
      <c r="ES99" s="179" t="n">
        <f aca="false">globals_transposed_prosp!ES53</f>
        <v>4289.2458523738</v>
      </c>
      <c r="ET99" s="179" t="n">
        <f aca="false">globals_transposed_prosp!ET53</f>
        <v>4286.84125656507</v>
      </c>
      <c r="EU99" s="179" t="n">
        <f aca="false">globals_transposed_prosp!EU53</f>
        <v>4284.43800879773</v>
      </c>
      <c r="EV99" s="179" t="n">
        <f aca="false">globals_transposed_prosp!EV53</f>
        <v>4282.03610831608</v>
      </c>
    </row>
    <row r="100" customFormat="false" ht="12.8" hidden="false" customHeight="false" outlineLevel="0" collapsed="false">
      <c r="A100" s="176" t="str">
        <f aca="false">globals_transposed_prosp!A54</f>
        <v>RENT_AUT_ACTU_LOW_IV</v>
      </c>
      <c r="B100" s="176" t="n">
        <f aca="false">globals_transposed_prosp!B54</f>
        <v>0</v>
      </c>
      <c r="C100" s="176" t="n">
        <f aca="false">globals_transposed_prosp!C54</f>
        <v>0</v>
      </c>
      <c r="D100" s="176" t="n">
        <f aca="false">globals_transposed_prosp!D54</f>
        <v>0</v>
      </c>
      <c r="E100" s="176" t="n">
        <f aca="false">globals_transposed_prosp!E54</f>
        <v>0</v>
      </c>
      <c r="F100" s="176" t="n">
        <f aca="false">globals_transposed_prosp!F54</f>
        <v>0</v>
      </c>
      <c r="G100" s="176" t="n">
        <f aca="false">globals_transposed_prosp!G54</f>
        <v>0</v>
      </c>
      <c r="H100" s="176" t="n">
        <f aca="false">globals_transposed_prosp!H54</f>
        <v>0</v>
      </c>
      <c r="I100" s="176" t="n">
        <f aca="false">globals_transposed_prosp!I54</f>
        <v>0</v>
      </c>
      <c r="J100" s="176" t="n">
        <f aca="false">globals_transposed_prosp!J54</f>
        <v>0</v>
      </c>
      <c r="K100" s="176" t="n">
        <f aca="false">globals_transposed_prosp!K54</f>
        <v>0</v>
      </c>
      <c r="L100" s="176" t="n">
        <f aca="false">globals_transposed_prosp!L54</f>
        <v>0</v>
      </c>
      <c r="M100" s="176" t="n">
        <f aca="false">globals_transposed_prosp!M54</f>
        <v>0</v>
      </c>
      <c r="N100" s="176" t="n">
        <f aca="false">globals_transposed_prosp!N54</f>
        <v>0</v>
      </c>
      <c r="O100" s="176" t="n">
        <f aca="false">globals_transposed_prosp!O54</f>
        <v>0</v>
      </c>
      <c r="P100" s="176" t="n">
        <f aca="false">globals_transposed_prosp!P54</f>
        <v>0</v>
      </c>
      <c r="Q100" s="176" t="n">
        <f aca="false">globals_transposed_prosp!Q54</f>
        <v>0</v>
      </c>
      <c r="R100" s="176" t="n">
        <f aca="false">globals_transposed_prosp!R54</f>
        <v>0</v>
      </c>
      <c r="S100" s="176" t="n">
        <f aca="false">globals_transposed_prosp!S54</f>
        <v>0</v>
      </c>
      <c r="T100" s="176" t="n">
        <f aca="false">globals_transposed_prosp!T54</f>
        <v>0</v>
      </c>
      <c r="U100" s="176" t="n">
        <f aca="false">globals_transposed_prosp!U54</f>
        <v>0</v>
      </c>
      <c r="V100" s="176" t="n">
        <f aca="false">globals_transposed_prosp!V54</f>
        <v>0</v>
      </c>
      <c r="W100" s="176" t="n">
        <f aca="false">globals_transposed_prosp!W54</f>
        <v>0</v>
      </c>
      <c r="X100" s="176" t="n">
        <f aca="false">globals_transposed_prosp!X54</f>
        <v>0</v>
      </c>
      <c r="Y100" s="176" t="n">
        <f aca="false">globals_transposed_prosp!Y54</f>
        <v>0</v>
      </c>
      <c r="Z100" s="176" t="n">
        <f aca="false">globals_transposed_prosp!Z54</f>
        <v>0</v>
      </c>
      <c r="AA100" s="176" t="n">
        <f aca="false">globals_transposed_prosp!AA54</f>
        <v>0</v>
      </c>
      <c r="AB100" s="176" t="n">
        <f aca="false">globals_transposed_prosp!AB54</f>
        <v>0</v>
      </c>
      <c r="AC100" s="176" t="n">
        <f aca="false">globals_transposed_prosp!AC54</f>
        <v>0</v>
      </c>
      <c r="AD100" s="176" t="n">
        <f aca="false">globals_transposed_prosp!AD54</f>
        <v>0</v>
      </c>
      <c r="AE100" s="176" t="n">
        <f aca="false">globals_transposed_prosp!AE54</f>
        <v>0</v>
      </c>
      <c r="AF100" s="176" t="n">
        <f aca="false">globals_transposed_prosp!AF54</f>
        <v>0</v>
      </c>
      <c r="AG100" s="176" t="n">
        <f aca="false">globals_transposed_prosp!AG54</f>
        <v>0</v>
      </c>
      <c r="AH100" s="176" t="n">
        <f aca="false">globals_transposed_prosp!AH54</f>
        <v>0</v>
      </c>
      <c r="AI100" s="176" t="n">
        <f aca="false">globals_transposed_prosp!AI54</f>
        <v>0</v>
      </c>
      <c r="AJ100" s="176" t="n">
        <f aca="false">globals_transposed_prosp!AJ54</f>
        <v>0</v>
      </c>
      <c r="AK100" s="176" t="n">
        <f aca="false">globals_transposed_prosp!AK54</f>
        <v>0</v>
      </c>
      <c r="AL100" s="176" t="n">
        <f aca="false">globals_transposed_prosp!AL54</f>
        <v>0</v>
      </c>
      <c r="AM100" s="176" t="n">
        <f aca="false">globals_transposed_prosp!AM54</f>
        <v>0</v>
      </c>
      <c r="AN100" s="176" t="n">
        <f aca="false">globals_transposed_prosp!AN54</f>
        <v>0</v>
      </c>
      <c r="AO100" s="176" t="n">
        <f aca="false">globals_transposed_prosp!AO54</f>
        <v>0</v>
      </c>
      <c r="AP100" s="176" t="n">
        <f aca="false">globals_transposed_prosp!AP54</f>
        <v>0</v>
      </c>
      <c r="AQ100" s="176" t="n">
        <f aca="false">globals_transposed_prosp!AQ54</f>
        <v>0</v>
      </c>
      <c r="AR100" s="179" t="n">
        <f aca="false">globals_transposed_prosp!AR54</f>
        <v>5994.90885591071</v>
      </c>
      <c r="AS100" s="179" t="n">
        <f aca="false">globals_transposed_prosp!AS54</f>
        <v>5994.78417082082</v>
      </c>
      <c r="AT100" s="179" t="n">
        <f aca="false">globals_transposed_prosp!AT54</f>
        <v>5994.78417082082</v>
      </c>
      <c r="AU100" s="179" t="n">
        <f aca="false">globals_transposed_prosp!AU54</f>
        <v>5994.8942835147</v>
      </c>
      <c r="AV100" s="179" t="n">
        <f aca="false">globals_transposed_prosp!AV54</f>
        <v>5994.8942835147</v>
      </c>
      <c r="AW100" s="179" t="n">
        <f aca="false">globals_transposed_prosp!AW54</f>
        <v>5994.8942835147</v>
      </c>
      <c r="AX100" s="179" t="n">
        <f aca="false">globals_transposed_prosp!AX54</f>
        <v>5994.8942835147</v>
      </c>
      <c r="AY100" s="179" t="n">
        <f aca="false">globals_transposed_prosp!AY54</f>
        <v>5994.8942835147</v>
      </c>
      <c r="AZ100" s="179" t="n">
        <f aca="false">globals_transposed_prosp!AZ54</f>
        <v>5994.8942835147</v>
      </c>
      <c r="BA100" s="179" t="n">
        <f aca="false">globals_transposed_prosp!BA54</f>
        <v>5994.8942835147</v>
      </c>
      <c r="BB100" s="179" t="n">
        <f aca="false">globals_transposed_prosp!BB54</f>
        <v>5994.8942835147</v>
      </c>
      <c r="BC100" s="179" t="n">
        <f aca="false">globals_transposed_prosp!BC54</f>
        <v>5994.89428351472</v>
      </c>
      <c r="BD100" s="179" t="n">
        <f aca="false">globals_transposed_prosp!BD54</f>
        <v>5994.89428351472</v>
      </c>
      <c r="BE100" s="179" t="n">
        <f aca="false">globals_transposed_prosp!BE54</f>
        <v>5994.89428351472</v>
      </c>
      <c r="BF100" s="179" t="n">
        <f aca="false">globals_transposed_prosp!BF54</f>
        <v>5994.89428351472</v>
      </c>
      <c r="BG100" s="179" t="n">
        <f aca="false">globals_transposed_prosp!BG54</f>
        <v>5994.89428351471</v>
      </c>
      <c r="BH100" s="179" t="n">
        <f aca="false">globals_transposed_prosp!BH54</f>
        <v>5994.89428351471</v>
      </c>
      <c r="BI100" s="179" t="n">
        <f aca="false">globals_transposed_prosp!BI54</f>
        <v>5917.10238176484</v>
      </c>
      <c r="BJ100" s="179" t="n">
        <f aca="false">globals_transposed_prosp!BJ54</f>
        <v>5976.75374260133</v>
      </c>
      <c r="BK100" s="179" t="n">
        <f aca="false">globals_transposed_prosp!BK54</f>
        <v>5973.78243633264</v>
      </c>
      <c r="BL100" s="179" t="n">
        <f aca="false">globals_transposed_prosp!BL54</f>
        <v>6106.62403111707</v>
      </c>
      <c r="BM100" s="179" t="n">
        <f aca="false">globals_transposed_prosp!BM54</f>
        <v>6411.92907370106</v>
      </c>
      <c r="BN100" s="179" t="n">
        <f aca="false">globals_transposed_prosp!BN54</f>
        <v>6518.2887143414</v>
      </c>
      <c r="BO100" s="179" t="n">
        <f aca="false">globals_transposed_prosp!BO54</f>
        <v>6663.80726503426</v>
      </c>
      <c r="BP100" s="179" t="n">
        <f aca="false">globals_transposed_prosp!BP54</f>
        <v>6530.75214969568</v>
      </c>
      <c r="BQ100" s="179" t="n">
        <f aca="false">globals_transposed_prosp!BQ54</f>
        <v>6277.04054273957</v>
      </c>
      <c r="BR100" s="179" t="n">
        <f aca="false">globals_transposed_prosp!BR54</f>
        <v>6276.26971793996</v>
      </c>
      <c r="BS100" s="179" t="n">
        <f aca="false">globals_transposed_prosp!BS54</f>
        <v>6242.63428335158</v>
      </c>
      <c r="BT100" s="179" t="n">
        <f aca="false">globals_transposed_prosp!BT54</f>
        <v>6366.40183643353</v>
      </c>
      <c r="BU100" s="179" t="n">
        <f aca="false">globals_transposed_prosp!BU54</f>
        <v>6665.76097701964</v>
      </c>
      <c r="BV100" s="179" t="n">
        <f aca="false">globals_transposed_prosp!BV54</f>
        <v>6651.33640081741</v>
      </c>
      <c r="BW100" s="179" t="n">
        <f aca="false">globals_transposed_prosp!BW54</f>
        <v>6627.34751622899</v>
      </c>
      <c r="BX100" s="179" t="n">
        <f aca="false">globals_transposed_prosp!BX54</f>
        <v>6526.90374007913</v>
      </c>
      <c r="BY100" s="179" t="n">
        <f aca="false">globals_transposed_prosp!BY54</f>
        <v>6557.27561901403</v>
      </c>
      <c r="BZ100" s="179" t="n">
        <f aca="false">globals_transposed_prosp!BZ54</f>
        <v>6564.14176071823</v>
      </c>
      <c r="CA100" s="179" t="n">
        <f aca="false">globals_transposed_prosp!CA54</f>
        <v>6576.1922824451</v>
      </c>
      <c r="CB100" s="179" t="n">
        <f aca="false">globals_transposed_prosp!CB54</f>
        <v>6692.40642371242</v>
      </c>
      <c r="CC100" s="179" t="n">
        <f aca="false">globals_transposed_prosp!CC54</f>
        <v>6809.48212640192</v>
      </c>
      <c r="CD100" s="179" t="n">
        <f aca="false">globals_transposed_prosp!CD54</f>
        <v>6878.92194026188</v>
      </c>
      <c r="CE100" s="179" t="n">
        <f aca="false">globals_transposed_prosp!CE54</f>
        <v>6875.06554512028</v>
      </c>
      <c r="CF100" s="179" t="n">
        <f aca="false">globals_transposed_prosp!CF54</f>
        <v>6871.21131191389</v>
      </c>
      <c r="CG100" s="179" t="n">
        <f aca="false">globals_transposed_prosp!CG54</f>
        <v>6867.3592394307</v>
      </c>
      <c r="CH100" s="179" t="n">
        <f aca="false">globals_transposed_prosp!CH54</f>
        <v>6912.39827497949</v>
      </c>
      <c r="CI100" s="179" t="n">
        <f aca="false">globals_transposed_prosp!CI54</f>
        <v>6982.15492920024</v>
      </c>
      <c r="CJ100" s="179" t="n">
        <f aca="false">globals_transposed_prosp!CJ54</f>
        <v>6978.24066057201</v>
      </c>
      <c r="CK100" s="179" t="n">
        <f aca="false">globals_transposed_prosp!CK54</f>
        <v>6974.32858632346</v>
      </c>
      <c r="CL100" s="179" t="n">
        <f aca="false">globals_transposed_prosp!CL54</f>
        <v>7019.57819305463</v>
      </c>
      <c r="CM100" s="179" t="n">
        <f aca="false">globals_transposed_prosp!CM54</f>
        <v>7089.67613059687</v>
      </c>
      <c r="CN100" s="179" t="n">
        <f aca="false">globals_transposed_prosp!CN54</f>
        <v>7085.70158446552</v>
      </c>
      <c r="CO100" s="179" t="n">
        <f aca="false">globals_transposed_prosp!CO54</f>
        <v>7081.72926650605</v>
      </c>
      <c r="CP100" s="179" t="n">
        <f aca="false">globals_transposed_prosp!CP54</f>
        <v>7077.75917546932</v>
      </c>
      <c r="CQ100" s="179" t="n">
        <f aca="false">globals_transposed_prosp!CQ54</f>
        <v>7073.79131010689</v>
      </c>
      <c r="CR100" s="179" t="n">
        <f aca="false">globals_transposed_prosp!CR54</f>
        <v>7069.82566917102</v>
      </c>
      <c r="CS100" s="179" t="n">
        <f aca="false">globals_transposed_prosp!CS54</f>
        <v>7065.86225141469</v>
      </c>
      <c r="CT100" s="179" t="n">
        <f aca="false">globals_transposed_prosp!CT54</f>
        <v>7061.90105559154</v>
      </c>
      <c r="CU100" s="179" t="n">
        <f aca="false">globals_transposed_prosp!CU54</f>
        <v>7057.94208045595</v>
      </c>
      <c r="CV100" s="179" t="n">
        <f aca="false">globals_transposed_prosp!CV54</f>
        <v>7053.98532476297</v>
      </c>
      <c r="CW100" s="179" t="n">
        <f aca="false">globals_transposed_prosp!CW54</f>
        <v>7050.03078726836</v>
      </c>
      <c r="CX100" s="179" t="n">
        <f aca="false">globals_transposed_prosp!CX54</f>
        <v>7046.07846672857</v>
      </c>
      <c r="CY100" s="179" t="n">
        <f aca="false">globals_transposed_prosp!CY54</f>
        <v>7042.12836190076</v>
      </c>
      <c r="CZ100" s="179" t="n">
        <f aca="false">globals_transposed_prosp!CZ54</f>
        <v>7038.18047154277</v>
      </c>
      <c r="DA100" s="179" t="n">
        <f aca="false">globals_transposed_prosp!DA54</f>
        <v>7034.23479441316</v>
      </c>
      <c r="DB100" s="179" t="n">
        <f aca="false">globals_transposed_prosp!DB54</f>
        <v>7030.29132927115</v>
      </c>
      <c r="DC100" s="179" t="n">
        <f aca="false">globals_transposed_prosp!DC54</f>
        <v>7026.3500748767</v>
      </c>
      <c r="DD100" s="179" t="n">
        <f aca="false">globals_transposed_prosp!DD54</f>
        <v>7022.41102999043</v>
      </c>
      <c r="DE100" s="179" t="n">
        <f aca="false">globals_transposed_prosp!DE54</f>
        <v>7018.47419337366</v>
      </c>
      <c r="DF100" s="179" t="n">
        <f aca="false">globals_transposed_prosp!DF54</f>
        <v>7014.53956378842</v>
      </c>
      <c r="DG100" s="179" t="n">
        <f aca="false">globals_transposed_prosp!DG54</f>
        <v>7010.60713999742</v>
      </c>
      <c r="DH100" s="179" t="n">
        <f aca="false">globals_transposed_prosp!DH54</f>
        <v>7006.67692076408</v>
      </c>
      <c r="DI100" s="179" t="n">
        <f aca="false">globals_transposed_prosp!DI54</f>
        <v>7002.74890485249</v>
      </c>
      <c r="DJ100" s="179" t="n">
        <f aca="false">globals_transposed_prosp!DJ54</f>
        <v>6998.82309102745</v>
      </c>
      <c r="DK100" s="179" t="n">
        <f aca="false">globals_transposed_prosp!DK54</f>
        <v>6994.89947805444</v>
      </c>
      <c r="DL100" s="179" t="n">
        <f aca="false">globals_transposed_prosp!DL54</f>
        <v>6990.97806469965</v>
      </c>
      <c r="DM100" s="179" t="n">
        <f aca="false">globals_transposed_prosp!DM54</f>
        <v>6987.05884972995</v>
      </c>
      <c r="DN100" s="179" t="n">
        <f aca="false">globals_transposed_prosp!DN54</f>
        <v>6983.1418319129</v>
      </c>
      <c r="DO100" s="179" t="n">
        <f aca="false">globals_transposed_prosp!DO54</f>
        <v>6979.22701001675</v>
      </c>
      <c r="DP100" s="179" t="n">
        <f aca="false">globals_transposed_prosp!DP54</f>
        <v>6975.31438281045</v>
      </c>
      <c r="DQ100" s="179" t="n">
        <f aca="false">globals_transposed_prosp!DQ54</f>
        <v>6971.40394906363</v>
      </c>
      <c r="DR100" s="179" t="n">
        <f aca="false">globals_transposed_prosp!DR54</f>
        <v>6967.49570754662</v>
      </c>
      <c r="DS100" s="179" t="n">
        <f aca="false">globals_transposed_prosp!DS54</f>
        <v>6963.58965703042</v>
      </c>
      <c r="DT100" s="179" t="n">
        <f aca="false">globals_transposed_prosp!DT54</f>
        <v>6959.68579628674</v>
      </c>
      <c r="DU100" s="179" t="n">
        <f aca="false">globals_transposed_prosp!DU54</f>
        <v>6955.78412408798</v>
      </c>
      <c r="DV100" s="179" t="n">
        <f aca="false">globals_transposed_prosp!DV54</f>
        <v>6951.8846392072</v>
      </c>
      <c r="DW100" s="179" t="n">
        <f aca="false">globals_transposed_prosp!DW54</f>
        <v>6947.98734041818</v>
      </c>
      <c r="DX100" s="179" t="n">
        <f aca="false">globals_transposed_prosp!DX54</f>
        <v>6944.09222649537</v>
      </c>
      <c r="DY100" s="179" t="n">
        <f aca="false">globals_transposed_prosp!DY54</f>
        <v>6940.19929621392</v>
      </c>
      <c r="DZ100" s="179" t="n">
        <f aca="false">globals_transposed_prosp!DZ54</f>
        <v>6936.30854834964</v>
      </c>
      <c r="EA100" s="179" t="n">
        <f aca="false">globals_transposed_prosp!EA54</f>
        <v>6932.41998167906</v>
      </c>
      <c r="EB100" s="179" t="n">
        <f aca="false">globals_transposed_prosp!EB54</f>
        <v>6928.53359497937</v>
      </c>
      <c r="EC100" s="179" t="n">
        <f aca="false">globals_transposed_prosp!EC54</f>
        <v>6924.64938702847</v>
      </c>
      <c r="ED100" s="179" t="n">
        <f aca="false">globals_transposed_prosp!ED54</f>
        <v>6920.76735660491</v>
      </c>
      <c r="EE100" s="179" t="n">
        <f aca="false">globals_transposed_prosp!EE54</f>
        <v>6916.88750248796</v>
      </c>
      <c r="EF100" s="179" t="n">
        <f aca="false">globals_transposed_prosp!EF54</f>
        <v>6913.00982345756</v>
      </c>
      <c r="EG100" s="179" t="n">
        <f aca="false">globals_transposed_prosp!EG54</f>
        <v>6909.13431829433</v>
      </c>
      <c r="EH100" s="179" t="n">
        <f aca="false">globals_transposed_prosp!EH54</f>
        <v>6905.26098577958</v>
      </c>
      <c r="EI100" s="179" t="n">
        <f aca="false">globals_transposed_prosp!EI54</f>
        <v>6901.38982469529</v>
      </c>
      <c r="EJ100" s="179" t="n">
        <f aca="false">globals_transposed_prosp!EJ54</f>
        <v>6897.52083382415</v>
      </c>
      <c r="EK100" s="179" t="n">
        <f aca="false">globals_transposed_prosp!EK54</f>
        <v>6893.6540119495</v>
      </c>
      <c r="EL100" s="179" t="n">
        <f aca="false">globals_transposed_prosp!EL54</f>
        <v>6889.78935785539</v>
      </c>
      <c r="EM100" s="179" t="n">
        <f aca="false">globals_transposed_prosp!EM54</f>
        <v>6885.92687032654</v>
      </c>
      <c r="EN100" s="179" t="n">
        <f aca="false">globals_transposed_prosp!EN54</f>
        <v>6882.06654814834</v>
      </c>
      <c r="EO100" s="179" t="n">
        <f aca="false">globals_transposed_prosp!EO54</f>
        <v>6878.20839010688</v>
      </c>
      <c r="EP100" s="179" t="n">
        <f aca="false">globals_transposed_prosp!EP54</f>
        <v>6874.35239498892</v>
      </c>
      <c r="EQ100" s="179" t="n">
        <f aca="false">globals_transposed_prosp!EQ54</f>
        <v>6870.49856158191</v>
      </c>
      <c r="ER100" s="179" t="n">
        <f aca="false">globals_transposed_prosp!ER54</f>
        <v>6866.64688867396</v>
      </c>
      <c r="ES100" s="179" t="n">
        <f aca="false">globals_transposed_prosp!ES54</f>
        <v>6862.79737505388</v>
      </c>
      <c r="ET100" s="179" t="n">
        <f aca="false">globals_transposed_prosp!ET54</f>
        <v>6858.95001951115</v>
      </c>
      <c r="EU100" s="179" t="n">
        <f aca="false">globals_transposed_prosp!EU54</f>
        <v>6855.10482083593</v>
      </c>
      <c r="EV100" s="179" t="n">
        <f aca="false">globals_transposed_prosp!EV54</f>
        <v>6851.26177781905</v>
      </c>
    </row>
    <row r="101" customFormat="false" ht="12.8" hidden="false" customHeight="false" outlineLevel="0" collapsed="false">
      <c r="A101" s="176" t="str">
        <f aca="false">globals_transposed_prosp!A55</f>
        <v>RENT_AUT_ACTU_LOW_V</v>
      </c>
      <c r="B101" s="176" t="n">
        <f aca="false">globals_transposed_prosp!B55</f>
        <v>0</v>
      </c>
      <c r="C101" s="176" t="n">
        <f aca="false">globals_transposed_prosp!C55</f>
        <v>0</v>
      </c>
      <c r="D101" s="176" t="n">
        <f aca="false">globals_transposed_prosp!D55</f>
        <v>0</v>
      </c>
      <c r="E101" s="176" t="n">
        <f aca="false">globals_transposed_prosp!E55</f>
        <v>0</v>
      </c>
      <c r="F101" s="176" t="n">
        <f aca="false">globals_transposed_prosp!F55</f>
        <v>0</v>
      </c>
      <c r="G101" s="176" t="n">
        <f aca="false">globals_transposed_prosp!G55</f>
        <v>0</v>
      </c>
      <c r="H101" s="176" t="n">
        <f aca="false">globals_transposed_prosp!H55</f>
        <v>0</v>
      </c>
      <c r="I101" s="176" t="n">
        <f aca="false">globals_transposed_prosp!I55</f>
        <v>0</v>
      </c>
      <c r="J101" s="176" t="n">
        <f aca="false">globals_transposed_prosp!J55</f>
        <v>0</v>
      </c>
      <c r="K101" s="176" t="n">
        <f aca="false">globals_transposed_prosp!K55</f>
        <v>0</v>
      </c>
      <c r="L101" s="176" t="n">
        <f aca="false">globals_transposed_prosp!L55</f>
        <v>0</v>
      </c>
      <c r="M101" s="176" t="n">
        <f aca="false">globals_transposed_prosp!M55</f>
        <v>0</v>
      </c>
      <c r="N101" s="176" t="n">
        <f aca="false">globals_transposed_prosp!N55</f>
        <v>0</v>
      </c>
      <c r="O101" s="176" t="n">
        <f aca="false">globals_transposed_prosp!O55</f>
        <v>0</v>
      </c>
      <c r="P101" s="176" t="n">
        <f aca="false">globals_transposed_prosp!P55</f>
        <v>0</v>
      </c>
      <c r="Q101" s="176" t="n">
        <f aca="false">globals_transposed_prosp!Q55</f>
        <v>0</v>
      </c>
      <c r="R101" s="176" t="n">
        <f aca="false">globals_transposed_prosp!R55</f>
        <v>0</v>
      </c>
      <c r="S101" s="176" t="n">
        <f aca="false">globals_transposed_prosp!S55</f>
        <v>0</v>
      </c>
      <c r="T101" s="176" t="n">
        <f aca="false">globals_transposed_prosp!T55</f>
        <v>0</v>
      </c>
      <c r="U101" s="176" t="n">
        <f aca="false">globals_transposed_prosp!U55</f>
        <v>0</v>
      </c>
      <c r="V101" s="176" t="n">
        <f aca="false">globals_transposed_prosp!V55</f>
        <v>0</v>
      </c>
      <c r="W101" s="176" t="n">
        <f aca="false">globals_transposed_prosp!W55</f>
        <v>0</v>
      </c>
      <c r="X101" s="176" t="n">
        <f aca="false">globals_transposed_prosp!X55</f>
        <v>0</v>
      </c>
      <c r="Y101" s="176" t="n">
        <f aca="false">globals_transposed_prosp!Y55</f>
        <v>0</v>
      </c>
      <c r="Z101" s="176" t="n">
        <f aca="false">globals_transposed_prosp!Z55</f>
        <v>0</v>
      </c>
      <c r="AA101" s="176" t="n">
        <f aca="false">globals_transposed_prosp!AA55</f>
        <v>0</v>
      </c>
      <c r="AB101" s="176" t="n">
        <f aca="false">globals_transposed_prosp!AB55</f>
        <v>0</v>
      </c>
      <c r="AC101" s="176" t="n">
        <f aca="false">globals_transposed_prosp!AC55</f>
        <v>0</v>
      </c>
      <c r="AD101" s="176" t="n">
        <f aca="false">globals_transposed_prosp!AD55</f>
        <v>0</v>
      </c>
      <c r="AE101" s="176" t="n">
        <f aca="false">globals_transposed_prosp!AE55</f>
        <v>0</v>
      </c>
      <c r="AF101" s="176" t="n">
        <f aca="false">globals_transposed_prosp!AF55</f>
        <v>0</v>
      </c>
      <c r="AG101" s="176" t="n">
        <f aca="false">globals_transposed_prosp!AG55</f>
        <v>0</v>
      </c>
      <c r="AH101" s="176" t="n">
        <f aca="false">globals_transposed_prosp!AH55</f>
        <v>0</v>
      </c>
      <c r="AI101" s="176" t="n">
        <f aca="false">globals_transposed_prosp!AI55</f>
        <v>0</v>
      </c>
      <c r="AJ101" s="176" t="n">
        <f aca="false">globals_transposed_prosp!AJ55</f>
        <v>0</v>
      </c>
      <c r="AK101" s="176" t="n">
        <f aca="false">globals_transposed_prosp!AK55</f>
        <v>0</v>
      </c>
      <c r="AL101" s="176" t="n">
        <f aca="false">globals_transposed_prosp!AL55</f>
        <v>0</v>
      </c>
      <c r="AM101" s="176" t="n">
        <f aca="false">globals_transposed_prosp!AM55</f>
        <v>0</v>
      </c>
      <c r="AN101" s="176" t="n">
        <f aca="false">globals_transposed_prosp!AN55</f>
        <v>0</v>
      </c>
      <c r="AO101" s="176" t="n">
        <f aca="false">globals_transposed_prosp!AO55</f>
        <v>0</v>
      </c>
      <c r="AP101" s="176" t="n">
        <f aca="false">globals_transposed_prosp!AP55</f>
        <v>0</v>
      </c>
      <c r="AQ101" s="176" t="n">
        <f aca="false">globals_transposed_prosp!AQ55</f>
        <v>0</v>
      </c>
      <c r="AR101" s="179" t="n">
        <f aca="false">globals_transposed_prosp!AR55</f>
        <v>8242.99478437342</v>
      </c>
      <c r="AS101" s="179" t="n">
        <f aca="false">globals_transposed_prosp!AS55</f>
        <v>8242.82334247657</v>
      </c>
      <c r="AT101" s="179" t="n">
        <f aca="false">globals_transposed_prosp!AT55</f>
        <v>8242.82334247657</v>
      </c>
      <c r="AU101" s="179" t="n">
        <f aca="false">globals_transposed_prosp!AU55</f>
        <v>8242.9747473408</v>
      </c>
      <c r="AV101" s="179" t="n">
        <f aca="false">globals_transposed_prosp!AV55</f>
        <v>8242.9747473408</v>
      </c>
      <c r="AW101" s="179" t="n">
        <f aca="false">globals_transposed_prosp!AW55</f>
        <v>8242.9747473408</v>
      </c>
      <c r="AX101" s="179" t="n">
        <f aca="false">globals_transposed_prosp!AX55</f>
        <v>8242.9747473408</v>
      </c>
      <c r="AY101" s="179" t="n">
        <f aca="false">globals_transposed_prosp!AY55</f>
        <v>8242.97474734083</v>
      </c>
      <c r="AZ101" s="179" t="n">
        <f aca="false">globals_transposed_prosp!AZ55</f>
        <v>8242.97474734083</v>
      </c>
      <c r="BA101" s="179" t="n">
        <f aca="false">globals_transposed_prosp!BA55</f>
        <v>8242.97474734083</v>
      </c>
      <c r="BB101" s="179" t="n">
        <f aca="false">globals_transposed_prosp!BB55</f>
        <v>8242.97474734083</v>
      </c>
      <c r="BC101" s="179" t="n">
        <f aca="false">globals_transposed_prosp!BC55</f>
        <v>8242.97474734085</v>
      </c>
      <c r="BD101" s="179" t="n">
        <f aca="false">globals_transposed_prosp!BD55</f>
        <v>8242.97474734085</v>
      </c>
      <c r="BE101" s="179" t="n">
        <f aca="false">globals_transposed_prosp!BE55</f>
        <v>8242.97474734085</v>
      </c>
      <c r="BF101" s="179" t="n">
        <f aca="false">globals_transposed_prosp!BF55</f>
        <v>8242.97474734085</v>
      </c>
      <c r="BG101" s="179" t="n">
        <f aca="false">globals_transposed_prosp!BG55</f>
        <v>8242.97474734084</v>
      </c>
      <c r="BH101" s="179" t="n">
        <f aca="false">globals_transposed_prosp!BH55</f>
        <v>8242.97474734084</v>
      </c>
      <c r="BI101" s="179" t="n">
        <f aca="false">globals_transposed_prosp!BI55</f>
        <v>8135.99625684254</v>
      </c>
      <c r="BJ101" s="179" t="n">
        <f aca="false">globals_transposed_prosp!BJ55</f>
        <v>8218.03328716108</v>
      </c>
      <c r="BK101" s="179" t="n">
        <f aca="false">globals_transposed_prosp!BK55</f>
        <v>8213.94356796857</v>
      </c>
      <c r="BL101" s="179" t="n">
        <f aca="false">globals_transposed_prosp!BL55</f>
        <v>8396.60804278597</v>
      </c>
      <c r="BM101" s="179" t="n">
        <f aca="false">globals_transposed_prosp!BM55</f>
        <v>8816.41025803294</v>
      </c>
      <c r="BN101" s="179" t="n">
        <f aca="false">globals_transposed_prosp!BN55</f>
        <v>8962.63983867012</v>
      </c>
      <c r="BO101" s="179" t="n">
        <f aca="false">globals_transposed_prosp!BO55</f>
        <v>9162.72768639553</v>
      </c>
      <c r="BP101" s="179" t="n">
        <f aca="false">globals_transposed_prosp!BP55</f>
        <v>8979.77704862329</v>
      </c>
      <c r="BQ101" s="179" t="n">
        <f aca="false">globals_transposed_prosp!BQ55</f>
        <v>8630.92386710729</v>
      </c>
      <c r="BR101" s="179" t="n">
        <f aca="false">globals_transposed_prosp!BR55</f>
        <v>8629.86398385259</v>
      </c>
      <c r="BS101" s="179" t="n">
        <f aca="false">globals_transposed_prosp!BS55</f>
        <v>8583.61529815544</v>
      </c>
      <c r="BT101" s="179" t="n">
        <f aca="false">globals_transposed_prosp!BT55</f>
        <v>8753.79554800328</v>
      </c>
      <c r="BU101" s="179" t="n">
        <f aca="false">globals_transposed_prosp!BU55</f>
        <v>9165.41403823431</v>
      </c>
      <c r="BV101" s="179" t="n">
        <f aca="false">globals_transposed_prosp!BV55</f>
        <v>9145.58026176448</v>
      </c>
      <c r="BW101" s="179" t="n">
        <f aca="false">globals_transposed_prosp!BW55</f>
        <v>9112.5955717454</v>
      </c>
      <c r="BX101" s="179" t="n">
        <f aca="false">globals_transposed_prosp!BX55</f>
        <v>8974.48548961809</v>
      </c>
      <c r="BY101" s="179" t="n">
        <f aca="false">globals_transposed_prosp!BY55</f>
        <v>9016.24678986831</v>
      </c>
      <c r="BZ101" s="179" t="n">
        <f aca="false">globals_transposed_prosp!BZ55</f>
        <v>9025.68772718682</v>
      </c>
      <c r="CA101" s="179" t="n">
        <f aca="false">globals_transposed_prosp!CA55</f>
        <v>9042.2571813548</v>
      </c>
      <c r="CB101" s="179" t="n">
        <f aca="false">globals_transposed_prosp!CB55</f>
        <v>9202.0514982355</v>
      </c>
      <c r="CC101" s="179" t="n">
        <f aca="false">globals_transposed_prosp!CC55</f>
        <v>9363.03046112748</v>
      </c>
      <c r="CD101" s="179" t="n">
        <f aca="false">globals_transposed_prosp!CD55</f>
        <v>9458.51012908416</v>
      </c>
      <c r="CE101" s="179" t="n">
        <f aca="false">globals_transposed_prosp!CE55</f>
        <v>9453.20758999079</v>
      </c>
      <c r="CF101" s="179" t="n">
        <f aca="false">globals_transposed_prosp!CF55</f>
        <v>9447.90802355595</v>
      </c>
      <c r="CG101" s="179" t="n">
        <f aca="false">globals_transposed_prosp!CG55</f>
        <v>9442.61142811314</v>
      </c>
      <c r="CH101" s="179" t="n">
        <f aca="false">globals_transposed_prosp!CH55</f>
        <v>9504.54005263336</v>
      </c>
      <c r="CI101" s="179" t="n">
        <f aca="false">globals_transposed_prosp!CI55</f>
        <v>9600.45537573889</v>
      </c>
      <c r="CJ101" s="179" t="n">
        <f aca="false">globals_transposed_prosp!CJ55</f>
        <v>9595.07326066482</v>
      </c>
      <c r="CK101" s="179" t="n">
        <f aca="false">globals_transposed_prosp!CK55</f>
        <v>9589.6941628604</v>
      </c>
      <c r="CL101" s="179" t="n">
        <f aca="false">globals_transposed_prosp!CL55</f>
        <v>9651.91232252563</v>
      </c>
      <c r="CM101" s="179" t="n">
        <f aca="false">globals_transposed_prosp!CM55</f>
        <v>9748.29690982419</v>
      </c>
      <c r="CN101" s="179" t="n">
        <f aca="false">globals_transposed_prosp!CN55</f>
        <v>9742.8319132494</v>
      </c>
      <c r="CO101" s="179" t="n">
        <f aca="false">globals_transposed_prosp!CO55</f>
        <v>9737.36998040848</v>
      </c>
      <c r="CP101" s="179" t="n">
        <f aca="false">globals_transposed_prosp!CP55</f>
        <v>9731.91110958389</v>
      </c>
      <c r="CQ101" s="179" t="n">
        <f aca="false">globals_transposed_prosp!CQ55</f>
        <v>9726.45529905903</v>
      </c>
      <c r="CR101" s="179" t="n">
        <f aca="false">globals_transposed_prosp!CR55</f>
        <v>9721.00254711825</v>
      </c>
      <c r="CS101" s="179" t="n">
        <f aca="false">globals_transposed_prosp!CS55</f>
        <v>9715.5528520469</v>
      </c>
      <c r="CT101" s="179" t="n">
        <f aca="false">globals_transposed_prosp!CT55</f>
        <v>9710.10621213124</v>
      </c>
      <c r="CU101" s="179" t="n">
        <f aca="false">globals_transposed_prosp!CU55</f>
        <v>9704.66262565854</v>
      </c>
      <c r="CV101" s="179" t="n">
        <f aca="false">globals_transposed_prosp!CV55</f>
        <v>9699.22209091699</v>
      </c>
      <c r="CW101" s="179" t="n">
        <f aca="false">globals_transposed_prosp!CW55</f>
        <v>9693.78460619577</v>
      </c>
      <c r="CX101" s="179" t="n">
        <f aca="false">globals_transposed_prosp!CX55</f>
        <v>9688.35016978501</v>
      </c>
      <c r="CY101" s="179" t="n">
        <f aca="false">globals_transposed_prosp!CY55</f>
        <v>9682.91877997578</v>
      </c>
      <c r="CZ101" s="179" t="n">
        <f aca="false">globals_transposed_prosp!CZ55</f>
        <v>9677.49043506014</v>
      </c>
      <c r="DA101" s="179" t="n">
        <f aca="false">globals_transposed_prosp!DA55</f>
        <v>9672.06513333108</v>
      </c>
      <c r="DB101" s="179" t="n">
        <f aca="false">globals_transposed_prosp!DB55</f>
        <v>9666.64287308257</v>
      </c>
      <c r="DC101" s="179" t="n">
        <f aca="false">globals_transposed_prosp!DC55</f>
        <v>9661.22365260951</v>
      </c>
      <c r="DD101" s="179" t="n">
        <f aca="false">globals_transposed_prosp!DD55</f>
        <v>9655.80747020777</v>
      </c>
      <c r="DE101" s="179" t="n">
        <f aca="false">globals_transposed_prosp!DE55</f>
        <v>9650.39432417419</v>
      </c>
      <c r="DF101" s="179" t="n">
        <f aca="false">globals_transposed_prosp!DF55</f>
        <v>9644.98421280654</v>
      </c>
      <c r="DG101" s="179" t="n">
        <f aca="false">globals_transposed_prosp!DG55</f>
        <v>9639.57713440356</v>
      </c>
      <c r="DH101" s="179" t="n">
        <f aca="false">globals_transposed_prosp!DH55</f>
        <v>9634.17308726493</v>
      </c>
      <c r="DI101" s="179" t="n">
        <f aca="false">globals_transposed_prosp!DI55</f>
        <v>9628.7720696913</v>
      </c>
      <c r="DJ101" s="179" t="n">
        <f aca="false">globals_transposed_prosp!DJ55</f>
        <v>9623.37407998426</v>
      </c>
      <c r="DK101" s="179" t="n">
        <f aca="false">globals_transposed_prosp!DK55</f>
        <v>9617.97911644637</v>
      </c>
      <c r="DL101" s="179" t="n">
        <f aca="false">globals_transposed_prosp!DL55</f>
        <v>9612.5871773811</v>
      </c>
      <c r="DM101" s="179" t="n">
        <f aca="false">globals_transposed_prosp!DM55</f>
        <v>9607.19826109293</v>
      </c>
      <c r="DN101" s="179" t="n">
        <f aca="false">globals_transposed_prosp!DN55</f>
        <v>9601.81236588723</v>
      </c>
      <c r="DO101" s="179" t="n">
        <f aca="false">globals_transposed_prosp!DO55</f>
        <v>9596.42949007038</v>
      </c>
      <c r="DP101" s="179" t="n">
        <f aca="false">globals_transposed_prosp!DP55</f>
        <v>9591.04963194966</v>
      </c>
      <c r="DQ101" s="179" t="n">
        <f aca="false">globals_transposed_prosp!DQ55</f>
        <v>9585.67278983332</v>
      </c>
      <c r="DR101" s="179" t="n">
        <f aca="false">globals_transposed_prosp!DR55</f>
        <v>9580.29896203056</v>
      </c>
      <c r="DS101" s="179" t="n">
        <f aca="false">globals_transposed_prosp!DS55</f>
        <v>9574.92814685152</v>
      </c>
      <c r="DT101" s="179" t="n">
        <f aca="false">globals_transposed_prosp!DT55</f>
        <v>9569.5603426073</v>
      </c>
      <c r="DU101" s="179" t="n">
        <f aca="false">globals_transposed_prosp!DU55</f>
        <v>9564.19554760993</v>
      </c>
      <c r="DV101" s="179" t="n">
        <f aca="false">globals_transposed_prosp!DV55</f>
        <v>9558.83376017241</v>
      </c>
      <c r="DW101" s="179" t="n">
        <f aca="false">globals_transposed_prosp!DW55</f>
        <v>9553.47497860865</v>
      </c>
      <c r="DX101" s="179" t="n">
        <f aca="false">globals_transposed_prosp!DX55</f>
        <v>9548.11920123353</v>
      </c>
      <c r="DY101" s="179" t="n">
        <f aca="false">globals_transposed_prosp!DY55</f>
        <v>9542.76642636289</v>
      </c>
      <c r="DZ101" s="179" t="n">
        <f aca="false">globals_transposed_prosp!DZ55</f>
        <v>9537.41665231347</v>
      </c>
      <c r="EA101" s="179" t="n">
        <f aca="false">globals_transposed_prosp!EA55</f>
        <v>9532.069877403</v>
      </c>
      <c r="EB101" s="179" t="n">
        <f aca="false">globals_transposed_prosp!EB55</f>
        <v>9526.72609995011</v>
      </c>
      <c r="EC101" s="179" t="n">
        <f aca="false">globals_transposed_prosp!EC55</f>
        <v>9521.38531827442</v>
      </c>
      <c r="ED101" s="179" t="n">
        <f aca="false">globals_transposed_prosp!ED55</f>
        <v>9516.04753069644</v>
      </c>
      <c r="EE101" s="179" t="n">
        <f aca="false">globals_transposed_prosp!EE55</f>
        <v>9510.71273553766</v>
      </c>
      <c r="EF101" s="179" t="n">
        <f aca="false">globals_transposed_prosp!EF55</f>
        <v>9505.3809311205</v>
      </c>
      <c r="EG101" s="179" t="n">
        <f aca="false">globals_transposed_prosp!EG55</f>
        <v>9500.05211576831</v>
      </c>
      <c r="EH101" s="179" t="n">
        <f aca="false">globals_transposed_prosp!EH55</f>
        <v>9494.7262878054</v>
      </c>
      <c r="EI101" s="179" t="n">
        <f aca="false">globals_transposed_prosp!EI55</f>
        <v>9489.40344555701</v>
      </c>
      <c r="EJ101" s="179" t="n">
        <f aca="false">globals_transposed_prosp!EJ55</f>
        <v>9484.08358734931</v>
      </c>
      <c r="EK101" s="179" t="n">
        <f aca="false">globals_transposed_prosp!EK55</f>
        <v>9478.76671150941</v>
      </c>
      <c r="EL101" s="179" t="n">
        <f aca="false">globals_transposed_prosp!EL55</f>
        <v>9473.45281636538</v>
      </c>
      <c r="EM101" s="179" t="n">
        <f aca="false">globals_transposed_prosp!EM55</f>
        <v>9468.1419002462</v>
      </c>
      <c r="EN101" s="179" t="n">
        <f aca="false">globals_transposed_prosp!EN55</f>
        <v>9462.8339614818</v>
      </c>
      <c r="EO101" s="179" t="n">
        <f aca="false">globals_transposed_prosp!EO55</f>
        <v>9457.52899840304</v>
      </c>
      <c r="EP101" s="179" t="n">
        <f aca="false">globals_transposed_prosp!EP55</f>
        <v>9452.22700934173</v>
      </c>
      <c r="EQ101" s="179" t="n">
        <f aca="false">globals_transposed_prosp!EQ55</f>
        <v>9446.92799263059</v>
      </c>
      <c r="ER101" s="179" t="n">
        <f aca="false">globals_transposed_prosp!ER55</f>
        <v>9441.63194660331</v>
      </c>
      <c r="ES101" s="179" t="n">
        <f aca="false">globals_transposed_prosp!ES55</f>
        <v>9436.33886959447</v>
      </c>
      <c r="ET101" s="179" t="n">
        <f aca="false">globals_transposed_prosp!ET55</f>
        <v>9431.04875993962</v>
      </c>
      <c r="EU101" s="179" t="n">
        <f aca="false">globals_transposed_prosp!EU55</f>
        <v>9425.76161597524</v>
      </c>
      <c r="EV101" s="179" t="n">
        <f aca="false">globals_transposed_prosp!EV55</f>
        <v>9420.47743603871</v>
      </c>
    </row>
    <row r="102" customFormat="false" ht="12.8" hidden="false" customHeight="false" outlineLevel="0" collapsed="false">
      <c r="A102" s="176" t="str">
        <f aca="false">globals_transposed_prosp!A111</f>
        <v>COT_AUT_ACTU_LOW_I</v>
      </c>
      <c r="B102" s="176" t="n">
        <f aca="false">globals_transposed_prosp!B111</f>
        <v>0</v>
      </c>
      <c r="C102" s="176" t="n">
        <f aca="false">globals_transposed_prosp!C111</f>
        <v>0</v>
      </c>
      <c r="D102" s="176" t="n">
        <f aca="false">globals_transposed_prosp!D111</f>
        <v>0</v>
      </c>
      <c r="E102" s="176" t="n">
        <f aca="false">globals_transposed_prosp!E111</f>
        <v>0</v>
      </c>
      <c r="F102" s="176" t="n">
        <f aca="false">globals_transposed_prosp!F111</f>
        <v>0</v>
      </c>
      <c r="G102" s="176" t="n">
        <f aca="false">globals_transposed_prosp!G111</f>
        <v>0</v>
      </c>
      <c r="H102" s="176" t="n">
        <f aca="false">globals_transposed_prosp!H111</f>
        <v>0</v>
      </c>
      <c r="I102" s="176" t="n">
        <f aca="false">globals_transposed_prosp!I111</f>
        <v>0</v>
      </c>
      <c r="J102" s="176" t="n">
        <f aca="false">globals_transposed_prosp!J111</f>
        <v>0</v>
      </c>
      <c r="K102" s="176" t="n">
        <f aca="false">globals_transposed_prosp!K111</f>
        <v>0</v>
      </c>
      <c r="L102" s="176" t="n">
        <f aca="false">globals_transposed_prosp!L111</f>
        <v>0</v>
      </c>
      <c r="M102" s="176" t="n">
        <f aca="false">globals_transposed_prosp!M111</f>
        <v>0</v>
      </c>
      <c r="N102" s="176" t="n">
        <f aca="false">globals_transposed_prosp!N111</f>
        <v>0</v>
      </c>
      <c r="O102" s="176" t="n">
        <f aca="false">globals_transposed_prosp!O111</f>
        <v>0</v>
      </c>
      <c r="P102" s="176" t="n">
        <f aca="false">globals_transposed_prosp!P111</f>
        <v>0</v>
      </c>
      <c r="Q102" s="176" t="n">
        <f aca="false">globals_transposed_prosp!Q111</f>
        <v>0</v>
      </c>
      <c r="R102" s="176" t="n">
        <f aca="false">globals_transposed_prosp!R111</f>
        <v>0</v>
      </c>
      <c r="S102" s="176" t="n">
        <f aca="false">globals_transposed_prosp!S111</f>
        <v>0</v>
      </c>
      <c r="T102" s="176" t="n">
        <f aca="false">globals_transposed_prosp!T111</f>
        <v>0</v>
      </c>
      <c r="U102" s="176" t="n">
        <f aca="false">globals_transposed_prosp!U111</f>
        <v>0</v>
      </c>
      <c r="V102" s="176" t="n">
        <f aca="false">globals_transposed_prosp!V111</f>
        <v>0</v>
      </c>
      <c r="W102" s="176" t="n">
        <f aca="false">globals_transposed_prosp!W111</f>
        <v>0</v>
      </c>
      <c r="X102" s="176" t="n">
        <f aca="false">globals_transposed_prosp!X111</f>
        <v>0</v>
      </c>
      <c r="Y102" s="176" t="n">
        <f aca="false">globals_transposed_prosp!Y111</f>
        <v>0</v>
      </c>
      <c r="Z102" s="176" t="n">
        <f aca="false">globals_transposed_prosp!Z111</f>
        <v>0</v>
      </c>
      <c r="AA102" s="176" t="n">
        <f aca="false">globals_transposed_prosp!AA111</f>
        <v>0</v>
      </c>
      <c r="AB102" s="176" t="n">
        <f aca="false">globals_transposed_prosp!AB111</f>
        <v>0</v>
      </c>
      <c r="AC102" s="176" t="n">
        <f aca="false">globals_transposed_prosp!AC111</f>
        <v>0</v>
      </c>
      <c r="AD102" s="176" t="n">
        <f aca="false">globals_transposed_prosp!AD111</f>
        <v>0</v>
      </c>
      <c r="AE102" s="176" t="n">
        <f aca="false">globals_transposed_prosp!AE111</f>
        <v>0</v>
      </c>
      <c r="AF102" s="176" t="n">
        <f aca="false">globals_transposed_prosp!AF111</f>
        <v>0</v>
      </c>
      <c r="AG102" s="176" t="n">
        <f aca="false">globals_transposed_prosp!AG111</f>
        <v>0</v>
      </c>
      <c r="AH102" s="176" t="n">
        <f aca="false">globals_transposed_prosp!AH111</f>
        <v>0</v>
      </c>
      <c r="AI102" s="176" t="n">
        <f aca="false">globals_transposed_prosp!AI111</f>
        <v>0</v>
      </c>
      <c r="AJ102" s="176" t="n">
        <f aca="false">globals_transposed_prosp!AJ111</f>
        <v>0</v>
      </c>
      <c r="AK102" s="176" t="n">
        <f aca="false">globals_transposed_prosp!AK111</f>
        <v>0</v>
      </c>
      <c r="AL102" s="176" t="n">
        <f aca="false">globals_transposed_prosp!AL111</f>
        <v>0</v>
      </c>
      <c r="AM102" s="176" t="n">
        <f aca="false">globals_transposed_prosp!AM111</f>
        <v>0</v>
      </c>
      <c r="AN102" s="176" t="n">
        <f aca="false">globals_transposed_prosp!AN111</f>
        <v>0</v>
      </c>
      <c r="AO102" s="176" t="n">
        <f aca="false">globals_transposed_prosp!AO111</f>
        <v>0</v>
      </c>
      <c r="AP102" s="176" t="n">
        <f aca="false">globals_transposed_prosp!AP111</f>
        <v>0</v>
      </c>
      <c r="AQ102" s="176" t="n">
        <f aca="false">globals_transposed_prosp!AQ111</f>
        <v>0</v>
      </c>
      <c r="AR102" s="142" t="n">
        <f aca="false">globals_transposed_prosp!AR111</f>
        <v>525.957530538995</v>
      </c>
      <c r="AS102" s="142" t="n">
        <f aca="false">globals_transposed_prosp!AS111</f>
        <v>552.684587509483</v>
      </c>
      <c r="AT102" s="142" t="n">
        <f aca="false">globals_transposed_prosp!AT111</f>
        <v>530.850134669601</v>
      </c>
      <c r="AU102" s="142" t="n">
        <f aca="false">globals_transposed_prosp!AU111</f>
        <v>599.490211150176</v>
      </c>
      <c r="AV102" s="142" t="n">
        <f aca="false">globals_transposed_prosp!AV111</f>
        <v>581.515346960328</v>
      </c>
      <c r="AW102" s="142" t="n">
        <f aca="false">globals_transposed_prosp!AW111</f>
        <v>664.225727818874</v>
      </c>
      <c r="AX102" s="142" t="n">
        <f aca="false">globals_transposed_prosp!AX111</f>
        <v>641.679647724405</v>
      </c>
      <c r="AY102" s="142" t="n">
        <f aca="false">globals_transposed_prosp!AY111</f>
        <v>688.737599624108</v>
      </c>
      <c r="AZ102" s="142" t="n">
        <f aca="false">globals_transposed_prosp!AZ111</f>
        <v>608.230644753946</v>
      </c>
      <c r="BA102" s="142" t="n">
        <f aca="false">globals_transposed_prosp!BA111</f>
        <v>622.00519399932</v>
      </c>
      <c r="BB102" s="142" t="n">
        <f aca="false">globals_transposed_prosp!BB111</f>
        <v>590.141950883477</v>
      </c>
      <c r="BC102" s="142" t="n">
        <f aca="false">globals_transposed_prosp!BC111</f>
        <v>640.317089981269</v>
      </c>
      <c r="BD102" s="142" t="n">
        <f aca="false">globals_transposed_prosp!BD111</f>
        <v>610.231861048313</v>
      </c>
      <c r="BE102" s="142" t="n">
        <f aca="false">globals_transposed_prosp!BE111</f>
        <v>646.634246321787</v>
      </c>
      <c r="BF102" s="142" t="n">
        <f aca="false">globals_transposed_prosp!BF111</f>
        <v>619.443326114162</v>
      </c>
      <c r="BG102" s="142" t="n">
        <f aca="false">globals_transposed_prosp!BG111</f>
        <v>669.36181172122</v>
      </c>
      <c r="BH102" s="142" t="n">
        <f aca="false">globals_transposed_prosp!BH111</f>
        <v>622.690062078411</v>
      </c>
      <c r="BI102" s="142" t="n">
        <f aca="false">globals_transposed_prosp!BI111</f>
        <v>613.299507264641</v>
      </c>
      <c r="BJ102" s="142" t="n">
        <f aca="false">globals_transposed_prosp!BJ111</f>
        <v>607.04470541882</v>
      </c>
      <c r="BK102" s="142" t="n">
        <f aca="false">globals_transposed_prosp!BK111</f>
        <v>606.498529863945</v>
      </c>
      <c r="BL102" s="142" t="n">
        <f aca="false">globals_transposed_prosp!BL111</f>
        <v>558.642264452895</v>
      </c>
      <c r="BM102" s="142" t="n">
        <f aca="false">globals_transposed_prosp!BM111</f>
        <v>549.787674409807</v>
      </c>
      <c r="BN102" s="142" t="n">
        <f aca="false">globals_transposed_prosp!BN111</f>
        <v>537.860531173701</v>
      </c>
      <c r="BO102" s="142" t="n">
        <f aca="false">globals_transposed_prosp!BO111</f>
        <v>545.813792781078</v>
      </c>
      <c r="BP102" s="142" t="n">
        <f aca="false">globals_transposed_prosp!BP111</f>
        <v>536.910385794849</v>
      </c>
      <c r="BQ102" s="142" t="n">
        <f aca="false">globals_transposed_prosp!BQ111</f>
        <v>517.952877283805</v>
      </c>
      <c r="BR102" s="142" t="n">
        <f aca="false">globals_transposed_prosp!BR111</f>
        <v>519.773695656541</v>
      </c>
      <c r="BS102" s="142" t="n">
        <f aca="false">globals_transposed_prosp!BS111</f>
        <v>518.846755190979</v>
      </c>
      <c r="BT102" s="142" t="n">
        <f aca="false">globals_transposed_prosp!BT111</f>
        <v>531.013240253023</v>
      </c>
      <c r="BU102" s="142" t="n">
        <f aca="false">globals_transposed_prosp!BU111</f>
        <v>557.93439861311</v>
      </c>
      <c r="BV102" s="142" t="n">
        <f aca="false">globals_transposed_prosp!BV111</f>
        <v>558.65904798214</v>
      </c>
      <c r="BW102" s="142" t="n">
        <f aca="false">globals_transposed_prosp!BW111</f>
        <v>558.553804536295</v>
      </c>
      <c r="BX102" s="142" t="n">
        <f aca="false">globals_transposed_prosp!BX111</f>
        <v>551.954193005084</v>
      </c>
      <c r="BY102" s="142" t="n">
        <f aca="false">globals_transposed_prosp!BY111</f>
        <v>556.382438857787</v>
      </c>
      <c r="BZ102" s="142" t="n">
        <f aca="false">globals_transposed_prosp!BZ111</f>
        <v>557.277443998687</v>
      </c>
      <c r="CA102" s="142" t="n">
        <f aca="false">globals_transposed_prosp!CA111</f>
        <v>558.613664523928</v>
      </c>
      <c r="CB102" s="142" t="n">
        <f aca="false">globals_transposed_prosp!CB111</f>
        <v>568.804334900434</v>
      </c>
      <c r="CC102" s="142" t="n">
        <f aca="false">globals_transposed_prosp!CC111</f>
        <v>579.07952924846</v>
      </c>
      <c r="CD102" s="142" t="n">
        <f aca="false">globals_transposed_prosp!CD111</f>
        <v>585.312835401713</v>
      </c>
      <c r="CE102" s="142" t="n">
        <f aca="false">globals_transposed_prosp!CE111</f>
        <v>585.312835401713</v>
      </c>
      <c r="CF102" s="142" t="n">
        <f aca="false">globals_transposed_prosp!CF111</f>
        <v>585.312835401713</v>
      </c>
      <c r="CG102" s="142" t="n">
        <f aca="false">globals_transposed_prosp!CG111</f>
        <v>585.312835401713</v>
      </c>
      <c r="CH102" s="142" t="n">
        <f aca="false">globals_transposed_prosp!CH111</f>
        <v>589.482033361101</v>
      </c>
      <c r="CI102" s="142" t="n">
        <f aca="false">globals_transposed_prosp!CI111</f>
        <v>595.764799189392</v>
      </c>
      <c r="CJ102" s="142" t="n">
        <f aca="false">globals_transposed_prosp!CJ111</f>
        <v>595.764799189392</v>
      </c>
      <c r="CK102" s="142" t="n">
        <f aca="false">globals_transposed_prosp!CK111</f>
        <v>595.764799189392</v>
      </c>
      <c r="CL102" s="142" t="n">
        <f aca="false">globals_transposed_prosp!CL111</f>
        <v>599.966482565095</v>
      </c>
      <c r="CM102" s="142" t="n">
        <f aca="false">globals_transposed_prosp!CM111</f>
        <v>606.297681369431</v>
      </c>
      <c r="CN102" s="142" t="n">
        <f aca="false">globals_transposed_prosp!CN111</f>
        <v>606.297681369431</v>
      </c>
      <c r="CO102" s="142" t="n">
        <f aca="false">globals_transposed_prosp!CO111</f>
        <v>606.297681369431</v>
      </c>
      <c r="CP102" s="142" t="n">
        <f aca="false">globals_transposed_prosp!CP111</f>
        <v>606.297681369431</v>
      </c>
      <c r="CQ102" s="142" t="n">
        <f aca="false">globals_transposed_prosp!CQ111</f>
        <v>606.297681369431</v>
      </c>
      <c r="CR102" s="142" t="n">
        <f aca="false">globals_transposed_prosp!CR111</f>
        <v>606.297681369431</v>
      </c>
      <c r="CS102" s="142" t="n">
        <f aca="false">globals_transposed_prosp!CS111</f>
        <v>606.297681369431</v>
      </c>
      <c r="CT102" s="142" t="n">
        <f aca="false">globals_transposed_prosp!CT111</f>
        <v>606.297681369431</v>
      </c>
      <c r="CU102" s="142" t="n">
        <f aca="false">globals_transposed_prosp!CU111</f>
        <v>606.297681369431</v>
      </c>
      <c r="CV102" s="142" t="n">
        <f aca="false">globals_transposed_prosp!CV111</f>
        <v>606.297681369431</v>
      </c>
      <c r="CW102" s="142" t="n">
        <f aca="false">globals_transposed_prosp!CW111</f>
        <v>606.297681369431</v>
      </c>
      <c r="CX102" s="142" t="n">
        <f aca="false">globals_transposed_prosp!CX111</f>
        <v>606.297681369431</v>
      </c>
      <c r="CY102" s="142" t="n">
        <f aca="false">globals_transposed_prosp!CY111</f>
        <v>606.297681369431</v>
      </c>
      <c r="CZ102" s="142" t="n">
        <f aca="false">globals_transposed_prosp!CZ111</f>
        <v>606.297681369431</v>
      </c>
      <c r="DA102" s="142" t="n">
        <f aca="false">globals_transposed_prosp!DA111</f>
        <v>606.297681369431</v>
      </c>
      <c r="DB102" s="142" t="n">
        <f aca="false">globals_transposed_prosp!DB111</f>
        <v>606.297681369431</v>
      </c>
      <c r="DC102" s="142" t="n">
        <f aca="false">globals_transposed_prosp!DC111</f>
        <v>606.297681369431</v>
      </c>
      <c r="DD102" s="142" t="n">
        <f aca="false">globals_transposed_prosp!DD111</f>
        <v>606.297681369431</v>
      </c>
      <c r="DE102" s="142" t="n">
        <f aca="false">globals_transposed_prosp!DE111</f>
        <v>606.297681369431</v>
      </c>
      <c r="DF102" s="142" t="n">
        <f aca="false">globals_transposed_prosp!DF111</f>
        <v>606.297681369431</v>
      </c>
      <c r="DG102" s="142" t="n">
        <f aca="false">globals_transposed_prosp!DG111</f>
        <v>606.297681369431</v>
      </c>
      <c r="DH102" s="142" t="n">
        <f aca="false">globals_transposed_prosp!DH111</f>
        <v>606.297681369431</v>
      </c>
      <c r="DI102" s="142" t="n">
        <f aca="false">globals_transposed_prosp!DI111</f>
        <v>606.297681369431</v>
      </c>
      <c r="DJ102" s="142" t="n">
        <f aca="false">globals_transposed_prosp!DJ111</f>
        <v>606.297681369431</v>
      </c>
      <c r="DK102" s="142" t="n">
        <f aca="false">globals_transposed_prosp!DK111</f>
        <v>606.297681369431</v>
      </c>
      <c r="DL102" s="142" t="n">
        <f aca="false">globals_transposed_prosp!DL111</f>
        <v>606.297681369431</v>
      </c>
      <c r="DM102" s="142" t="n">
        <f aca="false">globals_transposed_prosp!DM111</f>
        <v>606.297681369431</v>
      </c>
      <c r="DN102" s="142" t="n">
        <f aca="false">globals_transposed_prosp!DN111</f>
        <v>606.297681369431</v>
      </c>
      <c r="DO102" s="142" t="n">
        <f aca="false">globals_transposed_prosp!DO111</f>
        <v>606.297681369431</v>
      </c>
      <c r="DP102" s="142" t="n">
        <f aca="false">globals_transposed_prosp!DP111</f>
        <v>606.297681369431</v>
      </c>
      <c r="DQ102" s="142" t="n">
        <f aca="false">globals_transposed_prosp!DQ111</f>
        <v>606.297681369431</v>
      </c>
      <c r="DR102" s="142" t="n">
        <f aca="false">globals_transposed_prosp!DR111</f>
        <v>606.297681369431</v>
      </c>
      <c r="DS102" s="142" t="n">
        <f aca="false">globals_transposed_prosp!DS111</f>
        <v>606.297681369431</v>
      </c>
      <c r="DT102" s="142" t="n">
        <f aca="false">globals_transposed_prosp!DT111</f>
        <v>606.297681369431</v>
      </c>
      <c r="DU102" s="142" t="n">
        <f aca="false">globals_transposed_prosp!DU111</f>
        <v>606.297681369431</v>
      </c>
      <c r="DV102" s="142" t="n">
        <f aca="false">globals_transposed_prosp!DV111</f>
        <v>606.297681369431</v>
      </c>
      <c r="DW102" s="142" t="n">
        <f aca="false">globals_transposed_prosp!DW111</f>
        <v>606.297681369431</v>
      </c>
      <c r="DX102" s="142" t="n">
        <f aca="false">globals_transposed_prosp!DX111</f>
        <v>606.297681369431</v>
      </c>
      <c r="DY102" s="142" t="n">
        <f aca="false">globals_transposed_prosp!DY111</f>
        <v>606.297681369431</v>
      </c>
      <c r="DZ102" s="142" t="n">
        <f aca="false">globals_transposed_prosp!DZ111</f>
        <v>606.297681369431</v>
      </c>
      <c r="EA102" s="142" t="n">
        <f aca="false">globals_transposed_prosp!EA111</f>
        <v>606.297681369431</v>
      </c>
      <c r="EB102" s="142" t="n">
        <f aca="false">globals_transposed_prosp!EB111</f>
        <v>606.297681369431</v>
      </c>
      <c r="EC102" s="142" t="n">
        <f aca="false">globals_transposed_prosp!EC111</f>
        <v>606.297681369431</v>
      </c>
      <c r="ED102" s="142" t="n">
        <f aca="false">globals_transposed_prosp!ED111</f>
        <v>606.297681369431</v>
      </c>
      <c r="EE102" s="142" t="n">
        <f aca="false">globals_transposed_prosp!EE111</f>
        <v>606.297681369431</v>
      </c>
      <c r="EF102" s="142" t="n">
        <f aca="false">globals_transposed_prosp!EF111</f>
        <v>606.297681369431</v>
      </c>
      <c r="EG102" s="142" t="n">
        <f aca="false">globals_transposed_prosp!EG111</f>
        <v>606.297681369431</v>
      </c>
      <c r="EH102" s="142" t="n">
        <f aca="false">globals_transposed_prosp!EH111</f>
        <v>606.297681369431</v>
      </c>
      <c r="EI102" s="142" t="n">
        <f aca="false">globals_transposed_prosp!EI111</f>
        <v>606.297681369431</v>
      </c>
      <c r="EJ102" s="142" t="n">
        <f aca="false">globals_transposed_prosp!EJ111</f>
        <v>606.297681369431</v>
      </c>
      <c r="EK102" s="142" t="n">
        <f aca="false">globals_transposed_prosp!EK111</f>
        <v>606.297681369431</v>
      </c>
      <c r="EL102" s="142" t="n">
        <f aca="false">globals_transposed_prosp!EL111</f>
        <v>606.297681369431</v>
      </c>
      <c r="EM102" s="142" t="n">
        <f aca="false">globals_transposed_prosp!EM111</f>
        <v>606.297681369431</v>
      </c>
      <c r="EN102" s="142" t="n">
        <f aca="false">globals_transposed_prosp!EN111</f>
        <v>606.297681369431</v>
      </c>
      <c r="EO102" s="142" t="n">
        <f aca="false">globals_transposed_prosp!EO111</f>
        <v>606.297681369431</v>
      </c>
      <c r="EP102" s="142" t="n">
        <f aca="false">globals_transposed_prosp!EP111</f>
        <v>606.297681369431</v>
      </c>
      <c r="EQ102" s="142" t="n">
        <f aca="false">globals_transposed_prosp!EQ111</f>
        <v>606.297681369431</v>
      </c>
      <c r="ER102" s="142" t="n">
        <f aca="false">globals_transposed_prosp!ER111</f>
        <v>606.297681369431</v>
      </c>
      <c r="ES102" s="142" t="n">
        <f aca="false">globals_transposed_prosp!ES111</f>
        <v>606.297681369431</v>
      </c>
      <c r="ET102" s="142" t="n">
        <f aca="false">globals_transposed_prosp!ET111</f>
        <v>606.297681369431</v>
      </c>
      <c r="EU102" s="142" t="n">
        <f aca="false">globals_transposed_prosp!EU111</f>
        <v>606.297681369431</v>
      </c>
      <c r="EV102" s="142" t="n">
        <f aca="false">globals_transposed_prosp!EV111</f>
        <v>606.297681369431</v>
      </c>
    </row>
    <row r="103" customFormat="false" ht="12.8" hidden="false" customHeight="false" outlineLevel="0" collapsed="false">
      <c r="A103" s="176" t="str">
        <f aca="false">globals_transposed_prosp!A112</f>
        <v>COT_AUT_ACTU_LOW_II</v>
      </c>
      <c r="B103" s="176" t="n">
        <f aca="false">globals_transposed_prosp!B112</f>
        <v>0</v>
      </c>
      <c r="C103" s="176" t="n">
        <f aca="false">globals_transposed_prosp!C112</f>
        <v>0</v>
      </c>
      <c r="D103" s="176" t="n">
        <f aca="false">globals_transposed_prosp!D112</f>
        <v>0</v>
      </c>
      <c r="E103" s="176" t="n">
        <f aca="false">globals_transposed_prosp!E112</f>
        <v>0</v>
      </c>
      <c r="F103" s="176" t="n">
        <f aca="false">globals_transposed_prosp!F112</f>
        <v>0</v>
      </c>
      <c r="G103" s="176" t="n">
        <f aca="false">globals_transposed_prosp!G112</f>
        <v>0</v>
      </c>
      <c r="H103" s="176" t="n">
        <f aca="false">globals_transposed_prosp!H112</f>
        <v>0</v>
      </c>
      <c r="I103" s="176" t="n">
        <f aca="false">globals_transposed_prosp!I112</f>
        <v>0</v>
      </c>
      <c r="J103" s="176" t="n">
        <f aca="false">globals_transposed_prosp!J112</f>
        <v>0</v>
      </c>
      <c r="K103" s="176" t="n">
        <f aca="false">globals_transposed_prosp!K112</f>
        <v>0</v>
      </c>
      <c r="L103" s="176" t="n">
        <f aca="false">globals_transposed_prosp!L112</f>
        <v>0</v>
      </c>
      <c r="M103" s="176" t="n">
        <f aca="false">globals_transposed_prosp!M112</f>
        <v>0</v>
      </c>
      <c r="N103" s="176" t="n">
        <f aca="false">globals_transposed_prosp!N112</f>
        <v>0</v>
      </c>
      <c r="O103" s="176" t="n">
        <f aca="false">globals_transposed_prosp!O112</f>
        <v>0</v>
      </c>
      <c r="P103" s="176" t="n">
        <f aca="false">globals_transposed_prosp!P112</f>
        <v>0</v>
      </c>
      <c r="Q103" s="176" t="n">
        <f aca="false">globals_transposed_prosp!Q112</f>
        <v>0</v>
      </c>
      <c r="R103" s="176" t="n">
        <f aca="false">globals_transposed_prosp!R112</f>
        <v>0</v>
      </c>
      <c r="S103" s="176" t="n">
        <f aca="false">globals_transposed_prosp!S112</f>
        <v>0</v>
      </c>
      <c r="T103" s="176" t="n">
        <f aca="false">globals_transposed_prosp!T112</f>
        <v>0</v>
      </c>
      <c r="U103" s="176" t="n">
        <f aca="false">globals_transposed_prosp!U112</f>
        <v>0</v>
      </c>
      <c r="V103" s="176" t="n">
        <f aca="false">globals_transposed_prosp!V112</f>
        <v>0</v>
      </c>
      <c r="W103" s="176" t="n">
        <f aca="false">globals_transposed_prosp!W112</f>
        <v>0</v>
      </c>
      <c r="X103" s="176" t="n">
        <f aca="false">globals_transposed_prosp!X112</f>
        <v>0</v>
      </c>
      <c r="Y103" s="176" t="n">
        <f aca="false">globals_transposed_prosp!Y112</f>
        <v>0</v>
      </c>
      <c r="Z103" s="176" t="n">
        <f aca="false">globals_transposed_prosp!Z112</f>
        <v>0</v>
      </c>
      <c r="AA103" s="176" t="n">
        <f aca="false">globals_transposed_prosp!AA112</f>
        <v>0</v>
      </c>
      <c r="AB103" s="176" t="n">
        <f aca="false">globals_transposed_prosp!AB112</f>
        <v>0</v>
      </c>
      <c r="AC103" s="176" t="n">
        <f aca="false">globals_transposed_prosp!AC112</f>
        <v>0</v>
      </c>
      <c r="AD103" s="176" t="n">
        <f aca="false">globals_transposed_prosp!AD112</f>
        <v>0</v>
      </c>
      <c r="AE103" s="176" t="n">
        <f aca="false">globals_transposed_prosp!AE112</f>
        <v>0</v>
      </c>
      <c r="AF103" s="176" t="n">
        <f aca="false">globals_transposed_prosp!AF112</f>
        <v>0</v>
      </c>
      <c r="AG103" s="176" t="n">
        <f aca="false">globals_transposed_prosp!AG112</f>
        <v>0</v>
      </c>
      <c r="AH103" s="176" t="n">
        <f aca="false">globals_transposed_prosp!AH112</f>
        <v>0</v>
      </c>
      <c r="AI103" s="176" t="n">
        <f aca="false">globals_transposed_prosp!AI112</f>
        <v>0</v>
      </c>
      <c r="AJ103" s="176" t="n">
        <f aca="false">globals_transposed_prosp!AJ112</f>
        <v>0</v>
      </c>
      <c r="AK103" s="176" t="n">
        <f aca="false">globals_transposed_prosp!AK112</f>
        <v>0</v>
      </c>
      <c r="AL103" s="176" t="n">
        <f aca="false">globals_transposed_prosp!AL112</f>
        <v>0</v>
      </c>
      <c r="AM103" s="176" t="n">
        <f aca="false">globals_transposed_prosp!AM112</f>
        <v>0</v>
      </c>
      <c r="AN103" s="176" t="n">
        <f aca="false">globals_transposed_prosp!AN112</f>
        <v>0</v>
      </c>
      <c r="AO103" s="176" t="n">
        <f aca="false">globals_transposed_prosp!AO112</f>
        <v>0</v>
      </c>
      <c r="AP103" s="176" t="n">
        <f aca="false">globals_transposed_prosp!AP112</f>
        <v>0</v>
      </c>
      <c r="AQ103" s="176" t="n">
        <f aca="false">globals_transposed_prosp!AQ112</f>
        <v>0</v>
      </c>
      <c r="AR103" s="142" t="n">
        <f aca="false">globals_transposed_prosp!AR112</f>
        <v>736.336147352056</v>
      </c>
      <c r="AS103" s="142" t="n">
        <f aca="false">globals_transposed_prosp!AS112</f>
        <v>773.75380375397</v>
      </c>
      <c r="AT103" s="142" t="n">
        <f aca="false">globals_transposed_prosp!AT112</f>
        <v>743.185752247638</v>
      </c>
      <c r="AU103" s="142" t="n">
        <f aca="false">globals_transposed_prosp!AU112</f>
        <v>839.281285698528</v>
      </c>
      <c r="AV103" s="142" t="n">
        <f aca="false">globals_transposed_prosp!AV112</f>
        <v>814.116626047842</v>
      </c>
      <c r="AW103" s="142" t="n">
        <f aca="false">globals_transposed_prosp!AW112</f>
        <v>929.910468043016</v>
      </c>
      <c r="AX103" s="142" t="n">
        <f aca="false">globals_transposed_prosp!AX112</f>
        <v>898.346144327291</v>
      </c>
      <c r="AY103" s="142" t="n">
        <f aca="false">globals_transposed_prosp!AY112</f>
        <v>964.226883725776</v>
      </c>
      <c r="AZ103" s="142" t="n">
        <f aca="false">globals_transposed_prosp!AZ112</f>
        <v>851.517819700413</v>
      </c>
      <c r="BA103" s="142" t="n">
        <f aca="false">globals_transposed_prosp!BA112</f>
        <v>870.80207353067</v>
      </c>
      <c r="BB103" s="142" t="n">
        <f aca="false">globals_transposed_prosp!BB112</f>
        <v>826.193799448123</v>
      </c>
      <c r="BC103" s="142" t="n">
        <f aca="false">globals_transposed_prosp!BC112</f>
        <v>896.438574873736</v>
      </c>
      <c r="BD103" s="142" t="n">
        <f aca="false">globals_transposed_prosp!BD112</f>
        <v>854.319505788453</v>
      </c>
      <c r="BE103" s="142" t="n">
        <f aca="false">globals_transposed_prosp!BE112</f>
        <v>905.282540958283</v>
      </c>
      <c r="BF103" s="142" t="n">
        <f aca="false">globals_transposed_prosp!BF112</f>
        <v>867.215479900861</v>
      </c>
      <c r="BG103" s="142" t="n">
        <f aca="false">globals_transposed_prosp!BG112</f>
        <v>937.100942584283</v>
      </c>
      <c r="BH103" s="142" t="n">
        <f aca="false">globals_transposed_prosp!BH112</f>
        <v>871.760883117985</v>
      </c>
      <c r="BI103" s="142" t="n">
        <f aca="false">globals_transposed_prosp!BI112</f>
        <v>858.614184855135</v>
      </c>
      <c r="BJ103" s="142" t="n">
        <f aca="false">globals_transposed_prosp!BJ112</f>
        <v>849.857514542073</v>
      </c>
      <c r="BK103" s="142" t="n">
        <f aca="false">globals_transposed_prosp!BK112</f>
        <v>849.092873329611</v>
      </c>
      <c r="BL103" s="142" t="n">
        <f aca="false">globals_transposed_prosp!BL112</f>
        <v>782.094501686718</v>
      </c>
      <c r="BM103" s="142" t="n">
        <f aca="false">globals_transposed_prosp!BM112</f>
        <v>769.698149623791</v>
      </c>
      <c r="BN103" s="142" t="n">
        <f aca="false">globals_transposed_prosp!BN112</f>
        <v>753.001222642421</v>
      </c>
      <c r="BO103" s="142" t="n">
        <f aca="false">globals_transposed_prosp!BO112</f>
        <v>764.135736828248</v>
      </c>
      <c r="BP103" s="142" t="n">
        <f aca="false">globals_transposed_prosp!BP112</f>
        <v>751.671025331973</v>
      </c>
      <c r="BQ103" s="142" t="n">
        <f aca="false">globals_transposed_prosp!BQ112</f>
        <v>725.130637518202</v>
      </c>
      <c r="BR103" s="142" t="n">
        <f aca="false">globals_transposed_prosp!BR112</f>
        <v>727.679771320395</v>
      </c>
      <c r="BS103" s="142" t="n">
        <f aca="false">globals_transposed_prosp!BS112</f>
        <v>726.382060736647</v>
      </c>
      <c r="BT103" s="142" t="n">
        <f aca="false">globals_transposed_prosp!BT112</f>
        <v>743.415060177948</v>
      </c>
      <c r="BU103" s="142" t="n">
        <f aca="false">globals_transposed_prosp!BU112</f>
        <v>781.104505647873</v>
      </c>
      <c r="BV103" s="142" t="n">
        <f aca="false">globals_transposed_prosp!BV112</f>
        <v>782.119010020737</v>
      </c>
      <c r="BW103" s="142" t="n">
        <f aca="false">globals_transposed_prosp!BW112</f>
        <v>781.971669885509</v>
      </c>
      <c r="BX103" s="142" t="n">
        <f aca="false">globals_transposed_prosp!BX112</f>
        <v>772.732256944905</v>
      </c>
      <c r="BY103" s="142" t="n">
        <f aca="false">globals_transposed_prosp!BY112</f>
        <v>778.931772150027</v>
      </c>
      <c r="BZ103" s="142" t="n">
        <f aca="false">globals_transposed_prosp!BZ112</f>
        <v>780.184773488308</v>
      </c>
      <c r="CA103" s="142" t="n">
        <f aca="false">globals_transposed_prosp!CA112</f>
        <v>782.055473476333</v>
      </c>
      <c r="CB103" s="142" t="n">
        <f aca="false">globals_transposed_prosp!CB112</f>
        <v>796.322345292174</v>
      </c>
      <c r="CC103" s="142" t="n">
        <f aca="false">globals_transposed_prosp!CC112</f>
        <v>810.707550114821</v>
      </c>
      <c r="CD103" s="142" t="n">
        <f aca="false">globals_transposed_prosp!CD112</f>
        <v>819.434137924234</v>
      </c>
      <c r="CE103" s="142" t="n">
        <f aca="false">globals_transposed_prosp!CE112</f>
        <v>819.434137924234</v>
      </c>
      <c r="CF103" s="142" t="n">
        <f aca="false">globals_transposed_prosp!CF112</f>
        <v>819.434137924234</v>
      </c>
      <c r="CG103" s="142" t="n">
        <f aca="false">globals_transposed_prosp!CG112</f>
        <v>819.434137924234</v>
      </c>
      <c r="CH103" s="142" t="n">
        <f aca="false">globals_transposed_prosp!CH112</f>
        <v>825.270987774522</v>
      </c>
      <c r="CI103" s="142" t="n">
        <f aca="false">globals_transposed_prosp!CI112</f>
        <v>834.066818805209</v>
      </c>
      <c r="CJ103" s="142" t="n">
        <f aca="false">globals_transposed_prosp!CJ112</f>
        <v>834.066818805209</v>
      </c>
      <c r="CK103" s="142" t="n">
        <f aca="false">globals_transposed_prosp!CK112</f>
        <v>834.066818805209</v>
      </c>
      <c r="CL103" s="142" t="n">
        <f aca="false">globals_transposed_prosp!CL112</f>
        <v>839.94914802568</v>
      </c>
      <c r="CM103" s="142" t="n">
        <f aca="false">globals_transposed_prosp!CM112</f>
        <v>848.812784905771</v>
      </c>
      <c r="CN103" s="142" t="n">
        <f aca="false">globals_transposed_prosp!CN112</f>
        <v>848.812784905771</v>
      </c>
      <c r="CO103" s="142" t="n">
        <f aca="false">globals_transposed_prosp!CO112</f>
        <v>848.812784905771</v>
      </c>
      <c r="CP103" s="142" t="n">
        <f aca="false">globals_transposed_prosp!CP112</f>
        <v>848.812784905771</v>
      </c>
      <c r="CQ103" s="142" t="n">
        <f aca="false">globals_transposed_prosp!CQ112</f>
        <v>848.812784905771</v>
      </c>
      <c r="CR103" s="142" t="n">
        <f aca="false">globals_transposed_prosp!CR112</f>
        <v>848.812784905771</v>
      </c>
      <c r="CS103" s="142" t="n">
        <f aca="false">globals_transposed_prosp!CS112</f>
        <v>848.812784905771</v>
      </c>
      <c r="CT103" s="142" t="n">
        <f aca="false">globals_transposed_prosp!CT112</f>
        <v>848.812784905771</v>
      </c>
      <c r="CU103" s="142" t="n">
        <f aca="false">globals_transposed_prosp!CU112</f>
        <v>848.812784905771</v>
      </c>
      <c r="CV103" s="142" t="n">
        <f aca="false">globals_transposed_prosp!CV112</f>
        <v>848.812784905771</v>
      </c>
      <c r="CW103" s="142" t="n">
        <f aca="false">globals_transposed_prosp!CW112</f>
        <v>848.812784905771</v>
      </c>
      <c r="CX103" s="142" t="n">
        <f aca="false">globals_transposed_prosp!CX112</f>
        <v>848.812784905771</v>
      </c>
      <c r="CY103" s="142" t="n">
        <f aca="false">globals_transposed_prosp!CY112</f>
        <v>848.812784905771</v>
      </c>
      <c r="CZ103" s="142" t="n">
        <f aca="false">globals_transposed_prosp!CZ112</f>
        <v>848.812784905771</v>
      </c>
      <c r="DA103" s="142" t="n">
        <f aca="false">globals_transposed_prosp!DA112</f>
        <v>848.812784905771</v>
      </c>
      <c r="DB103" s="142" t="n">
        <f aca="false">globals_transposed_prosp!DB112</f>
        <v>848.812784905771</v>
      </c>
      <c r="DC103" s="142" t="n">
        <f aca="false">globals_transposed_prosp!DC112</f>
        <v>848.812784905771</v>
      </c>
      <c r="DD103" s="142" t="n">
        <f aca="false">globals_transposed_prosp!DD112</f>
        <v>848.812784905771</v>
      </c>
      <c r="DE103" s="142" t="n">
        <f aca="false">globals_transposed_prosp!DE112</f>
        <v>848.812784905771</v>
      </c>
      <c r="DF103" s="142" t="n">
        <f aca="false">globals_transposed_prosp!DF112</f>
        <v>848.812784905771</v>
      </c>
      <c r="DG103" s="142" t="n">
        <f aca="false">globals_transposed_prosp!DG112</f>
        <v>848.812784905771</v>
      </c>
      <c r="DH103" s="142" t="n">
        <f aca="false">globals_transposed_prosp!DH112</f>
        <v>848.812784905771</v>
      </c>
      <c r="DI103" s="142" t="n">
        <f aca="false">globals_transposed_prosp!DI112</f>
        <v>848.812784905771</v>
      </c>
      <c r="DJ103" s="142" t="n">
        <f aca="false">globals_transposed_prosp!DJ112</f>
        <v>848.812784905771</v>
      </c>
      <c r="DK103" s="142" t="n">
        <f aca="false">globals_transposed_prosp!DK112</f>
        <v>848.812784905771</v>
      </c>
      <c r="DL103" s="142" t="n">
        <f aca="false">globals_transposed_prosp!DL112</f>
        <v>848.812784905771</v>
      </c>
      <c r="DM103" s="142" t="n">
        <f aca="false">globals_transposed_prosp!DM112</f>
        <v>848.812784905771</v>
      </c>
      <c r="DN103" s="142" t="n">
        <f aca="false">globals_transposed_prosp!DN112</f>
        <v>848.812784905771</v>
      </c>
      <c r="DO103" s="142" t="n">
        <f aca="false">globals_transposed_prosp!DO112</f>
        <v>848.812784905771</v>
      </c>
      <c r="DP103" s="142" t="n">
        <f aca="false">globals_transposed_prosp!DP112</f>
        <v>848.812784905771</v>
      </c>
      <c r="DQ103" s="142" t="n">
        <f aca="false">globals_transposed_prosp!DQ112</f>
        <v>848.812784905771</v>
      </c>
      <c r="DR103" s="142" t="n">
        <f aca="false">globals_transposed_prosp!DR112</f>
        <v>848.812784905771</v>
      </c>
      <c r="DS103" s="142" t="n">
        <f aca="false">globals_transposed_prosp!DS112</f>
        <v>848.812784905771</v>
      </c>
      <c r="DT103" s="142" t="n">
        <f aca="false">globals_transposed_prosp!DT112</f>
        <v>848.812784905771</v>
      </c>
      <c r="DU103" s="142" t="n">
        <f aca="false">globals_transposed_prosp!DU112</f>
        <v>848.812784905771</v>
      </c>
      <c r="DV103" s="142" t="n">
        <f aca="false">globals_transposed_prosp!DV112</f>
        <v>848.812784905771</v>
      </c>
      <c r="DW103" s="142" t="n">
        <f aca="false">globals_transposed_prosp!DW112</f>
        <v>848.812784905771</v>
      </c>
      <c r="DX103" s="142" t="n">
        <f aca="false">globals_transposed_prosp!DX112</f>
        <v>848.812784905771</v>
      </c>
      <c r="DY103" s="142" t="n">
        <f aca="false">globals_transposed_prosp!DY112</f>
        <v>848.812784905771</v>
      </c>
      <c r="DZ103" s="142" t="n">
        <f aca="false">globals_transposed_prosp!DZ112</f>
        <v>848.812784905771</v>
      </c>
      <c r="EA103" s="142" t="n">
        <f aca="false">globals_transposed_prosp!EA112</f>
        <v>848.812784905771</v>
      </c>
      <c r="EB103" s="142" t="n">
        <f aca="false">globals_transposed_prosp!EB112</f>
        <v>848.812784905771</v>
      </c>
      <c r="EC103" s="142" t="n">
        <f aca="false">globals_transposed_prosp!EC112</f>
        <v>848.812784905771</v>
      </c>
      <c r="ED103" s="142" t="n">
        <f aca="false">globals_transposed_prosp!ED112</f>
        <v>848.812784905771</v>
      </c>
      <c r="EE103" s="142" t="n">
        <f aca="false">globals_transposed_prosp!EE112</f>
        <v>848.812784905771</v>
      </c>
      <c r="EF103" s="142" t="n">
        <f aca="false">globals_transposed_prosp!EF112</f>
        <v>848.812784905771</v>
      </c>
      <c r="EG103" s="142" t="n">
        <f aca="false">globals_transposed_prosp!EG112</f>
        <v>848.812784905771</v>
      </c>
      <c r="EH103" s="142" t="n">
        <f aca="false">globals_transposed_prosp!EH112</f>
        <v>848.812784905771</v>
      </c>
      <c r="EI103" s="142" t="n">
        <f aca="false">globals_transposed_prosp!EI112</f>
        <v>848.812784905771</v>
      </c>
      <c r="EJ103" s="142" t="n">
        <f aca="false">globals_transposed_prosp!EJ112</f>
        <v>848.812784905771</v>
      </c>
      <c r="EK103" s="142" t="n">
        <f aca="false">globals_transposed_prosp!EK112</f>
        <v>848.812784905771</v>
      </c>
      <c r="EL103" s="142" t="n">
        <f aca="false">globals_transposed_prosp!EL112</f>
        <v>848.812784905771</v>
      </c>
      <c r="EM103" s="142" t="n">
        <f aca="false">globals_transposed_prosp!EM112</f>
        <v>848.812784905771</v>
      </c>
      <c r="EN103" s="142" t="n">
        <f aca="false">globals_transposed_prosp!EN112</f>
        <v>848.812784905771</v>
      </c>
      <c r="EO103" s="142" t="n">
        <f aca="false">globals_transposed_prosp!EO112</f>
        <v>848.812784905771</v>
      </c>
      <c r="EP103" s="142" t="n">
        <f aca="false">globals_transposed_prosp!EP112</f>
        <v>848.812784905771</v>
      </c>
      <c r="EQ103" s="142" t="n">
        <f aca="false">globals_transposed_prosp!EQ112</f>
        <v>848.812784905771</v>
      </c>
      <c r="ER103" s="142" t="n">
        <f aca="false">globals_transposed_prosp!ER112</f>
        <v>848.812784905771</v>
      </c>
      <c r="ES103" s="142" t="n">
        <f aca="false">globals_transposed_prosp!ES112</f>
        <v>848.812784905771</v>
      </c>
      <c r="ET103" s="142" t="n">
        <f aca="false">globals_transposed_prosp!ET112</f>
        <v>848.812784905771</v>
      </c>
      <c r="EU103" s="142" t="n">
        <f aca="false">globals_transposed_prosp!EU112</f>
        <v>848.812784905771</v>
      </c>
      <c r="EV103" s="142" t="n">
        <f aca="false">globals_transposed_prosp!EV112</f>
        <v>848.812784905771</v>
      </c>
    </row>
    <row r="104" customFormat="false" ht="12.8" hidden="false" customHeight="false" outlineLevel="0" collapsed="false">
      <c r="A104" s="176" t="str">
        <f aca="false">globals_transposed_prosp!A113</f>
        <v>COT_AUT_ACTU_LOW_III</v>
      </c>
      <c r="B104" s="176" t="n">
        <f aca="false">globals_transposed_prosp!B113</f>
        <v>0</v>
      </c>
      <c r="C104" s="176" t="n">
        <f aca="false">globals_transposed_prosp!C113</f>
        <v>0</v>
      </c>
      <c r="D104" s="176" t="n">
        <f aca="false">globals_transposed_prosp!D113</f>
        <v>0</v>
      </c>
      <c r="E104" s="176" t="n">
        <f aca="false">globals_transposed_prosp!E113</f>
        <v>0</v>
      </c>
      <c r="F104" s="176" t="n">
        <f aca="false">globals_transposed_prosp!F113</f>
        <v>0</v>
      </c>
      <c r="G104" s="176" t="n">
        <f aca="false">globals_transposed_prosp!G113</f>
        <v>0</v>
      </c>
      <c r="H104" s="176" t="n">
        <f aca="false">globals_transposed_prosp!H113</f>
        <v>0</v>
      </c>
      <c r="I104" s="176" t="n">
        <f aca="false">globals_transposed_prosp!I113</f>
        <v>0</v>
      </c>
      <c r="J104" s="176" t="n">
        <f aca="false">globals_transposed_prosp!J113</f>
        <v>0</v>
      </c>
      <c r="K104" s="176" t="n">
        <f aca="false">globals_transposed_prosp!K113</f>
        <v>0</v>
      </c>
      <c r="L104" s="176" t="n">
        <f aca="false">globals_transposed_prosp!L113</f>
        <v>0</v>
      </c>
      <c r="M104" s="176" t="n">
        <f aca="false">globals_transposed_prosp!M113</f>
        <v>0</v>
      </c>
      <c r="N104" s="176" t="n">
        <f aca="false">globals_transposed_prosp!N113</f>
        <v>0</v>
      </c>
      <c r="O104" s="176" t="n">
        <f aca="false">globals_transposed_prosp!O113</f>
        <v>0</v>
      </c>
      <c r="P104" s="176" t="n">
        <f aca="false">globals_transposed_prosp!P113</f>
        <v>0</v>
      </c>
      <c r="Q104" s="176" t="n">
        <f aca="false">globals_transposed_prosp!Q113</f>
        <v>0</v>
      </c>
      <c r="R104" s="176" t="n">
        <f aca="false">globals_transposed_prosp!R113</f>
        <v>0</v>
      </c>
      <c r="S104" s="176" t="n">
        <f aca="false">globals_transposed_prosp!S113</f>
        <v>0</v>
      </c>
      <c r="T104" s="176" t="n">
        <f aca="false">globals_transposed_prosp!T113</f>
        <v>0</v>
      </c>
      <c r="U104" s="176" t="n">
        <f aca="false">globals_transposed_prosp!U113</f>
        <v>0</v>
      </c>
      <c r="V104" s="176" t="n">
        <f aca="false">globals_transposed_prosp!V113</f>
        <v>0</v>
      </c>
      <c r="W104" s="176" t="n">
        <f aca="false">globals_transposed_prosp!W113</f>
        <v>0</v>
      </c>
      <c r="X104" s="176" t="n">
        <f aca="false">globals_transposed_prosp!X113</f>
        <v>0</v>
      </c>
      <c r="Y104" s="176" t="n">
        <f aca="false">globals_transposed_prosp!Y113</f>
        <v>0</v>
      </c>
      <c r="Z104" s="176" t="n">
        <f aca="false">globals_transposed_prosp!Z113</f>
        <v>0</v>
      </c>
      <c r="AA104" s="176" t="n">
        <f aca="false">globals_transposed_prosp!AA113</f>
        <v>0</v>
      </c>
      <c r="AB104" s="176" t="n">
        <f aca="false">globals_transposed_prosp!AB113</f>
        <v>0</v>
      </c>
      <c r="AC104" s="176" t="n">
        <f aca="false">globals_transposed_prosp!AC113</f>
        <v>0</v>
      </c>
      <c r="AD104" s="176" t="n">
        <f aca="false">globals_transposed_prosp!AD113</f>
        <v>0</v>
      </c>
      <c r="AE104" s="176" t="n">
        <f aca="false">globals_transposed_prosp!AE113</f>
        <v>0</v>
      </c>
      <c r="AF104" s="176" t="n">
        <f aca="false">globals_transposed_prosp!AF113</f>
        <v>0</v>
      </c>
      <c r="AG104" s="176" t="n">
        <f aca="false">globals_transposed_prosp!AG113</f>
        <v>0</v>
      </c>
      <c r="AH104" s="176" t="n">
        <f aca="false">globals_transposed_prosp!AH113</f>
        <v>0</v>
      </c>
      <c r="AI104" s="176" t="n">
        <f aca="false">globals_transposed_prosp!AI113</f>
        <v>0</v>
      </c>
      <c r="AJ104" s="176" t="n">
        <f aca="false">globals_transposed_prosp!AJ113</f>
        <v>0</v>
      </c>
      <c r="AK104" s="176" t="n">
        <f aca="false">globals_transposed_prosp!AK113</f>
        <v>0</v>
      </c>
      <c r="AL104" s="176" t="n">
        <f aca="false">globals_transposed_prosp!AL113</f>
        <v>0</v>
      </c>
      <c r="AM104" s="176" t="n">
        <f aca="false">globals_transposed_prosp!AM113</f>
        <v>0</v>
      </c>
      <c r="AN104" s="176" t="n">
        <f aca="false">globals_transposed_prosp!AN113</f>
        <v>0</v>
      </c>
      <c r="AO104" s="176" t="n">
        <f aca="false">globals_transposed_prosp!AO113</f>
        <v>0</v>
      </c>
      <c r="AP104" s="176" t="n">
        <f aca="false">globals_transposed_prosp!AP113</f>
        <v>0</v>
      </c>
      <c r="AQ104" s="176" t="n">
        <f aca="false">globals_transposed_prosp!AQ113</f>
        <v>0</v>
      </c>
      <c r="AR104" s="142" t="n">
        <f aca="false">globals_transposed_prosp!AR113</f>
        <v>1051.91506107799</v>
      </c>
      <c r="AS104" s="142" t="n">
        <f aca="false">globals_transposed_prosp!AS113</f>
        <v>1105.36917501897</v>
      </c>
      <c r="AT104" s="142" t="n">
        <f aca="false">globals_transposed_prosp!AT113</f>
        <v>1061.7002693392</v>
      </c>
      <c r="AU104" s="142" t="n">
        <f aca="false">globals_transposed_prosp!AU113</f>
        <v>1198.98042230035</v>
      </c>
      <c r="AV104" s="142" t="n">
        <f aca="false">globals_transposed_prosp!AV113</f>
        <v>1163.03069392066</v>
      </c>
      <c r="AW104" s="142" t="n">
        <f aca="false">globals_transposed_prosp!AW113</f>
        <v>1328.45145563775</v>
      </c>
      <c r="AX104" s="142" t="n">
        <f aca="false">globals_transposed_prosp!AX113</f>
        <v>1283.35929544881</v>
      </c>
      <c r="AY104" s="142" t="n">
        <f aca="false">globals_transposed_prosp!AY113</f>
        <v>1377.47519924822</v>
      </c>
      <c r="AZ104" s="142" t="n">
        <f aca="false">globals_transposed_prosp!AZ113</f>
        <v>1216.46128950789</v>
      </c>
      <c r="BA104" s="142" t="n">
        <f aca="false">globals_transposed_prosp!BA113</f>
        <v>1244.01038799864</v>
      </c>
      <c r="BB104" s="142" t="n">
        <f aca="false">globals_transposed_prosp!BB113</f>
        <v>1180.28390176696</v>
      </c>
      <c r="BC104" s="142" t="n">
        <f aca="false">globals_transposed_prosp!BC113</f>
        <v>1280.63417996254</v>
      </c>
      <c r="BD104" s="142" t="n">
        <f aca="false">globals_transposed_prosp!BD113</f>
        <v>1220.46372209663</v>
      </c>
      <c r="BE104" s="142" t="n">
        <f aca="false">globals_transposed_prosp!BE113</f>
        <v>1293.26849264358</v>
      </c>
      <c r="BF104" s="142" t="n">
        <f aca="false">globals_transposed_prosp!BF113</f>
        <v>1238.88665222833</v>
      </c>
      <c r="BG104" s="142" t="n">
        <f aca="false">globals_transposed_prosp!BG113</f>
        <v>1338.72362344244</v>
      </c>
      <c r="BH104" s="142" t="n">
        <f aca="false">globals_transposed_prosp!BH113</f>
        <v>1245.38012415682</v>
      </c>
      <c r="BI104" s="142" t="n">
        <f aca="false">globals_transposed_prosp!BI113</f>
        <v>1226.59901452928</v>
      </c>
      <c r="BJ104" s="142" t="n">
        <f aca="false">globals_transposed_prosp!BJ113</f>
        <v>1214.08941083764</v>
      </c>
      <c r="BK104" s="142" t="n">
        <f aca="false">globals_transposed_prosp!BK113</f>
        <v>1212.99705972789</v>
      </c>
      <c r="BL104" s="142" t="n">
        <f aca="false">globals_transposed_prosp!BL113</f>
        <v>1117.28452890579</v>
      </c>
      <c r="BM104" s="142" t="n">
        <f aca="false">globals_transposed_prosp!BM113</f>
        <v>1099.57534881962</v>
      </c>
      <c r="BN104" s="142" t="n">
        <f aca="false">globals_transposed_prosp!BN113</f>
        <v>1075.71854734686</v>
      </c>
      <c r="BO104" s="142" t="n">
        <f aca="false">globals_transposed_prosp!BO113</f>
        <v>1091.62503337268</v>
      </c>
      <c r="BP104" s="142" t="n">
        <f aca="false">globals_transposed_prosp!BP113</f>
        <v>1073.81826103197</v>
      </c>
      <c r="BQ104" s="142" t="n">
        <f aca="false">globals_transposed_prosp!BQ113</f>
        <v>1035.90333265395</v>
      </c>
      <c r="BR104" s="142" t="n">
        <f aca="false">globals_transposed_prosp!BR113</f>
        <v>1039.54496088539</v>
      </c>
      <c r="BS104" s="142" t="n">
        <f aca="false">globals_transposed_prosp!BS113</f>
        <v>1037.69108428858</v>
      </c>
      <c r="BT104" s="142" t="n">
        <f aca="false">globals_transposed_prosp!BT113</f>
        <v>1062.02399752299</v>
      </c>
      <c r="BU104" s="142" t="n">
        <f aca="false">globals_transposed_prosp!BU113</f>
        <v>1115.86618836159</v>
      </c>
      <c r="BV104" s="142" t="n">
        <f aca="false">globals_transposed_prosp!BV113</f>
        <v>1117.31548371124</v>
      </c>
      <c r="BW104" s="142" t="n">
        <f aca="false">globals_transposed_prosp!BW113</f>
        <v>1117.10499731166</v>
      </c>
      <c r="BX104" s="142" t="n">
        <f aca="false">globals_transposed_prosp!BX113</f>
        <v>1103.90580510859</v>
      </c>
      <c r="BY104" s="142" t="n">
        <f aca="false">globals_transposed_prosp!BY113</f>
        <v>1112.76227610781</v>
      </c>
      <c r="BZ104" s="142" t="n">
        <f aca="false">globals_transposed_prosp!BZ113</f>
        <v>1114.55228220462</v>
      </c>
      <c r="CA104" s="142" t="n">
        <f aca="false">globals_transposed_prosp!CA113</f>
        <v>1117.22471700702</v>
      </c>
      <c r="CB104" s="142" t="n">
        <f aca="false">globals_transposed_prosp!CB113</f>
        <v>1137.60601010913</v>
      </c>
      <c r="CC104" s="142" t="n">
        <f aca="false">globals_transposed_prosp!CC113</f>
        <v>1158.15635075905</v>
      </c>
      <c r="CD104" s="142" t="n">
        <f aca="false">globals_transposed_prosp!CD113</f>
        <v>1170.62293391902</v>
      </c>
      <c r="CE104" s="142" t="n">
        <f aca="false">globals_transposed_prosp!CE113</f>
        <v>1170.62293391902</v>
      </c>
      <c r="CF104" s="142" t="n">
        <f aca="false">globals_transposed_prosp!CF113</f>
        <v>1170.62293391902</v>
      </c>
      <c r="CG104" s="142" t="n">
        <f aca="false">globals_transposed_prosp!CG113</f>
        <v>1170.62293391902</v>
      </c>
      <c r="CH104" s="142" t="n">
        <f aca="false">globals_transposed_prosp!CH113</f>
        <v>1178.9613103429</v>
      </c>
      <c r="CI104" s="142" t="n">
        <f aca="false">globals_transposed_prosp!CI113</f>
        <v>1191.52681262168</v>
      </c>
      <c r="CJ104" s="142" t="n">
        <f aca="false">globals_transposed_prosp!CJ113</f>
        <v>1191.52681262168</v>
      </c>
      <c r="CK104" s="142" t="n">
        <f aca="false">globals_transposed_prosp!CK113</f>
        <v>1191.52681262168</v>
      </c>
      <c r="CL104" s="142" t="n">
        <f aca="false">globals_transposed_prosp!CL113</f>
        <v>1199.93015972629</v>
      </c>
      <c r="CM104" s="142" t="n">
        <f aca="false">globals_transposed_prosp!CM113</f>
        <v>1212.59252773069</v>
      </c>
      <c r="CN104" s="142" t="n">
        <f aca="false">globals_transposed_prosp!CN113</f>
        <v>1212.59252773069</v>
      </c>
      <c r="CO104" s="142" t="n">
        <f aca="false">globals_transposed_prosp!CO113</f>
        <v>1212.59252773069</v>
      </c>
      <c r="CP104" s="142" t="n">
        <f aca="false">globals_transposed_prosp!CP113</f>
        <v>1212.59252773069</v>
      </c>
      <c r="CQ104" s="142" t="n">
        <f aca="false">globals_transposed_prosp!CQ113</f>
        <v>1212.59252773069</v>
      </c>
      <c r="CR104" s="142" t="n">
        <f aca="false">globals_transposed_prosp!CR113</f>
        <v>1212.59252773069</v>
      </c>
      <c r="CS104" s="142" t="n">
        <f aca="false">globals_transposed_prosp!CS113</f>
        <v>1212.59252773069</v>
      </c>
      <c r="CT104" s="142" t="n">
        <f aca="false">globals_transposed_prosp!CT113</f>
        <v>1212.59252773069</v>
      </c>
      <c r="CU104" s="142" t="n">
        <f aca="false">globals_transposed_prosp!CU113</f>
        <v>1212.59252773069</v>
      </c>
      <c r="CV104" s="142" t="n">
        <f aca="false">globals_transposed_prosp!CV113</f>
        <v>1212.59252773069</v>
      </c>
      <c r="CW104" s="142" t="n">
        <f aca="false">globals_transposed_prosp!CW113</f>
        <v>1212.59252773069</v>
      </c>
      <c r="CX104" s="142" t="n">
        <f aca="false">globals_transposed_prosp!CX113</f>
        <v>1212.59252773069</v>
      </c>
      <c r="CY104" s="142" t="n">
        <f aca="false">globals_transposed_prosp!CY113</f>
        <v>1212.59252773069</v>
      </c>
      <c r="CZ104" s="142" t="n">
        <f aca="false">globals_transposed_prosp!CZ113</f>
        <v>1212.59252773069</v>
      </c>
      <c r="DA104" s="142" t="n">
        <f aca="false">globals_transposed_prosp!DA113</f>
        <v>1212.59252773069</v>
      </c>
      <c r="DB104" s="142" t="n">
        <f aca="false">globals_transposed_prosp!DB113</f>
        <v>1212.59252773069</v>
      </c>
      <c r="DC104" s="142" t="n">
        <f aca="false">globals_transposed_prosp!DC113</f>
        <v>1212.59252773069</v>
      </c>
      <c r="DD104" s="142" t="n">
        <f aca="false">globals_transposed_prosp!DD113</f>
        <v>1212.59252773069</v>
      </c>
      <c r="DE104" s="142" t="n">
        <f aca="false">globals_transposed_prosp!DE113</f>
        <v>1212.59252773069</v>
      </c>
      <c r="DF104" s="142" t="n">
        <f aca="false">globals_transposed_prosp!DF113</f>
        <v>1212.59252773069</v>
      </c>
      <c r="DG104" s="142" t="n">
        <f aca="false">globals_transposed_prosp!DG113</f>
        <v>1212.59252773069</v>
      </c>
      <c r="DH104" s="142" t="n">
        <f aca="false">globals_transposed_prosp!DH113</f>
        <v>1212.59252773069</v>
      </c>
      <c r="DI104" s="142" t="n">
        <f aca="false">globals_transposed_prosp!DI113</f>
        <v>1212.59252773069</v>
      </c>
      <c r="DJ104" s="142" t="n">
        <f aca="false">globals_transposed_prosp!DJ113</f>
        <v>1212.59252773069</v>
      </c>
      <c r="DK104" s="142" t="n">
        <f aca="false">globals_transposed_prosp!DK113</f>
        <v>1212.59252773069</v>
      </c>
      <c r="DL104" s="142" t="n">
        <f aca="false">globals_transposed_prosp!DL113</f>
        <v>1212.59252773069</v>
      </c>
      <c r="DM104" s="142" t="n">
        <f aca="false">globals_transposed_prosp!DM113</f>
        <v>1212.59252773069</v>
      </c>
      <c r="DN104" s="142" t="n">
        <f aca="false">globals_transposed_prosp!DN113</f>
        <v>1212.59252773069</v>
      </c>
      <c r="DO104" s="142" t="n">
        <f aca="false">globals_transposed_prosp!DO113</f>
        <v>1212.59252773069</v>
      </c>
      <c r="DP104" s="142" t="n">
        <f aca="false">globals_transposed_prosp!DP113</f>
        <v>1212.59252773069</v>
      </c>
      <c r="DQ104" s="142" t="n">
        <f aca="false">globals_transposed_prosp!DQ113</f>
        <v>1212.59252773069</v>
      </c>
      <c r="DR104" s="142" t="n">
        <f aca="false">globals_transposed_prosp!DR113</f>
        <v>1212.59252773069</v>
      </c>
      <c r="DS104" s="142" t="n">
        <f aca="false">globals_transposed_prosp!DS113</f>
        <v>1212.59252773069</v>
      </c>
      <c r="DT104" s="142" t="n">
        <f aca="false">globals_transposed_prosp!DT113</f>
        <v>1212.59252773069</v>
      </c>
      <c r="DU104" s="142" t="n">
        <f aca="false">globals_transposed_prosp!DU113</f>
        <v>1212.59252773069</v>
      </c>
      <c r="DV104" s="142" t="n">
        <f aca="false">globals_transposed_prosp!DV113</f>
        <v>1212.59252773069</v>
      </c>
      <c r="DW104" s="142" t="n">
        <f aca="false">globals_transposed_prosp!DW113</f>
        <v>1212.59252773069</v>
      </c>
      <c r="DX104" s="142" t="n">
        <f aca="false">globals_transposed_prosp!DX113</f>
        <v>1212.59252773069</v>
      </c>
      <c r="DY104" s="142" t="n">
        <f aca="false">globals_transposed_prosp!DY113</f>
        <v>1212.59252773069</v>
      </c>
      <c r="DZ104" s="142" t="n">
        <f aca="false">globals_transposed_prosp!DZ113</f>
        <v>1212.59252773069</v>
      </c>
      <c r="EA104" s="142" t="n">
        <f aca="false">globals_transposed_prosp!EA113</f>
        <v>1212.59252773069</v>
      </c>
      <c r="EB104" s="142" t="n">
        <f aca="false">globals_transposed_prosp!EB113</f>
        <v>1212.59252773069</v>
      </c>
      <c r="EC104" s="142" t="n">
        <f aca="false">globals_transposed_prosp!EC113</f>
        <v>1212.59252773069</v>
      </c>
      <c r="ED104" s="142" t="n">
        <f aca="false">globals_transposed_prosp!ED113</f>
        <v>1212.59252773069</v>
      </c>
      <c r="EE104" s="142" t="n">
        <f aca="false">globals_transposed_prosp!EE113</f>
        <v>1212.59252773069</v>
      </c>
      <c r="EF104" s="142" t="n">
        <f aca="false">globals_transposed_prosp!EF113</f>
        <v>1212.59252773069</v>
      </c>
      <c r="EG104" s="142" t="n">
        <f aca="false">globals_transposed_prosp!EG113</f>
        <v>1212.59252773069</v>
      </c>
      <c r="EH104" s="142" t="n">
        <f aca="false">globals_transposed_prosp!EH113</f>
        <v>1212.59252773069</v>
      </c>
      <c r="EI104" s="142" t="n">
        <f aca="false">globals_transposed_prosp!EI113</f>
        <v>1212.59252773069</v>
      </c>
      <c r="EJ104" s="142" t="n">
        <f aca="false">globals_transposed_prosp!EJ113</f>
        <v>1212.59252773069</v>
      </c>
      <c r="EK104" s="142" t="n">
        <f aca="false">globals_transposed_prosp!EK113</f>
        <v>1212.59252773069</v>
      </c>
      <c r="EL104" s="142" t="n">
        <f aca="false">globals_transposed_prosp!EL113</f>
        <v>1212.59252773069</v>
      </c>
      <c r="EM104" s="142" t="n">
        <f aca="false">globals_transposed_prosp!EM113</f>
        <v>1212.59252773069</v>
      </c>
      <c r="EN104" s="142" t="n">
        <f aca="false">globals_transposed_prosp!EN113</f>
        <v>1212.59252773069</v>
      </c>
      <c r="EO104" s="142" t="n">
        <f aca="false">globals_transposed_prosp!EO113</f>
        <v>1212.59252773069</v>
      </c>
      <c r="EP104" s="142" t="n">
        <f aca="false">globals_transposed_prosp!EP113</f>
        <v>1212.59252773069</v>
      </c>
      <c r="EQ104" s="142" t="n">
        <f aca="false">globals_transposed_prosp!EQ113</f>
        <v>1212.59252773069</v>
      </c>
      <c r="ER104" s="142" t="n">
        <f aca="false">globals_transposed_prosp!ER113</f>
        <v>1212.59252773069</v>
      </c>
      <c r="ES104" s="142" t="n">
        <f aca="false">globals_transposed_prosp!ES113</f>
        <v>1212.59252773069</v>
      </c>
      <c r="ET104" s="142" t="n">
        <f aca="false">globals_transposed_prosp!ET113</f>
        <v>1212.59252773069</v>
      </c>
      <c r="EU104" s="142" t="n">
        <f aca="false">globals_transposed_prosp!EU113</f>
        <v>1212.59252773069</v>
      </c>
      <c r="EV104" s="142" t="n">
        <f aca="false">globals_transposed_prosp!EV113</f>
        <v>1212.59252773069</v>
      </c>
    </row>
    <row r="105" customFormat="false" ht="12.8" hidden="false" customHeight="false" outlineLevel="0" collapsed="false">
      <c r="A105" s="176" t="str">
        <f aca="false">globals_transposed_prosp!A114</f>
        <v>COT_AUT_ACTU_LOW_IV</v>
      </c>
      <c r="B105" s="176" t="n">
        <f aca="false">globals_transposed_prosp!B114</f>
        <v>0</v>
      </c>
      <c r="C105" s="176" t="n">
        <f aca="false">globals_transposed_prosp!C114</f>
        <v>0</v>
      </c>
      <c r="D105" s="176" t="n">
        <f aca="false">globals_transposed_prosp!D114</f>
        <v>0</v>
      </c>
      <c r="E105" s="176" t="n">
        <f aca="false">globals_transposed_prosp!E114</f>
        <v>0</v>
      </c>
      <c r="F105" s="176" t="n">
        <f aca="false">globals_transposed_prosp!F114</f>
        <v>0</v>
      </c>
      <c r="G105" s="176" t="n">
        <f aca="false">globals_transposed_prosp!G114</f>
        <v>0</v>
      </c>
      <c r="H105" s="176" t="n">
        <f aca="false">globals_transposed_prosp!H114</f>
        <v>0</v>
      </c>
      <c r="I105" s="176" t="n">
        <f aca="false">globals_transposed_prosp!I114</f>
        <v>0</v>
      </c>
      <c r="J105" s="176" t="n">
        <f aca="false">globals_transposed_prosp!J114</f>
        <v>0</v>
      </c>
      <c r="K105" s="176" t="n">
        <f aca="false">globals_transposed_prosp!K114</f>
        <v>0</v>
      </c>
      <c r="L105" s="176" t="n">
        <f aca="false">globals_transposed_prosp!L114</f>
        <v>0</v>
      </c>
      <c r="M105" s="176" t="n">
        <f aca="false">globals_transposed_prosp!M114</f>
        <v>0</v>
      </c>
      <c r="N105" s="176" t="n">
        <f aca="false">globals_transposed_prosp!N114</f>
        <v>0</v>
      </c>
      <c r="O105" s="176" t="n">
        <f aca="false">globals_transposed_prosp!O114</f>
        <v>0</v>
      </c>
      <c r="P105" s="176" t="n">
        <f aca="false">globals_transposed_prosp!P114</f>
        <v>0</v>
      </c>
      <c r="Q105" s="176" t="n">
        <f aca="false">globals_transposed_prosp!Q114</f>
        <v>0</v>
      </c>
      <c r="R105" s="176" t="n">
        <f aca="false">globals_transposed_prosp!R114</f>
        <v>0</v>
      </c>
      <c r="S105" s="176" t="n">
        <f aca="false">globals_transposed_prosp!S114</f>
        <v>0</v>
      </c>
      <c r="T105" s="176" t="n">
        <f aca="false">globals_transposed_prosp!T114</f>
        <v>0</v>
      </c>
      <c r="U105" s="176" t="n">
        <f aca="false">globals_transposed_prosp!U114</f>
        <v>0</v>
      </c>
      <c r="V105" s="176" t="n">
        <f aca="false">globals_transposed_prosp!V114</f>
        <v>0</v>
      </c>
      <c r="W105" s="176" t="n">
        <f aca="false">globals_transposed_prosp!W114</f>
        <v>0</v>
      </c>
      <c r="X105" s="176" t="n">
        <f aca="false">globals_transposed_prosp!X114</f>
        <v>0</v>
      </c>
      <c r="Y105" s="176" t="n">
        <f aca="false">globals_transposed_prosp!Y114</f>
        <v>0</v>
      </c>
      <c r="Z105" s="176" t="n">
        <f aca="false">globals_transposed_prosp!Z114</f>
        <v>0</v>
      </c>
      <c r="AA105" s="176" t="n">
        <f aca="false">globals_transposed_prosp!AA114</f>
        <v>0</v>
      </c>
      <c r="AB105" s="176" t="n">
        <f aca="false">globals_transposed_prosp!AB114</f>
        <v>0</v>
      </c>
      <c r="AC105" s="176" t="n">
        <f aca="false">globals_transposed_prosp!AC114</f>
        <v>0</v>
      </c>
      <c r="AD105" s="176" t="n">
        <f aca="false">globals_transposed_prosp!AD114</f>
        <v>0</v>
      </c>
      <c r="AE105" s="176" t="n">
        <f aca="false">globals_transposed_prosp!AE114</f>
        <v>0</v>
      </c>
      <c r="AF105" s="176" t="n">
        <f aca="false">globals_transposed_prosp!AF114</f>
        <v>0</v>
      </c>
      <c r="AG105" s="176" t="n">
        <f aca="false">globals_transposed_prosp!AG114</f>
        <v>0</v>
      </c>
      <c r="AH105" s="176" t="n">
        <f aca="false">globals_transposed_prosp!AH114</f>
        <v>0</v>
      </c>
      <c r="AI105" s="176" t="n">
        <f aca="false">globals_transposed_prosp!AI114</f>
        <v>0</v>
      </c>
      <c r="AJ105" s="176" t="n">
        <f aca="false">globals_transposed_prosp!AJ114</f>
        <v>0</v>
      </c>
      <c r="AK105" s="176" t="n">
        <f aca="false">globals_transposed_prosp!AK114</f>
        <v>0</v>
      </c>
      <c r="AL105" s="176" t="n">
        <f aca="false">globals_transposed_prosp!AL114</f>
        <v>0</v>
      </c>
      <c r="AM105" s="176" t="n">
        <f aca="false">globals_transposed_prosp!AM114</f>
        <v>0</v>
      </c>
      <c r="AN105" s="176" t="n">
        <f aca="false">globals_transposed_prosp!AN114</f>
        <v>0</v>
      </c>
      <c r="AO105" s="176" t="n">
        <f aca="false">globals_transposed_prosp!AO114</f>
        <v>0</v>
      </c>
      <c r="AP105" s="176" t="n">
        <f aca="false">globals_transposed_prosp!AP114</f>
        <v>0</v>
      </c>
      <c r="AQ105" s="176" t="n">
        <f aca="false">globals_transposed_prosp!AQ114</f>
        <v>0</v>
      </c>
      <c r="AR105" s="142" t="n">
        <f aca="false">globals_transposed_prosp!AR114</f>
        <v>1683.06190002352</v>
      </c>
      <c r="AS105" s="142" t="n">
        <f aca="false">globals_transposed_prosp!AS114</f>
        <v>1768.58837065069</v>
      </c>
      <c r="AT105" s="142" t="n">
        <f aca="false">globals_transposed_prosp!AT114</f>
        <v>1698.71821279782</v>
      </c>
      <c r="AU105" s="142" t="n">
        <f aca="false">globals_transposed_prosp!AU114</f>
        <v>1918.3661707247</v>
      </c>
      <c r="AV105" s="142" t="n">
        <f aca="false">globals_transposed_prosp!AV114</f>
        <v>1860.84668042474</v>
      </c>
      <c r="AW105" s="142" t="n">
        <f aca="false">globals_transposed_prosp!AW114</f>
        <v>2125.51955356869</v>
      </c>
      <c r="AX105" s="142" t="n">
        <f aca="false">globals_transposed_prosp!AX114</f>
        <v>2053.37219147466</v>
      </c>
      <c r="AY105" s="142" t="n">
        <f aca="false">globals_transposed_prosp!AY114</f>
        <v>2203.95744092316</v>
      </c>
      <c r="AZ105" s="142" t="n">
        <f aca="false">globals_transposed_prosp!AZ114</f>
        <v>1946.33552173508</v>
      </c>
      <c r="BA105" s="142" t="n">
        <f aca="false">globals_transposed_prosp!BA114</f>
        <v>1990.41402176364</v>
      </c>
      <c r="BB105" s="142" t="n">
        <f aca="false">globals_transposed_prosp!BB114</f>
        <v>1888.45177693276</v>
      </c>
      <c r="BC105" s="142" t="n">
        <f aca="false">globals_transposed_prosp!BC114</f>
        <v>2049.01201239004</v>
      </c>
      <c r="BD105" s="142" t="n">
        <f aca="false">globals_transposed_prosp!BD114</f>
        <v>1952.73940551501</v>
      </c>
      <c r="BE105" s="142" t="n">
        <f aca="false">globals_transposed_prosp!BE114</f>
        <v>2069.22688628361</v>
      </c>
      <c r="BF105" s="142" t="n">
        <f aca="false">globals_transposed_prosp!BF114</f>
        <v>1982.21605523584</v>
      </c>
      <c r="BG105" s="142" t="n">
        <f aca="false">globals_transposed_prosp!BG114</f>
        <v>2141.9550005952</v>
      </c>
      <c r="BH105" s="142" t="n">
        <f aca="false">globals_transposed_prosp!BH114</f>
        <v>1992.60559675503</v>
      </c>
      <c r="BI105" s="142" t="n">
        <f aca="false">globals_transposed_prosp!BI114</f>
        <v>1962.55586058918</v>
      </c>
      <c r="BJ105" s="142" t="n">
        <f aca="false">globals_transposed_prosp!BJ114</f>
        <v>1942.54052081809</v>
      </c>
      <c r="BK105" s="142" t="n">
        <f aca="false">globals_transposed_prosp!BK114</f>
        <v>1940.79276132468</v>
      </c>
      <c r="BL105" s="142" t="n">
        <f aca="false">globals_transposed_prosp!BL114</f>
        <v>1787.65291197561</v>
      </c>
      <c r="BM105" s="142" t="n">
        <f aca="false">globals_transposed_prosp!BM114</f>
        <v>1759.31826083643</v>
      </c>
      <c r="BN105" s="142" t="n">
        <f aca="false">globals_transposed_prosp!BN114</f>
        <v>1721.15068175519</v>
      </c>
      <c r="BO105" s="142" t="n">
        <f aca="false">globals_transposed_prosp!BO114</f>
        <v>1746.60107427208</v>
      </c>
      <c r="BP105" s="142" t="n">
        <f aca="false">globals_transposed_prosp!BP114</f>
        <v>1718.11022187425</v>
      </c>
      <c r="BQ105" s="142" t="n">
        <f aca="false">globals_transposed_prosp!BQ114</f>
        <v>1657.44630101178</v>
      </c>
      <c r="BR105" s="142" t="n">
        <f aca="false">globals_transposed_prosp!BR114</f>
        <v>1663.27290958771</v>
      </c>
      <c r="BS105" s="142" t="n">
        <f aca="false">globals_transposed_prosp!BS114</f>
        <v>1660.30670529908</v>
      </c>
      <c r="BT105" s="142" t="n">
        <f aca="false">globals_transposed_prosp!BT114</f>
        <v>1699.23938923</v>
      </c>
      <c r="BU105" s="142" t="n">
        <f aca="false">globals_transposed_prosp!BU114</f>
        <v>1785.3869449244</v>
      </c>
      <c r="BV105" s="142" t="n">
        <f aca="false">globals_transposed_prosp!BV114</f>
        <v>1787.7058188392</v>
      </c>
      <c r="BW105" s="142" t="n">
        <f aca="false">globals_transposed_prosp!BW114</f>
        <v>1787.36904040303</v>
      </c>
      <c r="BX105" s="142" t="n">
        <f aca="false">globals_transposed_prosp!BX114</f>
        <v>1766.25032053437</v>
      </c>
      <c r="BY105" s="142" t="n">
        <f aca="false">globals_transposed_prosp!BY114</f>
        <v>1780.4206824156</v>
      </c>
      <c r="BZ105" s="142" t="n">
        <f aca="false">globals_transposed_prosp!BZ114</f>
        <v>1783.28469384449</v>
      </c>
      <c r="CA105" s="142" t="n">
        <f aca="false">globals_transposed_prosp!CA114</f>
        <v>1787.56059202757</v>
      </c>
      <c r="CB105" s="142" t="n">
        <f aca="false">globals_transposed_prosp!CB114</f>
        <v>1820.1706800513</v>
      </c>
      <c r="CC105" s="142" t="n">
        <f aca="false">globals_transposed_prosp!CC114</f>
        <v>1853.05124430962</v>
      </c>
      <c r="CD105" s="142" t="n">
        <f aca="false">globals_transposed_prosp!CD114</f>
        <v>1872.9977890242</v>
      </c>
      <c r="CE105" s="142" t="n">
        <f aca="false">globals_transposed_prosp!CE114</f>
        <v>1872.9977890242</v>
      </c>
      <c r="CF105" s="142" t="n">
        <f aca="false">globals_transposed_prosp!CF114</f>
        <v>1872.9977890242</v>
      </c>
      <c r="CG105" s="142" t="n">
        <f aca="false">globals_transposed_prosp!CG114</f>
        <v>1872.9977890242</v>
      </c>
      <c r="CH105" s="142" t="n">
        <f aca="false">globals_transposed_prosp!CH114</f>
        <v>1886.33919910036</v>
      </c>
      <c r="CI105" s="142" t="n">
        <f aca="false">globals_transposed_prosp!CI114</f>
        <v>1906.44401449754</v>
      </c>
      <c r="CJ105" s="142" t="n">
        <f aca="false">globals_transposed_prosp!CJ114</f>
        <v>1906.44401449754</v>
      </c>
      <c r="CK105" s="142" t="n">
        <f aca="false">globals_transposed_prosp!CK114</f>
        <v>1906.44401449754</v>
      </c>
      <c r="CL105" s="142" t="n">
        <f aca="false">globals_transposed_prosp!CL114</f>
        <v>1919.88937772363</v>
      </c>
      <c r="CM105" s="142" t="n">
        <f aca="false">globals_transposed_prosp!CM114</f>
        <v>1940.14917837238</v>
      </c>
      <c r="CN105" s="142" t="n">
        <f aca="false">globals_transposed_prosp!CN114</f>
        <v>1940.14917837238</v>
      </c>
      <c r="CO105" s="142" t="n">
        <f aca="false">globals_transposed_prosp!CO114</f>
        <v>1940.14917837238</v>
      </c>
      <c r="CP105" s="142" t="n">
        <f aca="false">globals_transposed_prosp!CP114</f>
        <v>1940.14917837238</v>
      </c>
      <c r="CQ105" s="142" t="n">
        <f aca="false">globals_transposed_prosp!CQ114</f>
        <v>1940.14917837238</v>
      </c>
      <c r="CR105" s="142" t="n">
        <f aca="false">globals_transposed_prosp!CR114</f>
        <v>1940.14917837238</v>
      </c>
      <c r="CS105" s="142" t="n">
        <f aca="false">globals_transposed_prosp!CS114</f>
        <v>1940.14917837238</v>
      </c>
      <c r="CT105" s="142" t="n">
        <f aca="false">globals_transposed_prosp!CT114</f>
        <v>1940.14917837238</v>
      </c>
      <c r="CU105" s="142" t="n">
        <f aca="false">globals_transposed_prosp!CU114</f>
        <v>1940.14917837238</v>
      </c>
      <c r="CV105" s="142" t="n">
        <f aca="false">globals_transposed_prosp!CV114</f>
        <v>1940.14917837238</v>
      </c>
      <c r="CW105" s="142" t="n">
        <f aca="false">globals_transposed_prosp!CW114</f>
        <v>1940.14917837238</v>
      </c>
      <c r="CX105" s="142" t="n">
        <f aca="false">globals_transposed_prosp!CX114</f>
        <v>1940.14917837238</v>
      </c>
      <c r="CY105" s="142" t="n">
        <f aca="false">globals_transposed_prosp!CY114</f>
        <v>1940.14917837238</v>
      </c>
      <c r="CZ105" s="142" t="n">
        <f aca="false">globals_transposed_prosp!CZ114</f>
        <v>1940.14917837238</v>
      </c>
      <c r="DA105" s="142" t="n">
        <f aca="false">globals_transposed_prosp!DA114</f>
        <v>1940.14917837238</v>
      </c>
      <c r="DB105" s="142" t="n">
        <f aca="false">globals_transposed_prosp!DB114</f>
        <v>1940.14917837238</v>
      </c>
      <c r="DC105" s="142" t="n">
        <f aca="false">globals_transposed_prosp!DC114</f>
        <v>1940.14917837238</v>
      </c>
      <c r="DD105" s="142" t="n">
        <f aca="false">globals_transposed_prosp!DD114</f>
        <v>1940.14917837238</v>
      </c>
      <c r="DE105" s="142" t="n">
        <f aca="false">globals_transposed_prosp!DE114</f>
        <v>1940.14917837238</v>
      </c>
      <c r="DF105" s="142" t="n">
        <f aca="false">globals_transposed_prosp!DF114</f>
        <v>1940.14917837238</v>
      </c>
      <c r="DG105" s="142" t="n">
        <f aca="false">globals_transposed_prosp!DG114</f>
        <v>1940.14917837238</v>
      </c>
      <c r="DH105" s="142" t="n">
        <f aca="false">globals_transposed_prosp!DH114</f>
        <v>1940.14917837238</v>
      </c>
      <c r="DI105" s="142" t="n">
        <f aca="false">globals_transposed_prosp!DI114</f>
        <v>1940.14917837238</v>
      </c>
      <c r="DJ105" s="142" t="n">
        <f aca="false">globals_transposed_prosp!DJ114</f>
        <v>1940.14917837238</v>
      </c>
      <c r="DK105" s="142" t="n">
        <f aca="false">globals_transposed_prosp!DK114</f>
        <v>1940.14917837238</v>
      </c>
      <c r="DL105" s="142" t="n">
        <f aca="false">globals_transposed_prosp!DL114</f>
        <v>1940.14917837238</v>
      </c>
      <c r="DM105" s="142" t="n">
        <f aca="false">globals_transposed_prosp!DM114</f>
        <v>1940.14917837238</v>
      </c>
      <c r="DN105" s="142" t="n">
        <f aca="false">globals_transposed_prosp!DN114</f>
        <v>1940.14917837238</v>
      </c>
      <c r="DO105" s="142" t="n">
        <f aca="false">globals_transposed_prosp!DO114</f>
        <v>1940.14917837238</v>
      </c>
      <c r="DP105" s="142" t="n">
        <f aca="false">globals_transposed_prosp!DP114</f>
        <v>1940.14917837238</v>
      </c>
      <c r="DQ105" s="142" t="n">
        <f aca="false">globals_transposed_prosp!DQ114</f>
        <v>1940.14917837238</v>
      </c>
      <c r="DR105" s="142" t="n">
        <f aca="false">globals_transposed_prosp!DR114</f>
        <v>1940.14917837238</v>
      </c>
      <c r="DS105" s="142" t="n">
        <f aca="false">globals_transposed_prosp!DS114</f>
        <v>1940.14917837238</v>
      </c>
      <c r="DT105" s="142" t="n">
        <f aca="false">globals_transposed_prosp!DT114</f>
        <v>1940.14917837238</v>
      </c>
      <c r="DU105" s="142" t="n">
        <f aca="false">globals_transposed_prosp!DU114</f>
        <v>1940.14917837238</v>
      </c>
      <c r="DV105" s="142" t="n">
        <f aca="false">globals_transposed_prosp!DV114</f>
        <v>1940.14917837238</v>
      </c>
      <c r="DW105" s="142" t="n">
        <f aca="false">globals_transposed_prosp!DW114</f>
        <v>1940.14917837238</v>
      </c>
      <c r="DX105" s="142" t="n">
        <f aca="false">globals_transposed_prosp!DX114</f>
        <v>1940.14917837238</v>
      </c>
      <c r="DY105" s="142" t="n">
        <f aca="false">globals_transposed_prosp!DY114</f>
        <v>1940.14917837238</v>
      </c>
      <c r="DZ105" s="142" t="n">
        <f aca="false">globals_transposed_prosp!DZ114</f>
        <v>1940.14917837238</v>
      </c>
      <c r="EA105" s="142" t="n">
        <f aca="false">globals_transposed_prosp!EA114</f>
        <v>1940.14917837238</v>
      </c>
      <c r="EB105" s="142" t="n">
        <f aca="false">globals_transposed_prosp!EB114</f>
        <v>1940.14917837238</v>
      </c>
      <c r="EC105" s="142" t="n">
        <f aca="false">globals_transposed_prosp!EC114</f>
        <v>1940.14917837238</v>
      </c>
      <c r="ED105" s="142" t="n">
        <f aca="false">globals_transposed_prosp!ED114</f>
        <v>1940.14917837238</v>
      </c>
      <c r="EE105" s="142" t="n">
        <f aca="false">globals_transposed_prosp!EE114</f>
        <v>1940.14917837238</v>
      </c>
      <c r="EF105" s="142" t="n">
        <f aca="false">globals_transposed_prosp!EF114</f>
        <v>1940.14917837238</v>
      </c>
      <c r="EG105" s="142" t="n">
        <f aca="false">globals_transposed_prosp!EG114</f>
        <v>1940.14917837238</v>
      </c>
      <c r="EH105" s="142" t="n">
        <f aca="false">globals_transposed_prosp!EH114</f>
        <v>1940.14917837238</v>
      </c>
      <c r="EI105" s="142" t="n">
        <f aca="false">globals_transposed_prosp!EI114</f>
        <v>1940.14917837238</v>
      </c>
      <c r="EJ105" s="142" t="n">
        <f aca="false">globals_transposed_prosp!EJ114</f>
        <v>1940.14917837238</v>
      </c>
      <c r="EK105" s="142" t="n">
        <f aca="false">globals_transposed_prosp!EK114</f>
        <v>1940.14917837238</v>
      </c>
      <c r="EL105" s="142" t="n">
        <f aca="false">globals_transposed_prosp!EL114</f>
        <v>1940.14917837238</v>
      </c>
      <c r="EM105" s="142" t="n">
        <f aca="false">globals_transposed_prosp!EM114</f>
        <v>1940.14917837238</v>
      </c>
      <c r="EN105" s="142" t="n">
        <f aca="false">globals_transposed_prosp!EN114</f>
        <v>1940.14917837238</v>
      </c>
      <c r="EO105" s="142" t="n">
        <f aca="false">globals_transposed_prosp!EO114</f>
        <v>1940.14917837238</v>
      </c>
      <c r="EP105" s="142" t="n">
        <f aca="false">globals_transposed_prosp!EP114</f>
        <v>1940.14917837238</v>
      </c>
      <c r="EQ105" s="142" t="n">
        <f aca="false">globals_transposed_prosp!EQ114</f>
        <v>1940.14917837238</v>
      </c>
      <c r="ER105" s="142" t="n">
        <f aca="false">globals_transposed_prosp!ER114</f>
        <v>1940.14917837238</v>
      </c>
      <c r="ES105" s="142" t="n">
        <f aca="false">globals_transposed_prosp!ES114</f>
        <v>1940.14917837238</v>
      </c>
      <c r="ET105" s="142" t="n">
        <f aca="false">globals_transposed_prosp!ET114</f>
        <v>1940.14917837238</v>
      </c>
      <c r="EU105" s="142" t="n">
        <f aca="false">globals_transposed_prosp!EU114</f>
        <v>1940.14917837238</v>
      </c>
      <c r="EV105" s="142" t="n">
        <f aca="false">globals_transposed_prosp!EV114</f>
        <v>1940.14917837238</v>
      </c>
    </row>
    <row r="106" customFormat="false" ht="12.8" hidden="false" customHeight="false" outlineLevel="0" collapsed="false">
      <c r="A106" s="176" t="str">
        <f aca="false">globals_transposed_prosp!A115</f>
        <v>COT_AUT_ACTU_LOW_V</v>
      </c>
      <c r="B106" s="176" t="n">
        <f aca="false">globals_transposed_prosp!B115</f>
        <v>0</v>
      </c>
      <c r="C106" s="176" t="n">
        <f aca="false">globals_transposed_prosp!C115</f>
        <v>0</v>
      </c>
      <c r="D106" s="176" t="n">
        <f aca="false">globals_transposed_prosp!D115</f>
        <v>0</v>
      </c>
      <c r="E106" s="176" t="n">
        <f aca="false">globals_transposed_prosp!E115</f>
        <v>0</v>
      </c>
      <c r="F106" s="176" t="n">
        <f aca="false">globals_transposed_prosp!F115</f>
        <v>0</v>
      </c>
      <c r="G106" s="176" t="n">
        <f aca="false">globals_transposed_prosp!G115</f>
        <v>0</v>
      </c>
      <c r="H106" s="176" t="n">
        <f aca="false">globals_transposed_prosp!H115</f>
        <v>0</v>
      </c>
      <c r="I106" s="176" t="n">
        <f aca="false">globals_transposed_prosp!I115</f>
        <v>0</v>
      </c>
      <c r="J106" s="176" t="n">
        <f aca="false">globals_transposed_prosp!J115</f>
        <v>0</v>
      </c>
      <c r="K106" s="176" t="n">
        <f aca="false">globals_transposed_prosp!K115</f>
        <v>0</v>
      </c>
      <c r="L106" s="176" t="n">
        <f aca="false">globals_transposed_prosp!L115</f>
        <v>0</v>
      </c>
      <c r="M106" s="176" t="n">
        <f aca="false">globals_transposed_prosp!M115</f>
        <v>0</v>
      </c>
      <c r="N106" s="176" t="n">
        <f aca="false">globals_transposed_prosp!N115</f>
        <v>0</v>
      </c>
      <c r="O106" s="176" t="n">
        <f aca="false">globals_transposed_prosp!O115</f>
        <v>0</v>
      </c>
      <c r="P106" s="176" t="n">
        <f aca="false">globals_transposed_prosp!P115</f>
        <v>0</v>
      </c>
      <c r="Q106" s="176" t="n">
        <f aca="false">globals_transposed_prosp!Q115</f>
        <v>0</v>
      </c>
      <c r="R106" s="176" t="n">
        <f aca="false">globals_transposed_prosp!R115</f>
        <v>0</v>
      </c>
      <c r="S106" s="176" t="n">
        <f aca="false">globals_transposed_prosp!S115</f>
        <v>0</v>
      </c>
      <c r="T106" s="176" t="n">
        <f aca="false">globals_transposed_prosp!T115</f>
        <v>0</v>
      </c>
      <c r="U106" s="176" t="n">
        <f aca="false">globals_transposed_prosp!U115</f>
        <v>0</v>
      </c>
      <c r="V106" s="176" t="n">
        <f aca="false">globals_transposed_prosp!V115</f>
        <v>0</v>
      </c>
      <c r="W106" s="176" t="n">
        <f aca="false">globals_transposed_prosp!W115</f>
        <v>0</v>
      </c>
      <c r="X106" s="176" t="n">
        <f aca="false">globals_transposed_prosp!X115</f>
        <v>0</v>
      </c>
      <c r="Y106" s="176" t="n">
        <f aca="false">globals_transposed_prosp!Y115</f>
        <v>0</v>
      </c>
      <c r="Z106" s="176" t="n">
        <f aca="false">globals_transposed_prosp!Z115</f>
        <v>0</v>
      </c>
      <c r="AA106" s="176" t="n">
        <f aca="false">globals_transposed_prosp!AA115</f>
        <v>0</v>
      </c>
      <c r="AB106" s="176" t="n">
        <f aca="false">globals_transposed_prosp!AB115</f>
        <v>0</v>
      </c>
      <c r="AC106" s="176" t="n">
        <f aca="false">globals_transposed_prosp!AC115</f>
        <v>0</v>
      </c>
      <c r="AD106" s="176" t="n">
        <f aca="false">globals_transposed_prosp!AD115</f>
        <v>0</v>
      </c>
      <c r="AE106" s="176" t="n">
        <f aca="false">globals_transposed_prosp!AE115</f>
        <v>0</v>
      </c>
      <c r="AF106" s="176" t="n">
        <f aca="false">globals_transposed_prosp!AF115</f>
        <v>0</v>
      </c>
      <c r="AG106" s="176" t="n">
        <f aca="false">globals_transposed_prosp!AG115</f>
        <v>0</v>
      </c>
      <c r="AH106" s="176" t="n">
        <f aca="false">globals_transposed_prosp!AH115</f>
        <v>0</v>
      </c>
      <c r="AI106" s="176" t="n">
        <f aca="false">globals_transposed_prosp!AI115</f>
        <v>0</v>
      </c>
      <c r="AJ106" s="176" t="n">
        <f aca="false">globals_transposed_prosp!AJ115</f>
        <v>0</v>
      </c>
      <c r="AK106" s="176" t="n">
        <f aca="false">globals_transposed_prosp!AK115</f>
        <v>0</v>
      </c>
      <c r="AL106" s="176" t="n">
        <f aca="false">globals_transposed_prosp!AL115</f>
        <v>0</v>
      </c>
      <c r="AM106" s="176" t="n">
        <f aca="false">globals_transposed_prosp!AM115</f>
        <v>0</v>
      </c>
      <c r="AN106" s="176" t="n">
        <f aca="false">globals_transposed_prosp!AN115</f>
        <v>0</v>
      </c>
      <c r="AO106" s="176" t="n">
        <f aca="false">globals_transposed_prosp!AO115</f>
        <v>0</v>
      </c>
      <c r="AP106" s="176" t="n">
        <f aca="false">globals_transposed_prosp!AP115</f>
        <v>0</v>
      </c>
      <c r="AQ106" s="176" t="n">
        <f aca="false">globals_transposed_prosp!AQ115</f>
        <v>0</v>
      </c>
      <c r="AR106" s="142" t="n">
        <f aca="false">globals_transposed_prosp!AR115</f>
        <v>2314.20873896904</v>
      </c>
      <c r="AS106" s="142" t="n">
        <f aca="false">globals_transposed_prosp!AS115</f>
        <v>2431.80756628242</v>
      </c>
      <c r="AT106" s="142" t="n">
        <f aca="false">globals_transposed_prosp!AT115</f>
        <v>2335.73615625644</v>
      </c>
      <c r="AU106" s="142" t="n">
        <f aca="false">globals_transposed_prosp!AU115</f>
        <v>2637.75191914906</v>
      </c>
      <c r="AV106" s="142" t="n">
        <f aca="false">globals_transposed_prosp!AV115</f>
        <v>2558.66266692883</v>
      </c>
      <c r="AW106" s="142" t="n">
        <f aca="false">globals_transposed_prosp!AW115</f>
        <v>2922.58765149963</v>
      </c>
      <c r="AX106" s="142" t="n">
        <f aca="false">globals_transposed_prosp!AX115</f>
        <v>2823.38508750051</v>
      </c>
      <c r="AY106" s="142" t="n">
        <f aca="false">globals_transposed_prosp!AY115</f>
        <v>3030.43968259811</v>
      </c>
      <c r="AZ106" s="142" t="n">
        <f aca="false">globals_transposed_prosp!AZ115</f>
        <v>2676.20975396226</v>
      </c>
      <c r="BA106" s="142" t="n">
        <f aca="false">globals_transposed_prosp!BA115</f>
        <v>2736.81765552864</v>
      </c>
      <c r="BB106" s="142" t="n">
        <f aca="false">globals_transposed_prosp!BB115</f>
        <v>2596.61965209857</v>
      </c>
      <c r="BC106" s="142" t="n">
        <f aca="false">globals_transposed_prosp!BC115</f>
        <v>2817.38984481756</v>
      </c>
      <c r="BD106" s="142" t="n">
        <f aca="false">globals_transposed_prosp!BD115</f>
        <v>2685.0150889334</v>
      </c>
      <c r="BE106" s="142" t="n">
        <f aca="false">globals_transposed_prosp!BE115</f>
        <v>2845.18527992366</v>
      </c>
      <c r="BF106" s="142" t="n">
        <f aca="false">globals_transposed_prosp!BF115</f>
        <v>2725.54545824337</v>
      </c>
      <c r="BG106" s="142" t="n">
        <f aca="false">globals_transposed_prosp!BG115</f>
        <v>2945.18637774796</v>
      </c>
      <c r="BH106" s="142" t="n">
        <f aca="false">globals_transposed_prosp!BH115</f>
        <v>2739.83106935323</v>
      </c>
      <c r="BI106" s="142" t="n">
        <f aca="false">globals_transposed_prosp!BI115</f>
        <v>2698.51270664907</v>
      </c>
      <c r="BJ106" s="142" t="n">
        <f aca="false">globals_transposed_prosp!BJ115</f>
        <v>2670.99163079855</v>
      </c>
      <c r="BK106" s="142" t="n">
        <f aca="false">globals_transposed_prosp!BK115</f>
        <v>2668.58846292146</v>
      </c>
      <c r="BL106" s="142" t="n">
        <f aca="false">globals_transposed_prosp!BL115</f>
        <v>2458.02129504542</v>
      </c>
      <c r="BM106" s="142" t="n">
        <f aca="false">globals_transposed_prosp!BM115</f>
        <v>2419.06117285323</v>
      </c>
      <c r="BN106" s="142" t="n">
        <f aca="false">globals_transposed_prosp!BN115</f>
        <v>2366.58030116298</v>
      </c>
      <c r="BO106" s="142" t="n">
        <f aca="false">globals_transposed_prosp!BO115</f>
        <v>2401.57456298201</v>
      </c>
      <c r="BP106" s="142" t="n">
        <f aca="false">globals_transposed_prosp!BP115</f>
        <v>2362.3996721588</v>
      </c>
      <c r="BQ106" s="142" t="n">
        <f aca="false">globals_transposed_prosp!BQ115</f>
        <v>2278.98684745596</v>
      </c>
      <c r="BR106" s="142" t="n">
        <f aca="false">globals_transposed_prosp!BR115</f>
        <v>2286.99842786233</v>
      </c>
      <c r="BS106" s="142" t="n">
        <f aca="false">globals_transposed_prosp!BS115</f>
        <v>2282.91990021621</v>
      </c>
      <c r="BT106" s="142" t="n">
        <f aca="false">globals_transposed_prosp!BT115</f>
        <v>2336.45229795396</v>
      </c>
      <c r="BU106" s="142" t="n">
        <f aca="false">globals_transposed_prosp!BU115</f>
        <v>2454.90509262257</v>
      </c>
      <c r="BV106" s="142" t="n">
        <f aca="false">globals_transposed_prosp!BV115</f>
        <v>2458.09354171411</v>
      </c>
      <c r="BW106" s="142" t="n">
        <f aca="false">globals_transposed_prosp!BW115</f>
        <v>2457.63047173346</v>
      </c>
      <c r="BX106" s="142" t="n">
        <f aca="false">globals_transposed_prosp!BX115</f>
        <v>2428.59225505858</v>
      </c>
      <c r="BY106" s="142" t="n">
        <f aca="false">globals_transposed_prosp!BY115</f>
        <v>2448.07648711562</v>
      </c>
      <c r="BZ106" s="142" t="n">
        <f aca="false">globals_transposed_prosp!BZ115</f>
        <v>2452.01449969162</v>
      </c>
      <c r="CA106" s="142" t="n">
        <f aca="false">globals_transposed_prosp!CA115</f>
        <v>2457.89385500728</v>
      </c>
      <c r="CB106" s="142" t="n">
        <f aca="false">globals_transposed_prosp!CB115</f>
        <v>2502.73269030174</v>
      </c>
      <c r="CC106" s="142" t="n">
        <f aca="false">globals_transposed_prosp!CC115</f>
        <v>2547.94343012233</v>
      </c>
      <c r="CD106" s="142" t="n">
        <f aca="false">globals_transposed_prosp!CD115</f>
        <v>2575.36990724497</v>
      </c>
      <c r="CE106" s="142" t="n">
        <f aca="false">globals_transposed_prosp!CE115</f>
        <v>2575.36990724497</v>
      </c>
      <c r="CF106" s="142" t="n">
        <f aca="false">globals_transposed_prosp!CF115</f>
        <v>2575.36990724497</v>
      </c>
      <c r="CG106" s="142" t="n">
        <f aca="false">globals_transposed_prosp!CG115</f>
        <v>2575.36990724497</v>
      </c>
      <c r="CH106" s="142" t="n">
        <f aca="false">globals_transposed_prosp!CH115</f>
        <v>2593.71433147852</v>
      </c>
      <c r="CI106" s="142" t="n">
        <f aca="false">globals_transposed_prosp!CI115</f>
        <v>2621.35843061629</v>
      </c>
      <c r="CJ106" s="142" t="n">
        <f aca="false">globals_transposed_prosp!CJ115</f>
        <v>2621.35843061629</v>
      </c>
      <c r="CK106" s="142" t="n">
        <f aca="false">globals_transposed_prosp!CK115</f>
        <v>2621.35843061629</v>
      </c>
      <c r="CL106" s="142" t="n">
        <f aca="false">globals_transposed_prosp!CL115</f>
        <v>2639.84579031707</v>
      </c>
      <c r="CM106" s="142" t="n">
        <f aca="false">globals_transposed_prosp!CM115</f>
        <v>2667.7029940059</v>
      </c>
      <c r="CN106" s="142" t="n">
        <f aca="false">globals_transposed_prosp!CN115</f>
        <v>2667.7029940059</v>
      </c>
      <c r="CO106" s="142" t="n">
        <f aca="false">globals_transposed_prosp!CO115</f>
        <v>2667.7029940059</v>
      </c>
      <c r="CP106" s="142" t="n">
        <f aca="false">globals_transposed_prosp!CP115</f>
        <v>2667.7029940059</v>
      </c>
      <c r="CQ106" s="142" t="n">
        <f aca="false">globals_transposed_prosp!CQ115</f>
        <v>2667.7029940059</v>
      </c>
      <c r="CR106" s="142" t="n">
        <f aca="false">globals_transposed_prosp!CR115</f>
        <v>2667.7029940059</v>
      </c>
      <c r="CS106" s="142" t="n">
        <f aca="false">globals_transposed_prosp!CS115</f>
        <v>2667.7029940059</v>
      </c>
      <c r="CT106" s="142" t="n">
        <f aca="false">globals_transposed_prosp!CT115</f>
        <v>2667.7029940059</v>
      </c>
      <c r="CU106" s="142" t="n">
        <f aca="false">globals_transposed_prosp!CU115</f>
        <v>2667.7029940059</v>
      </c>
      <c r="CV106" s="142" t="n">
        <f aca="false">globals_transposed_prosp!CV115</f>
        <v>2667.7029940059</v>
      </c>
      <c r="CW106" s="142" t="n">
        <f aca="false">globals_transposed_prosp!CW115</f>
        <v>2667.7029940059</v>
      </c>
      <c r="CX106" s="142" t="n">
        <f aca="false">globals_transposed_prosp!CX115</f>
        <v>2667.7029940059</v>
      </c>
      <c r="CY106" s="142" t="n">
        <f aca="false">globals_transposed_prosp!CY115</f>
        <v>2667.7029940059</v>
      </c>
      <c r="CZ106" s="142" t="n">
        <f aca="false">globals_transposed_prosp!CZ115</f>
        <v>2667.7029940059</v>
      </c>
      <c r="DA106" s="142" t="n">
        <f aca="false">globals_transposed_prosp!DA115</f>
        <v>2667.7029940059</v>
      </c>
      <c r="DB106" s="142" t="n">
        <f aca="false">globals_transposed_prosp!DB115</f>
        <v>2667.7029940059</v>
      </c>
      <c r="DC106" s="142" t="n">
        <f aca="false">globals_transposed_prosp!DC115</f>
        <v>2667.7029940059</v>
      </c>
      <c r="DD106" s="142" t="n">
        <f aca="false">globals_transposed_prosp!DD115</f>
        <v>2667.7029940059</v>
      </c>
      <c r="DE106" s="142" t="n">
        <f aca="false">globals_transposed_prosp!DE115</f>
        <v>2667.7029940059</v>
      </c>
      <c r="DF106" s="142" t="n">
        <f aca="false">globals_transposed_prosp!DF115</f>
        <v>2667.7029940059</v>
      </c>
      <c r="DG106" s="142" t="n">
        <f aca="false">globals_transposed_prosp!DG115</f>
        <v>2667.7029940059</v>
      </c>
      <c r="DH106" s="142" t="n">
        <f aca="false">globals_transposed_prosp!DH115</f>
        <v>2667.7029940059</v>
      </c>
      <c r="DI106" s="142" t="n">
        <f aca="false">globals_transposed_prosp!DI115</f>
        <v>2667.7029940059</v>
      </c>
      <c r="DJ106" s="142" t="n">
        <f aca="false">globals_transposed_prosp!DJ115</f>
        <v>2667.7029940059</v>
      </c>
      <c r="DK106" s="142" t="n">
        <f aca="false">globals_transposed_prosp!DK115</f>
        <v>2667.7029940059</v>
      </c>
      <c r="DL106" s="142" t="n">
        <f aca="false">globals_transposed_prosp!DL115</f>
        <v>2667.7029940059</v>
      </c>
      <c r="DM106" s="142" t="n">
        <f aca="false">globals_transposed_prosp!DM115</f>
        <v>2667.7029940059</v>
      </c>
      <c r="DN106" s="142" t="n">
        <f aca="false">globals_transposed_prosp!DN115</f>
        <v>2667.7029940059</v>
      </c>
      <c r="DO106" s="142" t="n">
        <f aca="false">globals_transposed_prosp!DO115</f>
        <v>2667.7029940059</v>
      </c>
      <c r="DP106" s="142" t="n">
        <f aca="false">globals_transposed_prosp!DP115</f>
        <v>2667.7029940059</v>
      </c>
      <c r="DQ106" s="142" t="n">
        <f aca="false">globals_transposed_prosp!DQ115</f>
        <v>2667.7029940059</v>
      </c>
      <c r="DR106" s="142" t="n">
        <f aca="false">globals_transposed_prosp!DR115</f>
        <v>2667.7029940059</v>
      </c>
      <c r="DS106" s="142" t="n">
        <f aca="false">globals_transposed_prosp!DS115</f>
        <v>2667.7029940059</v>
      </c>
      <c r="DT106" s="142" t="n">
        <f aca="false">globals_transposed_prosp!DT115</f>
        <v>2667.7029940059</v>
      </c>
      <c r="DU106" s="142" t="n">
        <f aca="false">globals_transposed_prosp!DU115</f>
        <v>2667.7029940059</v>
      </c>
      <c r="DV106" s="142" t="n">
        <f aca="false">globals_transposed_prosp!DV115</f>
        <v>2667.7029940059</v>
      </c>
      <c r="DW106" s="142" t="n">
        <f aca="false">globals_transposed_prosp!DW115</f>
        <v>2667.7029940059</v>
      </c>
      <c r="DX106" s="142" t="n">
        <f aca="false">globals_transposed_prosp!DX115</f>
        <v>2667.7029940059</v>
      </c>
      <c r="DY106" s="142" t="n">
        <f aca="false">globals_transposed_prosp!DY115</f>
        <v>2667.7029940059</v>
      </c>
      <c r="DZ106" s="142" t="n">
        <f aca="false">globals_transposed_prosp!DZ115</f>
        <v>2667.7029940059</v>
      </c>
      <c r="EA106" s="142" t="n">
        <f aca="false">globals_transposed_prosp!EA115</f>
        <v>2667.7029940059</v>
      </c>
      <c r="EB106" s="142" t="n">
        <f aca="false">globals_transposed_prosp!EB115</f>
        <v>2667.7029940059</v>
      </c>
      <c r="EC106" s="142" t="n">
        <f aca="false">globals_transposed_prosp!EC115</f>
        <v>2667.7029940059</v>
      </c>
      <c r="ED106" s="142" t="n">
        <f aca="false">globals_transposed_prosp!ED115</f>
        <v>2667.7029940059</v>
      </c>
      <c r="EE106" s="142" t="n">
        <f aca="false">globals_transposed_prosp!EE115</f>
        <v>2667.7029940059</v>
      </c>
      <c r="EF106" s="142" t="n">
        <f aca="false">globals_transposed_prosp!EF115</f>
        <v>2667.7029940059</v>
      </c>
      <c r="EG106" s="142" t="n">
        <f aca="false">globals_transposed_prosp!EG115</f>
        <v>2667.7029940059</v>
      </c>
      <c r="EH106" s="142" t="n">
        <f aca="false">globals_transposed_prosp!EH115</f>
        <v>2667.7029940059</v>
      </c>
      <c r="EI106" s="142" t="n">
        <f aca="false">globals_transposed_prosp!EI115</f>
        <v>2667.7029940059</v>
      </c>
      <c r="EJ106" s="142" t="n">
        <f aca="false">globals_transposed_prosp!EJ115</f>
        <v>2667.7029940059</v>
      </c>
      <c r="EK106" s="142" t="n">
        <f aca="false">globals_transposed_prosp!EK115</f>
        <v>2667.7029940059</v>
      </c>
      <c r="EL106" s="142" t="n">
        <f aca="false">globals_transposed_prosp!EL115</f>
        <v>2667.7029940059</v>
      </c>
      <c r="EM106" s="142" t="n">
        <f aca="false">globals_transposed_prosp!EM115</f>
        <v>2667.7029940059</v>
      </c>
      <c r="EN106" s="142" t="n">
        <f aca="false">globals_transposed_prosp!EN115</f>
        <v>2667.7029940059</v>
      </c>
      <c r="EO106" s="142" t="n">
        <f aca="false">globals_transposed_prosp!EO115</f>
        <v>2667.7029940059</v>
      </c>
      <c r="EP106" s="142" t="n">
        <f aca="false">globals_transposed_prosp!EP115</f>
        <v>2667.7029940059</v>
      </c>
      <c r="EQ106" s="142" t="n">
        <f aca="false">globals_transposed_prosp!EQ115</f>
        <v>2667.7029940059</v>
      </c>
      <c r="ER106" s="142" t="n">
        <f aca="false">globals_transposed_prosp!ER115</f>
        <v>2667.7029940059</v>
      </c>
      <c r="ES106" s="142" t="n">
        <f aca="false">globals_transposed_prosp!ES115</f>
        <v>2667.7029940059</v>
      </c>
      <c r="ET106" s="142" t="n">
        <f aca="false">globals_transposed_prosp!ET115</f>
        <v>2667.7029940059</v>
      </c>
      <c r="EU106" s="142" t="n">
        <f aca="false">globals_transposed_prosp!EU115</f>
        <v>2667.7029940059</v>
      </c>
      <c r="EV106" s="142" t="n">
        <f aca="false">globals_transposed_prosp!EV115</f>
        <v>2667.7029940059</v>
      </c>
    </row>
    <row r="107" customFormat="false" ht="12.8" hidden="false" customHeight="false" outlineLevel="0" collapsed="false">
      <c r="A107" s="176" t="str">
        <f aca="false">globals_transposed_prosp!A116</f>
        <v>LIM_MON_ACTU_LOW_CAT_A</v>
      </c>
      <c r="B107" s="176" t="n">
        <f aca="false">globals_transposed_prosp!B116</f>
        <v>0</v>
      </c>
      <c r="C107" s="176" t="n">
        <f aca="false">globals_transposed_prosp!C116</f>
        <v>0</v>
      </c>
      <c r="D107" s="176" t="n">
        <f aca="false">globals_transposed_prosp!D116</f>
        <v>0</v>
      </c>
      <c r="E107" s="176" t="n">
        <f aca="false">globals_transposed_prosp!E116</f>
        <v>0</v>
      </c>
      <c r="F107" s="176" t="n">
        <f aca="false">globals_transposed_prosp!F116</f>
        <v>0</v>
      </c>
      <c r="G107" s="176" t="n">
        <f aca="false">globals_transposed_prosp!G116</f>
        <v>0</v>
      </c>
      <c r="H107" s="176" t="n">
        <f aca="false">globals_transposed_prosp!H116</f>
        <v>0</v>
      </c>
      <c r="I107" s="176" t="n">
        <f aca="false">globals_transposed_prosp!I116</f>
        <v>0</v>
      </c>
      <c r="J107" s="176" t="n">
        <f aca="false">globals_transposed_prosp!J116</f>
        <v>0</v>
      </c>
      <c r="K107" s="176" t="n">
        <f aca="false">globals_transposed_prosp!K116</f>
        <v>0</v>
      </c>
      <c r="L107" s="176" t="n">
        <f aca="false">globals_transposed_prosp!L116</f>
        <v>0</v>
      </c>
      <c r="M107" s="176" t="n">
        <f aca="false">globals_transposed_prosp!M116</f>
        <v>0</v>
      </c>
      <c r="N107" s="176" t="n">
        <f aca="false">globals_transposed_prosp!N116</f>
        <v>0</v>
      </c>
      <c r="O107" s="176" t="n">
        <f aca="false">globals_transposed_prosp!O116</f>
        <v>0</v>
      </c>
      <c r="P107" s="176" t="n">
        <f aca="false">globals_transposed_prosp!P116</f>
        <v>0</v>
      </c>
      <c r="Q107" s="176" t="n">
        <f aca="false">globals_transposed_prosp!Q116</f>
        <v>0</v>
      </c>
      <c r="R107" s="176" t="n">
        <f aca="false">globals_transposed_prosp!R116</f>
        <v>0</v>
      </c>
      <c r="S107" s="176" t="n">
        <f aca="false">globals_transposed_prosp!S116</f>
        <v>0</v>
      </c>
      <c r="T107" s="176" t="n">
        <f aca="false">globals_transposed_prosp!T116</f>
        <v>0</v>
      </c>
      <c r="U107" s="176" t="n">
        <f aca="false">globals_transposed_prosp!U116</f>
        <v>0</v>
      </c>
      <c r="V107" s="176" t="n">
        <f aca="false">globals_transposed_prosp!V116</f>
        <v>0</v>
      </c>
      <c r="W107" s="176" t="n">
        <f aca="false">globals_transposed_prosp!W116</f>
        <v>0</v>
      </c>
      <c r="X107" s="176" t="n">
        <f aca="false">globals_transposed_prosp!X116</f>
        <v>0</v>
      </c>
      <c r="Y107" s="176" t="n">
        <f aca="false">globals_transposed_prosp!Y116</f>
        <v>0</v>
      </c>
      <c r="Z107" s="176" t="n">
        <f aca="false">globals_transposed_prosp!Z116</f>
        <v>0</v>
      </c>
      <c r="AA107" s="176" t="n">
        <f aca="false">globals_transposed_prosp!AA116</f>
        <v>0</v>
      </c>
      <c r="AB107" s="176" t="n">
        <f aca="false">globals_transposed_prosp!AB116</f>
        <v>0</v>
      </c>
      <c r="AC107" s="176" t="n">
        <f aca="false">globals_transposed_prosp!AC116</f>
        <v>0</v>
      </c>
      <c r="AD107" s="176" t="n">
        <f aca="false">globals_transposed_prosp!AD116</f>
        <v>0</v>
      </c>
      <c r="AE107" s="176" t="n">
        <f aca="false">globals_transposed_prosp!AE116</f>
        <v>0</v>
      </c>
      <c r="AF107" s="176" t="n">
        <f aca="false">globals_transposed_prosp!AF116</f>
        <v>0</v>
      </c>
      <c r="AG107" s="176" t="n">
        <f aca="false">globals_transposed_prosp!AG116</f>
        <v>0</v>
      </c>
      <c r="AH107" s="176" t="n">
        <f aca="false">globals_transposed_prosp!AH116</f>
        <v>0</v>
      </c>
      <c r="AI107" s="176" t="n">
        <f aca="false">globals_transposed_prosp!AI116</f>
        <v>0</v>
      </c>
      <c r="AJ107" s="176" t="n">
        <f aca="false">globals_transposed_prosp!AJ116</f>
        <v>0</v>
      </c>
      <c r="AK107" s="176" t="n">
        <f aca="false">globals_transposed_prosp!AK116</f>
        <v>0</v>
      </c>
      <c r="AL107" s="176" t="n">
        <f aca="false">globals_transposed_prosp!AL116</f>
        <v>0</v>
      </c>
      <c r="AM107" s="176" t="n">
        <f aca="false">globals_transposed_prosp!AM116</f>
        <v>0</v>
      </c>
      <c r="AN107" s="176" t="n">
        <f aca="false">globals_transposed_prosp!AN116</f>
        <v>0</v>
      </c>
      <c r="AO107" s="176" t="n">
        <f aca="false">globals_transposed_prosp!AO116</f>
        <v>0</v>
      </c>
      <c r="AP107" s="176" t="n">
        <f aca="false">globals_transposed_prosp!AP116</f>
        <v>0</v>
      </c>
      <c r="AQ107" s="176" t="n">
        <f aca="false">globals_transposed_prosp!AQ116</f>
        <v>0</v>
      </c>
      <c r="AR107" s="142" t="n">
        <f aca="false">globals_transposed_prosp!AR116</f>
        <v>4578.54431047296</v>
      </c>
      <c r="AS107" s="142" t="n">
        <f aca="false">globals_transposed_prosp!AS116</f>
        <v>4322.34984305748</v>
      </c>
      <c r="AT107" s="142" t="n">
        <f aca="false">globals_transposed_prosp!AT116</f>
        <v>4151.59034308483</v>
      </c>
      <c r="AU107" s="142" t="n">
        <f aca="false">globals_transposed_prosp!AU116</f>
        <v>4000</v>
      </c>
      <c r="AV107" s="142" t="n">
        <f aca="false">globals_transposed_prosp!AV116</f>
        <v>3880.06567009418</v>
      </c>
      <c r="AW107" s="142" t="n">
        <f aca="false">globals_transposed_prosp!AW116</f>
        <v>3747.6214321482</v>
      </c>
      <c r="AX107" s="142" t="n">
        <f aca="false">globals_transposed_prosp!AX116</f>
        <v>3620.41441586713</v>
      </c>
      <c r="AY107" s="142" t="n">
        <f aca="false">globals_transposed_prosp!AY116</f>
        <v>3454.45783844364</v>
      </c>
      <c r="AZ107" s="142" t="n">
        <f aca="false">globals_transposed_prosp!AZ116</f>
        <v>3050.66417093915</v>
      </c>
      <c r="BA107" s="142" t="n">
        <f aca="false">globals_transposed_prosp!BA116</f>
        <v>2704.596715043</v>
      </c>
      <c r="BB107" s="142" t="n">
        <f aca="false">globals_transposed_prosp!BB116</f>
        <v>2566.04928249243</v>
      </c>
      <c r="BC107" s="142" t="n">
        <f aca="false">globals_transposed_prosp!BC116</f>
        <v>2438.87554009886</v>
      </c>
      <c r="BD107" s="142" t="n">
        <f aca="false">globals_transposed_prosp!BD116</f>
        <v>4067.49916600028</v>
      </c>
      <c r="BE107" s="142" t="n">
        <f aca="false">globals_transposed_prosp!BE116</f>
        <v>3815.63313320072</v>
      </c>
      <c r="BF107" s="142" t="n">
        <f aca="false">globals_transposed_prosp!BF116</f>
        <v>3655.18605410371</v>
      </c>
      <c r="BG107" s="142" t="n">
        <f aca="false">globals_transposed_prosp!BG116</f>
        <v>3485.47743494467</v>
      </c>
      <c r="BH107" s="142" t="n">
        <f aca="false">globals_transposed_prosp!BH116</f>
        <v>4150.53933702119</v>
      </c>
      <c r="BI107" s="142" t="n">
        <f aca="false">globals_transposed_prosp!BI116</f>
        <v>3867.04208808862</v>
      </c>
      <c r="BJ107" s="142" t="n">
        <f aca="false">globals_transposed_prosp!BJ116</f>
        <v>3621.53811905233</v>
      </c>
      <c r="BK107" s="142" t="n">
        <f aca="false">globals_transposed_prosp!BK116</f>
        <v>3391.62027435592</v>
      </c>
      <c r="BL107" s="142" t="n">
        <f aca="false">globals_transposed_prosp!BL116</f>
        <v>3124.00168662499</v>
      </c>
      <c r="BM107" s="142" t="n">
        <f aca="false">globals_transposed_prosp!BM116</f>
        <v>3074.48564391012</v>
      </c>
      <c r="BN107" s="142" t="n">
        <f aca="false">globals_transposed_prosp!BN116</f>
        <v>3080.61121499194</v>
      </c>
      <c r="BO107" s="142" t="n">
        <f aca="false">globals_transposed_prosp!BO116</f>
        <v>3126.16374298648</v>
      </c>
      <c r="BP107" s="142" t="n">
        <f aca="false">globals_transposed_prosp!BP116</f>
        <v>3075.16923079656</v>
      </c>
      <c r="BQ107" s="142" t="n">
        <f aca="false">globals_transposed_prosp!BQ116</f>
        <v>2966.58957130753</v>
      </c>
      <c r="BR107" s="142" t="n">
        <f aca="false">globals_transposed_prosp!BR116</f>
        <v>2977.01835939368</v>
      </c>
      <c r="BS107" s="142" t="n">
        <f aca="false">globals_transposed_prosp!BS116</f>
        <v>2971.7092819873</v>
      </c>
      <c r="BT107" s="142" t="n">
        <f aca="false">globals_transposed_prosp!BT116</f>
        <v>3041.39316499573</v>
      </c>
      <c r="BU107" s="142" t="n">
        <f aca="false">globals_transposed_prosp!BU116</f>
        <v>3195.5848514236</v>
      </c>
      <c r="BV107" s="142" t="n">
        <f aca="false">globals_transposed_prosp!BV116</f>
        <v>3199.73530092451</v>
      </c>
      <c r="BW107" s="142" t="n">
        <f aca="false">globals_transposed_prosp!BW116</f>
        <v>3199.13251614893</v>
      </c>
      <c r="BX107" s="142" t="n">
        <f aca="false">globals_transposed_prosp!BX116</f>
        <v>3161.3330567737</v>
      </c>
      <c r="BY107" s="142" t="n">
        <f aca="false">globals_transposed_prosp!BY116</f>
        <v>3186.69595857803</v>
      </c>
      <c r="BZ107" s="142" t="n">
        <f aca="false">globals_transposed_prosp!BZ116</f>
        <v>3191.82212552044</v>
      </c>
      <c r="CA107" s="142" t="n">
        <f aca="false">globals_transposed_prosp!CA116</f>
        <v>3199.47536590001</v>
      </c>
      <c r="CB107" s="142" t="n">
        <f aca="false">globals_transposed_prosp!CB116</f>
        <v>3257.84271511161</v>
      </c>
      <c r="CC107" s="142" t="n">
        <f aca="false">globals_transposed_prosp!CC116</f>
        <v>3316.69417773088</v>
      </c>
      <c r="CD107" s="142" t="n">
        <f aca="false">globals_transposed_prosp!CD116</f>
        <v>3352.39561282278</v>
      </c>
      <c r="CE107" s="142" t="n">
        <f aca="false">globals_transposed_prosp!CE116</f>
        <v>3352.39561282278</v>
      </c>
      <c r="CF107" s="142" t="n">
        <f aca="false">globals_transposed_prosp!CF116</f>
        <v>3352.39561282278</v>
      </c>
      <c r="CG107" s="142" t="n">
        <f aca="false">globals_transposed_prosp!CG116</f>
        <v>3352.39561282278</v>
      </c>
      <c r="CH107" s="142" t="n">
        <f aca="false">globals_transposed_prosp!CH116</f>
        <v>3376.27481058281</v>
      </c>
      <c r="CI107" s="142" t="n">
        <f aca="false">globals_transposed_prosp!CI116</f>
        <v>3412.25952734492</v>
      </c>
      <c r="CJ107" s="142" t="n">
        <f aca="false">globals_transposed_prosp!CJ116</f>
        <v>3412.25952734492</v>
      </c>
      <c r="CK107" s="142" t="n">
        <f aca="false">globals_transposed_prosp!CK116</f>
        <v>3412.25952734492</v>
      </c>
      <c r="CL107" s="142" t="n">
        <f aca="false">globals_transposed_prosp!CL116</f>
        <v>3436.32478623423</v>
      </c>
      <c r="CM107" s="142" t="n">
        <f aca="false">globals_transposed_prosp!CM116</f>
        <v>3472.58690421938</v>
      </c>
      <c r="CN107" s="142" t="n">
        <f aca="false">globals_transposed_prosp!CN116</f>
        <v>3472.58690421938</v>
      </c>
      <c r="CO107" s="142" t="n">
        <f aca="false">globals_transposed_prosp!CO116</f>
        <v>3472.58690421938</v>
      </c>
      <c r="CP107" s="142" t="n">
        <f aca="false">globals_transposed_prosp!CP116</f>
        <v>3472.58690421938</v>
      </c>
      <c r="CQ107" s="142" t="n">
        <f aca="false">globals_transposed_prosp!CQ116</f>
        <v>3472.58690421938</v>
      </c>
      <c r="CR107" s="142" t="n">
        <f aca="false">globals_transposed_prosp!CR116</f>
        <v>3472.58690421938</v>
      </c>
      <c r="CS107" s="142" t="n">
        <f aca="false">globals_transposed_prosp!CS116</f>
        <v>3472.58690421938</v>
      </c>
      <c r="CT107" s="142" t="n">
        <f aca="false">globals_transposed_prosp!CT116</f>
        <v>3472.58690421938</v>
      </c>
      <c r="CU107" s="142" t="n">
        <f aca="false">globals_transposed_prosp!CU116</f>
        <v>3472.58690421938</v>
      </c>
      <c r="CV107" s="142" t="n">
        <f aca="false">globals_transposed_prosp!CV116</f>
        <v>3472.58690421938</v>
      </c>
      <c r="CW107" s="142" t="n">
        <f aca="false">globals_transposed_prosp!CW116</f>
        <v>3472.58690421938</v>
      </c>
      <c r="CX107" s="142" t="n">
        <f aca="false">globals_transposed_prosp!CX116</f>
        <v>3472.58690421938</v>
      </c>
      <c r="CY107" s="142" t="n">
        <f aca="false">globals_transposed_prosp!CY116</f>
        <v>3472.58690421938</v>
      </c>
      <c r="CZ107" s="142" t="n">
        <f aca="false">globals_transposed_prosp!CZ116</f>
        <v>3472.58690421938</v>
      </c>
      <c r="DA107" s="142" t="n">
        <f aca="false">globals_transposed_prosp!DA116</f>
        <v>3472.58690421938</v>
      </c>
      <c r="DB107" s="142" t="n">
        <f aca="false">globals_transposed_prosp!DB116</f>
        <v>3472.58690421938</v>
      </c>
      <c r="DC107" s="142" t="n">
        <f aca="false">globals_transposed_prosp!DC116</f>
        <v>3472.58690421938</v>
      </c>
      <c r="DD107" s="142" t="n">
        <f aca="false">globals_transposed_prosp!DD116</f>
        <v>3472.58690421938</v>
      </c>
      <c r="DE107" s="142" t="n">
        <f aca="false">globals_transposed_prosp!DE116</f>
        <v>3472.58690421938</v>
      </c>
      <c r="DF107" s="142" t="n">
        <f aca="false">globals_transposed_prosp!DF116</f>
        <v>3472.58690421938</v>
      </c>
      <c r="DG107" s="142" t="n">
        <f aca="false">globals_transposed_prosp!DG116</f>
        <v>3472.58690421938</v>
      </c>
      <c r="DH107" s="142" t="n">
        <f aca="false">globals_transposed_prosp!DH116</f>
        <v>3472.58690421938</v>
      </c>
      <c r="DI107" s="142" t="n">
        <f aca="false">globals_transposed_prosp!DI116</f>
        <v>3472.58690421938</v>
      </c>
      <c r="DJ107" s="142" t="n">
        <f aca="false">globals_transposed_prosp!DJ116</f>
        <v>3472.58690421938</v>
      </c>
      <c r="DK107" s="142" t="n">
        <f aca="false">globals_transposed_prosp!DK116</f>
        <v>3472.58690421938</v>
      </c>
      <c r="DL107" s="142" t="n">
        <f aca="false">globals_transposed_prosp!DL116</f>
        <v>3472.58690421938</v>
      </c>
      <c r="DM107" s="142" t="n">
        <f aca="false">globals_transposed_prosp!DM116</f>
        <v>3472.58690421938</v>
      </c>
      <c r="DN107" s="142" t="n">
        <f aca="false">globals_transposed_prosp!DN116</f>
        <v>3472.58690421938</v>
      </c>
      <c r="DO107" s="142" t="n">
        <f aca="false">globals_transposed_prosp!DO116</f>
        <v>3472.58690421938</v>
      </c>
      <c r="DP107" s="142" t="n">
        <f aca="false">globals_transposed_prosp!DP116</f>
        <v>3472.58690421938</v>
      </c>
      <c r="DQ107" s="142" t="n">
        <f aca="false">globals_transposed_prosp!DQ116</f>
        <v>3472.58690421938</v>
      </c>
      <c r="DR107" s="142" t="n">
        <f aca="false">globals_transposed_prosp!DR116</f>
        <v>3472.58690421938</v>
      </c>
      <c r="DS107" s="142" t="n">
        <f aca="false">globals_transposed_prosp!DS116</f>
        <v>3472.58690421938</v>
      </c>
      <c r="DT107" s="142" t="n">
        <f aca="false">globals_transposed_prosp!DT116</f>
        <v>3472.58690421938</v>
      </c>
      <c r="DU107" s="142" t="n">
        <f aca="false">globals_transposed_prosp!DU116</f>
        <v>3472.58690421938</v>
      </c>
      <c r="DV107" s="142" t="n">
        <f aca="false">globals_transposed_prosp!DV116</f>
        <v>3472.58690421938</v>
      </c>
      <c r="DW107" s="142" t="n">
        <f aca="false">globals_transposed_prosp!DW116</f>
        <v>3472.58690421938</v>
      </c>
      <c r="DX107" s="142" t="n">
        <f aca="false">globals_transposed_prosp!DX116</f>
        <v>3472.58690421938</v>
      </c>
      <c r="DY107" s="142" t="n">
        <f aca="false">globals_transposed_prosp!DY116</f>
        <v>3472.58690421938</v>
      </c>
      <c r="DZ107" s="142" t="n">
        <f aca="false">globals_transposed_prosp!DZ116</f>
        <v>3472.58690421938</v>
      </c>
      <c r="EA107" s="142" t="n">
        <f aca="false">globals_transposed_prosp!EA116</f>
        <v>3472.58690421938</v>
      </c>
      <c r="EB107" s="142" t="n">
        <f aca="false">globals_transposed_prosp!EB116</f>
        <v>3472.58690421938</v>
      </c>
      <c r="EC107" s="142" t="n">
        <f aca="false">globals_transposed_prosp!EC116</f>
        <v>3472.58690421938</v>
      </c>
      <c r="ED107" s="142" t="n">
        <f aca="false">globals_transposed_prosp!ED116</f>
        <v>3472.58690421938</v>
      </c>
      <c r="EE107" s="142" t="n">
        <f aca="false">globals_transposed_prosp!EE116</f>
        <v>3472.58690421938</v>
      </c>
      <c r="EF107" s="142" t="n">
        <f aca="false">globals_transposed_prosp!EF116</f>
        <v>3472.58690421938</v>
      </c>
      <c r="EG107" s="142" t="n">
        <f aca="false">globals_transposed_prosp!EG116</f>
        <v>3472.58690421938</v>
      </c>
      <c r="EH107" s="142" t="n">
        <f aca="false">globals_transposed_prosp!EH116</f>
        <v>3472.58690421938</v>
      </c>
      <c r="EI107" s="142" t="n">
        <f aca="false">globals_transposed_prosp!EI116</f>
        <v>3472.58690421938</v>
      </c>
      <c r="EJ107" s="142" t="n">
        <f aca="false">globals_transposed_prosp!EJ116</f>
        <v>3472.58690421938</v>
      </c>
      <c r="EK107" s="142" t="n">
        <f aca="false">globals_transposed_prosp!EK116</f>
        <v>3472.58690421938</v>
      </c>
      <c r="EL107" s="142" t="n">
        <f aca="false">globals_transposed_prosp!EL116</f>
        <v>3472.58690421938</v>
      </c>
      <c r="EM107" s="142" t="n">
        <f aca="false">globals_transposed_prosp!EM116</f>
        <v>3472.58690421938</v>
      </c>
      <c r="EN107" s="142" t="n">
        <f aca="false">globals_transposed_prosp!EN116</f>
        <v>3472.58690421938</v>
      </c>
      <c r="EO107" s="142" t="n">
        <f aca="false">globals_transposed_prosp!EO116</f>
        <v>3472.58690421938</v>
      </c>
      <c r="EP107" s="142" t="n">
        <f aca="false">globals_transposed_prosp!EP116</f>
        <v>3472.58690421938</v>
      </c>
      <c r="EQ107" s="142" t="n">
        <f aca="false">globals_transposed_prosp!EQ116</f>
        <v>3472.58690421938</v>
      </c>
      <c r="ER107" s="142" t="n">
        <f aca="false">globals_transposed_prosp!ER116</f>
        <v>3472.58690421938</v>
      </c>
      <c r="ES107" s="142" t="n">
        <f aca="false">globals_transposed_prosp!ES116</f>
        <v>3472.58690421938</v>
      </c>
      <c r="ET107" s="142" t="n">
        <f aca="false">globals_transposed_prosp!ET116</f>
        <v>3472.58690421938</v>
      </c>
      <c r="EU107" s="142" t="n">
        <f aca="false">globals_transposed_prosp!EU116</f>
        <v>3472.58690421938</v>
      </c>
      <c r="EV107" s="142" t="n">
        <f aca="false">globals_transposed_prosp!EV116</f>
        <v>3472.58690421938</v>
      </c>
    </row>
    <row r="108" customFormat="false" ht="12.8" hidden="false" customHeight="false" outlineLevel="0" collapsed="false">
      <c r="A108" s="176" t="str">
        <f aca="false">globals_transposed_prosp!A117</f>
        <v>INT_TAX_MON_ACTU_LOW_A</v>
      </c>
      <c r="B108" s="176" t="n">
        <f aca="false">globals_transposed_prosp!B117</f>
        <v>0</v>
      </c>
      <c r="C108" s="176" t="n">
        <f aca="false">globals_transposed_prosp!C117</f>
        <v>0</v>
      </c>
      <c r="D108" s="176" t="n">
        <f aca="false">globals_transposed_prosp!D117</f>
        <v>0</v>
      </c>
      <c r="E108" s="176" t="n">
        <f aca="false">globals_transposed_prosp!E117</f>
        <v>0</v>
      </c>
      <c r="F108" s="176" t="n">
        <f aca="false">globals_transposed_prosp!F117</f>
        <v>0</v>
      </c>
      <c r="G108" s="176" t="n">
        <f aca="false">globals_transposed_prosp!G117</f>
        <v>0</v>
      </c>
      <c r="H108" s="176" t="n">
        <f aca="false">globals_transposed_prosp!H117</f>
        <v>0</v>
      </c>
      <c r="I108" s="176" t="n">
        <f aca="false">globals_transposed_prosp!I117</f>
        <v>0</v>
      </c>
      <c r="J108" s="176" t="n">
        <f aca="false">globals_transposed_prosp!J117</f>
        <v>0</v>
      </c>
      <c r="K108" s="176" t="n">
        <f aca="false">globals_transposed_prosp!K117</f>
        <v>0</v>
      </c>
      <c r="L108" s="176" t="n">
        <f aca="false">globals_transposed_prosp!L117</f>
        <v>0</v>
      </c>
      <c r="M108" s="176" t="n">
        <f aca="false">globals_transposed_prosp!M117</f>
        <v>0</v>
      </c>
      <c r="N108" s="176" t="n">
        <f aca="false">globals_transposed_prosp!N117</f>
        <v>0</v>
      </c>
      <c r="O108" s="176" t="n">
        <f aca="false">globals_transposed_prosp!O117</f>
        <v>0</v>
      </c>
      <c r="P108" s="176" t="n">
        <f aca="false">globals_transposed_prosp!P117</f>
        <v>0</v>
      </c>
      <c r="Q108" s="176" t="n">
        <f aca="false">globals_transposed_prosp!Q117</f>
        <v>0</v>
      </c>
      <c r="R108" s="176" t="n">
        <f aca="false">globals_transposed_prosp!R117</f>
        <v>0</v>
      </c>
      <c r="S108" s="176" t="n">
        <f aca="false">globals_transposed_prosp!S117</f>
        <v>0</v>
      </c>
      <c r="T108" s="176" t="n">
        <f aca="false">globals_transposed_prosp!T117</f>
        <v>0</v>
      </c>
      <c r="U108" s="176" t="n">
        <f aca="false">globals_transposed_prosp!U117</f>
        <v>0</v>
      </c>
      <c r="V108" s="176" t="n">
        <f aca="false">globals_transposed_prosp!V117</f>
        <v>0</v>
      </c>
      <c r="W108" s="176" t="n">
        <f aca="false">globals_transposed_prosp!W117</f>
        <v>0</v>
      </c>
      <c r="X108" s="176" t="n">
        <f aca="false">globals_transposed_prosp!X117</f>
        <v>0</v>
      </c>
      <c r="Y108" s="176" t="n">
        <f aca="false">globals_transposed_prosp!Y117</f>
        <v>0</v>
      </c>
      <c r="Z108" s="176" t="n">
        <f aca="false">globals_transposed_prosp!Z117</f>
        <v>0</v>
      </c>
      <c r="AA108" s="176" t="n">
        <f aca="false">globals_transposed_prosp!AA117</f>
        <v>0</v>
      </c>
      <c r="AB108" s="176" t="n">
        <f aca="false">globals_transposed_prosp!AB117</f>
        <v>0</v>
      </c>
      <c r="AC108" s="176" t="n">
        <f aca="false">globals_transposed_prosp!AC117</f>
        <v>0</v>
      </c>
      <c r="AD108" s="176" t="n">
        <f aca="false">globals_transposed_prosp!AD117</f>
        <v>0</v>
      </c>
      <c r="AE108" s="176" t="n">
        <f aca="false">globals_transposed_prosp!AE117</f>
        <v>0</v>
      </c>
      <c r="AF108" s="176" t="n">
        <f aca="false">globals_transposed_prosp!AF117</f>
        <v>0</v>
      </c>
      <c r="AG108" s="176" t="n">
        <f aca="false">globals_transposed_prosp!AG117</f>
        <v>0</v>
      </c>
      <c r="AH108" s="176" t="n">
        <f aca="false">globals_transposed_prosp!AH117</f>
        <v>0</v>
      </c>
      <c r="AI108" s="176" t="n">
        <f aca="false">globals_transposed_prosp!AI117</f>
        <v>0</v>
      </c>
      <c r="AJ108" s="176" t="n">
        <f aca="false">globals_transposed_prosp!AJ117</f>
        <v>0</v>
      </c>
      <c r="AK108" s="176" t="n">
        <f aca="false">globals_transposed_prosp!AK117</f>
        <v>0</v>
      </c>
      <c r="AL108" s="176" t="n">
        <f aca="false">globals_transposed_prosp!AL117</f>
        <v>0</v>
      </c>
      <c r="AM108" s="176" t="n">
        <f aca="false">globals_transposed_prosp!AM117</f>
        <v>0</v>
      </c>
      <c r="AN108" s="176" t="n">
        <f aca="false">globals_transposed_prosp!AN117</f>
        <v>0</v>
      </c>
      <c r="AO108" s="176" t="n">
        <f aca="false">globals_transposed_prosp!AO117</f>
        <v>0</v>
      </c>
      <c r="AP108" s="176" t="n">
        <f aca="false">globals_transposed_prosp!AP117</f>
        <v>0</v>
      </c>
      <c r="AQ108" s="176" t="n">
        <f aca="false">globals_transposed_prosp!AQ117</f>
        <v>0</v>
      </c>
      <c r="AR108" s="142" t="n">
        <f aca="false">globals_transposed_prosp!AR117</f>
        <v>44.6408070271114</v>
      </c>
      <c r="AS108" s="142" t="n">
        <f aca="false">globals_transposed_prosp!AS117</f>
        <v>42.1429109698104</v>
      </c>
      <c r="AT108" s="142" t="n">
        <f aca="false">globals_transposed_prosp!AT117</f>
        <v>40.4780058450771</v>
      </c>
      <c r="AU108" s="142" t="n">
        <f aca="false">globals_transposed_prosp!AU117</f>
        <v>39</v>
      </c>
      <c r="AV108" s="142" t="n">
        <f aca="false">globals_transposed_prosp!AV117</f>
        <v>37.8306402834183</v>
      </c>
      <c r="AW108" s="142" t="n">
        <f aca="false">globals_transposed_prosp!AW117</f>
        <v>36.539308963445</v>
      </c>
      <c r="AX108" s="142" t="n">
        <f aca="false">globals_transposed_prosp!AX117</f>
        <v>35.2990405547045</v>
      </c>
      <c r="AY108" s="142" t="n">
        <f aca="false">globals_transposed_prosp!AY117</f>
        <v>33.6809639248255</v>
      </c>
      <c r="AZ108" s="142" t="n">
        <f aca="false">globals_transposed_prosp!AZ117</f>
        <v>29.7439756666567</v>
      </c>
      <c r="BA108" s="142" t="n">
        <f aca="false">globals_transposed_prosp!BA117</f>
        <v>26.3698179716693</v>
      </c>
      <c r="BB108" s="142" t="n">
        <f aca="false">globals_transposed_prosp!BB117</f>
        <v>25.0189805043012</v>
      </c>
      <c r="BC108" s="142" t="n">
        <f aca="false">globals_transposed_prosp!BC117</f>
        <v>23.7790365159639</v>
      </c>
      <c r="BD108" s="142" t="n">
        <f aca="false">globals_transposed_prosp!BD117</f>
        <v>39.5128490411455</v>
      </c>
      <c r="BE108" s="142" t="n">
        <f aca="false">globals_transposed_prosp!BE117</f>
        <v>37.066150436807</v>
      </c>
      <c r="BF108" s="142" t="n">
        <f aca="false">globals_transposed_prosp!BF117</f>
        <v>35.507521668436</v>
      </c>
      <c r="BG108" s="142" t="n">
        <f aca="false">globals_transposed_prosp!BG117</f>
        <v>33.8589236537481</v>
      </c>
      <c r="BH108" s="142" t="n">
        <f aca="false">globals_transposed_prosp!BH117</f>
        <v>40.3195244182405</v>
      </c>
      <c r="BI108" s="142" t="n">
        <f aca="false">globals_transposed_prosp!BI117</f>
        <v>37.5655511818263</v>
      </c>
      <c r="BJ108" s="142" t="n">
        <f aca="false">globals_transposed_prosp!BJ117</f>
        <v>35.1806555163299</v>
      </c>
      <c r="BK108" s="142" t="n">
        <f aca="false">globals_transposed_prosp!BK117</f>
        <v>32.9471679137095</v>
      </c>
      <c r="BL108" s="142" t="n">
        <f aca="false">globals_transposed_prosp!BL117</f>
        <v>30.3474445267878</v>
      </c>
      <c r="BM108" s="142" t="n">
        <f aca="false">globals_transposed_prosp!BM117</f>
        <v>29.8664315472145</v>
      </c>
      <c r="BN108" s="142" t="n">
        <f aca="false">globals_transposed_prosp!BN117</f>
        <v>29.9259370940253</v>
      </c>
      <c r="BO108" s="142" t="n">
        <f aca="false">globals_transposed_prosp!BO117</f>
        <v>30.3684473597168</v>
      </c>
      <c r="BP108" s="142" t="n">
        <f aca="false">globals_transposed_prosp!BP117</f>
        <v>29.8730721054461</v>
      </c>
      <c r="BQ108" s="142" t="n">
        <f aca="false">globals_transposed_prosp!BQ117</f>
        <v>28.8182982853203</v>
      </c>
      <c r="BR108" s="142" t="n">
        <f aca="false">globals_transposed_prosp!BR117</f>
        <v>28.9196065110108</v>
      </c>
      <c r="BS108" s="142" t="n">
        <f aca="false">globals_transposed_prosp!BS117</f>
        <v>28.868032616935</v>
      </c>
      <c r="BT108" s="142" t="n">
        <f aca="false">globals_transposed_prosp!BT117</f>
        <v>29.5449617565906</v>
      </c>
      <c r="BU108" s="142" t="n">
        <f aca="false">globals_transposed_prosp!BU117</f>
        <v>31.0428238321443</v>
      </c>
      <c r="BV108" s="142" t="n">
        <f aca="false">globals_transposed_prosp!BV117</f>
        <v>31.0831424838689</v>
      </c>
      <c r="BW108" s="142" t="n">
        <f aca="false">globals_transposed_prosp!BW117</f>
        <v>31.0772868604175</v>
      </c>
      <c r="BX108" s="142" t="n">
        <f aca="false">globals_transposed_prosp!BX117</f>
        <v>30.7100921173917</v>
      </c>
      <c r="BY108" s="142" t="n">
        <f aca="false">globals_transposed_prosp!BY117</f>
        <v>30.9564745885794</v>
      </c>
      <c r="BZ108" s="142" t="n">
        <f aca="false">globals_transposed_prosp!BZ117</f>
        <v>31.0062716381732</v>
      </c>
      <c r="CA108" s="142" t="n">
        <f aca="false">globals_transposed_prosp!CA117</f>
        <v>31.0806174008095</v>
      </c>
      <c r="CB108" s="142" t="n">
        <f aca="false">globals_transposed_prosp!CB117</f>
        <v>31.6476144994213</v>
      </c>
      <c r="CC108" s="142" t="n">
        <f aca="false">globals_transposed_prosp!CC117</f>
        <v>32.2193144139268</v>
      </c>
      <c r="CD108" s="142" t="n">
        <f aca="false">globals_transposed_prosp!CD117</f>
        <v>32.5661283499169</v>
      </c>
      <c r="CE108" s="142" t="n">
        <f aca="false">globals_transposed_prosp!CE117</f>
        <v>32.5661283499169</v>
      </c>
      <c r="CF108" s="142" t="n">
        <f aca="false">globals_transposed_prosp!CF117</f>
        <v>32.5661283499169</v>
      </c>
      <c r="CG108" s="142" t="n">
        <f aca="false">globals_transposed_prosp!CG117</f>
        <v>32.5661283499169</v>
      </c>
      <c r="CH108" s="142" t="n">
        <f aca="false">globals_transposed_prosp!CH117</f>
        <v>32.7980976963066</v>
      </c>
      <c r="CI108" s="142" t="n">
        <f aca="false">globals_transposed_prosp!CI117</f>
        <v>33.1476635113398</v>
      </c>
      <c r="CJ108" s="142" t="n">
        <f aca="false">globals_transposed_prosp!CJ117</f>
        <v>33.1476635113398</v>
      </c>
      <c r="CK108" s="142" t="n">
        <f aca="false">globals_transposed_prosp!CK117</f>
        <v>33.1476635113398</v>
      </c>
      <c r="CL108" s="142" t="n">
        <f aca="false">globals_transposed_prosp!CL117</f>
        <v>33.3814403086741</v>
      </c>
      <c r="CM108" s="142" t="n">
        <f aca="false">globals_transposed_prosp!CM117</f>
        <v>33.7337008784074</v>
      </c>
      <c r="CN108" s="142" t="n">
        <f aca="false">globals_transposed_prosp!CN117</f>
        <v>33.7337008784074</v>
      </c>
      <c r="CO108" s="142" t="n">
        <f aca="false">globals_transposed_prosp!CO117</f>
        <v>33.7337008784074</v>
      </c>
      <c r="CP108" s="142" t="n">
        <f aca="false">globals_transposed_prosp!CP117</f>
        <v>33.7337008784074</v>
      </c>
      <c r="CQ108" s="142" t="n">
        <f aca="false">globals_transposed_prosp!CQ117</f>
        <v>33.7337008784074</v>
      </c>
      <c r="CR108" s="142" t="n">
        <f aca="false">globals_transposed_prosp!CR117</f>
        <v>33.7337008784074</v>
      </c>
      <c r="CS108" s="142" t="n">
        <f aca="false">globals_transposed_prosp!CS117</f>
        <v>33.7337008784074</v>
      </c>
      <c r="CT108" s="142" t="n">
        <f aca="false">globals_transposed_prosp!CT117</f>
        <v>33.7337008784074</v>
      </c>
      <c r="CU108" s="142" t="n">
        <f aca="false">globals_transposed_prosp!CU117</f>
        <v>33.7337008784074</v>
      </c>
      <c r="CV108" s="142" t="n">
        <f aca="false">globals_transposed_prosp!CV117</f>
        <v>33.7337008784074</v>
      </c>
      <c r="CW108" s="142" t="n">
        <f aca="false">globals_transposed_prosp!CW117</f>
        <v>33.7337008784074</v>
      </c>
      <c r="CX108" s="142" t="n">
        <f aca="false">globals_transposed_prosp!CX117</f>
        <v>33.7337008784074</v>
      </c>
      <c r="CY108" s="142" t="n">
        <f aca="false">globals_transposed_prosp!CY117</f>
        <v>33.7337008784074</v>
      </c>
      <c r="CZ108" s="142" t="n">
        <f aca="false">globals_transposed_prosp!CZ117</f>
        <v>33.7337008784074</v>
      </c>
      <c r="DA108" s="142" t="n">
        <f aca="false">globals_transposed_prosp!DA117</f>
        <v>33.7337008784074</v>
      </c>
      <c r="DB108" s="142" t="n">
        <f aca="false">globals_transposed_prosp!DB117</f>
        <v>33.7337008784074</v>
      </c>
      <c r="DC108" s="142" t="n">
        <f aca="false">globals_transposed_prosp!DC117</f>
        <v>33.7337008784074</v>
      </c>
      <c r="DD108" s="142" t="n">
        <f aca="false">globals_transposed_prosp!DD117</f>
        <v>33.7337008784074</v>
      </c>
      <c r="DE108" s="142" t="n">
        <f aca="false">globals_transposed_prosp!DE117</f>
        <v>33.7337008784074</v>
      </c>
      <c r="DF108" s="142" t="n">
        <f aca="false">globals_transposed_prosp!DF117</f>
        <v>33.7337008784074</v>
      </c>
      <c r="DG108" s="142" t="n">
        <f aca="false">globals_transposed_prosp!DG117</f>
        <v>33.7337008784074</v>
      </c>
      <c r="DH108" s="142" t="n">
        <f aca="false">globals_transposed_prosp!DH117</f>
        <v>33.7337008784074</v>
      </c>
      <c r="DI108" s="142" t="n">
        <f aca="false">globals_transposed_prosp!DI117</f>
        <v>33.7337008784074</v>
      </c>
      <c r="DJ108" s="142" t="n">
        <f aca="false">globals_transposed_prosp!DJ117</f>
        <v>33.7337008784074</v>
      </c>
      <c r="DK108" s="142" t="n">
        <f aca="false">globals_transposed_prosp!DK117</f>
        <v>33.7337008784074</v>
      </c>
      <c r="DL108" s="142" t="n">
        <f aca="false">globals_transposed_prosp!DL117</f>
        <v>33.7337008784074</v>
      </c>
      <c r="DM108" s="142" t="n">
        <f aca="false">globals_transposed_prosp!DM117</f>
        <v>33.7337008784074</v>
      </c>
      <c r="DN108" s="142" t="n">
        <f aca="false">globals_transposed_prosp!DN117</f>
        <v>33.7337008784074</v>
      </c>
      <c r="DO108" s="142" t="n">
        <f aca="false">globals_transposed_prosp!DO117</f>
        <v>33.7337008784074</v>
      </c>
      <c r="DP108" s="142" t="n">
        <f aca="false">globals_transposed_prosp!DP117</f>
        <v>33.7337008784074</v>
      </c>
      <c r="DQ108" s="142" t="n">
        <f aca="false">globals_transposed_prosp!DQ117</f>
        <v>33.7337008784074</v>
      </c>
      <c r="DR108" s="142" t="n">
        <f aca="false">globals_transposed_prosp!DR117</f>
        <v>33.7337008784074</v>
      </c>
      <c r="DS108" s="142" t="n">
        <f aca="false">globals_transposed_prosp!DS117</f>
        <v>33.7337008784074</v>
      </c>
      <c r="DT108" s="142" t="n">
        <f aca="false">globals_transposed_prosp!DT117</f>
        <v>33.7337008784074</v>
      </c>
      <c r="DU108" s="142" t="n">
        <f aca="false">globals_transposed_prosp!DU117</f>
        <v>33.7337008784074</v>
      </c>
      <c r="DV108" s="142" t="n">
        <f aca="false">globals_transposed_prosp!DV117</f>
        <v>33.7337008784074</v>
      </c>
      <c r="DW108" s="142" t="n">
        <f aca="false">globals_transposed_prosp!DW117</f>
        <v>33.7337008784074</v>
      </c>
      <c r="DX108" s="142" t="n">
        <f aca="false">globals_transposed_prosp!DX117</f>
        <v>33.7337008784074</v>
      </c>
      <c r="DY108" s="142" t="n">
        <f aca="false">globals_transposed_prosp!DY117</f>
        <v>33.7337008784074</v>
      </c>
      <c r="DZ108" s="142" t="n">
        <f aca="false">globals_transposed_prosp!DZ117</f>
        <v>33.7337008784074</v>
      </c>
      <c r="EA108" s="142" t="n">
        <f aca="false">globals_transposed_prosp!EA117</f>
        <v>33.7337008784074</v>
      </c>
      <c r="EB108" s="142" t="n">
        <f aca="false">globals_transposed_prosp!EB117</f>
        <v>33.7337008784074</v>
      </c>
      <c r="EC108" s="142" t="n">
        <f aca="false">globals_transposed_prosp!EC117</f>
        <v>33.7337008784074</v>
      </c>
      <c r="ED108" s="142" t="n">
        <f aca="false">globals_transposed_prosp!ED117</f>
        <v>33.7337008784074</v>
      </c>
      <c r="EE108" s="142" t="n">
        <f aca="false">globals_transposed_prosp!EE117</f>
        <v>33.7337008784074</v>
      </c>
      <c r="EF108" s="142" t="n">
        <f aca="false">globals_transposed_prosp!EF117</f>
        <v>33.7337008784074</v>
      </c>
      <c r="EG108" s="142" t="n">
        <f aca="false">globals_transposed_prosp!EG117</f>
        <v>33.7337008784074</v>
      </c>
      <c r="EH108" s="142" t="n">
        <f aca="false">globals_transposed_prosp!EH117</f>
        <v>33.7337008784074</v>
      </c>
      <c r="EI108" s="142" t="n">
        <f aca="false">globals_transposed_prosp!EI117</f>
        <v>33.7337008784074</v>
      </c>
      <c r="EJ108" s="142" t="n">
        <f aca="false">globals_transposed_prosp!EJ117</f>
        <v>33.7337008784074</v>
      </c>
      <c r="EK108" s="142" t="n">
        <f aca="false">globals_transposed_prosp!EK117</f>
        <v>33.7337008784074</v>
      </c>
      <c r="EL108" s="142" t="n">
        <f aca="false">globals_transposed_prosp!EL117</f>
        <v>33.7337008784074</v>
      </c>
      <c r="EM108" s="142" t="n">
        <f aca="false">globals_transposed_prosp!EM117</f>
        <v>33.7337008784074</v>
      </c>
      <c r="EN108" s="142" t="n">
        <f aca="false">globals_transposed_prosp!EN117</f>
        <v>33.7337008784074</v>
      </c>
      <c r="EO108" s="142" t="n">
        <f aca="false">globals_transposed_prosp!EO117</f>
        <v>33.7337008784074</v>
      </c>
      <c r="EP108" s="142" t="n">
        <f aca="false">globals_transposed_prosp!EP117</f>
        <v>33.7337008784074</v>
      </c>
      <c r="EQ108" s="142" t="n">
        <f aca="false">globals_transposed_prosp!EQ117</f>
        <v>33.7337008784074</v>
      </c>
      <c r="ER108" s="142" t="n">
        <f aca="false">globals_transposed_prosp!ER117</f>
        <v>33.7337008784074</v>
      </c>
      <c r="ES108" s="142" t="n">
        <f aca="false">globals_transposed_prosp!ES117</f>
        <v>33.7337008784074</v>
      </c>
      <c r="ET108" s="142" t="n">
        <f aca="false">globals_transposed_prosp!ET117</f>
        <v>33.7337008784074</v>
      </c>
      <c r="EU108" s="142" t="n">
        <f aca="false">globals_transposed_prosp!EU117</f>
        <v>33.7337008784074</v>
      </c>
      <c r="EV108" s="142" t="n">
        <f aca="false">globals_transposed_prosp!EV117</f>
        <v>33.7337008784074</v>
      </c>
    </row>
    <row r="109" customFormat="false" ht="12.8" hidden="false" customHeight="false" outlineLevel="0" collapsed="false">
      <c r="A109" s="176" t="str">
        <f aca="false">globals_transposed_prosp!A118</f>
        <v>SIPA_MON_ACTU_LOW_A</v>
      </c>
      <c r="B109" s="176" t="n">
        <f aca="false">globals_transposed_prosp!B118</f>
        <v>0</v>
      </c>
      <c r="C109" s="176" t="n">
        <f aca="false">globals_transposed_prosp!C118</f>
        <v>0</v>
      </c>
      <c r="D109" s="176" t="n">
        <f aca="false">globals_transposed_prosp!D118</f>
        <v>0</v>
      </c>
      <c r="E109" s="176" t="n">
        <f aca="false">globals_transposed_prosp!E118</f>
        <v>0</v>
      </c>
      <c r="F109" s="176" t="n">
        <f aca="false">globals_transposed_prosp!F118</f>
        <v>0</v>
      </c>
      <c r="G109" s="176" t="n">
        <f aca="false">globals_transposed_prosp!G118</f>
        <v>0</v>
      </c>
      <c r="H109" s="176" t="n">
        <f aca="false">globals_transposed_prosp!H118</f>
        <v>0</v>
      </c>
      <c r="I109" s="176" t="n">
        <f aca="false">globals_transposed_prosp!I118</f>
        <v>0</v>
      </c>
      <c r="J109" s="176" t="n">
        <f aca="false">globals_transposed_prosp!J118</f>
        <v>0</v>
      </c>
      <c r="K109" s="176" t="n">
        <f aca="false">globals_transposed_prosp!K118</f>
        <v>0</v>
      </c>
      <c r="L109" s="176" t="n">
        <f aca="false">globals_transposed_prosp!L118</f>
        <v>0</v>
      </c>
      <c r="M109" s="176" t="n">
        <f aca="false">globals_transposed_prosp!M118</f>
        <v>0</v>
      </c>
      <c r="N109" s="176" t="n">
        <f aca="false">globals_transposed_prosp!N118</f>
        <v>0</v>
      </c>
      <c r="O109" s="176" t="n">
        <f aca="false">globals_transposed_prosp!O118</f>
        <v>0</v>
      </c>
      <c r="P109" s="176" t="n">
        <f aca="false">globals_transposed_prosp!P118</f>
        <v>0</v>
      </c>
      <c r="Q109" s="176" t="n">
        <f aca="false">globals_transposed_prosp!Q118</f>
        <v>0</v>
      </c>
      <c r="R109" s="176" t="n">
        <f aca="false">globals_transposed_prosp!R118</f>
        <v>0</v>
      </c>
      <c r="S109" s="176" t="n">
        <f aca="false">globals_transposed_prosp!S118</f>
        <v>0</v>
      </c>
      <c r="T109" s="176" t="n">
        <f aca="false">globals_transposed_prosp!T118</f>
        <v>0</v>
      </c>
      <c r="U109" s="176" t="n">
        <f aca="false">globals_transposed_prosp!U118</f>
        <v>0</v>
      </c>
      <c r="V109" s="176" t="n">
        <f aca="false">globals_transposed_prosp!V118</f>
        <v>0</v>
      </c>
      <c r="W109" s="176" t="n">
        <f aca="false">globals_transposed_prosp!W118</f>
        <v>0</v>
      </c>
      <c r="X109" s="176" t="n">
        <f aca="false">globals_transposed_prosp!X118</f>
        <v>0</v>
      </c>
      <c r="Y109" s="176" t="n">
        <f aca="false">globals_transposed_prosp!Y118</f>
        <v>0</v>
      </c>
      <c r="Z109" s="176" t="n">
        <f aca="false">globals_transposed_prosp!Z118</f>
        <v>0</v>
      </c>
      <c r="AA109" s="176" t="n">
        <f aca="false">globals_transposed_prosp!AA118</f>
        <v>0</v>
      </c>
      <c r="AB109" s="176" t="n">
        <f aca="false">globals_transposed_prosp!AB118</f>
        <v>0</v>
      </c>
      <c r="AC109" s="176" t="n">
        <f aca="false">globals_transposed_prosp!AC118</f>
        <v>0</v>
      </c>
      <c r="AD109" s="176" t="n">
        <f aca="false">globals_transposed_prosp!AD118</f>
        <v>0</v>
      </c>
      <c r="AE109" s="176" t="n">
        <f aca="false">globals_transposed_prosp!AE118</f>
        <v>0</v>
      </c>
      <c r="AF109" s="176" t="n">
        <f aca="false">globals_transposed_prosp!AF118</f>
        <v>0</v>
      </c>
      <c r="AG109" s="176" t="n">
        <f aca="false">globals_transposed_prosp!AG118</f>
        <v>0</v>
      </c>
      <c r="AH109" s="176" t="n">
        <f aca="false">globals_transposed_prosp!AH118</f>
        <v>0</v>
      </c>
      <c r="AI109" s="176" t="n">
        <f aca="false">globals_transposed_prosp!AI118</f>
        <v>0</v>
      </c>
      <c r="AJ109" s="176" t="n">
        <f aca="false">globals_transposed_prosp!AJ118</f>
        <v>0</v>
      </c>
      <c r="AK109" s="176" t="n">
        <f aca="false">globals_transposed_prosp!AK118</f>
        <v>0</v>
      </c>
      <c r="AL109" s="176" t="n">
        <f aca="false">globals_transposed_prosp!AL118</f>
        <v>0</v>
      </c>
      <c r="AM109" s="176" t="n">
        <f aca="false">globals_transposed_prosp!AM118</f>
        <v>0</v>
      </c>
      <c r="AN109" s="176" t="n">
        <f aca="false">globals_transposed_prosp!AN118</f>
        <v>0</v>
      </c>
      <c r="AO109" s="176" t="n">
        <f aca="false">globals_transposed_prosp!AO118</f>
        <v>0</v>
      </c>
      <c r="AP109" s="176" t="n">
        <f aca="false">globals_transposed_prosp!AP118</f>
        <v>0</v>
      </c>
      <c r="AQ109" s="176" t="n">
        <f aca="false">globals_transposed_prosp!AQ118</f>
        <v>0</v>
      </c>
      <c r="AR109" s="142" t="n">
        <f aca="false">globals_transposed_prosp!AR118</f>
        <v>179.707864186064</v>
      </c>
      <c r="AS109" s="142" t="n">
        <f aca="false">globals_transposed_prosp!AS118</f>
        <v>169.652231340006</v>
      </c>
      <c r="AT109" s="142" t="n">
        <f aca="false">globals_transposed_prosp!AT118</f>
        <v>162.94992096608</v>
      </c>
      <c r="AU109" s="142" t="n">
        <f aca="false">globals_transposed_prosp!AU118</f>
        <v>157</v>
      </c>
      <c r="AV109" s="142" t="n">
        <f aca="false">globals_transposed_prosp!AV118</f>
        <v>152.292577551197</v>
      </c>
      <c r="AW109" s="142" t="n">
        <f aca="false">globals_transposed_prosp!AW118</f>
        <v>147.094141211817</v>
      </c>
      <c r="AX109" s="142" t="n">
        <f aca="false">globals_transposed_prosp!AX118</f>
        <v>142.101265822785</v>
      </c>
      <c r="AY109" s="142" t="n">
        <f aca="false">globals_transposed_prosp!AY118</f>
        <v>135.587470158913</v>
      </c>
      <c r="AZ109" s="142" t="n">
        <f aca="false">globals_transposed_prosp!AZ118</f>
        <v>119.738568709361</v>
      </c>
      <c r="BA109" s="142" t="n">
        <f aca="false">globals_transposed_prosp!BA118</f>
        <v>106.155421065438</v>
      </c>
      <c r="BB109" s="142" t="n">
        <f aca="false">globals_transposed_prosp!BB118</f>
        <v>100.717434337828</v>
      </c>
      <c r="BC109" s="142" t="n">
        <f aca="false">globals_transposed_prosp!BC118</f>
        <v>95.7258649488801</v>
      </c>
      <c r="BD109" s="142" t="n">
        <f aca="false">globals_transposed_prosp!BD118</f>
        <v>174.321392828583</v>
      </c>
      <c r="BE109" s="142" t="n">
        <f aca="false">globals_transposed_prosp!BE118</f>
        <v>163.527134280031</v>
      </c>
      <c r="BF109" s="142" t="n">
        <f aca="false">globals_transposed_prosp!BF118</f>
        <v>156.650830890159</v>
      </c>
      <c r="BG109" s="142" t="n">
        <f aca="false">globals_transposed_prosp!BG118</f>
        <v>149.377604354771</v>
      </c>
      <c r="BH109" s="142" t="n">
        <f aca="false">globals_transposed_prosp!BH118</f>
        <v>177.880254786355</v>
      </c>
      <c r="BI109" s="142" t="n">
        <f aca="false">globals_transposed_prosp!BI118</f>
        <v>165.730372860999</v>
      </c>
      <c r="BJ109" s="142" t="n">
        <f aca="false">globals_transposed_prosp!BJ118</f>
        <v>155.20877433675</v>
      </c>
      <c r="BK109" s="142" t="n">
        <f aca="false">globals_transposed_prosp!BK118</f>
        <v>145.355152560483</v>
      </c>
      <c r="BL109" s="142" t="n">
        <f aca="false">globals_transposed_prosp!BL118</f>
        <v>133.885784677005</v>
      </c>
      <c r="BM109" s="142" t="n">
        <f aca="false">globals_transposed_prosp!BM118</f>
        <v>131.763668590652</v>
      </c>
      <c r="BN109" s="142" t="n">
        <f aca="false">globals_transposed_prosp!BN118</f>
        <v>132.026193061876</v>
      </c>
      <c r="BO109" s="142" t="n">
        <f aca="false">globals_transposed_prosp!BO118</f>
        <v>133.978444234045</v>
      </c>
      <c r="BP109" s="142" t="n">
        <f aca="false">globals_transposed_prosp!BP118</f>
        <v>131.792965171085</v>
      </c>
      <c r="BQ109" s="142" t="n">
        <f aca="false">globals_transposed_prosp!BQ118</f>
        <v>127.139551258766</v>
      </c>
      <c r="BR109" s="142" t="n">
        <f aca="false">globals_transposed_prosp!BR118</f>
        <v>127.586499313283</v>
      </c>
      <c r="BS109" s="142" t="n">
        <f aca="false">globals_transposed_prosp!BS118</f>
        <v>127.358967427654</v>
      </c>
      <c r="BT109" s="142" t="n">
        <f aca="false">globals_transposed_prosp!BT118</f>
        <v>130.34541951437</v>
      </c>
      <c r="BU109" s="142" t="n">
        <f aca="false">globals_transposed_prosp!BU118</f>
        <v>136.953634553578</v>
      </c>
      <c r="BV109" s="142" t="n">
        <f aca="false">globals_transposed_prosp!BV118</f>
        <v>137.131510958245</v>
      </c>
      <c r="BW109" s="142" t="n">
        <f aca="false">globals_transposed_prosp!BW118</f>
        <v>137.105677325371</v>
      </c>
      <c r="BX109" s="142" t="n">
        <f aca="false">globals_transposed_prosp!BX118</f>
        <v>135.485700517905</v>
      </c>
      <c r="BY109" s="142" t="n">
        <f aca="false">globals_transposed_prosp!BY118</f>
        <v>136.572682008438</v>
      </c>
      <c r="BZ109" s="142" t="n">
        <f aca="false">globals_transposed_prosp!BZ118</f>
        <v>136.792374874293</v>
      </c>
      <c r="CA109" s="142" t="n">
        <f aca="false">globals_transposed_prosp!CA118</f>
        <v>137.120370885924</v>
      </c>
      <c r="CB109" s="142" t="n">
        <f aca="false">globals_transposed_prosp!CB118</f>
        <v>139.621828673917</v>
      </c>
      <c r="CC109" s="142" t="n">
        <f aca="false">globals_transposed_prosp!CC118</f>
        <v>142.144034179089</v>
      </c>
      <c r="CD109" s="142" t="n">
        <f aca="false">globals_transposed_prosp!CD118</f>
        <v>143.674095661398</v>
      </c>
      <c r="CE109" s="142" t="n">
        <f aca="false">globals_transposed_prosp!CE118</f>
        <v>143.674095661398</v>
      </c>
      <c r="CF109" s="142" t="n">
        <f aca="false">globals_transposed_prosp!CF118</f>
        <v>143.674095661398</v>
      </c>
      <c r="CG109" s="142" t="n">
        <f aca="false">globals_transposed_prosp!CG118</f>
        <v>143.674095661398</v>
      </c>
      <c r="CH109" s="142" t="n">
        <f aca="false">globals_transposed_prosp!CH118</f>
        <v>144.697489836647</v>
      </c>
      <c r="CI109" s="142" t="n">
        <f aca="false">globals_transposed_prosp!CI118</f>
        <v>146.239691961793</v>
      </c>
      <c r="CJ109" s="142" t="n">
        <f aca="false">globals_transposed_prosp!CJ118</f>
        <v>146.239691961793</v>
      </c>
      <c r="CK109" s="142" t="n">
        <f aca="false">globals_transposed_prosp!CK118</f>
        <v>146.239691961793</v>
      </c>
      <c r="CL109" s="142" t="n">
        <f aca="false">globals_transposed_prosp!CL118</f>
        <v>147.271060185327</v>
      </c>
      <c r="CM109" s="142" t="n">
        <f aca="false">globals_transposed_prosp!CM118</f>
        <v>148.82515093415</v>
      </c>
      <c r="CN109" s="142" t="n">
        <f aca="false">globals_transposed_prosp!CN118</f>
        <v>148.82515093415</v>
      </c>
      <c r="CO109" s="142" t="n">
        <f aca="false">globals_transposed_prosp!CO118</f>
        <v>148.82515093415</v>
      </c>
      <c r="CP109" s="142" t="n">
        <f aca="false">globals_transposed_prosp!CP118</f>
        <v>148.82515093415</v>
      </c>
      <c r="CQ109" s="142" t="n">
        <f aca="false">globals_transposed_prosp!CQ118</f>
        <v>148.82515093415</v>
      </c>
      <c r="CR109" s="142" t="n">
        <f aca="false">globals_transposed_prosp!CR118</f>
        <v>148.82515093415</v>
      </c>
      <c r="CS109" s="142" t="n">
        <f aca="false">globals_transposed_prosp!CS118</f>
        <v>148.82515093415</v>
      </c>
      <c r="CT109" s="142" t="n">
        <f aca="false">globals_transposed_prosp!CT118</f>
        <v>148.82515093415</v>
      </c>
      <c r="CU109" s="142" t="n">
        <f aca="false">globals_transposed_prosp!CU118</f>
        <v>148.82515093415</v>
      </c>
      <c r="CV109" s="142" t="n">
        <f aca="false">globals_transposed_prosp!CV118</f>
        <v>148.82515093415</v>
      </c>
      <c r="CW109" s="142" t="n">
        <f aca="false">globals_transposed_prosp!CW118</f>
        <v>148.82515093415</v>
      </c>
      <c r="CX109" s="142" t="n">
        <f aca="false">globals_transposed_prosp!CX118</f>
        <v>148.82515093415</v>
      </c>
      <c r="CY109" s="142" t="n">
        <f aca="false">globals_transposed_prosp!CY118</f>
        <v>148.82515093415</v>
      </c>
      <c r="CZ109" s="142" t="n">
        <f aca="false">globals_transposed_prosp!CZ118</f>
        <v>148.82515093415</v>
      </c>
      <c r="DA109" s="142" t="n">
        <f aca="false">globals_transposed_prosp!DA118</f>
        <v>148.82515093415</v>
      </c>
      <c r="DB109" s="142" t="n">
        <f aca="false">globals_transposed_prosp!DB118</f>
        <v>148.82515093415</v>
      </c>
      <c r="DC109" s="142" t="n">
        <f aca="false">globals_transposed_prosp!DC118</f>
        <v>148.82515093415</v>
      </c>
      <c r="DD109" s="142" t="n">
        <f aca="false">globals_transposed_prosp!DD118</f>
        <v>148.82515093415</v>
      </c>
      <c r="DE109" s="142" t="n">
        <f aca="false">globals_transposed_prosp!DE118</f>
        <v>148.82515093415</v>
      </c>
      <c r="DF109" s="142" t="n">
        <f aca="false">globals_transposed_prosp!DF118</f>
        <v>148.82515093415</v>
      </c>
      <c r="DG109" s="142" t="n">
        <f aca="false">globals_transposed_prosp!DG118</f>
        <v>148.82515093415</v>
      </c>
      <c r="DH109" s="142" t="n">
        <f aca="false">globals_transposed_prosp!DH118</f>
        <v>148.82515093415</v>
      </c>
      <c r="DI109" s="142" t="n">
        <f aca="false">globals_transposed_prosp!DI118</f>
        <v>148.82515093415</v>
      </c>
      <c r="DJ109" s="142" t="n">
        <f aca="false">globals_transposed_prosp!DJ118</f>
        <v>148.82515093415</v>
      </c>
      <c r="DK109" s="142" t="n">
        <f aca="false">globals_transposed_prosp!DK118</f>
        <v>148.82515093415</v>
      </c>
      <c r="DL109" s="142" t="n">
        <f aca="false">globals_transposed_prosp!DL118</f>
        <v>148.82515093415</v>
      </c>
      <c r="DM109" s="142" t="n">
        <f aca="false">globals_transposed_prosp!DM118</f>
        <v>148.82515093415</v>
      </c>
      <c r="DN109" s="142" t="n">
        <f aca="false">globals_transposed_prosp!DN118</f>
        <v>148.82515093415</v>
      </c>
      <c r="DO109" s="142" t="n">
        <f aca="false">globals_transposed_prosp!DO118</f>
        <v>148.82515093415</v>
      </c>
      <c r="DP109" s="142" t="n">
        <f aca="false">globals_transposed_prosp!DP118</f>
        <v>148.82515093415</v>
      </c>
      <c r="DQ109" s="142" t="n">
        <f aca="false">globals_transposed_prosp!DQ118</f>
        <v>148.82515093415</v>
      </c>
      <c r="DR109" s="142" t="n">
        <f aca="false">globals_transposed_prosp!DR118</f>
        <v>148.82515093415</v>
      </c>
      <c r="DS109" s="142" t="n">
        <f aca="false">globals_transposed_prosp!DS118</f>
        <v>148.82515093415</v>
      </c>
      <c r="DT109" s="142" t="n">
        <f aca="false">globals_transposed_prosp!DT118</f>
        <v>148.82515093415</v>
      </c>
      <c r="DU109" s="142" t="n">
        <f aca="false">globals_transposed_prosp!DU118</f>
        <v>148.82515093415</v>
      </c>
      <c r="DV109" s="142" t="n">
        <f aca="false">globals_transposed_prosp!DV118</f>
        <v>148.82515093415</v>
      </c>
      <c r="DW109" s="142" t="n">
        <f aca="false">globals_transposed_prosp!DW118</f>
        <v>148.82515093415</v>
      </c>
      <c r="DX109" s="142" t="n">
        <f aca="false">globals_transposed_prosp!DX118</f>
        <v>148.82515093415</v>
      </c>
      <c r="DY109" s="142" t="n">
        <f aca="false">globals_transposed_prosp!DY118</f>
        <v>148.82515093415</v>
      </c>
      <c r="DZ109" s="142" t="n">
        <f aca="false">globals_transposed_prosp!DZ118</f>
        <v>148.82515093415</v>
      </c>
      <c r="EA109" s="142" t="n">
        <f aca="false">globals_transposed_prosp!EA118</f>
        <v>148.82515093415</v>
      </c>
      <c r="EB109" s="142" t="n">
        <f aca="false">globals_transposed_prosp!EB118</f>
        <v>148.82515093415</v>
      </c>
      <c r="EC109" s="142" t="n">
        <f aca="false">globals_transposed_prosp!EC118</f>
        <v>148.82515093415</v>
      </c>
      <c r="ED109" s="142" t="n">
        <f aca="false">globals_transposed_prosp!ED118</f>
        <v>148.82515093415</v>
      </c>
      <c r="EE109" s="142" t="n">
        <f aca="false">globals_transposed_prosp!EE118</f>
        <v>148.82515093415</v>
      </c>
      <c r="EF109" s="142" t="n">
        <f aca="false">globals_transposed_prosp!EF118</f>
        <v>148.82515093415</v>
      </c>
      <c r="EG109" s="142" t="n">
        <f aca="false">globals_transposed_prosp!EG118</f>
        <v>148.82515093415</v>
      </c>
      <c r="EH109" s="142" t="n">
        <f aca="false">globals_transposed_prosp!EH118</f>
        <v>148.82515093415</v>
      </c>
      <c r="EI109" s="142" t="n">
        <f aca="false">globals_transposed_prosp!EI118</f>
        <v>148.82515093415</v>
      </c>
      <c r="EJ109" s="142" t="n">
        <f aca="false">globals_transposed_prosp!EJ118</f>
        <v>148.82515093415</v>
      </c>
      <c r="EK109" s="142" t="n">
        <f aca="false">globals_transposed_prosp!EK118</f>
        <v>148.82515093415</v>
      </c>
      <c r="EL109" s="142" t="n">
        <f aca="false">globals_transposed_prosp!EL118</f>
        <v>148.82515093415</v>
      </c>
      <c r="EM109" s="142" t="n">
        <f aca="false">globals_transposed_prosp!EM118</f>
        <v>148.82515093415</v>
      </c>
      <c r="EN109" s="142" t="n">
        <f aca="false">globals_transposed_prosp!EN118</f>
        <v>148.82515093415</v>
      </c>
      <c r="EO109" s="142" t="n">
        <f aca="false">globals_transposed_prosp!EO118</f>
        <v>148.82515093415</v>
      </c>
      <c r="EP109" s="142" t="n">
        <f aca="false">globals_transposed_prosp!EP118</f>
        <v>148.82515093415</v>
      </c>
      <c r="EQ109" s="142" t="n">
        <f aca="false">globals_transposed_prosp!EQ118</f>
        <v>148.82515093415</v>
      </c>
      <c r="ER109" s="142" t="n">
        <f aca="false">globals_transposed_prosp!ER118</f>
        <v>148.82515093415</v>
      </c>
      <c r="ES109" s="142" t="n">
        <f aca="false">globals_transposed_prosp!ES118</f>
        <v>148.82515093415</v>
      </c>
      <c r="ET109" s="142" t="n">
        <f aca="false">globals_transposed_prosp!ET118</f>
        <v>148.82515093415</v>
      </c>
      <c r="EU109" s="142" t="n">
        <f aca="false">globals_transposed_prosp!EU118</f>
        <v>148.82515093415</v>
      </c>
      <c r="EV109" s="142" t="n">
        <f aca="false">globals_transposed_prosp!EV118</f>
        <v>148.82515093415</v>
      </c>
    </row>
    <row r="110" customFormat="false" ht="12.8" hidden="false" customHeight="false" outlineLevel="0" collapsed="false">
      <c r="A110" s="176" t="str">
        <f aca="false">globals_transposed_prosp!A119</f>
        <v>OBRA_MON_ACTU_LOW_A</v>
      </c>
      <c r="B110" s="176" t="n">
        <f aca="false">globals_transposed_prosp!B119</f>
        <v>0</v>
      </c>
      <c r="C110" s="176" t="n">
        <f aca="false">globals_transposed_prosp!C119</f>
        <v>0</v>
      </c>
      <c r="D110" s="176" t="n">
        <f aca="false">globals_transposed_prosp!D119</f>
        <v>0</v>
      </c>
      <c r="E110" s="176" t="n">
        <f aca="false">globals_transposed_prosp!E119</f>
        <v>0</v>
      </c>
      <c r="F110" s="176" t="n">
        <f aca="false">globals_transposed_prosp!F119</f>
        <v>0</v>
      </c>
      <c r="G110" s="176" t="n">
        <f aca="false">globals_transposed_prosp!G119</f>
        <v>0</v>
      </c>
      <c r="H110" s="176" t="n">
        <f aca="false">globals_transposed_prosp!H119</f>
        <v>0</v>
      </c>
      <c r="I110" s="176" t="n">
        <f aca="false">globals_transposed_prosp!I119</f>
        <v>0</v>
      </c>
      <c r="J110" s="176" t="n">
        <f aca="false">globals_transposed_prosp!J119</f>
        <v>0</v>
      </c>
      <c r="K110" s="176" t="n">
        <f aca="false">globals_transposed_prosp!K119</f>
        <v>0</v>
      </c>
      <c r="L110" s="176" t="n">
        <f aca="false">globals_transposed_prosp!L119</f>
        <v>0</v>
      </c>
      <c r="M110" s="176" t="n">
        <f aca="false">globals_transposed_prosp!M119</f>
        <v>0</v>
      </c>
      <c r="N110" s="176" t="n">
        <f aca="false">globals_transposed_prosp!N119</f>
        <v>0</v>
      </c>
      <c r="O110" s="176" t="n">
        <f aca="false">globals_transposed_prosp!O119</f>
        <v>0</v>
      </c>
      <c r="P110" s="176" t="n">
        <f aca="false">globals_transposed_prosp!P119</f>
        <v>0</v>
      </c>
      <c r="Q110" s="176" t="n">
        <f aca="false">globals_transposed_prosp!Q119</f>
        <v>0</v>
      </c>
      <c r="R110" s="176" t="n">
        <f aca="false">globals_transposed_prosp!R119</f>
        <v>0</v>
      </c>
      <c r="S110" s="176" t="n">
        <f aca="false">globals_transposed_prosp!S119</f>
        <v>0</v>
      </c>
      <c r="T110" s="176" t="n">
        <f aca="false">globals_transposed_prosp!T119</f>
        <v>0</v>
      </c>
      <c r="U110" s="176" t="n">
        <f aca="false">globals_transposed_prosp!U119</f>
        <v>0</v>
      </c>
      <c r="V110" s="176" t="n">
        <f aca="false">globals_transposed_prosp!V119</f>
        <v>0</v>
      </c>
      <c r="W110" s="176" t="n">
        <f aca="false">globals_transposed_prosp!W119</f>
        <v>0</v>
      </c>
      <c r="X110" s="176" t="n">
        <f aca="false">globals_transposed_prosp!X119</f>
        <v>0</v>
      </c>
      <c r="Y110" s="176" t="n">
        <f aca="false">globals_transposed_prosp!Y119</f>
        <v>0</v>
      </c>
      <c r="Z110" s="176" t="n">
        <f aca="false">globals_transposed_prosp!Z119</f>
        <v>0</v>
      </c>
      <c r="AA110" s="176" t="n">
        <f aca="false">globals_transposed_prosp!AA119</f>
        <v>0</v>
      </c>
      <c r="AB110" s="176" t="n">
        <f aca="false">globals_transposed_prosp!AB119</f>
        <v>0</v>
      </c>
      <c r="AC110" s="176" t="n">
        <f aca="false">globals_transposed_prosp!AC119</f>
        <v>0</v>
      </c>
      <c r="AD110" s="176" t="n">
        <f aca="false">globals_transposed_prosp!AD119</f>
        <v>0</v>
      </c>
      <c r="AE110" s="176" t="n">
        <f aca="false">globals_transposed_prosp!AE119</f>
        <v>0</v>
      </c>
      <c r="AF110" s="176" t="n">
        <f aca="false">globals_transposed_prosp!AF119</f>
        <v>0</v>
      </c>
      <c r="AG110" s="176" t="n">
        <f aca="false">globals_transposed_prosp!AG119</f>
        <v>0</v>
      </c>
      <c r="AH110" s="176" t="n">
        <f aca="false">globals_transposed_prosp!AH119</f>
        <v>0</v>
      </c>
      <c r="AI110" s="176" t="n">
        <f aca="false">globals_transposed_prosp!AI119</f>
        <v>0</v>
      </c>
      <c r="AJ110" s="176" t="n">
        <f aca="false">globals_transposed_prosp!AJ119</f>
        <v>0</v>
      </c>
      <c r="AK110" s="176" t="n">
        <f aca="false">globals_transposed_prosp!AK119</f>
        <v>0</v>
      </c>
      <c r="AL110" s="176" t="n">
        <f aca="false">globals_transposed_prosp!AL119</f>
        <v>0</v>
      </c>
      <c r="AM110" s="176" t="n">
        <f aca="false">globals_transposed_prosp!AM119</f>
        <v>0</v>
      </c>
      <c r="AN110" s="176" t="n">
        <f aca="false">globals_transposed_prosp!AN119</f>
        <v>0</v>
      </c>
      <c r="AO110" s="176" t="n">
        <f aca="false">globals_transposed_prosp!AO119</f>
        <v>0</v>
      </c>
      <c r="AP110" s="176" t="n">
        <f aca="false">globals_transposed_prosp!AP119</f>
        <v>0</v>
      </c>
      <c r="AQ110" s="176" t="n">
        <f aca="false">globals_transposed_prosp!AQ119</f>
        <v>0</v>
      </c>
      <c r="AR110" s="142" t="n">
        <f aca="false">globals_transposed_prosp!AR119</f>
        <v>167.116867332263</v>
      </c>
      <c r="AS110" s="142" t="n">
        <f aca="false">globals_transposed_prosp!AS119</f>
        <v>157.765769271598</v>
      </c>
      <c r="AT110" s="142" t="n">
        <f aca="false">globals_transposed_prosp!AT119</f>
        <v>151.533047522596</v>
      </c>
      <c r="AU110" s="142" t="n">
        <f aca="false">globals_transposed_prosp!AU119</f>
        <v>233</v>
      </c>
      <c r="AV110" s="142" t="n">
        <f aca="false">globals_transposed_prosp!AV119</f>
        <v>226.013825282986</v>
      </c>
      <c r="AW110" s="142" t="n">
        <f aca="false">globals_transposed_prosp!AW119</f>
        <v>218.298948422633</v>
      </c>
      <c r="AX110" s="142" t="n">
        <f aca="false">globals_transposed_prosp!AX119</f>
        <v>292.348464081271</v>
      </c>
      <c r="AY110" s="142" t="n">
        <f aca="false">globals_transposed_prosp!AY119</f>
        <v>278.947470454324</v>
      </c>
      <c r="AZ110" s="142" t="n">
        <f aca="false">globals_transposed_prosp!AZ119</f>
        <v>246.341131803336</v>
      </c>
      <c r="BA110" s="142" t="n">
        <f aca="false">globals_transposed_prosp!BA119</f>
        <v>218.396184739723</v>
      </c>
      <c r="BB110" s="142" t="n">
        <f aca="false">globals_transposed_prosp!BB119</f>
        <v>268.793662341082</v>
      </c>
      <c r="BC110" s="142" t="n">
        <f aca="false">globals_transposed_prosp!BC119</f>
        <v>255.472212825355</v>
      </c>
      <c r="BD110" s="142" t="n">
        <f aca="false">globals_transposed_prosp!BD119</f>
        <v>243.468878650588</v>
      </c>
      <c r="BE110" s="142" t="n">
        <f aca="false">globals_transposed_prosp!BE119</f>
        <v>228.392897544443</v>
      </c>
      <c r="BF110" s="142" t="n">
        <f aca="false">globals_transposed_prosp!BF119</f>
        <v>218.788993809922</v>
      </c>
      <c r="BG110" s="142" t="n">
        <f aca="false">globals_transposed_prosp!BG119</f>
        <v>208.63072074883</v>
      </c>
      <c r="BH110" s="142" t="n">
        <f aca="false">globals_transposed_prosp!BH119</f>
        <v>248.439422518276</v>
      </c>
      <c r="BI110" s="142" t="n">
        <f aca="false">globals_transposed_prosp!BI119</f>
        <v>231.470087429195</v>
      </c>
      <c r="BJ110" s="142" t="n">
        <f aca="false">globals_transposed_prosp!BJ119</f>
        <v>216.774921490327</v>
      </c>
      <c r="BK110" s="142" t="n">
        <f aca="false">globals_transposed_prosp!BK119</f>
        <v>203.012696409474</v>
      </c>
      <c r="BL110" s="142" t="n">
        <f aca="false">globals_transposed_prosp!BL119</f>
        <v>186.993812598883</v>
      </c>
      <c r="BM110" s="142" t="n">
        <f aca="false">globals_transposed_prosp!BM119</f>
        <v>184.029923798277</v>
      </c>
      <c r="BN110" s="142" t="n">
        <f aca="false">globals_transposed_prosp!BN119</f>
        <v>184.39658297642</v>
      </c>
      <c r="BO110" s="142" t="n">
        <f aca="false">globals_transposed_prosp!BO119</f>
        <v>187.123227113549</v>
      </c>
      <c r="BP110" s="142" t="n">
        <f aca="false">globals_transposed_prosp!BP119</f>
        <v>184.070841355616</v>
      </c>
      <c r="BQ110" s="142" t="n">
        <f aca="false">globals_transposed_prosp!BQ119</f>
        <v>177.571573258076</v>
      </c>
      <c r="BR110" s="142" t="n">
        <f aca="false">globals_transposed_prosp!BR119</f>
        <v>178.195810707551</v>
      </c>
      <c r="BS110" s="142" t="n">
        <f aca="false">globals_transposed_prosp!BS119</f>
        <v>177.87802450729</v>
      </c>
      <c r="BT110" s="142" t="n">
        <f aca="false">globals_transposed_prosp!BT119</f>
        <v>182.049102588403</v>
      </c>
      <c r="BU110" s="142" t="n">
        <f aca="false">globals_transposed_prosp!BU119</f>
        <v>191.27857625983</v>
      </c>
      <c r="BV110" s="142" t="n">
        <f aca="false">globals_transposed_prosp!BV119</f>
        <v>191.527010305015</v>
      </c>
      <c r="BW110" s="142" t="n">
        <f aca="false">globals_transposed_prosp!BW119</f>
        <v>191.490929331101</v>
      </c>
      <c r="BX110" s="142" t="n">
        <f aca="false">globals_transposed_prosp!BX119</f>
        <v>189.22836172334</v>
      </c>
      <c r="BY110" s="142" t="n">
        <f aca="false">globals_transposed_prosp!BY119</f>
        <v>190.746512538452</v>
      </c>
      <c r="BZ110" s="142" t="n">
        <f aca="false">globals_transposed_prosp!BZ119</f>
        <v>191.053350241096</v>
      </c>
      <c r="CA110" s="142" t="n">
        <f aca="false">globals_transposed_prosp!CA119</f>
        <v>191.51145133734</v>
      </c>
      <c r="CB110" s="142" t="n">
        <f aca="false">globals_transposed_prosp!CB119</f>
        <v>195.005154047904</v>
      </c>
      <c r="CC110" s="142" t="n">
        <f aca="false">globals_transposed_prosp!CC119</f>
        <v>198.52783440346</v>
      </c>
      <c r="CD110" s="142" t="n">
        <f aca="false">globals_transposed_prosp!CD119</f>
        <v>200.664820273752</v>
      </c>
      <c r="CE110" s="142" t="n">
        <f aca="false">globals_transposed_prosp!CE119</f>
        <v>200.664820273752</v>
      </c>
      <c r="CF110" s="142" t="n">
        <f aca="false">globals_transposed_prosp!CF119</f>
        <v>200.664820273752</v>
      </c>
      <c r="CG110" s="142" t="n">
        <f aca="false">globals_transposed_prosp!CG119</f>
        <v>200.664820273752</v>
      </c>
      <c r="CH110" s="142" t="n">
        <f aca="false">globals_transposed_prosp!CH119</f>
        <v>202.094160805182</v>
      </c>
      <c r="CI110" s="142" t="n">
        <f aca="false">globals_transposed_prosp!CI119</f>
        <v>204.248103106637</v>
      </c>
      <c r="CJ110" s="142" t="n">
        <f aca="false">globals_transposed_prosp!CJ119</f>
        <v>204.248103106637</v>
      </c>
      <c r="CK110" s="142" t="n">
        <f aca="false">globals_transposed_prosp!CK119</f>
        <v>204.248103106637</v>
      </c>
      <c r="CL110" s="142" t="n">
        <f aca="false">globals_transposed_prosp!CL119</f>
        <v>205.688580725506</v>
      </c>
      <c r="CM110" s="142" t="n">
        <f aca="false">globals_transposed_prosp!CM119</f>
        <v>207.859127471362</v>
      </c>
      <c r="CN110" s="142" t="n">
        <f aca="false">globals_transposed_prosp!CN119</f>
        <v>207.859127471362</v>
      </c>
      <c r="CO110" s="142" t="n">
        <f aca="false">globals_transposed_prosp!CO119</f>
        <v>207.859127471362</v>
      </c>
      <c r="CP110" s="142" t="n">
        <f aca="false">globals_transposed_prosp!CP119</f>
        <v>207.859127471362</v>
      </c>
      <c r="CQ110" s="142" t="n">
        <f aca="false">globals_transposed_prosp!CQ119</f>
        <v>207.859127471362</v>
      </c>
      <c r="CR110" s="142" t="n">
        <f aca="false">globals_transposed_prosp!CR119</f>
        <v>207.859127471362</v>
      </c>
      <c r="CS110" s="142" t="n">
        <f aca="false">globals_transposed_prosp!CS119</f>
        <v>207.859127471362</v>
      </c>
      <c r="CT110" s="142" t="n">
        <f aca="false">globals_transposed_prosp!CT119</f>
        <v>207.859127471362</v>
      </c>
      <c r="CU110" s="142" t="n">
        <f aca="false">globals_transposed_prosp!CU119</f>
        <v>207.859127471362</v>
      </c>
      <c r="CV110" s="142" t="n">
        <f aca="false">globals_transposed_prosp!CV119</f>
        <v>207.859127471362</v>
      </c>
      <c r="CW110" s="142" t="n">
        <f aca="false">globals_transposed_prosp!CW119</f>
        <v>207.859127471362</v>
      </c>
      <c r="CX110" s="142" t="n">
        <f aca="false">globals_transposed_prosp!CX119</f>
        <v>207.859127471362</v>
      </c>
      <c r="CY110" s="142" t="n">
        <f aca="false">globals_transposed_prosp!CY119</f>
        <v>207.859127471362</v>
      </c>
      <c r="CZ110" s="142" t="n">
        <f aca="false">globals_transposed_prosp!CZ119</f>
        <v>207.859127471362</v>
      </c>
      <c r="DA110" s="142" t="n">
        <f aca="false">globals_transposed_prosp!DA119</f>
        <v>207.859127471362</v>
      </c>
      <c r="DB110" s="142" t="n">
        <f aca="false">globals_transposed_prosp!DB119</f>
        <v>207.859127471362</v>
      </c>
      <c r="DC110" s="142" t="n">
        <f aca="false">globals_transposed_prosp!DC119</f>
        <v>207.859127471362</v>
      </c>
      <c r="DD110" s="142" t="n">
        <f aca="false">globals_transposed_prosp!DD119</f>
        <v>207.859127471362</v>
      </c>
      <c r="DE110" s="142" t="n">
        <f aca="false">globals_transposed_prosp!DE119</f>
        <v>207.859127471362</v>
      </c>
      <c r="DF110" s="142" t="n">
        <f aca="false">globals_transposed_prosp!DF119</f>
        <v>207.859127471362</v>
      </c>
      <c r="DG110" s="142" t="n">
        <f aca="false">globals_transposed_prosp!DG119</f>
        <v>207.859127471362</v>
      </c>
      <c r="DH110" s="142" t="n">
        <f aca="false">globals_transposed_prosp!DH119</f>
        <v>207.859127471362</v>
      </c>
      <c r="DI110" s="142" t="n">
        <f aca="false">globals_transposed_prosp!DI119</f>
        <v>207.859127471362</v>
      </c>
      <c r="DJ110" s="142" t="n">
        <f aca="false">globals_transposed_prosp!DJ119</f>
        <v>207.859127471362</v>
      </c>
      <c r="DK110" s="142" t="n">
        <f aca="false">globals_transposed_prosp!DK119</f>
        <v>207.859127471362</v>
      </c>
      <c r="DL110" s="142" t="n">
        <f aca="false">globals_transposed_prosp!DL119</f>
        <v>207.859127471362</v>
      </c>
      <c r="DM110" s="142" t="n">
        <f aca="false">globals_transposed_prosp!DM119</f>
        <v>207.859127471362</v>
      </c>
      <c r="DN110" s="142" t="n">
        <f aca="false">globals_transposed_prosp!DN119</f>
        <v>207.859127471362</v>
      </c>
      <c r="DO110" s="142" t="n">
        <f aca="false">globals_transposed_prosp!DO119</f>
        <v>207.859127471362</v>
      </c>
      <c r="DP110" s="142" t="n">
        <f aca="false">globals_transposed_prosp!DP119</f>
        <v>207.859127471362</v>
      </c>
      <c r="DQ110" s="142" t="n">
        <f aca="false">globals_transposed_prosp!DQ119</f>
        <v>207.859127471362</v>
      </c>
      <c r="DR110" s="142" t="n">
        <f aca="false">globals_transposed_prosp!DR119</f>
        <v>207.859127471362</v>
      </c>
      <c r="DS110" s="142" t="n">
        <f aca="false">globals_transposed_prosp!DS119</f>
        <v>207.859127471362</v>
      </c>
      <c r="DT110" s="142" t="n">
        <f aca="false">globals_transposed_prosp!DT119</f>
        <v>207.859127471362</v>
      </c>
      <c r="DU110" s="142" t="n">
        <f aca="false">globals_transposed_prosp!DU119</f>
        <v>207.859127471362</v>
      </c>
      <c r="DV110" s="142" t="n">
        <f aca="false">globals_transposed_prosp!DV119</f>
        <v>207.859127471362</v>
      </c>
      <c r="DW110" s="142" t="n">
        <f aca="false">globals_transposed_prosp!DW119</f>
        <v>207.859127471362</v>
      </c>
      <c r="DX110" s="142" t="n">
        <f aca="false">globals_transposed_prosp!DX119</f>
        <v>207.859127471362</v>
      </c>
      <c r="DY110" s="142" t="n">
        <f aca="false">globals_transposed_prosp!DY119</f>
        <v>207.859127471362</v>
      </c>
      <c r="DZ110" s="142" t="n">
        <f aca="false">globals_transposed_prosp!DZ119</f>
        <v>207.859127471362</v>
      </c>
      <c r="EA110" s="142" t="n">
        <f aca="false">globals_transposed_prosp!EA119</f>
        <v>207.859127471362</v>
      </c>
      <c r="EB110" s="142" t="n">
        <f aca="false">globals_transposed_prosp!EB119</f>
        <v>207.859127471362</v>
      </c>
      <c r="EC110" s="142" t="n">
        <f aca="false">globals_transposed_prosp!EC119</f>
        <v>207.859127471362</v>
      </c>
      <c r="ED110" s="142" t="n">
        <f aca="false">globals_transposed_prosp!ED119</f>
        <v>207.859127471362</v>
      </c>
      <c r="EE110" s="142" t="n">
        <f aca="false">globals_transposed_prosp!EE119</f>
        <v>207.859127471362</v>
      </c>
      <c r="EF110" s="142" t="n">
        <f aca="false">globals_transposed_prosp!EF119</f>
        <v>207.859127471362</v>
      </c>
      <c r="EG110" s="142" t="n">
        <f aca="false">globals_transposed_prosp!EG119</f>
        <v>207.859127471362</v>
      </c>
      <c r="EH110" s="142" t="n">
        <f aca="false">globals_transposed_prosp!EH119</f>
        <v>207.859127471362</v>
      </c>
      <c r="EI110" s="142" t="n">
        <f aca="false">globals_transposed_prosp!EI119</f>
        <v>207.859127471362</v>
      </c>
      <c r="EJ110" s="142" t="n">
        <f aca="false">globals_transposed_prosp!EJ119</f>
        <v>207.859127471362</v>
      </c>
      <c r="EK110" s="142" t="n">
        <f aca="false">globals_transposed_prosp!EK119</f>
        <v>207.859127471362</v>
      </c>
      <c r="EL110" s="142" t="n">
        <f aca="false">globals_transposed_prosp!EL119</f>
        <v>207.859127471362</v>
      </c>
      <c r="EM110" s="142" t="n">
        <f aca="false">globals_transposed_prosp!EM119</f>
        <v>207.859127471362</v>
      </c>
      <c r="EN110" s="142" t="n">
        <f aca="false">globals_transposed_prosp!EN119</f>
        <v>207.859127471362</v>
      </c>
      <c r="EO110" s="142" t="n">
        <f aca="false">globals_transposed_prosp!EO119</f>
        <v>207.859127471362</v>
      </c>
      <c r="EP110" s="142" t="n">
        <f aca="false">globals_transposed_prosp!EP119</f>
        <v>207.859127471362</v>
      </c>
      <c r="EQ110" s="142" t="n">
        <f aca="false">globals_transposed_prosp!EQ119</f>
        <v>207.859127471362</v>
      </c>
      <c r="ER110" s="142" t="n">
        <f aca="false">globals_transposed_prosp!ER119</f>
        <v>207.859127471362</v>
      </c>
      <c r="ES110" s="142" t="n">
        <f aca="false">globals_transposed_prosp!ES119</f>
        <v>207.859127471362</v>
      </c>
      <c r="ET110" s="142" t="n">
        <f aca="false">globals_transposed_prosp!ET119</f>
        <v>207.859127471362</v>
      </c>
      <c r="EU110" s="142" t="n">
        <f aca="false">globals_transposed_prosp!EU119</f>
        <v>207.859127471362</v>
      </c>
      <c r="EV110" s="142" t="n">
        <f aca="false">globals_transposed_prosp!EV119</f>
        <v>207.859127471362</v>
      </c>
    </row>
    <row r="111" customFormat="false" ht="12.8" hidden="false" customHeight="false" outlineLevel="0" collapsed="false">
      <c r="A111" s="176" t="str">
        <f aca="false">globals_transposed_prosp!A120</f>
        <v>LIM_MON_ACTU_LOW_CAT_B</v>
      </c>
      <c r="B111" s="176" t="n">
        <f aca="false">globals_transposed_prosp!B120</f>
        <v>0</v>
      </c>
      <c r="C111" s="176" t="n">
        <f aca="false">globals_transposed_prosp!C120</f>
        <v>0</v>
      </c>
      <c r="D111" s="176" t="n">
        <f aca="false">globals_transposed_prosp!D120</f>
        <v>0</v>
      </c>
      <c r="E111" s="176" t="n">
        <f aca="false">globals_transposed_prosp!E120</f>
        <v>0</v>
      </c>
      <c r="F111" s="176" t="n">
        <f aca="false">globals_transposed_prosp!F120</f>
        <v>0</v>
      </c>
      <c r="G111" s="176" t="n">
        <f aca="false">globals_transposed_prosp!G120</f>
        <v>0</v>
      </c>
      <c r="H111" s="176" t="n">
        <f aca="false">globals_transposed_prosp!H120</f>
        <v>0</v>
      </c>
      <c r="I111" s="176" t="n">
        <f aca="false">globals_transposed_prosp!I120</f>
        <v>0</v>
      </c>
      <c r="J111" s="176" t="n">
        <f aca="false">globals_transposed_prosp!J120</f>
        <v>0</v>
      </c>
      <c r="K111" s="176" t="n">
        <f aca="false">globals_transposed_prosp!K120</f>
        <v>0</v>
      </c>
      <c r="L111" s="176" t="n">
        <f aca="false">globals_transposed_prosp!L120</f>
        <v>0</v>
      </c>
      <c r="M111" s="176" t="n">
        <f aca="false">globals_transposed_prosp!M120</f>
        <v>0</v>
      </c>
      <c r="N111" s="176" t="n">
        <f aca="false">globals_transposed_prosp!N120</f>
        <v>0</v>
      </c>
      <c r="O111" s="176" t="n">
        <f aca="false">globals_transposed_prosp!O120</f>
        <v>0</v>
      </c>
      <c r="P111" s="176" t="n">
        <f aca="false">globals_transposed_prosp!P120</f>
        <v>0</v>
      </c>
      <c r="Q111" s="176" t="n">
        <f aca="false">globals_transposed_prosp!Q120</f>
        <v>0</v>
      </c>
      <c r="R111" s="176" t="n">
        <f aca="false">globals_transposed_prosp!R120</f>
        <v>0</v>
      </c>
      <c r="S111" s="176" t="n">
        <f aca="false">globals_transposed_prosp!S120</f>
        <v>0</v>
      </c>
      <c r="T111" s="176" t="n">
        <f aca="false">globals_transposed_prosp!T120</f>
        <v>0</v>
      </c>
      <c r="U111" s="176" t="n">
        <f aca="false">globals_transposed_prosp!U120</f>
        <v>0</v>
      </c>
      <c r="V111" s="176" t="n">
        <f aca="false">globals_transposed_prosp!V120</f>
        <v>0</v>
      </c>
      <c r="W111" s="176" t="n">
        <f aca="false">globals_transposed_prosp!W120</f>
        <v>0</v>
      </c>
      <c r="X111" s="176" t="n">
        <f aca="false">globals_transposed_prosp!X120</f>
        <v>0</v>
      </c>
      <c r="Y111" s="176" t="n">
        <f aca="false">globals_transposed_prosp!Y120</f>
        <v>0</v>
      </c>
      <c r="Z111" s="176" t="n">
        <f aca="false">globals_transposed_prosp!Z120</f>
        <v>0</v>
      </c>
      <c r="AA111" s="176" t="n">
        <f aca="false">globals_transposed_prosp!AA120</f>
        <v>0</v>
      </c>
      <c r="AB111" s="176" t="n">
        <f aca="false">globals_transposed_prosp!AB120</f>
        <v>0</v>
      </c>
      <c r="AC111" s="176" t="n">
        <f aca="false">globals_transposed_prosp!AC120</f>
        <v>0</v>
      </c>
      <c r="AD111" s="176" t="n">
        <f aca="false">globals_transposed_prosp!AD120</f>
        <v>0</v>
      </c>
      <c r="AE111" s="176" t="n">
        <f aca="false">globals_transposed_prosp!AE120</f>
        <v>0</v>
      </c>
      <c r="AF111" s="176" t="n">
        <f aca="false">globals_transposed_prosp!AF120</f>
        <v>0</v>
      </c>
      <c r="AG111" s="176" t="n">
        <f aca="false">globals_transposed_prosp!AG120</f>
        <v>0</v>
      </c>
      <c r="AH111" s="176" t="n">
        <f aca="false">globals_transposed_prosp!AH120</f>
        <v>0</v>
      </c>
      <c r="AI111" s="176" t="n">
        <f aca="false">globals_transposed_prosp!AI120</f>
        <v>0</v>
      </c>
      <c r="AJ111" s="176" t="n">
        <f aca="false">globals_transposed_prosp!AJ120</f>
        <v>0</v>
      </c>
      <c r="AK111" s="176" t="n">
        <f aca="false">globals_transposed_prosp!AK120</f>
        <v>0</v>
      </c>
      <c r="AL111" s="176" t="n">
        <f aca="false">globals_transposed_prosp!AL120</f>
        <v>0</v>
      </c>
      <c r="AM111" s="176" t="n">
        <f aca="false">globals_transposed_prosp!AM120</f>
        <v>0</v>
      </c>
      <c r="AN111" s="176" t="n">
        <f aca="false">globals_transposed_prosp!AN120</f>
        <v>0</v>
      </c>
      <c r="AO111" s="176" t="n">
        <f aca="false">globals_transposed_prosp!AO120</f>
        <v>0</v>
      </c>
      <c r="AP111" s="176" t="n">
        <f aca="false">globals_transposed_prosp!AP120</f>
        <v>0</v>
      </c>
      <c r="AQ111" s="176" t="n">
        <f aca="false">globals_transposed_prosp!AQ120</f>
        <v>0</v>
      </c>
      <c r="AR111" s="142" t="n">
        <f aca="false">globals_transposed_prosp!AR120</f>
        <v>6867.81646570944</v>
      </c>
      <c r="AS111" s="142" t="n">
        <f aca="false">globals_transposed_prosp!AS120</f>
        <v>6483.52476458622</v>
      </c>
      <c r="AT111" s="142" t="n">
        <f aca="false">globals_transposed_prosp!AT120</f>
        <v>6227.38551462724</v>
      </c>
      <c r="AU111" s="142" t="n">
        <f aca="false">globals_transposed_prosp!AU120</f>
        <v>6000</v>
      </c>
      <c r="AV111" s="142" t="n">
        <f aca="false">globals_transposed_prosp!AV120</f>
        <v>5820.09850514128</v>
      </c>
      <c r="AW111" s="142" t="n">
        <f aca="false">globals_transposed_prosp!AW120</f>
        <v>5621.43214822231</v>
      </c>
      <c r="AX111" s="142" t="n">
        <f aca="false">globals_transposed_prosp!AX120</f>
        <v>5430.6216238007</v>
      </c>
      <c r="AY111" s="142" t="n">
        <f aca="false">globals_transposed_prosp!AY120</f>
        <v>5181.68675766546</v>
      </c>
      <c r="AZ111" s="142" t="n">
        <f aca="false">globals_transposed_prosp!AZ120</f>
        <v>4575.99625640872</v>
      </c>
      <c r="BA111" s="142" t="n">
        <f aca="false">globals_transposed_prosp!BA120</f>
        <v>4056.89507256451</v>
      </c>
      <c r="BB111" s="142" t="n">
        <f aca="false">globals_transposed_prosp!BB120</f>
        <v>3849.07392373865</v>
      </c>
      <c r="BC111" s="142" t="n">
        <f aca="false">globals_transposed_prosp!BC120</f>
        <v>3658.31331014828</v>
      </c>
      <c r="BD111" s="142" t="n">
        <f aca="false">globals_transposed_prosp!BD120</f>
        <v>6101.24874900042</v>
      </c>
      <c r="BE111" s="142" t="n">
        <f aca="false">globals_transposed_prosp!BE120</f>
        <v>5723.44969980108</v>
      </c>
      <c r="BF111" s="142" t="n">
        <f aca="false">globals_transposed_prosp!BF120</f>
        <v>5482.77908115555</v>
      </c>
      <c r="BG111" s="142" t="n">
        <f aca="false">globals_transposed_prosp!BG120</f>
        <v>5228.21615241699</v>
      </c>
      <c r="BH111" s="142" t="n">
        <f aca="false">globals_transposed_prosp!BH120</f>
        <v>6225.80881252882</v>
      </c>
      <c r="BI111" s="142" t="n">
        <f aca="false">globals_transposed_prosp!BI120</f>
        <v>5800.56295231278</v>
      </c>
      <c r="BJ111" s="142" t="n">
        <f aca="false">globals_transposed_prosp!BJ120</f>
        <v>5432.30701017444</v>
      </c>
      <c r="BK111" s="142" t="n">
        <f aca="false">globals_transposed_prosp!BK120</f>
        <v>5087.43025382118</v>
      </c>
      <c r="BL111" s="142" t="n">
        <f aca="false">globals_transposed_prosp!BL120</f>
        <v>4686.00238466924</v>
      </c>
      <c r="BM111" s="142" t="n">
        <f aca="false">globals_transposed_prosp!BM120</f>
        <v>4611.72832289947</v>
      </c>
      <c r="BN111" s="142" t="n">
        <f aca="false">globals_transposed_prosp!BN120</f>
        <v>4620.91667923734</v>
      </c>
      <c r="BO111" s="142" t="n">
        <f aca="false">globals_transposed_prosp!BO120</f>
        <v>4689.24546911093</v>
      </c>
      <c r="BP111" s="142" t="n">
        <f aca="false">globals_transposed_prosp!BP120</f>
        <v>4612.75370319733</v>
      </c>
      <c r="BQ111" s="142" t="n">
        <f aca="false">globals_transposed_prosp!BQ120</f>
        <v>4449.88421901282</v>
      </c>
      <c r="BR111" s="142" t="n">
        <f aca="false">globals_transposed_prosp!BR120</f>
        <v>4465.5274006571</v>
      </c>
      <c r="BS111" s="142" t="n">
        <f aca="false">globals_transposed_prosp!BS120</f>
        <v>4457.5637847944</v>
      </c>
      <c r="BT111" s="142" t="n">
        <f aca="false">globals_transposed_prosp!BT120</f>
        <v>4562.08960606671</v>
      </c>
      <c r="BU111" s="142" t="n">
        <f aca="false">globals_transposed_prosp!BU120</f>
        <v>4793.37712853848</v>
      </c>
      <c r="BV111" s="142" t="n">
        <f aca="false">globals_transposed_prosp!BV120</f>
        <v>4799.60280259685</v>
      </c>
      <c r="BW111" s="142" t="n">
        <f aca="false">globals_transposed_prosp!BW120</f>
        <v>4798.69862546151</v>
      </c>
      <c r="BX111" s="142" t="n">
        <f aca="false">globals_transposed_prosp!BX120</f>
        <v>4741.99943815637</v>
      </c>
      <c r="BY111" s="142" t="n">
        <f aca="false">globals_transposed_prosp!BY120</f>
        <v>4780.04378968346</v>
      </c>
      <c r="BZ111" s="142" t="n">
        <f aca="false">globals_transposed_prosp!BZ120</f>
        <v>4787.73303985871</v>
      </c>
      <c r="CA111" s="142" t="n">
        <f aca="false">globals_transposed_prosp!CA120</f>
        <v>4799.21290007219</v>
      </c>
      <c r="CB111" s="142" t="n">
        <f aca="false">globals_transposed_prosp!CB120</f>
        <v>4886.76392117547</v>
      </c>
      <c r="CC111" s="142" t="n">
        <f aca="false">globals_transposed_prosp!CC120</f>
        <v>4975.04111236774</v>
      </c>
      <c r="CD111" s="142" t="n">
        <f aca="false">globals_transposed_prosp!CD120</f>
        <v>5028.59326334545</v>
      </c>
      <c r="CE111" s="142" t="n">
        <f aca="false">globals_transposed_prosp!CE120</f>
        <v>5028.59326334545</v>
      </c>
      <c r="CF111" s="142" t="n">
        <f aca="false">globals_transposed_prosp!CF120</f>
        <v>5028.59326334545</v>
      </c>
      <c r="CG111" s="142" t="n">
        <f aca="false">globals_transposed_prosp!CG120</f>
        <v>5028.59326334545</v>
      </c>
      <c r="CH111" s="142" t="n">
        <f aca="false">globals_transposed_prosp!CH120</f>
        <v>5064.41205887509</v>
      </c>
      <c r="CI111" s="142" t="n">
        <f aca="false">globals_transposed_prosp!CI120</f>
        <v>5118.38913234494</v>
      </c>
      <c r="CJ111" s="142" t="n">
        <f aca="false">globals_transposed_prosp!CJ120</f>
        <v>5118.38913234494</v>
      </c>
      <c r="CK111" s="142" t="n">
        <f aca="false">globals_transposed_prosp!CK120</f>
        <v>5118.38913234494</v>
      </c>
      <c r="CL111" s="142" t="n">
        <f aca="false">globals_transposed_prosp!CL120</f>
        <v>5154.48701955985</v>
      </c>
      <c r="CM111" s="142" t="n">
        <f aca="false">globals_transposed_prosp!CM120</f>
        <v>5208.88019485137</v>
      </c>
      <c r="CN111" s="142" t="n">
        <f aca="false">globals_transposed_prosp!CN120</f>
        <v>5208.88019485137</v>
      </c>
      <c r="CO111" s="142" t="n">
        <f aca="false">globals_transposed_prosp!CO120</f>
        <v>5208.88019485137</v>
      </c>
      <c r="CP111" s="142" t="n">
        <f aca="false">globals_transposed_prosp!CP120</f>
        <v>5208.88019485137</v>
      </c>
      <c r="CQ111" s="142" t="n">
        <f aca="false">globals_transposed_prosp!CQ120</f>
        <v>5208.88019485137</v>
      </c>
      <c r="CR111" s="142" t="n">
        <f aca="false">globals_transposed_prosp!CR120</f>
        <v>5208.88019485137</v>
      </c>
      <c r="CS111" s="142" t="n">
        <f aca="false">globals_transposed_prosp!CS120</f>
        <v>5208.88019485137</v>
      </c>
      <c r="CT111" s="142" t="n">
        <f aca="false">globals_transposed_prosp!CT120</f>
        <v>5208.88019485137</v>
      </c>
      <c r="CU111" s="142" t="n">
        <f aca="false">globals_transposed_prosp!CU120</f>
        <v>5208.88019485137</v>
      </c>
      <c r="CV111" s="142" t="n">
        <f aca="false">globals_transposed_prosp!CV120</f>
        <v>5208.88019485137</v>
      </c>
      <c r="CW111" s="142" t="n">
        <f aca="false">globals_transposed_prosp!CW120</f>
        <v>5208.88019485137</v>
      </c>
      <c r="CX111" s="142" t="n">
        <f aca="false">globals_transposed_prosp!CX120</f>
        <v>5208.88019485137</v>
      </c>
      <c r="CY111" s="142" t="n">
        <f aca="false">globals_transposed_prosp!CY120</f>
        <v>5208.88019485137</v>
      </c>
      <c r="CZ111" s="142" t="n">
        <f aca="false">globals_transposed_prosp!CZ120</f>
        <v>5208.88019485137</v>
      </c>
      <c r="DA111" s="142" t="n">
        <f aca="false">globals_transposed_prosp!DA120</f>
        <v>5208.88019485137</v>
      </c>
      <c r="DB111" s="142" t="n">
        <f aca="false">globals_transposed_prosp!DB120</f>
        <v>5208.88019485137</v>
      </c>
      <c r="DC111" s="142" t="n">
        <f aca="false">globals_transposed_prosp!DC120</f>
        <v>5208.88019485137</v>
      </c>
      <c r="DD111" s="142" t="n">
        <f aca="false">globals_transposed_prosp!DD120</f>
        <v>5208.88019485137</v>
      </c>
      <c r="DE111" s="142" t="n">
        <f aca="false">globals_transposed_prosp!DE120</f>
        <v>5208.88019485137</v>
      </c>
      <c r="DF111" s="142" t="n">
        <f aca="false">globals_transposed_prosp!DF120</f>
        <v>5208.88019485137</v>
      </c>
      <c r="DG111" s="142" t="n">
        <f aca="false">globals_transposed_prosp!DG120</f>
        <v>5208.88019485137</v>
      </c>
      <c r="DH111" s="142" t="n">
        <f aca="false">globals_transposed_prosp!DH120</f>
        <v>5208.88019485137</v>
      </c>
      <c r="DI111" s="142" t="n">
        <f aca="false">globals_transposed_prosp!DI120</f>
        <v>5208.88019485137</v>
      </c>
      <c r="DJ111" s="142" t="n">
        <f aca="false">globals_transposed_prosp!DJ120</f>
        <v>5208.88019485137</v>
      </c>
      <c r="DK111" s="142" t="n">
        <f aca="false">globals_transposed_prosp!DK120</f>
        <v>5208.88019485137</v>
      </c>
      <c r="DL111" s="142" t="n">
        <f aca="false">globals_transposed_prosp!DL120</f>
        <v>5208.88019485137</v>
      </c>
      <c r="DM111" s="142" t="n">
        <f aca="false">globals_transposed_prosp!DM120</f>
        <v>5208.88019485137</v>
      </c>
      <c r="DN111" s="142" t="n">
        <f aca="false">globals_transposed_prosp!DN120</f>
        <v>5208.88019485137</v>
      </c>
      <c r="DO111" s="142" t="n">
        <f aca="false">globals_transposed_prosp!DO120</f>
        <v>5208.88019485137</v>
      </c>
      <c r="DP111" s="142" t="n">
        <f aca="false">globals_transposed_prosp!DP120</f>
        <v>5208.88019485137</v>
      </c>
      <c r="DQ111" s="142" t="n">
        <f aca="false">globals_transposed_prosp!DQ120</f>
        <v>5208.88019485137</v>
      </c>
      <c r="DR111" s="142" t="n">
        <f aca="false">globals_transposed_prosp!DR120</f>
        <v>5208.88019485137</v>
      </c>
      <c r="DS111" s="142" t="n">
        <f aca="false">globals_transposed_prosp!DS120</f>
        <v>5208.88019485137</v>
      </c>
      <c r="DT111" s="142" t="n">
        <f aca="false">globals_transposed_prosp!DT120</f>
        <v>5208.88019485137</v>
      </c>
      <c r="DU111" s="142" t="n">
        <f aca="false">globals_transposed_prosp!DU120</f>
        <v>5208.88019485137</v>
      </c>
      <c r="DV111" s="142" t="n">
        <f aca="false">globals_transposed_prosp!DV120</f>
        <v>5208.88019485137</v>
      </c>
      <c r="DW111" s="142" t="n">
        <f aca="false">globals_transposed_prosp!DW120</f>
        <v>5208.88019485137</v>
      </c>
      <c r="DX111" s="142" t="n">
        <f aca="false">globals_transposed_prosp!DX120</f>
        <v>5208.88019485137</v>
      </c>
      <c r="DY111" s="142" t="n">
        <f aca="false">globals_transposed_prosp!DY120</f>
        <v>5208.88019485137</v>
      </c>
      <c r="DZ111" s="142" t="n">
        <f aca="false">globals_transposed_prosp!DZ120</f>
        <v>5208.88019485137</v>
      </c>
      <c r="EA111" s="142" t="n">
        <f aca="false">globals_transposed_prosp!EA120</f>
        <v>5208.88019485137</v>
      </c>
      <c r="EB111" s="142" t="n">
        <f aca="false">globals_transposed_prosp!EB120</f>
        <v>5208.88019485137</v>
      </c>
      <c r="EC111" s="142" t="n">
        <f aca="false">globals_transposed_prosp!EC120</f>
        <v>5208.88019485137</v>
      </c>
      <c r="ED111" s="142" t="n">
        <f aca="false">globals_transposed_prosp!ED120</f>
        <v>5208.88019485137</v>
      </c>
      <c r="EE111" s="142" t="n">
        <f aca="false">globals_transposed_prosp!EE120</f>
        <v>5208.88019485137</v>
      </c>
      <c r="EF111" s="142" t="n">
        <f aca="false">globals_transposed_prosp!EF120</f>
        <v>5208.88019485137</v>
      </c>
      <c r="EG111" s="142" t="n">
        <f aca="false">globals_transposed_prosp!EG120</f>
        <v>5208.88019485137</v>
      </c>
      <c r="EH111" s="142" t="n">
        <f aca="false">globals_transposed_prosp!EH120</f>
        <v>5208.88019485137</v>
      </c>
      <c r="EI111" s="142" t="n">
        <f aca="false">globals_transposed_prosp!EI120</f>
        <v>5208.88019485137</v>
      </c>
      <c r="EJ111" s="142" t="n">
        <f aca="false">globals_transposed_prosp!EJ120</f>
        <v>5208.88019485137</v>
      </c>
      <c r="EK111" s="142" t="n">
        <f aca="false">globals_transposed_prosp!EK120</f>
        <v>5208.88019485137</v>
      </c>
      <c r="EL111" s="142" t="n">
        <f aca="false">globals_transposed_prosp!EL120</f>
        <v>5208.88019485137</v>
      </c>
      <c r="EM111" s="142" t="n">
        <f aca="false">globals_transposed_prosp!EM120</f>
        <v>5208.88019485137</v>
      </c>
      <c r="EN111" s="142" t="n">
        <f aca="false">globals_transposed_prosp!EN120</f>
        <v>5208.88019485137</v>
      </c>
      <c r="EO111" s="142" t="n">
        <f aca="false">globals_transposed_prosp!EO120</f>
        <v>5208.88019485137</v>
      </c>
      <c r="EP111" s="142" t="n">
        <f aca="false">globals_transposed_prosp!EP120</f>
        <v>5208.88019485137</v>
      </c>
      <c r="EQ111" s="142" t="n">
        <f aca="false">globals_transposed_prosp!EQ120</f>
        <v>5208.88019485137</v>
      </c>
      <c r="ER111" s="142" t="n">
        <f aca="false">globals_transposed_prosp!ER120</f>
        <v>5208.88019485137</v>
      </c>
      <c r="ES111" s="142" t="n">
        <f aca="false">globals_transposed_prosp!ES120</f>
        <v>5208.88019485137</v>
      </c>
      <c r="ET111" s="142" t="n">
        <f aca="false">globals_transposed_prosp!ET120</f>
        <v>5208.88019485137</v>
      </c>
      <c r="EU111" s="142" t="n">
        <f aca="false">globals_transposed_prosp!EU120</f>
        <v>5208.88019485137</v>
      </c>
      <c r="EV111" s="142" t="n">
        <f aca="false">globals_transposed_prosp!EV120</f>
        <v>5208.88019485137</v>
      </c>
    </row>
    <row r="112" customFormat="false" ht="12.8" hidden="false" customHeight="false" outlineLevel="0" collapsed="false">
      <c r="A112" s="176" t="str">
        <f aca="false">globals_transposed_prosp!A121</f>
        <v>INT_TAX_MON_ACTU_LOW_B</v>
      </c>
      <c r="B112" s="176" t="n">
        <f aca="false">globals_transposed_prosp!B121</f>
        <v>0</v>
      </c>
      <c r="C112" s="176" t="n">
        <f aca="false">globals_transposed_prosp!C121</f>
        <v>0</v>
      </c>
      <c r="D112" s="176" t="n">
        <f aca="false">globals_transposed_prosp!D121</f>
        <v>0</v>
      </c>
      <c r="E112" s="176" t="n">
        <f aca="false">globals_transposed_prosp!E121</f>
        <v>0</v>
      </c>
      <c r="F112" s="176" t="n">
        <f aca="false">globals_transposed_prosp!F121</f>
        <v>0</v>
      </c>
      <c r="G112" s="176" t="n">
        <f aca="false">globals_transposed_prosp!G121</f>
        <v>0</v>
      </c>
      <c r="H112" s="176" t="n">
        <f aca="false">globals_transposed_prosp!H121</f>
        <v>0</v>
      </c>
      <c r="I112" s="176" t="n">
        <f aca="false">globals_transposed_prosp!I121</f>
        <v>0</v>
      </c>
      <c r="J112" s="176" t="n">
        <f aca="false">globals_transposed_prosp!J121</f>
        <v>0</v>
      </c>
      <c r="K112" s="176" t="n">
        <f aca="false">globals_transposed_prosp!K121</f>
        <v>0</v>
      </c>
      <c r="L112" s="176" t="n">
        <f aca="false">globals_transposed_prosp!L121</f>
        <v>0</v>
      </c>
      <c r="M112" s="176" t="n">
        <f aca="false">globals_transposed_prosp!M121</f>
        <v>0</v>
      </c>
      <c r="N112" s="176" t="n">
        <f aca="false">globals_transposed_prosp!N121</f>
        <v>0</v>
      </c>
      <c r="O112" s="176" t="n">
        <f aca="false">globals_transposed_prosp!O121</f>
        <v>0</v>
      </c>
      <c r="P112" s="176" t="n">
        <f aca="false">globals_transposed_prosp!P121</f>
        <v>0</v>
      </c>
      <c r="Q112" s="176" t="n">
        <f aca="false">globals_transposed_prosp!Q121</f>
        <v>0</v>
      </c>
      <c r="R112" s="176" t="n">
        <f aca="false">globals_transposed_prosp!R121</f>
        <v>0</v>
      </c>
      <c r="S112" s="176" t="n">
        <f aca="false">globals_transposed_prosp!S121</f>
        <v>0</v>
      </c>
      <c r="T112" s="176" t="n">
        <f aca="false">globals_transposed_prosp!T121</f>
        <v>0</v>
      </c>
      <c r="U112" s="176" t="n">
        <f aca="false">globals_transposed_prosp!U121</f>
        <v>0</v>
      </c>
      <c r="V112" s="176" t="n">
        <f aca="false">globals_transposed_prosp!V121</f>
        <v>0</v>
      </c>
      <c r="W112" s="176" t="n">
        <f aca="false">globals_transposed_prosp!W121</f>
        <v>0</v>
      </c>
      <c r="X112" s="176" t="n">
        <f aca="false">globals_transposed_prosp!X121</f>
        <v>0</v>
      </c>
      <c r="Y112" s="176" t="n">
        <f aca="false">globals_transposed_prosp!Y121</f>
        <v>0</v>
      </c>
      <c r="Z112" s="176" t="n">
        <f aca="false">globals_transposed_prosp!Z121</f>
        <v>0</v>
      </c>
      <c r="AA112" s="176" t="n">
        <f aca="false">globals_transposed_prosp!AA121</f>
        <v>0</v>
      </c>
      <c r="AB112" s="176" t="n">
        <f aca="false">globals_transposed_prosp!AB121</f>
        <v>0</v>
      </c>
      <c r="AC112" s="176" t="n">
        <f aca="false">globals_transposed_prosp!AC121</f>
        <v>0</v>
      </c>
      <c r="AD112" s="176" t="n">
        <f aca="false">globals_transposed_prosp!AD121</f>
        <v>0</v>
      </c>
      <c r="AE112" s="176" t="n">
        <f aca="false">globals_transposed_prosp!AE121</f>
        <v>0</v>
      </c>
      <c r="AF112" s="176" t="n">
        <f aca="false">globals_transposed_prosp!AF121</f>
        <v>0</v>
      </c>
      <c r="AG112" s="176" t="n">
        <f aca="false">globals_transposed_prosp!AG121</f>
        <v>0</v>
      </c>
      <c r="AH112" s="176" t="n">
        <f aca="false">globals_transposed_prosp!AH121</f>
        <v>0</v>
      </c>
      <c r="AI112" s="176" t="n">
        <f aca="false">globals_transposed_prosp!AI121</f>
        <v>0</v>
      </c>
      <c r="AJ112" s="176" t="n">
        <f aca="false">globals_transposed_prosp!AJ121</f>
        <v>0</v>
      </c>
      <c r="AK112" s="176" t="n">
        <f aca="false">globals_transposed_prosp!AK121</f>
        <v>0</v>
      </c>
      <c r="AL112" s="176" t="n">
        <f aca="false">globals_transposed_prosp!AL121</f>
        <v>0</v>
      </c>
      <c r="AM112" s="176" t="n">
        <f aca="false">globals_transposed_prosp!AM121</f>
        <v>0</v>
      </c>
      <c r="AN112" s="176" t="n">
        <f aca="false">globals_transposed_prosp!AN121</f>
        <v>0</v>
      </c>
      <c r="AO112" s="176" t="n">
        <f aca="false">globals_transposed_prosp!AO121</f>
        <v>0</v>
      </c>
      <c r="AP112" s="176" t="n">
        <f aca="false">globals_transposed_prosp!AP121</f>
        <v>0</v>
      </c>
      <c r="AQ112" s="176" t="n">
        <f aca="false">globals_transposed_prosp!AQ121</f>
        <v>0</v>
      </c>
      <c r="AR112" s="142" t="n">
        <f aca="false">globals_transposed_prosp!AR121</f>
        <v>85.847705821368</v>
      </c>
      <c r="AS112" s="142" t="n">
        <f aca="false">globals_transposed_prosp!AS121</f>
        <v>81.0440595573277</v>
      </c>
      <c r="AT112" s="142" t="n">
        <f aca="false">globals_transposed_prosp!AT121</f>
        <v>77.8423189328405</v>
      </c>
      <c r="AU112" s="142" t="n">
        <f aca="false">globals_transposed_prosp!AU121</f>
        <v>75</v>
      </c>
      <c r="AV112" s="142" t="n">
        <f aca="false">globals_transposed_prosp!AV121</f>
        <v>72.7512313142659</v>
      </c>
      <c r="AW112" s="142" t="n">
        <f aca="false">globals_transposed_prosp!AW121</f>
        <v>70.2679018527788</v>
      </c>
      <c r="AX112" s="142" t="n">
        <f aca="false">globals_transposed_prosp!AX121</f>
        <v>67.8827702975087</v>
      </c>
      <c r="AY112" s="142" t="n">
        <f aca="false">globals_transposed_prosp!AY121</f>
        <v>64.7710844708182</v>
      </c>
      <c r="AZ112" s="142" t="n">
        <f aca="false">globals_transposed_prosp!AZ121</f>
        <v>57.199953205109</v>
      </c>
      <c r="BA112" s="142" t="n">
        <f aca="false">globals_transposed_prosp!BA121</f>
        <v>50.7111884070563</v>
      </c>
      <c r="BB112" s="142" t="n">
        <f aca="false">globals_transposed_prosp!BB121</f>
        <v>48.1134240467331</v>
      </c>
      <c r="BC112" s="142" t="n">
        <f aca="false">globals_transposed_prosp!BC121</f>
        <v>45.7289163768536</v>
      </c>
      <c r="BD112" s="142" t="n">
        <f aca="false">globals_transposed_prosp!BD121</f>
        <v>76.120341535148</v>
      </c>
      <c r="BE112" s="142" t="n">
        <f aca="false">globals_transposed_prosp!BE121</f>
        <v>71.4068486356135</v>
      </c>
      <c r="BF112" s="142" t="n">
        <f aca="false">globals_transposed_prosp!BF121</f>
        <v>68.4041961553693</v>
      </c>
      <c r="BG112" s="142" t="n">
        <f aca="false">globals_transposed_prosp!BG121</f>
        <v>65.22822056825</v>
      </c>
      <c r="BH112" s="142" t="n">
        <f aca="false">globals_transposed_prosp!BH121</f>
        <v>77.674377923375</v>
      </c>
      <c r="BI112" s="142" t="n">
        <f aca="false">globals_transposed_prosp!BI121</f>
        <v>72.368929482636</v>
      </c>
      <c r="BJ112" s="142" t="n">
        <f aca="false">globals_transposed_prosp!BJ121</f>
        <v>67.7744981270474</v>
      </c>
      <c r="BK112" s="142" t="n">
        <f aca="false">globals_transposed_prosp!BK121</f>
        <v>63.4717499514109</v>
      </c>
      <c r="BL112" s="142" t="n">
        <f aca="false">globals_transposed_prosp!BL121</f>
        <v>58.4634593089589</v>
      </c>
      <c r="BM112" s="142" t="n">
        <f aca="false">globals_transposed_prosp!BM121</f>
        <v>57.5368019512515</v>
      </c>
      <c r="BN112" s="142" t="n">
        <f aca="false">globals_transposed_prosp!BN121</f>
        <v>57.6514376370192</v>
      </c>
      <c r="BO112" s="142" t="n">
        <f aca="false">globals_transposed_prosp!BO121</f>
        <v>58.5039206488662</v>
      </c>
      <c r="BP112" s="142" t="n">
        <f aca="false">globals_transposed_prosp!BP121</f>
        <v>57.549594791374</v>
      </c>
      <c r="BQ112" s="142" t="n">
        <f aca="false">globals_transposed_prosp!BQ121</f>
        <v>55.5176040496611</v>
      </c>
      <c r="BR112" s="142" t="n">
        <f aca="false">globals_transposed_prosp!BR121</f>
        <v>55.7127713668001</v>
      </c>
      <c r="BS112" s="142" t="n">
        <f aca="false">globals_transposed_prosp!BS121</f>
        <v>55.6134157767423</v>
      </c>
      <c r="BT112" s="142" t="n">
        <f aca="false">globals_transposed_prosp!BT121</f>
        <v>56.9174998546083</v>
      </c>
      <c r="BU112" s="142" t="n">
        <f aca="false">globals_transposed_prosp!BU121</f>
        <v>59.8030870883956</v>
      </c>
      <c r="BV112" s="142" t="n">
        <f aca="false">globals_transposed_prosp!BV121</f>
        <v>59.8807597851004</v>
      </c>
      <c r="BW112" s="142" t="n">
        <f aca="false">globals_transposed_prosp!BW121</f>
        <v>59.8694790987454</v>
      </c>
      <c r="BX112" s="142" t="n">
        <f aca="false">globals_transposed_prosp!BX121</f>
        <v>59.1620892261517</v>
      </c>
      <c r="BY112" s="142" t="n">
        <f aca="false">globals_transposed_prosp!BY121</f>
        <v>59.6367378103514</v>
      </c>
      <c r="BZ112" s="142" t="n">
        <f aca="false">globals_transposed_prosp!BZ121</f>
        <v>59.7326703617748</v>
      </c>
      <c r="CA112" s="142" t="n">
        <f aca="false">globals_transposed_prosp!CA121</f>
        <v>59.8758952868536</v>
      </c>
      <c r="CB112" s="142" t="n">
        <f aca="false">globals_transposed_prosp!CB121</f>
        <v>60.9681985209439</v>
      </c>
      <c r="CC112" s="142" t="n">
        <f aca="false">globals_transposed_prosp!CC121</f>
        <v>62.0695615915354</v>
      </c>
      <c r="CD112" s="142" t="n">
        <f aca="false">globals_transposed_prosp!CD121</f>
        <v>62.7376884388104</v>
      </c>
      <c r="CE112" s="142" t="n">
        <f aca="false">globals_transposed_prosp!CE121</f>
        <v>62.7376884388104</v>
      </c>
      <c r="CF112" s="142" t="n">
        <f aca="false">globals_transposed_prosp!CF121</f>
        <v>62.7376884388104</v>
      </c>
      <c r="CG112" s="142" t="n">
        <f aca="false">globals_transposed_prosp!CG121</f>
        <v>62.7376884388104</v>
      </c>
      <c r="CH112" s="142" t="n">
        <f aca="false">globals_transposed_prosp!CH121</f>
        <v>63.1845705620023</v>
      </c>
      <c r="CI112" s="142" t="n">
        <f aca="false">globals_transposed_prosp!CI121</f>
        <v>63.8579988233163</v>
      </c>
      <c r="CJ112" s="142" t="n">
        <f aca="false">globals_transposed_prosp!CJ121</f>
        <v>63.8579988233163</v>
      </c>
      <c r="CK112" s="142" t="n">
        <f aca="false">globals_transposed_prosp!CK121</f>
        <v>63.8579988233163</v>
      </c>
      <c r="CL112" s="142" t="n">
        <f aca="false">globals_transposed_prosp!CL121</f>
        <v>64.3083629475927</v>
      </c>
      <c r="CM112" s="142" t="n">
        <f aca="false">globals_transposed_prosp!CM121</f>
        <v>64.9869825745789</v>
      </c>
      <c r="CN112" s="142" t="n">
        <f aca="false">globals_transposed_prosp!CN121</f>
        <v>64.9869825745789</v>
      </c>
      <c r="CO112" s="142" t="n">
        <f aca="false">globals_transposed_prosp!CO121</f>
        <v>64.9869825745789</v>
      </c>
      <c r="CP112" s="142" t="n">
        <f aca="false">globals_transposed_prosp!CP121</f>
        <v>64.9869825745789</v>
      </c>
      <c r="CQ112" s="142" t="n">
        <f aca="false">globals_transposed_prosp!CQ121</f>
        <v>64.9869825745789</v>
      </c>
      <c r="CR112" s="142" t="n">
        <f aca="false">globals_transposed_prosp!CR121</f>
        <v>64.9869825745789</v>
      </c>
      <c r="CS112" s="142" t="n">
        <f aca="false">globals_transposed_prosp!CS121</f>
        <v>64.9869825745789</v>
      </c>
      <c r="CT112" s="142" t="n">
        <f aca="false">globals_transposed_prosp!CT121</f>
        <v>64.9869825745789</v>
      </c>
      <c r="CU112" s="142" t="n">
        <f aca="false">globals_transposed_prosp!CU121</f>
        <v>64.9869825745789</v>
      </c>
      <c r="CV112" s="142" t="n">
        <f aca="false">globals_transposed_prosp!CV121</f>
        <v>64.9869825745789</v>
      </c>
      <c r="CW112" s="142" t="n">
        <f aca="false">globals_transposed_prosp!CW121</f>
        <v>64.9869825745789</v>
      </c>
      <c r="CX112" s="142" t="n">
        <f aca="false">globals_transposed_prosp!CX121</f>
        <v>64.9869825745789</v>
      </c>
      <c r="CY112" s="142" t="n">
        <f aca="false">globals_transposed_prosp!CY121</f>
        <v>64.9869825745789</v>
      </c>
      <c r="CZ112" s="142" t="n">
        <f aca="false">globals_transposed_prosp!CZ121</f>
        <v>64.9869825745789</v>
      </c>
      <c r="DA112" s="142" t="n">
        <f aca="false">globals_transposed_prosp!DA121</f>
        <v>64.9869825745789</v>
      </c>
      <c r="DB112" s="142" t="n">
        <f aca="false">globals_transposed_prosp!DB121</f>
        <v>64.9869825745789</v>
      </c>
      <c r="DC112" s="142" t="n">
        <f aca="false">globals_transposed_prosp!DC121</f>
        <v>64.9869825745789</v>
      </c>
      <c r="DD112" s="142" t="n">
        <f aca="false">globals_transposed_prosp!DD121</f>
        <v>64.9869825745789</v>
      </c>
      <c r="DE112" s="142" t="n">
        <f aca="false">globals_transposed_prosp!DE121</f>
        <v>64.9869825745789</v>
      </c>
      <c r="DF112" s="142" t="n">
        <f aca="false">globals_transposed_prosp!DF121</f>
        <v>64.9869825745789</v>
      </c>
      <c r="DG112" s="142" t="n">
        <f aca="false">globals_transposed_prosp!DG121</f>
        <v>64.9869825745789</v>
      </c>
      <c r="DH112" s="142" t="n">
        <f aca="false">globals_transposed_prosp!DH121</f>
        <v>64.9869825745789</v>
      </c>
      <c r="DI112" s="142" t="n">
        <f aca="false">globals_transposed_prosp!DI121</f>
        <v>64.9869825745789</v>
      </c>
      <c r="DJ112" s="142" t="n">
        <f aca="false">globals_transposed_prosp!DJ121</f>
        <v>64.9869825745789</v>
      </c>
      <c r="DK112" s="142" t="n">
        <f aca="false">globals_transposed_prosp!DK121</f>
        <v>64.9869825745789</v>
      </c>
      <c r="DL112" s="142" t="n">
        <f aca="false">globals_transposed_prosp!DL121</f>
        <v>64.9869825745789</v>
      </c>
      <c r="DM112" s="142" t="n">
        <f aca="false">globals_transposed_prosp!DM121</f>
        <v>64.9869825745789</v>
      </c>
      <c r="DN112" s="142" t="n">
        <f aca="false">globals_transposed_prosp!DN121</f>
        <v>64.9869825745789</v>
      </c>
      <c r="DO112" s="142" t="n">
        <f aca="false">globals_transposed_prosp!DO121</f>
        <v>64.9869825745789</v>
      </c>
      <c r="DP112" s="142" t="n">
        <f aca="false">globals_transposed_prosp!DP121</f>
        <v>64.9869825745789</v>
      </c>
      <c r="DQ112" s="142" t="n">
        <f aca="false">globals_transposed_prosp!DQ121</f>
        <v>64.9869825745789</v>
      </c>
      <c r="DR112" s="142" t="n">
        <f aca="false">globals_transposed_prosp!DR121</f>
        <v>64.9869825745789</v>
      </c>
      <c r="DS112" s="142" t="n">
        <f aca="false">globals_transposed_prosp!DS121</f>
        <v>64.9869825745789</v>
      </c>
      <c r="DT112" s="142" t="n">
        <f aca="false">globals_transposed_prosp!DT121</f>
        <v>64.9869825745789</v>
      </c>
      <c r="DU112" s="142" t="n">
        <f aca="false">globals_transposed_prosp!DU121</f>
        <v>64.9869825745789</v>
      </c>
      <c r="DV112" s="142" t="n">
        <f aca="false">globals_transposed_prosp!DV121</f>
        <v>64.9869825745789</v>
      </c>
      <c r="DW112" s="142" t="n">
        <f aca="false">globals_transposed_prosp!DW121</f>
        <v>64.9869825745789</v>
      </c>
      <c r="DX112" s="142" t="n">
        <f aca="false">globals_transposed_prosp!DX121</f>
        <v>64.9869825745789</v>
      </c>
      <c r="DY112" s="142" t="n">
        <f aca="false">globals_transposed_prosp!DY121</f>
        <v>64.9869825745789</v>
      </c>
      <c r="DZ112" s="142" t="n">
        <f aca="false">globals_transposed_prosp!DZ121</f>
        <v>64.9869825745789</v>
      </c>
      <c r="EA112" s="142" t="n">
        <f aca="false">globals_transposed_prosp!EA121</f>
        <v>64.9869825745789</v>
      </c>
      <c r="EB112" s="142" t="n">
        <f aca="false">globals_transposed_prosp!EB121</f>
        <v>64.9869825745789</v>
      </c>
      <c r="EC112" s="142" t="n">
        <f aca="false">globals_transposed_prosp!EC121</f>
        <v>64.9869825745789</v>
      </c>
      <c r="ED112" s="142" t="n">
        <f aca="false">globals_transposed_prosp!ED121</f>
        <v>64.9869825745789</v>
      </c>
      <c r="EE112" s="142" t="n">
        <f aca="false">globals_transposed_prosp!EE121</f>
        <v>64.9869825745789</v>
      </c>
      <c r="EF112" s="142" t="n">
        <f aca="false">globals_transposed_prosp!EF121</f>
        <v>64.9869825745789</v>
      </c>
      <c r="EG112" s="142" t="n">
        <f aca="false">globals_transposed_prosp!EG121</f>
        <v>64.9869825745789</v>
      </c>
      <c r="EH112" s="142" t="n">
        <f aca="false">globals_transposed_prosp!EH121</f>
        <v>64.9869825745789</v>
      </c>
      <c r="EI112" s="142" t="n">
        <f aca="false">globals_transposed_prosp!EI121</f>
        <v>64.9869825745789</v>
      </c>
      <c r="EJ112" s="142" t="n">
        <f aca="false">globals_transposed_prosp!EJ121</f>
        <v>64.9869825745789</v>
      </c>
      <c r="EK112" s="142" t="n">
        <f aca="false">globals_transposed_prosp!EK121</f>
        <v>64.9869825745789</v>
      </c>
      <c r="EL112" s="142" t="n">
        <f aca="false">globals_transposed_prosp!EL121</f>
        <v>64.9869825745789</v>
      </c>
      <c r="EM112" s="142" t="n">
        <f aca="false">globals_transposed_prosp!EM121</f>
        <v>64.9869825745789</v>
      </c>
      <c r="EN112" s="142" t="n">
        <f aca="false">globals_transposed_prosp!EN121</f>
        <v>64.9869825745789</v>
      </c>
      <c r="EO112" s="142" t="n">
        <f aca="false">globals_transposed_prosp!EO121</f>
        <v>64.9869825745789</v>
      </c>
      <c r="EP112" s="142" t="n">
        <f aca="false">globals_transposed_prosp!EP121</f>
        <v>64.9869825745789</v>
      </c>
      <c r="EQ112" s="142" t="n">
        <f aca="false">globals_transposed_prosp!EQ121</f>
        <v>64.9869825745789</v>
      </c>
      <c r="ER112" s="142" t="n">
        <f aca="false">globals_transposed_prosp!ER121</f>
        <v>64.9869825745789</v>
      </c>
      <c r="ES112" s="142" t="n">
        <f aca="false">globals_transposed_prosp!ES121</f>
        <v>64.9869825745789</v>
      </c>
      <c r="ET112" s="142" t="n">
        <f aca="false">globals_transposed_prosp!ET121</f>
        <v>64.9869825745789</v>
      </c>
      <c r="EU112" s="142" t="n">
        <f aca="false">globals_transposed_prosp!EU121</f>
        <v>64.9869825745789</v>
      </c>
      <c r="EV112" s="142" t="n">
        <f aca="false">globals_transposed_prosp!EV121</f>
        <v>64.9869825745789</v>
      </c>
    </row>
    <row r="113" customFormat="false" ht="12.8" hidden="false" customHeight="false" outlineLevel="0" collapsed="false">
      <c r="A113" s="176" t="str">
        <f aca="false">globals_transposed_prosp!A122</f>
        <v>SIPA_MON_ACTU_LOW_B</v>
      </c>
      <c r="B113" s="176" t="n">
        <f aca="false">globals_transposed_prosp!B122</f>
        <v>0</v>
      </c>
      <c r="C113" s="176" t="n">
        <f aca="false">globals_transposed_prosp!C122</f>
        <v>0</v>
      </c>
      <c r="D113" s="176" t="n">
        <f aca="false">globals_transposed_prosp!D122</f>
        <v>0</v>
      </c>
      <c r="E113" s="176" t="n">
        <f aca="false">globals_transposed_prosp!E122</f>
        <v>0</v>
      </c>
      <c r="F113" s="176" t="n">
        <f aca="false">globals_transposed_prosp!F122</f>
        <v>0</v>
      </c>
      <c r="G113" s="176" t="n">
        <f aca="false">globals_transposed_prosp!G122</f>
        <v>0</v>
      </c>
      <c r="H113" s="176" t="n">
        <f aca="false">globals_transposed_prosp!H122</f>
        <v>0</v>
      </c>
      <c r="I113" s="176" t="n">
        <f aca="false">globals_transposed_prosp!I122</f>
        <v>0</v>
      </c>
      <c r="J113" s="176" t="n">
        <f aca="false">globals_transposed_prosp!J122</f>
        <v>0</v>
      </c>
      <c r="K113" s="176" t="n">
        <f aca="false">globals_transposed_prosp!K122</f>
        <v>0</v>
      </c>
      <c r="L113" s="176" t="n">
        <f aca="false">globals_transposed_prosp!L122</f>
        <v>0</v>
      </c>
      <c r="M113" s="176" t="n">
        <f aca="false">globals_transposed_prosp!M122</f>
        <v>0</v>
      </c>
      <c r="N113" s="176" t="n">
        <f aca="false">globals_transposed_prosp!N122</f>
        <v>0</v>
      </c>
      <c r="O113" s="176" t="n">
        <f aca="false">globals_transposed_prosp!O122</f>
        <v>0</v>
      </c>
      <c r="P113" s="176" t="n">
        <f aca="false">globals_transposed_prosp!P122</f>
        <v>0</v>
      </c>
      <c r="Q113" s="176" t="n">
        <f aca="false">globals_transposed_prosp!Q122</f>
        <v>0</v>
      </c>
      <c r="R113" s="176" t="n">
        <f aca="false">globals_transposed_prosp!R122</f>
        <v>0</v>
      </c>
      <c r="S113" s="176" t="n">
        <f aca="false">globals_transposed_prosp!S122</f>
        <v>0</v>
      </c>
      <c r="T113" s="176" t="n">
        <f aca="false">globals_transposed_prosp!T122</f>
        <v>0</v>
      </c>
      <c r="U113" s="176" t="n">
        <f aca="false">globals_transposed_prosp!U122</f>
        <v>0</v>
      </c>
      <c r="V113" s="176" t="n">
        <f aca="false">globals_transposed_prosp!V122</f>
        <v>0</v>
      </c>
      <c r="W113" s="176" t="n">
        <f aca="false">globals_transposed_prosp!W122</f>
        <v>0</v>
      </c>
      <c r="X113" s="176" t="n">
        <f aca="false">globals_transposed_prosp!X122</f>
        <v>0</v>
      </c>
      <c r="Y113" s="176" t="n">
        <f aca="false">globals_transposed_prosp!Y122</f>
        <v>0</v>
      </c>
      <c r="Z113" s="176" t="n">
        <f aca="false">globals_transposed_prosp!Z122</f>
        <v>0</v>
      </c>
      <c r="AA113" s="176" t="n">
        <f aca="false">globals_transposed_prosp!AA122</f>
        <v>0</v>
      </c>
      <c r="AB113" s="176" t="n">
        <f aca="false">globals_transposed_prosp!AB122</f>
        <v>0</v>
      </c>
      <c r="AC113" s="176" t="n">
        <f aca="false">globals_transposed_prosp!AC122</f>
        <v>0</v>
      </c>
      <c r="AD113" s="176" t="n">
        <f aca="false">globals_transposed_prosp!AD122</f>
        <v>0</v>
      </c>
      <c r="AE113" s="176" t="n">
        <f aca="false">globals_transposed_prosp!AE122</f>
        <v>0</v>
      </c>
      <c r="AF113" s="176" t="n">
        <f aca="false">globals_transposed_prosp!AF122</f>
        <v>0</v>
      </c>
      <c r="AG113" s="176" t="n">
        <f aca="false">globals_transposed_prosp!AG122</f>
        <v>0</v>
      </c>
      <c r="AH113" s="176" t="n">
        <f aca="false">globals_transposed_prosp!AH122</f>
        <v>0</v>
      </c>
      <c r="AI113" s="176" t="n">
        <f aca="false">globals_transposed_prosp!AI122</f>
        <v>0</v>
      </c>
      <c r="AJ113" s="176" t="n">
        <f aca="false">globals_transposed_prosp!AJ122</f>
        <v>0</v>
      </c>
      <c r="AK113" s="176" t="n">
        <f aca="false">globals_transposed_prosp!AK122</f>
        <v>0</v>
      </c>
      <c r="AL113" s="176" t="n">
        <f aca="false">globals_transposed_prosp!AL122</f>
        <v>0</v>
      </c>
      <c r="AM113" s="176" t="n">
        <f aca="false">globals_transposed_prosp!AM122</f>
        <v>0</v>
      </c>
      <c r="AN113" s="176" t="n">
        <f aca="false">globals_transposed_prosp!AN122</f>
        <v>0</v>
      </c>
      <c r="AO113" s="176" t="n">
        <f aca="false">globals_transposed_prosp!AO122</f>
        <v>0</v>
      </c>
      <c r="AP113" s="176" t="n">
        <f aca="false">globals_transposed_prosp!AP122</f>
        <v>0</v>
      </c>
      <c r="AQ113" s="176" t="n">
        <f aca="false">globals_transposed_prosp!AQ122</f>
        <v>0</v>
      </c>
      <c r="AR113" s="142" t="n">
        <f aca="false">globals_transposed_prosp!AR122</f>
        <v>179.707864186064</v>
      </c>
      <c r="AS113" s="142" t="n">
        <f aca="false">globals_transposed_prosp!AS122</f>
        <v>169.652231340006</v>
      </c>
      <c r="AT113" s="142" t="n">
        <f aca="false">globals_transposed_prosp!AT122</f>
        <v>162.94992096608</v>
      </c>
      <c r="AU113" s="142" t="n">
        <f aca="false">globals_transposed_prosp!AU122</f>
        <v>157</v>
      </c>
      <c r="AV113" s="142" t="n">
        <f aca="false">globals_transposed_prosp!AV122</f>
        <v>152.292577551197</v>
      </c>
      <c r="AW113" s="142" t="n">
        <f aca="false">globals_transposed_prosp!AW122</f>
        <v>147.094141211817</v>
      </c>
      <c r="AX113" s="142" t="n">
        <f aca="false">globals_transposed_prosp!AX122</f>
        <v>142.101265822785</v>
      </c>
      <c r="AY113" s="142" t="n">
        <f aca="false">globals_transposed_prosp!AY122</f>
        <v>135.587470158913</v>
      </c>
      <c r="AZ113" s="142" t="n">
        <f aca="false">globals_transposed_prosp!AZ122</f>
        <v>119.738568709361</v>
      </c>
      <c r="BA113" s="142" t="n">
        <f aca="false">globals_transposed_prosp!BA122</f>
        <v>106.155421065438</v>
      </c>
      <c r="BB113" s="142" t="n">
        <f aca="false">globals_transposed_prosp!BB122</f>
        <v>100.717434337828</v>
      </c>
      <c r="BC113" s="142" t="n">
        <f aca="false">globals_transposed_prosp!BC122</f>
        <v>95.7258649488801</v>
      </c>
      <c r="BD113" s="142" t="n">
        <f aca="false">globals_transposed_prosp!BD122</f>
        <v>191.753532111442</v>
      </c>
      <c r="BE113" s="142" t="n">
        <f aca="false">globals_transposed_prosp!BE122</f>
        <v>179.879847708034</v>
      </c>
      <c r="BF113" s="142" t="n">
        <f aca="false">globals_transposed_prosp!BF122</f>
        <v>172.315913979175</v>
      </c>
      <c r="BG113" s="142" t="n">
        <f aca="false">globals_transposed_prosp!BG122</f>
        <v>164.315364790248</v>
      </c>
      <c r="BH113" s="142" t="n">
        <f aca="false">globals_transposed_prosp!BH122</f>
        <v>195.668280264991</v>
      </c>
      <c r="BI113" s="142" t="n">
        <f aca="false">globals_transposed_prosp!BI122</f>
        <v>182.303410147098</v>
      </c>
      <c r="BJ113" s="142" t="n">
        <f aca="false">globals_transposed_prosp!BJ122</f>
        <v>170.729651770425</v>
      </c>
      <c r="BK113" s="142" t="n">
        <f aca="false">globals_transposed_prosp!BK122</f>
        <v>159.890667816531</v>
      </c>
      <c r="BL113" s="142" t="n">
        <f aca="false">globals_transposed_prosp!BL122</f>
        <v>147.274363144705</v>
      </c>
      <c r="BM113" s="142" t="n">
        <f aca="false">globals_transposed_prosp!BM122</f>
        <v>144.940035449717</v>
      </c>
      <c r="BN113" s="142" t="n">
        <f aca="false">globals_transposed_prosp!BN122</f>
        <v>145.228812368063</v>
      </c>
      <c r="BO113" s="142" t="n">
        <f aca="false">globals_transposed_prosp!BO122</f>
        <v>147.376288657449</v>
      </c>
      <c r="BP113" s="142" t="n">
        <f aca="false">globals_transposed_prosp!BP122</f>
        <v>144.972261688194</v>
      </c>
      <c r="BQ113" s="142" t="n">
        <f aca="false">globals_transposed_prosp!BQ122</f>
        <v>139.853506384642</v>
      </c>
      <c r="BR113" s="142" t="n">
        <f aca="false">globals_transposed_prosp!BR122</f>
        <v>140.345149244611</v>
      </c>
      <c r="BS113" s="142" t="n">
        <f aca="false">globals_transposed_prosp!BS122</f>
        <v>140.094864170419</v>
      </c>
      <c r="BT113" s="142" t="n">
        <f aca="false">globals_transposed_prosp!BT122</f>
        <v>143.379961465807</v>
      </c>
      <c r="BU113" s="142" t="n">
        <f aca="false">globals_transposed_prosp!BU122</f>
        <v>150.648998008935</v>
      </c>
      <c r="BV113" s="142" t="n">
        <f aca="false">globals_transposed_prosp!BV122</f>
        <v>150.844662054069</v>
      </c>
      <c r="BW113" s="142" t="n">
        <f aca="false">globals_transposed_prosp!BW122</f>
        <v>150.816245057908</v>
      </c>
      <c r="BX113" s="142" t="n">
        <f aca="false">globals_transposed_prosp!BX122</f>
        <v>149.034270569695</v>
      </c>
      <c r="BY113" s="142" t="n">
        <f aca="false">globals_transposed_prosp!BY122</f>
        <v>150.229950209282</v>
      </c>
      <c r="BZ113" s="142" t="n">
        <f aca="false">globals_transposed_prosp!BZ122</f>
        <v>150.471612361722</v>
      </c>
      <c r="CA113" s="142" t="n">
        <f aca="false">globals_transposed_prosp!CA122</f>
        <v>150.832407974516</v>
      </c>
      <c r="CB113" s="142" t="n">
        <f aca="false">globals_transposed_prosp!CB122</f>
        <v>153.584011541309</v>
      </c>
      <c r="CC113" s="142" t="n">
        <f aca="false">globals_transposed_prosp!CC122</f>
        <v>156.358437596997</v>
      </c>
      <c r="CD113" s="142" t="n">
        <f aca="false">globals_transposed_prosp!CD122</f>
        <v>158.041505227538</v>
      </c>
      <c r="CE113" s="142" t="n">
        <f aca="false">globals_transposed_prosp!CE122</f>
        <v>158.041505227538</v>
      </c>
      <c r="CF113" s="142" t="n">
        <f aca="false">globals_transposed_prosp!CF122</f>
        <v>158.041505227538</v>
      </c>
      <c r="CG113" s="142" t="n">
        <f aca="false">globals_transposed_prosp!CG122</f>
        <v>158.041505227538</v>
      </c>
      <c r="CH113" s="142" t="n">
        <f aca="false">globals_transposed_prosp!CH122</f>
        <v>159.167238820311</v>
      </c>
      <c r="CI113" s="142" t="n">
        <f aca="false">globals_transposed_prosp!CI122</f>
        <v>160.863661157972</v>
      </c>
      <c r="CJ113" s="142" t="n">
        <f aca="false">globals_transposed_prosp!CJ122</f>
        <v>160.863661157972</v>
      </c>
      <c r="CK113" s="142" t="n">
        <f aca="false">globals_transposed_prosp!CK122</f>
        <v>160.863661157972</v>
      </c>
      <c r="CL113" s="142" t="n">
        <f aca="false">globals_transposed_prosp!CL122</f>
        <v>161.998166203859</v>
      </c>
      <c r="CM113" s="142" t="n">
        <f aca="false">globals_transposed_prosp!CM122</f>
        <v>163.707666027565</v>
      </c>
      <c r="CN113" s="142" t="n">
        <f aca="false">globals_transposed_prosp!CN122</f>
        <v>163.707666027565</v>
      </c>
      <c r="CO113" s="142" t="n">
        <f aca="false">globals_transposed_prosp!CO122</f>
        <v>163.707666027565</v>
      </c>
      <c r="CP113" s="142" t="n">
        <f aca="false">globals_transposed_prosp!CP122</f>
        <v>163.707666027565</v>
      </c>
      <c r="CQ113" s="142" t="n">
        <f aca="false">globals_transposed_prosp!CQ122</f>
        <v>163.707666027565</v>
      </c>
      <c r="CR113" s="142" t="n">
        <f aca="false">globals_transposed_prosp!CR122</f>
        <v>163.707666027565</v>
      </c>
      <c r="CS113" s="142" t="n">
        <f aca="false">globals_transposed_prosp!CS122</f>
        <v>163.707666027565</v>
      </c>
      <c r="CT113" s="142" t="n">
        <f aca="false">globals_transposed_prosp!CT122</f>
        <v>163.707666027565</v>
      </c>
      <c r="CU113" s="142" t="n">
        <f aca="false">globals_transposed_prosp!CU122</f>
        <v>163.707666027565</v>
      </c>
      <c r="CV113" s="142" t="n">
        <f aca="false">globals_transposed_prosp!CV122</f>
        <v>163.707666027565</v>
      </c>
      <c r="CW113" s="142" t="n">
        <f aca="false">globals_transposed_prosp!CW122</f>
        <v>163.707666027565</v>
      </c>
      <c r="CX113" s="142" t="n">
        <f aca="false">globals_transposed_prosp!CX122</f>
        <v>163.707666027565</v>
      </c>
      <c r="CY113" s="142" t="n">
        <f aca="false">globals_transposed_prosp!CY122</f>
        <v>163.707666027565</v>
      </c>
      <c r="CZ113" s="142" t="n">
        <f aca="false">globals_transposed_prosp!CZ122</f>
        <v>163.707666027565</v>
      </c>
      <c r="DA113" s="142" t="n">
        <f aca="false">globals_transposed_prosp!DA122</f>
        <v>163.707666027565</v>
      </c>
      <c r="DB113" s="142" t="n">
        <f aca="false">globals_transposed_prosp!DB122</f>
        <v>163.707666027565</v>
      </c>
      <c r="DC113" s="142" t="n">
        <f aca="false">globals_transposed_prosp!DC122</f>
        <v>163.707666027565</v>
      </c>
      <c r="DD113" s="142" t="n">
        <f aca="false">globals_transposed_prosp!DD122</f>
        <v>163.707666027565</v>
      </c>
      <c r="DE113" s="142" t="n">
        <f aca="false">globals_transposed_prosp!DE122</f>
        <v>163.707666027565</v>
      </c>
      <c r="DF113" s="142" t="n">
        <f aca="false">globals_transposed_prosp!DF122</f>
        <v>163.707666027565</v>
      </c>
      <c r="DG113" s="142" t="n">
        <f aca="false">globals_transposed_prosp!DG122</f>
        <v>163.707666027565</v>
      </c>
      <c r="DH113" s="142" t="n">
        <f aca="false">globals_transposed_prosp!DH122</f>
        <v>163.707666027565</v>
      </c>
      <c r="DI113" s="142" t="n">
        <f aca="false">globals_transposed_prosp!DI122</f>
        <v>163.707666027565</v>
      </c>
      <c r="DJ113" s="142" t="n">
        <f aca="false">globals_transposed_prosp!DJ122</f>
        <v>163.707666027565</v>
      </c>
      <c r="DK113" s="142" t="n">
        <f aca="false">globals_transposed_prosp!DK122</f>
        <v>163.707666027565</v>
      </c>
      <c r="DL113" s="142" t="n">
        <f aca="false">globals_transposed_prosp!DL122</f>
        <v>163.707666027565</v>
      </c>
      <c r="DM113" s="142" t="n">
        <f aca="false">globals_transposed_prosp!DM122</f>
        <v>163.707666027565</v>
      </c>
      <c r="DN113" s="142" t="n">
        <f aca="false">globals_transposed_prosp!DN122</f>
        <v>163.707666027565</v>
      </c>
      <c r="DO113" s="142" t="n">
        <f aca="false">globals_transposed_prosp!DO122</f>
        <v>163.707666027565</v>
      </c>
      <c r="DP113" s="142" t="n">
        <f aca="false">globals_transposed_prosp!DP122</f>
        <v>163.707666027565</v>
      </c>
      <c r="DQ113" s="142" t="n">
        <f aca="false">globals_transposed_prosp!DQ122</f>
        <v>163.707666027565</v>
      </c>
      <c r="DR113" s="142" t="n">
        <f aca="false">globals_transposed_prosp!DR122</f>
        <v>163.707666027565</v>
      </c>
      <c r="DS113" s="142" t="n">
        <f aca="false">globals_transposed_prosp!DS122</f>
        <v>163.707666027565</v>
      </c>
      <c r="DT113" s="142" t="n">
        <f aca="false">globals_transposed_prosp!DT122</f>
        <v>163.707666027565</v>
      </c>
      <c r="DU113" s="142" t="n">
        <f aca="false">globals_transposed_prosp!DU122</f>
        <v>163.707666027565</v>
      </c>
      <c r="DV113" s="142" t="n">
        <f aca="false">globals_transposed_prosp!DV122</f>
        <v>163.707666027565</v>
      </c>
      <c r="DW113" s="142" t="n">
        <f aca="false">globals_transposed_prosp!DW122</f>
        <v>163.707666027565</v>
      </c>
      <c r="DX113" s="142" t="n">
        <f aca="false">globals_transposed_prosp!DX122</f>
        <v>163.707666027565</v>
      </c>
      <c r="DY113" s="142" t="n">
        <f aca="false">globals_transposed_prosp!DY122</f>
        <v>163.707666027565</v>
      </c>
      <c r="DZ113" s="142" t="n">
        <f aca="false">globals_transposed_prosp!DZ122</f>
        <v>163.707666027565</v>
      </c>
      <c r="EA113" s="142" t="n">
        <f aca="false">globals_transposed_prosp!EA122</f>
        <v>163.707666027565</v>
      </c>
      <c r="EB113" s="142" t="n">
        <f aca="false">globals_transposed_prosp!EB122</f>
        <v>163.707666027565</v>
      </c>
      <c r="EC113" s="142" t="n">
        <f aca="false">globals_transposed_prosp!EC122</f>
        <v>163.707666027565</v>
      </c>
      <c r="ED113" s="142" t="n">
        <f aca="false">globals_transposed_prosp!ED122</f>
        <v>163.707666027565</v>
      </c>
      <c r="EE113" s="142" t="n">
        <f aca="false">globals_transposed_prosp!EE122</f>
        <v>163.707666027565</v>
      </c>
      <c r="EF113" s="142" t="n">
        <f aca="false">globals_transposed_prosp!EF122</f>
        <v>163.707666027565</v>
      </c>
      <c r="EG113" s="142" t="n">
        <f aca="false">globals_transposed_prosp!EG122</f>
        <v>163.707666027565</v>
      </c>
      <c r="EH113" s="142" t="n">
        <f aca="false">globals_transposed_prosp!EH122</f>
        <v>163.707666027565</v>
      </c>
      <c r="EI113" s="142" t="n">
        <f aca="false">globals_transposed_prosp!EI122</f>
        <v>163.707666027565</v>
      </c>
      <c r="EJ113" s="142" t="n">
        <f aca="false">globals_transposed_prosp!EJ122</f>
        <v>163.707666027565</v>
      </c>
      <c r="EK113" s="142" t="n">
        <f aca="false">globals_transposed_prosp!EK122</f>
        <v>163.707666027565</v>
      </c>
      <c r="EL113" s="142" t="n">
        <f aca="false">globals_transposed_prosp!EL122</f>
        <v>163.707666027565</v>
      </c>
      <c r="EM113" s="142" t="n">
        <f aca="false">globals_transposed_prosp!EM122</f>
        <v>163.707666027565</v>
      </c>
      <c r="EN113" s="142" t="n">
        <f aca="false">globals_transposed_prosp!EN122</f>
        <v>163.707666027565</v>
      </c>
      <c r="EO113" s="142" t="n">
        <f aca="false">globals_transposed_prosp!EO122</f>
        <v>163.707666027565</v>
      </c>
      <c r="EP113" s="142" t="n">
        <f aca="false">globals_transposed_prosp!EP122</f>
        <v>163.707666027565</v>
      </c>
      <c r="EQ113" s="142" t="n">
        <f aca="false">globals_transposed_prosp!EQ122</f>
        <v>163.707666027565</v>
      </c>
      <c r="ER113" s="142" t="n">
        <f aca="false">globals_transposed_prosp!ER122</f>
        <v>163.707666027565</v>
      </c>
      <c r="ES113" s="142" t="n">
        <f aca="false">globals_transposed_prosp!ES122</f>
        <v>163.707666027565</v>
      </c>
      <c r="ET113" s="142" t="n">
        <f aca="false">globals_transposed_prosp!ET122</f>
        <v>163.707666027565</v>
      </c>
      <c r="EU113" s="142" t="n">
        <f aca="false">globals_transposed_prosp!EU122</f>
        <v>163.707666027565</v>
      </c>
      <c r="EV113" s="142" t="n">
        <f aca="false">globals_transposed_prosp!EV122</f>
        <v>163.707666027565</v>
      </c>
    </row>
    <row r="114" customFormat="false" ht="12.8" hidden="false" customHeight="false" outlineLevel="0" collapsed="false">
      <c r="A114" s="176" t="str">
        <f aca="false">globals_transposed_prosp!A123</f>
        <v>OBRA_MON_ACTU_LOW_B</v>
      </c>
      <c r="B114" s="176" t="n">
        <f aca="false">globals_transposed_prosp!B123</f>
        <v>0</v>
      </c>
      <c r="C114" s="176" t="n">
        <f aca="false">globals_transposed_prosp!C123</f>
        <v>0</v>
      </c>
      <c r="D114" s="176" t="n">
        <f aca="false">globals_transposed_prosp!D123</f>
        <v>0</v>
      </c>
      <c r="E114" s="176" t="n">
        <f aca="false">globals_transposed_prosp!E123</f>
        <v>0</v>
      </c>
      <c r="F114" s="176" t="n">
        <f aca="false">globals_transposed_prosp!F123</f>
        <v>0</v>
      </c>
      <c r="G114" s="176" t="n">
        <f aca="false">globals_transposed_prosp!G123</f>
        <v>0</v>
      </c>
      <c r="H114" s="176" t="n">
        <f aca="false">globals_transposed_prosp!H123</f>
        <v>0</v>
      </c>
      <c r="I114" s="176" t="n">
        <f aca="false">globals_transposed_prosp!I123</f>
        <v>0</v>
      </c>
      <c r="J114" s="176" t="n">
        <f aca="false">globals_transposed_prosp!J123</f>
        <v>0</v>
      </c>
      <c r="K114" s="176" t="n">
        <f aca="false">globals_transposed_prosp!K123</f>
        <v>0</v>
      </c>
      <c r="L114" s="176" t="n">
        <f aca="false">globals_transposed_prosp!L123</f>
        <v>0</v>
      </c>
      <c r="M114" s="176" t="n">
        <f aca="false">globals_transposed_prosp!M123</f>
        <v>0</v>
      </c>
      <c r="N114" s="176" t="n">
        <f aca="false">globals_transposed_prosp!N123</f>
        <v>0</v>
      </c>
      <c r="O114" s="176" t="n">
        <f aca="false">globals_transposed_prosp!O123</f>
        <v>0</v>
      </c>
      <c r="P114" s="176" t="n">
        <f aca="false">globals_transposed_prosp!P123</f>
        <v>0</v>
      </c>
      <c r="Q114" s="176" t="n">
        <f aca="false">globals_transposed_prosp!Q123</f>
        <v>0</v>
      </c>
      <c r="R114" s="176" t="n">
        <f aca="false">globals_transposed_prosp!R123</f>
        <v>0</v>
      </c>
      <c r="S114" s="176" t="n">
        <f aca="false">globals_transposed_prosp!S123</f>
        <v>0</v>
      </c>
      <c r="T114" s="176" t="n">
        <f aca="false">globals_transposed_prosp!T123</f>
        <v>0</v>
      </c>
      <c r="U114" s="176" t="n">
        <f aca="false">globals_transposed_prosp!U123</f>
        <v>0</v>
      </c>
      <c r="V114" s="176" t="n">
        <f aca="false">globals_transposed_prosp!V123</f>
        <v>0</v>
      </c>
      <c r="W114" s="176" t="n">
        <f aca="false">globals_transposed_prosp!W123</f>
        <v>0</v>
      </c>
      <c r="X114" s="176" t="n">
        <f aca="false">globals_transposed_prosp!X123</f>
        <v>0</v>
      </c>
      <c r="Y114" s="176" t="n">
        <f aca="false">globals_transposed_prosp!Y123</f>
        <v>0</v>
      </c>
      <c r="Z114" s="176" t="n">
        <f aca="false">globals_transposed_prosp!Z123</f>
        <v>0</v>
      </c>
      <c r="AA114" s="176" t="n">
        <f aca="false">globals_transposed_prosp!AA123</f>
        <v>0</v>
      </c>
      <c r="AB114" s="176" t="n">
        <f aca="false">globals_transposed_prosp!AB123</f>
        <v>0</v>
      </c>
      <c r="AC114" s="176" t="n">
        <f aca="false">globals_transposed_prosp!AC123</f>
        <v>0</v>
      </c>
      <c r="AD114" s="176" t="n">
        <f aca="false">globals_transposed_prosp!AD123</f>
        <v>0</v>
      </c>
      <c r="AE114" s="176" t="n">
        <f aca="false">globals_transposed_prosp!AE123</f>
        <v>0</v>
      </c>
      <c r="AF114" s="176" t="n">
        <f aca="false">globals_transposed_prosp!AF123</f>
        <v>0</v>
      </c>
      <c r="AG114" s="176" t="n">
        <f aca="false">globals_transposed_prosp!AG123</f>
        <v>0</v>
      </c>
      <c r="AH114" s="176" t="n">
        <f aca="false">globals_transposed_prosp!AH123</f>
        <v>0</v>
      </c>
      <c r="AI114" s="176" t="n">
        <f aca="false">globals_transposed_prosp!AI123</f>
        <v>0</v>
      </c>
      <c r="AJ114" s="176" t="n">
        <f aca="false">globals_transposed_prosp!AJ123</f>
        <v>0</v>
      </c>
      <c r="AK114" s="176" t="n">
        <f aca="false">globals_transposed_prosp!AK123</f>
        <v>0</v>
      </c>
      <c r="AL114" s="176" t="n">
        <f aca="false">globals_transposed_prosp!AL123</f>
        <v>0</v>
      </c>
      <c r="AM114" s="176" t="n">
        <f aca="false">globals_transposed_prosp!AM123</f>
        <v>0</v>
      </c>
      <c r="AN114" s="176" t="n">
        <f aca="false">globals_transposed_prosp!AN123</f>
        <v>0</v>
      </c>
      <c r="AO114" s="176" t="n">
        <f aca="false">globals_transposed_prosp!AO123</f>
        <v>0</v>
      </c>
      <c r="AP114" s="176" t="n">
        <f aca="false">globals_transposed_prosp!AP123</f>
        <v>0</v>
      </c>
      <c r="AQ114" s="176" t="n">
        <f aca="false">globals_transposed_prosp!AQ123</f>
        <v>0</v>
      </c>
      <c r="AR114" s="142" t="n">
        <f aca="false">globals_transposed_prosp!AR123</f>
        <v>167.116867332263</v>
      </c>
      <c r="AS114" s="142" t="n">
        <f aca="false">globals_transposed_prosp!AS123</f>
        <v>157.765769271598</v>
      </c>
      <c r="AT114" s="142" t="n">
        <f aca="false">globals_transposed_prosp!AT123</f>
        <v>151.533047522596</v>
      </c>
      <c r="AU114" s="142" t="n">
        <f aca="false">globals_transposed_prosp!AU123</f>
        <v>233</v>
      </c>
      <c r="AV114" s="142" t="n">
        <f aca="false">globals_transposed_prosp!AV123</f>
        <v>226.013825282986</v>
      </c>
      <c r="AW114" s="142" t="n">
        <f aca="false">globals_transposed_prosp!AW123</f>
        <v>218.298948422633</v>
      </c>
      <c r="AX114" s="142" t="n">
        <f aca="false">globals_transposed_prosp!AX123</f>
        <v>292.348464081271</v>
      </c>
      <c r="AY114" s="142" t="n">
        <f aca="false">globals_transposed_prosp!AY123</f>
        <v>278.947470454324</v>
      </c>
      <c r="AZ114" s="142" t="n">
        <f aca="false">globals_transposed_prosp!AZ123</f>
        <v>246.341131803336</v>
      </c>
      <c r="BA114" s="142" t="n">
        <f aca="false">globals_transposed_prosp!BA123</f>
        <v>218.396184739723</v>
      </c>
      <c r="BB114" s="142" t="n">
        <f aca="false">globals_transposed_prosp!BB123</f>
        <v>268.793662341082</v>
      </c>
      <c r="BC114" s="142" t="n">
        <f aca="false">globals_transposed_prosp!BC123</f>
        <v>255.472212825355</v>
      </c>
      <c r="BD114" s="142" t="n">
        <f aca="false">globals_transposed_prosp!BD123</f>
        <v>243.468878650588</v>
      </c>
      <c r="BE114" s="142" t="n">
        <f aca="false">globals_transposed_prosp!BE123</f>
        <v>228.392897544443</v>
      </c>
      <c r="BF114" s="142" t="n">
        <f aca="false">globals_transposed_prosp!BF123</f>
        <v>218.788993809922</v>
      </c>
      <c r="BG114" s="142" t="n">
        <f aca="false">globals_transposed_prosp!BG123</f>
        <v>208.63072074883</v>
      </c>
      <c r="BH114" s="142" t="n">
        <f aca="false">globals_transposed_prosp!BH123</f>
        <v>248.439422518276</v>
      </c>
      <c r="BI114" s="142" t="n">
        <f aca="false">globals_transposed_prosp!BI123</f>
        <v>231.470087429195</v>
      </c>
      <c r="BJ114" s="142" t="n">
        <f aca="false">globals_transposed_prosp!BJ123</f>
        <v>216.774921490327</v>
      </c>
      <c r="BK114" s="142" t="n">
        <f aca="false">globals_transposed_prosp!BK123</f>
        <v>203.012696409474</v>
      </c>
      <c r="BL114" s="142" t="n">
        <f aca="false">globals_transposed_prosp!BL123</f>
        <v>186.993812598883</v>
      </c>
      <c r="BM114" s="142" t="n">
        <f aca="false">globals_transposed_prosp!BM123</f>
        <v>184.029923798277</v>
      </c>
      <c r="BN114" s="142" t="n">
        <f aca="false">globals_transposed_prosp!BN123</f>
        <v>184.39658297642</v>
      </c>
      <c r="BO114" s="142" t="n">
        <f aca="false">globals_transposed_prosp!BO123</f>
        <v>187.123227113549</v>
      </c>
      <c r="BP114" s="142" t="n">
        <f aca="false">globals_transposed_prosp!BP123</f>
        <v>184.070841355616</v>
      </c>
      <c r="BQ114" s="142" t="n">
        <f aca="false">globals_transposed_prosp!BQ123</f>
        <v>177.571573258076</v>
      </c>
      <c r="BR114" s="142" t="n">
        <f aca="false">globals_transposed_prosp!BR123</f>
        <v>178.195810707551</v>
      </c>
      <c r="BS114" s="142" t="n">
        <f aca="false">globals_transposed_prosp!BS123</f>
        <v>177.87802450729</v>
      </c>
      <c r="BT114" s="142" t="n">
        <f aca="false">globals_transposed_prosp!BT123</f>
        <v>182.049102588403</v>
      </c>
      <c r="BU114" s="142" t="n">
        <f aca="false">globals_transposed_prosp!BU123</f>
        <v>191.27857625983</v>
      </c>
      <c r="BV114" s="142" t="n">
        <f aca="false">globals_transposed_prosp!BV123</f>
        <v>191.527010305015</v>
      </c>
      <c r="BW114" s="142" t="n">
        <f aca="false">globals_transposed_prosp!BW123</f>
        <v>191.490929331101</v>
      </c>
      <c r="BX114" s="142" t="n">
        <f aca="false">globals_transposed_prosp!BX123</f>
        <v>189.22836172334</v>
      </c>
      <c r="BY114" s="142" t="n">
        <f aca="false">globals_transposed_prosp!BY123</f>
        <v>190.746512538452</v>
      </c>
      <c r="BZ114" s="142" t="n">
        <f aca="false">globals_transposed_prosp!BZ123</f>
        <v>191.053350241096</v>
      </c>
      <c r="CA114" s="142" t="n">
        <f aca="false">globals_transposed_prosp!CA123</f>
        <v>191.51145133734</v>
      </c>
      <c r="CB114" s="142" t="n">
        <f aca="false">globals_transposed_prosp!CB123</f>
        <v>195.005154047904</v>
      </c>
      <c r="CC114" s="142" t="n">
        <f aca="false">globals_transposed_prosp!CC123</f>
        <v>198.52783440346</v>
      </c>
      <c r="CD114" s="142" t="n">
        <f aca="false">globals_transposed_prosp!CD123</f>
        <v>200.664820273752</v>
      </c>
      <c r="CE114" s="142" t="n">
        <f aca="false">globals_transposed_prosp!CE123</f>
        <v>200.664820273752</v>
      </c>
      <c r="CF114" s="142" t="n">
        <f aca="false">globals_transposed_prosp!CF123</f>
        <v>200.664820273752</v>
      </c>
      <c r="CG114" s="142" t="n">
        <f aca="false">globals_transposed_prosp!CG123</f>
        <v>200.664820273752</v>
      </c>
      <c r="CH114" s="142" t="n">
        <f aca="false">globals_transposed_prosp!CH123</f>
        <v>202.094160805182</v>
      </c>
      <c r="CI114" s="142" t="n">
        <f aca="false">globals_transposed_prosp!CI123</f>
        <v>204.248103106637</v>
      </c>
      <c r="CJ114" s="142" t="n">
        <f aca="false">globals_transposed_prosp!CJ123</f>
        <v>204.248103106637</v>
      </c>
      <c r="CK114" s="142" t="n">
        <f aca="false">globals_transposed_prosp!CK123</f>
        <v>204.248103106637</v>
      </c>
      <c r="CL114" s="142" t="n">
        <f aca="false">globals_transposed_prosp!CL123</f>
        <v>205.688580725506</v>
      </c>
      <c r="CM114" s="142" t="n">
        <f aca="false">globals_transposed_prosp!CM123</f>
        <v>207.859127471362</v>
      </c>
      <c r="CN114" s="142" t="n">
        <f aca="false">globals_transposed_prosp!CN123</f>
        <v>207.859127471362</v>
      </c>
      <c r="CO114" s="142" t="n">
        <f aca="false">globals_transposed_prosp!CO123</f>
        <v>207.859127471362</v>
      </c>
      <c r="CP114" s="142" t="n">
        <f aca="false">globals_transposed_prosp!CP123</f>
        <v>207.859127471362</v>
      </c>
      <c r="CQ114" s="142" t="n">
        <f aca="false">globals_transposed_prosp!CQ123</f>
        <v>207.859127471362</v>
      </c>
      <c r="CR114" s="142" t="n">
        <f aca="false">globals_transposed_prosp!CR123</f>
        <v>207.859127471362</v>
      </c>
      <c r="CS114" s="142" t="n">
        <f aca="false">globals_transposed_prosp!CS123</f>
        <v>207.859127471362</v>
      </c>
      <c r="CT114" s="142" t="n">
        <f aca="false">globals_transposed_prosp!CT123</f>
        <v>207.859127471362</v>
      </c>
      <c r="CU114" s="142" t="n">
        <f aca="false">globals_transposed_prosp!CU123</f>
        <v>207.859127471362</v>
      </c>
      <c r="CV114" s="142" t="n">
        <f aca="false">globals_transposed_prosp!CV123</f>
        <v>207.859127471362</v>
      </c>
      <c r="CW114" s="142" t="n">
        <f aca="false">globals_transposed_prosp!CW123</f>
        <v>207.859127471362</v>
      </c>
      <c r="CX114" s="142" t="n">
        <f aca="false">globals_transposed_prosp!CX123</f>
        <v>207.859127471362</v>
      </c>
      <c r="CY114" s="142" t="n">
        <f aca="false">globals_transposed_prosp!CY123</f>
        <v>207.859127471362</v>
      </c>
      <c r="CZ114" s="142" t="n">
        <f aca="false">globals_transposed_prosp!CZ123</f>
        <v>207.859127471362</v>
      </c>
      <c r="DA114" s="142" t="n">
        <f aca="false">globals_transposed_prosp!DA123</f>
        <v>207.859127471362</v>
      </c>
      <c r="DB114" s="142" t="n">
        <f aca="false">globals_transposed_prosp!DB123</f>
        <v>207.859127471362</v>
      </c>
      <c r="DC114" s="142" t="n">
        <f aca="false">globals_transposed_prosp!DC123</f>
        <v>207.859127471362</v>
      </c>
      <c r="DD114" s="142" t="n">
        <f aca="false">globals_transposed_prosp!DD123</f>
        <v>207.859127471362</v>
      </c>
      <c r="DE114" s="142" t="n">
        <f aca="false">globals_transposed_prosp!DE123</f>
        <v>207.859127471362</v>
      </c>
      <c r="DF114" s="142" t="n">
        <f aca="false">globals_transposed_prosp!DF123</f>
        <v>207.859127471362</v>
      </c>
      <c r="DG114" s="142" t="n">
        <f aca="false">globals_transposed_prosp!DG123</f>
        <v>207.859127471362</v>
      </c>
      <c r="DH114" s="142" t="n">
        <f aca="false">globals_transposed_prosp!DH123</f>
        <v>207.859127471362</v>
      </c>
      <c r="DI114" s="142" t="n">
        <f aca="false">globals_transposed_prosp!DI123</f>
        <v>207.859127471362</v>
      </c>
      <c r="DJ114" s="142" t="n">
        <f aca="false">globals_transposed_prosp!DJ123</f>
        <v>207.859127471362</v>
      </c>
      <c r="DK114" s="142" t="n">
        <f aca="false">globals_transposed_prosp!DK123</f>
        <v>207.859127471362</v>
      </c>
      <c r="DL114" s="142" t="n">
        <f aca="false">globals_transposed_prosp!DL123</f>
        <v>207.859127471362</v>
      </c>
      <c r="DM114" s="142" t="n">
        <f aca="false">globals_transposed_prosp!DM123</f>
        <v>207.859127471362</v>
      </c>
      <c r="DN114" s="142" t="n">
        <f aca="false">globals_transposed_prosp!DN123</f>
        <v>207.859127471362</v>
      </c>
      <c r="DO114" s="142" t="n">
        <f aca="false">globals_transposed_prosp!DO123</f>
        <v>207.859127471362</v>
      </c>
      <c r="DP114" s="142" t="n">
        <f aca="false">globals_transposed_prosp!DP123</f>
        <v>207.859127471362</v>
      </c>
      <c r="DQ114" s="142" t="n">
        <f aca="false">globals_transposed_prosp!DQ123</f>
        <v>207.859127471362</v>
      </c>
      <c r="DR114" s="142" t="n">
        <f aca="false">globals_transposed_prosp!DR123</f>
        <v>207.859127471362</v>
      </c>
      <c r="DS114" s="142" t="n">
        <f aca="false">globals_transposed_prosp!DS123</f>
        <v>207.859127471362</v>
      </c>
      <c r="DT114" s="142" t="n">
        <f aca="false">globals_transposed_prosp!DT123</f>
        <v>207.859127471362</v>
      </c>
      <c r="DU114" s="142" t="n">
        <f aca="false">globals_transposed_prosp!DU123</f>
        <v>207.859127471362</v>
      </c>
      <c r="DV114" s="142" t="n">
        <f aca="false">globals_transposed_prosp!DV123</f>
        <v>207.859127471362</v>
      </c>
      <c r="DW114" s="142" t="n">
        <f aca="false">globals_transposed_prosp!DW123</f>
        <v>207.859127471362</v>
      </c>
      <c r="DX114" s="142" t="n">
        <f aca="false">globals_transposed_prosp!DX123</f>
        <v>207.859127471362</v>
      </c>
      <c r="DY114" s="142" t="n">
        <f aca="false">globals_transposed_prosp!DY123</f>
        <v>207.859127471362</v>
      </c>
      <c r="DZ114" s="142" t="n">
        <f aca="false">globals_transposed_prosp!DZ123</f>
        <v>207.859127471362</v>
      </c>
      <c r="EA114" s="142" t="n">
        <f aca="false">globals_transposed_prosp!EA123</f>
        <v>207.859127471362</v>
      </c>
      <c r="EB114" s="142" t="n">
        <f aca="false">globals_transposed_prosp!EB123</f>
        <v>207.859127471362</v>
      </c>
      <c r="EC114" s="142" t="n">
        <f aca="false">globals_transposed_prosp!EC123</f>
        <v>207.859127471362</v>
      </c>
      <c r="ED114" s="142" t="n">
        <f aca="false">globals_transposed_prosp!ED123</f>
        <v>207.859127471362</v>
      </c>
      <c r="EE114" s="142" t="n">
        <f aca="false">globals_transposed_prosp!EE123</f>
        <v>207.859127471362</v>
      </c>
      <c r="EF114" s="142" t="n">
        <f aca="false">globals_transposed_prosp!EF123</f>
        <v>207.859127471362</v>
      </c>
      <c r="EG114" s="142" t="n">
        <f aca="false">globals_transposed_prosp!EG123</f>
        <v>207.859127471362</v>
      </c>
      <c r="EH114" s="142" t="n">
        <f aca="false">globals_transposed_prosp!EH123</f>
        <v>207.859127471362</v>
      </c>
      <c r="EI114" s="142" t="n">
        <f aca="false">globals_transposed_prosp!EI123</f>
        <v>207.859127471362</v>
      </c>
      <c r="EJ114" s="142" t="n">
        <f aca="false">globals_transposed_prosp!EJ123</f>
        <v>207.859127471362</v>
      </c>
      <c r="EK114" s="142" t="n">
        <f aca="false">globals_transposed_prosp!EK123</f>
        <v>207.859127471362</v>
      </c>
      <c r="EL114" s="142" t="n">
        <f aca="false">globals_transposed_prosp!EL123</f>
        <v>207.859127471362</v>
      </c>
      <c r="EM114" s="142" t="n">
        <f aca="false">globals_transposed_prosp!EM123</f>
        <v>207.859127471362</v>
      </c>
      <c r="EN114" s="142" t="n">
        <f aca="false">globals_transposed_prosp!EN123</f>
        <v>207.859127471362</v>
      </c>
      <c r="EO114" s="142" t="n">
        <f aca="false">globals_transposed_prosp!EO123</f>
        <v>207.859127471362</v>
      </c>
      <c r="EP114" s="142" t="n">
        <f aca="false">globals_transposed_prosp!EP123</f>
        <v>207.859127471362</v>
      </c>
      <c r="EQ114" s="142" t="n">
        <f aca="false">globals_transposed_prosp!EQ123</f>
        <v>207.859127471362</v>
      </c>
      <c r="ER114" s="142" t="n">
        <f aca="false">globals_transposed_prosp!ER123</f>
        <v>207.859127471362</v>
      </c>
      <c r="ES114" s="142" t="n">
        <f aca="false">globals_transposed_prosp!ES123</f>
        <v>207.859127471362</v>
      </c>
      <c r="ET114" s="142" t="n">
        <f aca="false">globals_transposed_prosp!ET123</f>
        <v>207.859127471362</v>
      </c>
      <c r="EU114" s="142" t="n">
        <f aca="false">globals_transposed_prosp!EU123</f>
        <v>207.859127471362</v>
      </c>
      <c r="EV114" s="142" t="n">
        <f aca="false">globals_transposed_prosp!EV123</f>
        <v>207.859127471362</v>
      </c>
    </row>
    <row r="115" customFormat="false" ht="12.8" hidden="false" customHeight="false" outlineLevel="0" collapsed="false">
      <c r="A115" s="176" t="str">
        <f aca="false">globals_transposed_prosp!A124</f>
        <v>LIM_MON_ACTU_LOW_CAT_C</v>
      </c>
      <c r="B115" s="176" t="n">
        <f aca="false">globals_transposed_prosp!B124</f>
        <v>0</v>
      </c>
      <c r="C115" s="176" t="n">
        <f aca="false">globals_transposed_prosp!C124</f>
        <v>0</v>
      </c>
      <c r="D115" s="176" t="n">
        <f aca="false">globals_transposed_prosp!D124</f>
        <v>0</v>
      </c>
      <c r="E115" s="176" t="n">
        <f aca="false">globals_transposed_prosp!E124</f>
        <v>0</v>
      </c>
      <c r="F115" s="176" t="n">
        <f aca="false">globals_transposed_prosp!F124</f>
        <v>0</v>
      </c>
      <c r="G115" s="176" t="n">
        <f aca="false">globals_transposed_prosp!G124</f>
        <v>0</v>
      </c>
      <c r="H115" s="176" t="n">
        <f aca="false">globals_transposed_prosp!H124</f>
        <v>0</v>
      </c>
      <c r="I115" s="176" t="n">
        <f aca="false">globals_transposed_prosp!I124</f>
        <v>0</v>
      </c>
      <c r="J115" s="176" t="n">
        <f aca="false">globals_transposed_prosp!J124</f>
        <v>0</v>
      </c>
      <c r="K115" s="176" t="n">
        <f aca="false">globals_transposed_prosp!K124</f>
        <v>0</v>
      </c>
      <c r="L115" s="176" t="n">
        <f aca="false">globals_transposed_prosp!L124</f>
        <v>0</v>
      </c>
      <c r="M115" s="176" t="n">
        <f aca="false">globals_transposed_prosp!M124</f>
        <v>0</v>
      </c>
      <c r="N115" s="176" t="n">
        <f aca="false">globals_transposed_prosp!N124</f>
        <v>0</v>
      </c>
      <c r="O115" s="176" t="n">
        <f aca="false">globals_transposed_prosp!O124</f>
        <v>0</v>
      </c>
      <c r="P115" s="176" t="n">
        <f aca="false">globals_transposed_prosp!P124</f>
        <v>0</v>
      </c>
      <c r="Q115" s="176" t="n">
        <f aca="false">globals_transposed_prosp!Q124</f>
        <v>0</v>
      </c>
      <c r="R115" s="176" t="n">
        <f aca="false">globals_transposed_prosp!R124</f>
        <v>0</v>
      </c>
      <c r="S115" s="176" t="n">
        <f aca="false">globals_transposed_prosp!S124</f>
        <v>0</v>
      </c>
      <c r="T115" s="176" t="n">
        <f aca="false">globals_transposed_prosp!T124</f>
        <v>0</v>
      </c>
      <c r="U115" s="176" t="n">
        <f aca="false">globals_transposed_prosp!U124</f>
        <v>0</v>
      </c>
      <c r="V115" s="176" t="n">
        <f aca="false">globals_transposed_prosp!V124</f>
        <v>0</v>
      </c>
      <c r="W115" s="176" t="n">
        <f aca="false">globals_transposed_prosp!W124</f>
        <v>0</v>
      </c>
      <c r="X115" s="176" t="n">
        <f aca="false">globals_transposed_prosp!X124</f>
        <v>0</v>
      </c>
      <c r="Y115" s="176" t="n">
        <f aca="false">globals_transposed_prosp!Y124</f>
        <v>0</v>
      </c>
      <c r="Z115" s="176" t="n">
        <f aca="false">globals_transposed_prosp!Z124</f>
        <v>0</v>
      </c>
      <c r="AA115" s="176" t="n">
        <f aca="false">globals_transposed_prosp!AA124</f>
        <v>0</v>
      </c>
      <c r="AB115" s="176" t="n">
        <f aca="false">globals_transposed_prosp!AB124</f>
        <v>0</v>
      </c>
      <c r="AC115" s="176" t="n">
        <f aca="false">globals_transposed_prosp!AC124</f>
        <v>0</v>
      </c>
      <c r="AD115" s="176" t="n">
        <f aca="false">globals_transposed_prosp!AD124</f>
        <v>0</v>
      </c>
      <c r="AE115" s="176" t="n">
        <f aca="false">globals_transposed_prosp!AE124</f>
        <v>0</v>
      </c>
      <c r="AF115" s="176" t="n">
        <f aca="false">globals_transposed_prosp!AF124</f>
        <v>0</v>
      </c>
      <c r="AG115" s="176" t="n">
        <f aca="false">globals_transposed_prosp!AG124</f>
        <v>0</v>
      </c>
      <c r="AH115" s="176" t="n">
        <f aca="false">globals_transposed_prosp!AH124</f>
        <v>0</v>
      </c>
      <c r="AI115" s="176" t="n">
        <f aca="false">globals_transposed_prosp!AI124</f>
        <v>0</v>
      </c>
      <c r="AJ115" s="176" t="n">
        <f aca="false">globals_transposed_prosp!AJ124</f>
        <v>0</v>
      </c>
      <c r="AK115" s="176" t="n">
        <f aca="false">globals_transposed_prosp!AK124</f>
        <v>0</v>
      </c>
      <c r="AL115" s="176" t="n">
        <f aca="false">globals_transposed_prosp!AL124</f>
        <v>0</v>
      </c>
      <c r="AM115" s="176" t="n">
        <f aca="false">globals_transposed_prosp!AM124</f>
        <v>0</v>
      </c>
      <c r="AN115" s="176" t="n">
        <f aca="false">globals_transposed_prosp!AN124</f>
        <v>0</v>
      </c>
      <c r="AO115" s="176" t="n">
        <f aca="false">globals_transposed_prosp!AO124</f>
        <v>0</v>
      </c>
      <c r="AP115" s="176" t="n">
        <f aca="false">globals_transposed_prosp!AP124</f>
        <v>0</v>
      </c>
      <c r="AQ115" s="176" t="n">
        <f aca="false">globals_transposed_prosp!AQ124</f>
        <v>0</v>
      </c>
      <c r="AR115" s="142" t="n">
        <f aca="false">globals_transposed_prosp!AR124</f>
        <v>9157.08862094592</v>
      </c>
      <c r="AS115" s="142" t="n">
        <f aca="false">globals_transposed_prosp!AS124</f>
        <v>8644.69968611496</v>
      </c>
      <c r="AT115" s="142" t="n">
        <f aca="false">globals_transposed_prosp!AT124</f>
        <v>8303.18068616966</v>
      </c>
      <c r="AU115" s="142" t="n">
        <f aca="false">globals_transposed_prosp!AU124</f>
        <v>8000</v>
      </c>
      <c r="AV115" s="142" t="n">
        <f aca="false">globals_transposed_prosp!AV124</f>
        <v>7760.13134018837</v>
      </c>
      <c r="AW115" s="142" t="n">
        <f aca="false">globals_transposed_prosp!AW124</f>
        <v>7495.24286429641</v>
      </c>
      <c r="AX115" s="142" t="n">
        <f aca="false">globals_transposed_prosp!AX124</f>
        <v>7240.82883173427</v>
      </c>
      <c r="AY115" s="142" t="n">
        <f aca="false">globals_transposed_prosp!AY124</f>
        <v>6908.91567688728</v>
      </c>
      <c r="AZ115" s="142" t="n">
        <f aca="false">globals_transposed_prosp!AZ124</f>
        <v>6101.32834187829</v>
      </c>
      <c r="BA115" s="142" t="n">
        <f aca="false">globals_transposed_prosp!BA124</f>
        <v>5409.19343008601</v>
      </c>
      <c r="BB115" s="142" t="n">
        <f aca="false">globals_transposed_prosp!BB124</f>
        <v>5132.09856498487</v>
      </c>
      <c r="BC115" s="142" t="n">
        <f aca="false">globals_transposed_prosp!BC124</f>
        <v>4877.75108019771</v>
      </c>
      <c r="BD115" s="142" t="n">
        <f aca="false">globals_transposed_prosp!BD124</f>
        <v>8134.99833200055</v>
      </c>
      <c r="BE115" s="142" t="n">
        <f aca="false">globals_transposed_prosp!BE124</f>
        <v>7631.26626640144</v>
      </c>
      <c r="BF115" s="142" t="n">
        <f aca="false">globals_transposed_prosp!BF124</f>
        <v>7310.37210820741</v>
      </c>
      <c r="BG115" s="142" t="n">
        <f aca="false">globals_transposed_prosp!BG124</f>
        <v>6970.95486988933</v>
      </c>
      <c r="BH115" s="142" t="n">
        <f aca="false">globals_transposed_prosp!BH124</f>
        <v>8301.07867404238</v>
      </c>
      <c r="BI115" s="142" t="n">
        <f aca="false">globals_transposed_prosp!BI124</f>
        <v>7734.08417617725</v>
      </c>
      <c r="BJ115" s="142" t="n">
        <f aca="false">globals_transposed_prosp!BJ124</f>
        <v>7243.07623810465</v>
      </c>
      <c r="BK115" s="142" t="n">
        <f aca="false">globals_transposed_prosp!BK124</f>
        <v>6783.24054871185</v>
      </c>
      <c r="BL115" s="142" t="n">
        <f aca="false">globals_transposed_prosp!BL124</f>
        <v>6248.00337324999</v>
      </c>
      <c r="BM115" s="142" t="n">
        <f aca="false">globals_transposed_prosp!BM124</f>
        <v>6148.97128782026</v>
      </c>
      <c r="BN115" s="142" t="n">
        <f aca="false">globals_transposed_prosp!BN124</f>
        <v>6161.22242998388</v>
      </c>
      <c r="BO115" s="142" t="n">
        <f aca="false">globals_transposed_prosp!BO124</f>
        <v>6252.32748597297</v>
      </c>
      <c r="BP115" s="142" t="n">
        <f aca="false">globals_transposed_prosp!BP124</f>
        <v>6150.33846159313</v>
      </c>
      <c r="BQ115" s="142" t="n">
        <f aca="false">globals_transposed_prosp!BQ124</f>
        <v>5933.17914261507</v>
      </c>
      <c r="BR115" s="142" t="n">
        <f aca="false">globals_transposed_prosp!BR124</f>
        <v>5954.03671878737</v>
      </c>
      <c r="BS115" s="142" t="n">
        <f aca="false">globals_transposed_prosp!BS124</f>
        <v>5943.41856397461</v>
      </c>
      <c r="BT115" s="142" t="n">
        <f aca="false">globals_transposed_prosp!BT124</f>
        <v>6082.78632999148</v>
      </c>
      <c r="BU115" s="142" t="n">
        <f aca="false">globals_transposed_prosp!BU124</f>
        <v>6391.16970284721</v>
      </c>
      <c r="BV115" s="142" t="n">
        <f aca="false">globals_transposed_prosp!BV124</f>
        <v>6399.47060184903</v>
      </c>
      <c r="BW115" s="142" t="n">
        <f aca="false">globals_transposed_prosp!BW124</f>
        <v>6398.26503229787</v>
      </c>
      <c r="BX115" s="142" t="n">
        <f aca="false">globals_transposed_prosp!BX124</f>
        <v>6322.66611354742</v>
      </c>
      <c r="BY115" s="142" t="n">
        <f aca="false">globals_transposed_prosp!BY124</f>
        <v>6373.39191715606</v>
      </c>
      <c r="BZ115" s="142" t="n">
        <f aca="false">globals_transposed_prosp!BZ124</f>
        <v>6383.64425104089</v>
      </c>
      <c r="CA115" s="142" t="n">
        <f aca="false">globals_transposed_prosp!CA124</f>
        <v>6398.95073180004</v>
      </c>
      <c r="CB115" s="142" t="n">
        <f aca="false">globals_transposed_prosp!CB124</f>
        <v>6515.68543022324</v>
      </c>
      <c r="CC115" s="142" t="n">
        <f aca="false">globals_transposed_prosp!CC124</f>
        <v>6633.38835546178</v>
      </c>
      <c r="CD115" s="142" t="n">
        <f aca="false">globals_transposed_prosp!CD124</f>
        <v>6704.79122564557</v>
      </c>
      <c r="CE115" s="142" t="n">
        <f aca="false">globals_transposed_prosp!CE124</f>
        <v>6704.79122564557</v>
      </c>
      <c r="CF115" s="142" t="n">
        <f aca="false">globals_transposed_prosp!CF124</f>
        <v>6704.79122564557</v>
      </c>
      <c r="CG115" s="142" t="n">
        <f aca="false">globals_transposed_prosp!CG124</f>
        <v>6704.79122564557</v>
      </c>
      <c r="CH115" s="142" t="n">
        <f aca="false">globals_transposed_prosp!CH124</f>
        <v>6752.54962116563</v>
      </c>
      <c r="CI115" s="142" t="n">
        <f aca="false">globals_transposed_prosp!CI124</f>
        <v>6824.51905468985</v>
      </c>
      <c r="CJ115" s="142" t="n">
        <f aca="false">globals_transposed_prosp!CJ124</f>
        <v>6824.51905468985</v>
      </c>
      <c r="CK115" s="142" t="n">
        <f aca="false">globals_transposed_prosp!CK124</f>
        <v>6824.51905468985</v>
      </c>
      <c r="CL115" s="142" t="n">
        <f aca="false">globals_transposed_prosp!CL124</f>
        <v>6872.64957246846</v>
      </c>
      <c r="CM115" s="142" t="n">
        <f aca="false">globals_transposed_prosp!CM124</f>
        <v>6945.17380843877</v>
      </c>
      <c r="CN115" s="142" t="n">
        <f aca="false">globals_transposed_prosp!CN124</f>
        <v>6945.17380843877</v>
      </c>
      <c r="CO115" s="142" t="n">
        <f aca="false">globals_transposed_prosp!CO124</f>
        <v>6945.17380843877</v>
      </c>
      <c r="CP115" s="142" t="n">
        <f aca="false">globals_transposed_prosp!CP124</f>
        <v>6945.17380843877</v>
      </c>
      <c r="CQ115" s="142" t="n">
        <f aca="false">globals_transposed_prosp!CQ124</f>
        <v>6945.17380843877</v>
      </c>
      <c r="CR115" s="142" t="n">
        <f aca="false">globals_transposed_prosp!CR124</f>
        <v>6945.17380843877</v>
      </c>
      <c r="CS115" s="142" t="n">
        <f aca="false">globals_transposed_prosp!CS124</f>
        <v>6945.17380843877</v>
      </c>
      <c r="CT115" s="142" t="n">
        <f aca="false">globals_transposed_prosp!CT124</f>
        <v>6945.17380843877</v>
      </c>
      <c r="CU115" s="142" t="n">
        <f aca="false">globals_transposed_prosp!CU124</f>
        <v>6945.17380843877</v>
      </c>
      <c r="CV115" s="142" t="n">
        <f aca="false">globals_transposed_prosp!CV124</f>
        <v>6945.17380843877</v>
      </c>
      <c r="CW115" s="142" t="n">
        <f aca="false">globals_transposed_prosp!CW124</f>
        <v>6945.17380843877</v>
      </c>
      <c r="CX115" s="142" t="n">
        <f aca="false">globals_transposed_prosp!CX124</f>
        <v>6945.17380843877</v>
      </c>
      <c r="CY115" s="142" t="n">
        <f aca="false">globals_transposed_prosp!CY124</f>
        <v>6945.17380843877</v>
      </c>
      <c r="CZ115" s="142" t="n">
        <f aca="false">globals_transposed_prosp!CZ124</f>
        <v>6945.17380843877</v>
      </c>
      <c r="DA115" s="142" t="n">
        <f aca="false">globals_transposed_prosp!DA124</f>
        <v>6945.17380843877</v>
      </c>
      <c r="DB115" s="142" t="n">
        <f aca="false">globals_transposed_prosp!DB124</f>
        <v>6945.17380843877</v>
      </c>
      <c r="DC115" s="142" t="n">
        <f aca="false">globals_transposed_prosp!DC124</f>
        <v>6945.17380843877</v>
      </c>
      <c r="DD115" s="142" t="n">
        <f aca="false">globals_transposed_prosp!DD124</f>
        <v>6945.17380843877</v>
      </c>
      <c r="DE115" s="142" t="n">
        <f aca="false">globals_transposed_prosp!DE124</f>
        <v>6945.17380843877</v>
      </c>
      <c r="DF115" s="142" t="n">
        <f aca="false">globals_transposed_prosp!DF124</f>
        <v>6945.17380843877</v>
      </c>
      <c r="DG115" s="142" t="n">
        <f aca="false">globals_transposed_prosp!DG124</f>
        <v>6945.17380843877</v>
      </c>
      <c r="DH115" s="142" t="n">
        <f aca="false">globals_transposed_prosp!DH124</f>
        <v>6945.17380843877</v>
      </c>
      <c r="DI115" s="142" t="n">
        <f aca="false">globals_transposed_prosp!DI124</f>
        <v>6945.17380843877</v>
      </c>
      <c r="DJ115" s="142" t="n">
        <f aca="false">globals_transposed_prosp!DJ124</f>
        <v>6945.17380843877</v>
      </c>
      <c r="DK115" s="142" t="n">
        <f aca="false">globals_transposed_prosp!DK124</f>
        <v>6945.17380843877</v>
      </c>
      <c r="DL115" s="142" t="n">
        <f aca="false">globals_transposed_prosp!DL124</f>
        <v>6945.17380843877</v>
      </c>
      <c r="DM115" s="142" t="n">
        <f aca="false">globals_transposed_prosp!DM124</f>
        <v>6945.17380843877</v>
      </c>
      <c r="DN115" s="142" t="n">
        <f aca="false">globals_transposed_prosp!DN124</f>
        <v>6945.17380843877</v>
      </c>
      <c r="DO115" s="142" t="n">
        <f aca="false">globals_transposed_prosp!DO124</f>
        <v>6945.17380843877</v>
      </c>
      <c r="DP115" s="142" t="n">
        <f aca="false">globals_transposed_prosp!DP124</f>
        <v>6945.17380843877</v>
      </c>
      <c r="DQ115" s="142" t="n">
        <f aca="false">globals_transposed_prosp!DQ124</f>
        <v>6945.17380843877</v>
      </c>
      <c r="DR115" s="142" t="n">
        <f aca="false">globals_transposed_prosp!DR124</f>
        <v>6945.17380843877</v>
      </c>
      <c r="DS115" s="142" t="n">
        <f aca="false">globals_transposed_prosp!DS124</f>
        <v>6945.17380843877</v>
      </c>
      <c r="DT115" s="142" t="n">
        <f aca="false">globals_transposed_prosp!DT124</f>
        <v>6945.17380843877</v>
      </c>
      <c r="DU115" s="142" t="n">
        <f aca="false">globals_transposed_prosp!DU124</f>
        <v>6945.17380843877</v>
      </c>
      <c r="DV115" s="142" t="n">
        <f aca="false">globals_transposed_prosp!DV124</f>
        <v>6945.17380843877</v>
      </c>
      <c r="DW115" s="142" t="n">
        <f aca="false">globals_transposed_prosp!DW124</f>
        <v>6945.17380843877</v>
      </c>
      <c r="DX115" s="142" t="n">
        <f aca="false">globals_transposed_prosp!DX124</f>
        <v>6945.17380843877</v>
      </c>
      <c r="DY115" s="142" t="n">
        <f aca="false">globals_transposed_prosp!DY124</f>
        <v>6945.17380843877</v>
      </c>
      <c r="DZ115" s="142" t="n">
        <f aca="false">globals_transposed_prosp!DZ124</f>
        <v>6945.17380843877</v>
      </c>
      <c r="EA115" s="142" t="n">
        <f aca="false">globals_transposed_prosp!EA124</f>
        <v>6945.17380843877</v>
      </c>
      <c r="EB115" s="142" t="n">
        <f aca="false">globals_transposed_prosp!EB124</f>
        <v>6945.17380843877</v>
      </c>
      <c r="EC115" s="142" t="n">
        <f aca="false">globals_transposed_prosp!EC124</f>
        <v>6945.17380843877</v>
      </c>
      <c r="ED115" s="142" t="n">
        <f aca="false">globals_transposed_prosp!ED124</f>
        <v>6945.17380843877</v>
      </c>
      <c r="EE115" s="142" t="n">
        <f aca="false">globals_transposed_prosp!EE124</f>
        <v>6945.17380843877</v>
      </c>
      <c r="EF115" s="142" t="n">
        <f aca="false">globals_transposed_prosp!EF124</f>
        <v>6945.17380843877</v>
      </c>
      <c r="EG115" s="142" t="n">
        <f aca="false">globals_transposed_prosp!EG124</f>
        <v>6945.17380843877</v>
      </c>
      <c r="EH115" s="142" t="n">
        <f aca="false">globals_transposed_prosp!EH124</f>
        <v>6945.17380843877</v>
      </c>
      <c r="EI115" s="142" t="n">
        <f aca="false">globals_transposed_prosp!EI124</f>
        <v>6945.17380843877</v>
      </c>
      <c r="EJ115" s="142" t="n">
        <f aca="false">globals_transposed_prosp!EJ124</f>
        <v>6945.17380843877</v>
      </c>
      <c r="EK115" s="142" t="n">
        <f aca="false">globals_transposed_prosp!EK124</f>
        <v>6945.17380843877</v>
      </c>
      <c r="EL115" s="142" t="n">
        <f aca="false">globals_transposed_prosp!EL124</f>
        <v>6945.17380843877</v>
      </c>
      <c r="EM115" s="142" t="n">
        <f aca="false">globals_transposed_prosp!EM124</f>
        <v>6945.17380843877</v>
      </c>
      <c r="EN115" s="142" t="n">
        <f aca="false">globals_transposed_prosp!EN124</f>
        <v>6945.17380843877</v>
      </c>
      <c r="EO115" s="142" t="n">
        <f aca="false">globals_transposed_prosp!EO124</f>
        <v>6945.17380843877</v>
      </c>
      <c r="EP115" s="142" t="n">
        <f aca="false">globals_transposed_prosp!EP124</f>
        <v>6945.17380843877</v>
      </c>
      <c r="EQ115" s="142" t="n">
        <f aca="false">globals_transposed_prosp!EQ124</f>
        <v>6945.17380843877</v>
      </c>
      <c r="ER115" s="142" t="n">
        <f aca="false">globals_transposed_prosp!ER124</f>
        <v>6945.17380843877</v>
      </c>
      <c r="ES115" s="142" t="n">
        <f aca="false">globals_transposed_prosp!ES124</f>
        <v>6945.17380843877</v>
      </c>
      <c r="ET115" s="142" t="n">
        <f aca="false">globals_transposed_prosp!ET124</f>
        <v>6945.17380843877</v>
      </c>
      <c r="EU115" s="142" t="n">
        <f aca="false">globals_transposed_prosp!EU124</f>
        <v>6945.17380843877</v>
      </c>
      <c r="EV115" s="142" t="n">
        <f aca="false">globals_transposed_prosp!EV124</f>
        <v>6945.17380843877</v>
      </c>
    </row>
    <row r="116" customFormat="false" ht="12.8" hidden="false" customHeight="false" outlineLevel="0" collapsed="false">
      <c r="A116" s="176" t="str">
        <f aca="false">globals_transposed_prosp!A125</f>
        <v>INT_TAX_MON_ACTU_LOW_C</v>
      </c>
      <c r="B116" s="176" t="n">
        <f aca="false">globals_transposed_prosp!B125</f>
        <v>0</v>
      </c>
      <c r="C116" s="176" t="n">
        <f aca="false">globals_transposed_prosp!C125</f>
        <v>0</v>
      </c>
      <c r="D116" s="176" t="n">
        <f aca="false">globals_transposed_prosp!D125</f>
        <v>0</v>
      </c>
      <c r="E116" s="176" t="n">
        <f aca="false">globals_transposed_prosp!E125</f>
        <v>0</v>
      </c>
      <c r="F116" s="176" t="n">
        <f aca="false">globals_transposed_prosp!F125</f>
        <v>0</v>
      </c>
      <c r="G116" s="176" t="n">
        <f aca="false">globals_transposed_prosp!G125</f>
        <v>0</v>
      </c>
      <c r="H116" s="176" t="n">
        <f aca="false">globals_transposed_prosp!H125</f>
        <v>0</v>
      </c>
      <c r="I116" s="176" t="n">
        <f aca="false">globals_transposed_prosp!I125</f>
        <v>0</v>
      </c>
      <c r="J116" s="176" t="n">
        <f aca="false">globals_transposed_prosp!J125</f>
        <v>0</v>
      </c>
      <c r="K116" s="176" t="n">
        <f aca="false">globals_transposed_prosp!K125</f>
        <v>0</v>
      </c>
      <c r="L116" s="176" t="n">
        <f aca="false">globals_transposed_prosp!L125</f>
        <v>0</v>
      </c>
      <c r="M116" s="176" t="n">
        <f aca="false">globals_transposed_prosp!M125</f>
        <v>0</v>
      </c>
      <c r="N116" s="176" t="n">
        <f aca="false">globals_transposed_prosp!N125</f>
        <v>0</v>
      </c>
      <c r="O116" s="176" t="n">
        <f aca="false">globals_transposed_prosp!O125</f>
        <v>0</v>
      </c>
      <c r="P116" s="176" t="n">
        <f aca="false">globals_transposed_prosp!P125</f>
        <v>0</v>
      </c>
      <c r="Q116" s="176" t="n">
        <f aca="false">globals_transposed_prosp!Q125</f>
        <v>0</v>
      </c>
      <c r="R116" s="176" t="n">
        <f aca="false">globals_transposed_prosp!R125</f>
        <v>0</v>
      </c>
      <c r="S116" s="176" t="n">
        <f aca="false">globals_transposed_prosp!S125</f>
        <v>0</v>
      </c>
      <c r="T116" s="176" t="n">
        <f aca="false">globals_transposed_prosp!T125</f>
        <v>0</v>
      </c>
      <c r="U116" s="176" t="n">
        <f aca="false">globals_transposed_prosp!U125</f>
        <v>0</v>
      </c>
      <c r="V116" s="176" t="n">
        <f aca="false">globals_transposed_prosp!V125</f>
        <v>0</v>
      </c>
      <c r="W116" s="176" t="n">
        <f aca="false">globals_transposed_prosp!W125</f>
        <v>0</v>
      </c>
      <c r="X116" s="176" t="n">
        <f aca="false">globals_transposed_prosp!X125</f>
        <v>0</v>
      </c>
      <c r="Y116" s="176" t="n">
        <f aca="false">globals_transposed_prosp!Y125</f>
        <v>0</v>
      </c>
      <c r="Z116" s="176" t="n">
        <f aca="false">globals_transposed_prosp!Z125</f>
        <v>0</v>
      </c>
      <c r="AA116" s="176" t="n">
        <f aca="false">globals_transposed_prosp!AA125</f>
        <v>0</v>
      </c>
      <c r="AB116" s="176" t="n">
        <f aca="false">globals_transposed_prosp!AB125</f>
        <v>0</v>
      </c>
      <c r="AC116" s="176" t="n">
        <f aca="false">globals_transposed_prosp!AC125</f>
        <v>0</v>
      </c>
      <c r="AD116" s="176" t="n">
        <f aca="false">globals_transposed_prosp!AD125</f>
        <v>0</v>
      </c>
      <c r="AE116" s="176" t="n">
        <f aca="false">globals_transposed_prosp!AE125</f>
        <v>0</v>
      </c>
      <c r="AF116" s="176" t="n">
        <f aca="false">globals_transposed_prosp!AF125</f>
        <v>0</v>
      </c>
      <c r="AG116" s="176" t="n">
        <f aca="false">globals_transposed_prosp!AG125</f>
        <v>0</v>
      </c>
      <c r="AH116" s="176" t="n">
        <f aca="false">globals_transposed_prosp!AH125</f>
        <v>0</v>
      </c>
      <c r="AI116" s="176" t="n">
        <f aca="false">globals_transposed_prosp!AI125</f>
        <v>0</v>
      </c>
      <c r="AJ116" s="176" t="n">
        <f aca="false">globals_transposed_prosp!AJ125</f>
        <v>0</v>
      </c>
      <c r="AK116" s="176" t="n">
        <f aca="false">globals_transposed_prosp!AK125</f>
        <v>0</v>
      </c>
      <c r="AL116" s="176" t="n">
        <f aca="false">globals_transposed_prosp!AL125</f>
        <v>0</v>
      </c>
      <c r="AM116" s="176" t="n">
        <f aca="false">globals_transposed_prosp!AM125</f>
        <v>0</v>
      </c>
      <c r="AN116" s="176" t="n">
        <f aca="false">globals_transposed_prosp!AN125</f>
        <v>0</v>
      </c>
      <c r="AO116" s="176" t="n">
        <f aca="false">globals_transposed_prosp!AO125</f>
        <v>0</v>
      </c>
      <c r="AP116" s="176" t="n">
        <f aca="false">globals_transposed_prosp!AP125</f>
        <v>0</v>
      </c>
      <c r="AQ116" s="176" t="n">
        <f aca="false">globals_transposed_prosp!AQ125</f>
        <v>0</v>
      </c>
      <c r="AR116" s="142" t="n">
        <f aca="false">globals_transposed_prosp!AR125</f>
        <v>140.790237547044</v>
      </c>
      <c r="AS116" s="142" t="n">
        <f aca="false">globals_transposed_prosp!AS125</f>
        <v>132.912257674017</v>
      </c>
      <c r="AT116" s="142" t="n">
        <f aca="false">globals_transposed_prosp!AT125</f>
        <v>127.661403049858</v>
      </c>
      <c r="AU116" s="142" t="n">
        <f aca="false">globals_transposed_prosp!AU125</f>
        <v>123</v>
      </c>
      <c r="AV116" s="142" t="n">
        <f aca="false">globals_transposed_prosp!AV125</f>
        <v>119.312019355396</v>
      </c>
      <c r="AW116" s="142" t="n">
        <f aca="false">globals_transposed_prosp!AW125</f>
        <v>115.239359038557</v>
      </c>
      <c r="AX116" s="142" t="n">
        <f aca="false">globals_transposed_prosp!AX125</f>
        <v>111.327743287914</v>
      </c>
      <c r="AY116" s="142" t="n">
        <f aca="false">globals_transposed_prosp!AY125</f>
        <v>106.224578532142</v>
      </c>
      <c r="AZ116" s="142" t="n">
        <f aca="false">globals_transposed_prosp!AZ125</f>
        <v>93.8079232563787</v>
      </c>
      <c r="BA116" s="142" t="n">
        <f aca="false">globals_transposed_prosp!BA125</f>
        <v>83.1663489875724</v>
      </c>
      <c r="BB116" s="142" t="n">
        <f aca="false">globals_transposed_prosp!BB125</f>
        <v>78.9060154366423</v>
      </c>
      <c r="BC116" s="142" t="n">
        <f aca="false">globals_transposed_prosp!BC125</f>
        <v>74.9954228580399</v>
      </c>
      <c r="BD116" s="142" t="n">
        <f aca="false">globals_transposed_prosp!BD125</f>
        <v>125.220867181866</v>
      </c>
      <c r="BE116" s="142" t="n">
        <f aca="false">globals_transposed_prosp!BE125</f>
        <v>117.466991457822</v>
      </c>
      <c r="BF116" s="142" t="n">
        <f aca="false">globals_transposed_prosp!BF125</f>
        <v>112.527513522764</v>
      </c>
      <c r="BG116" s="142" t="n">
        <f aca="false">globals_transposed_prosp!BG125</f>
        <v>107.302912461511</v>
      </c>
      <c r="BH116" s="142" t="n">
        <f aca="false">globals_transposed_prosp!BH125</f>
        <v>127.777316354865</v>
      </c>
      <c r="BI116" s="142" t="n">
        <f aca="false">globals_transposed_prosp!BI125</f>
        <v>119.049651171817</v>
      </c>
      <c r="BJ116" s="142" t="n">
        <f aca="false">globals_transposed_prosp!BJ125</f>
        <v>111.491636231899</v>
      </c>
      <c r="BK116" s="142" t="n">
        <f aca="false">globals_transposed_prosp!BK125</f>
        <v>104.413451255947</v>
      </c>
      <c r="BL116" s="142" t="n">
        <f aca="false">globals_transposed_prosp!BL125</f>
        <v>96.174621992982</v>
      </c>
      <c r="BM116" s="142" t="n">
        <f aca="false">globals_transposed_prosp!BM125</f>
        <v>94.650235270952</v>
      </c>
      <c r="BN116" s="142" t="n">
        <f aca="false">globals_transposed_prosp!BN125</f>
        <v>94.8388153494477</v>
      </c>
      <c r="BO116" s="142" t="n">
        <f aca="false">globals_transposed_prosp!BO125</f>
        <v>96.2411824414555</v>
      </c>
      <c r="BP116" s="142" t="n">
        <f aca="false">globals_transposed_prosp!BP125</f>
        <v>94.6712799812298</v>
      </c>
      <c r="BQ116" s="142" t="n">
        <f aca="false">globals_transposed_prosp!BQ125</f>
        <v>91.3285776542135</v>
      </c>
      <c r="BR116" s="142" t="n">
        <f aca="false">globals_transposed_prosp!BR125</f>
        <v>91.6496353400414</v>
      </c>
      <c r="BS116" s="142" t="n">
        <f aca="false">globals_transposed_prosp!BS125</f>
        <v>91.4861916021983</v>
      </c>
      <c r="BT116" s="142" t="n">
        <f aca="false">globals_transposed_prosp!BT125</f>
        <v>93.6314596844892</v>
      </c>
      <c r="BU116" s="142" t="n">
        <f aca="false">globals_transposed_prosp!BU125</f>
        <v>98.3783608209867</v>
      </c>
      <c r="BV116" s="142" t="n">
        <f aca="false">globals_transposed_prosp!BV125</f>
        <v>98.5061353716728</v>
      </c>
      <c r="BW116" s="142" t="n">
        <f aca="false">globals_transposed_prosp!BW125</f>
        <v>98.4875782120584</v>
      </c>
      <c r="BX116" s="142" t="n">
        <f aca="false">globals_transposed_prosp!BX125</f>
        <v>97.3238948720283</v>
      </c>
      <c r="BY116" s="142" t="n">
        <f aca="false">globals_transposed_prosp!BY125</f>
        <v>98.1047099093949</v>
      </c>
      <c r="BZ116" s="142" t="n">
        <f aca="false">globals_transposed_prosp!BZ125</f>
        <v>98.2625226180341</v>
      </c>
      <c r="CA116" s="142" t="n">
        <f aca="false">globals_transposed_prosp!CA125</f>
        <v>98.498133086389</v>
      </c>
      <c r="CB116" s="142" t="n">
        <f aca="false">globals_transposed_prosp!CB125</f>
        <v>100.295013597431</v>
      </c>
      <c r="CC116" s="142" t="n">
        <f aca="false">globals_transposed_prosp!CC125</f>
        <v>102.106797885312</v>
      </c>
      <c r="CD116" s="142" t="n">
        <f aca="false">globals_transposed_prosp!CD125</f>
        <v>103.205892050104</v>
      </c>
      <c r="CE116" s="142" t="n">
        <f aca="false">globals_transposed_prosp!CE125</f>
        <v>103.205892050104</v>
      </c>
      <c r="CF116" s="142" t="n">
        <f aca="false">globals_transposed_prosp!CF125</f>
        <v>103.205892050104</v>
      </c>
      <c r="CG116" s="142" t="n">
        <f aca="false">globals_transposed_prosp!CG125</f>
        <v>103.205892050104</v>
      </c>
      <c r="CH116" s="142" t="n">
        <f aca="false">globals_transposed_prosp!CH125</f>
        <v>103.941030199325</v>
      </c>
      <c r="CI116" s="142" t="n">
        <f aca="false">globals_transposed_prosp!CI125</f>
        <v>105.048845392555</v>
      </c>
      <c r="CJ116" s="142" t="n">
        <f aca="false">globals_transposed_prosp!CJ125</f>
        <v>105.048845392555</v>
      </c>
      <c r="CK116" s="142" t="n">
        <f aca="false">globals_transposed_prosp!CK125</f>
        <v>105.048845392555</v>
      </c>
      <c r="CL116" s="142" t="n">
        <f aca="false">globals_transposed_prosp!CL125</f>
        <v>105.78971156646</v>
      </c>
      <c r="CM116" s="142" t="n">
        <f aca="false">globals_transposed_prosp!CM125</f>
        <v>106.906066754365</v>
      </c>
      <c r="CN116" s="142" t="n">
        <f aca="false">globals_transposed_prosp!CN125</f>
        <v>106.906066754365</v>
      </c>
      <c r="CO116" s="142" t="n">
        <f aca="false">globals_transposed_prosp!CO125</f>
        <v>106.906066754365</v>
      </c>
      <c r="CP116" s="142" t="n">
        <f aca="false">globals_transposed_prosp!CP125</f>
        <v>106.906066754365</v>
      </c>
      <c r="CQ116" s="142" t="n">
        <f aca="false">globals_transposed_prosp!CQ125</f>
        <v>106.906066754365</v>
      </c>
      <c r="CR116" s="142" t="n">
        <f aca="false">globals_transposed_prosp!CR125</f>
        <v>106.906066754365</v>
      </c>
      <c r="CS116" s="142" t="n">
        <f aca="false">globals_transposed_prosp!CS125</f>
        <v>106.906066754365</v>
      </c>
      <c r="CT116" s="142" t="n">
        <f aca="false">globals_transposed_prosp!CT125</f>
        <v>106.906066754365</v>
      </c>
      <c r="CU116" s="142" t="n">
        <f aca="false">globals_transposed_prosp!CU125</f>
        <v>106.906066754365</v>
      </c>
      <c r="CV116" s="142" t="n">
        <f aca="false">globals_transposed_prosp!CV125</f>
        <v>106.906066754365</v>
      </c>
      <c r="CW116" s="142" t="n">
        <f aca="false">globals_transposed_prosp!CW125</f>
        <v>106.906066754365</v>
      </c>
      <c r="CX116" s="142" t="n">
        <f aca="false">globals_transposed_prosp!CX125</f>
        <v>106.906066754365</v>
      </c>
      <c r="CY116" s="142" t="n">
        <f aca="false">globals_transposed_prosp!CY125</f>
        <v>106.906066754365</v>
      </c>
      <c r="CZ116" s="142" t="n">
        <f aca="false">globals_transposed_prosp!CZ125</f>
        <v>106.906066754365</v>
      </c>
      <c r="DA116" s="142" t="n">
        <f aca="false">globals_transposed_prosp!DA125</f>
        <v>106.906066754365</v>
      </c>
      <c r="DB116" s="142" t="n">
        <f aca="false">globals_transposed_prosp!DB125</f>
        <v>106.906066754365</v>
      </c>
      <c r="DC116" s="142" t="n">
        <f aca="false">globals_transposed_prosp!DC125</f>
        <v>106.906066754365</v>
      </c>
      <c r="DD116" s="142" t="n">
        <f aca="false">globals_transposed_prosp!DD125</f>
        <v>106.906066754365</v>
      </c>
      <c r="DE116" s="142" t="n">
        <f aca="false">globals_transposed_prosp!DE125</f>
        <v>106.906066754365</v>
      </c>
      <c r="DF116" s="142" t="n">
        <f aca="false">globals_transposed_prosp!DF125</f>
        <v>106.906066754365</v>
      </c>
      <c r="DG116" s="142" t="n">
        <f aca="false">globals_transposed_prosp!DG125</f>
        <v>106.906066754365</v>
      </c>
      <c r="DH116" s="142" t="n">
        <f aca="false">globals_transposed_prosp!DH125</f>
        <v>106.906066754365</v>
      </c>
      <c r="DI116" s="142" t="n">
        <f aca="false">globals_transposed_prosp!DI125</f>
        <v>106.906066754365</v>
      </c>
      <c r="DJ116" s="142" t="n">
        <f aca="false">globals_transposed_prosp!DJ125</f>
        <v>106.906066754365</v>
      </c>
      <c r="DK116" s="142" t="n">
        <f aca="false">globals_transposed_prosp!DK125</f>
        <v>106.906066754365</v>
      </c>
      <c r="DL116" s="142" t="n">
        <f aca="false">globals_transposed_prosp!DL125</f>
        <v>106.906066754365</v>
      </c>
      <c r="DM116" s="142" t="n">
        <f aca="false">globals_transposed_prosp!DM125</f>
        <v>106.906066754365</v>
      </c>
      <c r="DN116" s="142" t="n">
        <f aca="false">globals_transposed_prosp!DN125</f>
        <v>106.906066754365</v>
      </c>
      <c r="DO116" s="142" t="n">
        <f aca="false">globals_transposed_prosp!DO125</f>
        <v>106.906066754365</v>
      </c>
      <c r="DP116" s="142" t="n">
        <f aca="false">globals_transposed_prosp!DP125</f>
        <v>106.906066754365</v>
      </c>
      <c r="DQ116" s="142" t="n">
        <f aca="false">globals_transposed_prosp!DQ125</f>
        <v>106.906066754365</v>
      </c>
      <c r="DR116" s="142" t="n">
        <f aca="false">globals_transposed_prosp!DR125</f>
        <v>106.906066754365</v>
      </c>
      <c r="DS116" s="142" t="n">
        <f aca="false">globals_transposed_prosp!DS125</f>
        <v>106.906066754365</v>
      </c>
      <c r="DT116" s="142" t="n">
        <f aca="false">globals_transposed_prosp!DT125</f>
        <v>106.906066754365</v>
      </c>
      <c r="DU116" s="142" t="n">
        <f aca="false">globals_transposed_prosp!DU125</f>
        <v>106.906066754365</v>
      </c>
      <c r="DV116" s="142" t="n">
        <f aca="false">globals_transposed_prosp!DV125</f>
        <v>106.906066754365</v>
      </c>
      <c r="DW116" s="142" t="n">
        <f aca="false">globals_transposed_prosp!DW125</f>
        <v>106.906066754365</v>
      </c>
      <c r="DX116" s="142" t="n">
        <f aca="false">globals_transposed_prosp!DX125</f>
        <v>106.906066754365</v>
      </c>
      <c r="DY116" s="142" t="n">
        <f aca="false">globals_transposed_prosp!DY125</f>
        <v>106.906066754365</v>
      </c>
      <c r="DZ116" s="142" t="n">
        <f aca="false">globals_transposed_prosp!DZ125</f>
        <v>106.906066754365</v>
      </c>
      <c r="EA116" s="142" t="n">
        <f aca="false">globals_transposed_prosp!EA125</f>
        <v>106.906066754365</v>
      </c>
      <c r="EB116" s="142" t="n">
        <f aca="false">globals_transposed_prosp!EB125</f>
        <v>106.906066754365</v>
      </c>
      <c r="EC116" s="142" t="n">
        <f aca="false">globals_transposed_prosp!EC125</f>
        <v>106.906066754365</v>
      </c>
      <c r="ED116" s="142" t="n">
        <f aca="false">globals_transposed_prosp!ED125</f>
        <v>106.906066754365</v>
      </c>
      <c r="EE116" s="142" t="n">
        <f aca="false">globals_transposed_prosp!EE125</f>
        <v>106.906066754365</v>
      </c>
      <c r="EF116" s="142" t="n">
        <f aca="false">globals_transposed_prosp!EF125</f>
        <v>106.906066754365</v>
      </c>
      <c r="EG116" s="142" t="n">
        <f aca="false">globals_transposed_prosp!EG125</f>
        <v>106.906066754365</v>
      </c>
      <c r="EH116" s="142" t="n">
        <f aca="false">globals_transposed_prosp!EH125</f>
        <v>106.906066754365</v>
      </c>
      <c r="EI116" s="142" t="n">
        <f aca="false">globals_transposed_prosp!EI125</f>
        <v>106.906066754365</v>
      </c>
      <c r="EJ116" s="142" t="n">
        <f aca="false">globals_transposed_prosp!EJ125</f>
        <v>106.906066754365</v>
      </c>
      <c r="EK116" s="142" t="n">
        <f aca="false">globals_transposed_prosp!EK125</f>
        <v>106.906066754365</v>
      </c>
      <c r="EL116" s="142" t="n">
        <f aca="false">globals_transposed_prosp!EL125</f>
        <v>106.906066754365</v>
      </c>
      <c r="EM116" s="142" t="n">
        <f aca="false">globals_transposed_prosp!EM125</f>
        <v>106.906066754365</v>
      </c>
      <c r="EN116" s="142" t="n">
        <f aca="false">globals_transposed_prosp!EN125</f>
        <v>106.906066754365</v>
      </c>
      <c r="EO116" s="142" t="n">
        <f aca="false">globals_transposed_prosp!EO125</f>
        <v>106.906066754365</v>
      </c>
      <c r="EP116" s="142" t="n">
        <f aca="false">globals_transposed_prosp!EP125</f>
        <v>106.906066754365</v>
      </c>
      <c r="EQ116" s="142" t="n">
        <f aca="false">globals_transposed_prosp!EQ125</f>
        <v>106.906066754365</v>
      </c>
      <c r="ER116" s="142" t="n">
        <f aca="false">globals_transposed_prosp!ER125</f>
        <v>106.906066754365</v>
      </c>
      <c r="ES116" s="142" t="n">
        <f aca="false">globals_transposed_prosp!ES125</f>
        <v>106.906066754365</v>
      </c>
      <c r="ET116" s="142" t="n">
        <f aca="false">globals_transposed_prosp!ET125</f>
        <v>106.906066754365</v>
      </c>
      <c r="EU116" s="142" t="n">
        <f aca="false">globals_transposed_prosp!EU125</f>
        <v>106.906066754365</v>
      </c>
      <c r="EV116" s="142" t="n">
        <f aca="false">globals_transposed_prosp!EV125</f>
        <v>106.906066754365</v>
      </c>
    </row>
    <row r="117" customFormat="false" ht="12.8" hidden="false" customHeight="false" outlineLevel="0" collapsed="false">
      <c r="A117" s="176" t="str">
        <f aca="false">globals_transposed_prosp!A126</f>
        <v>SIPA_MON_ACTU_LOW_C</v>
      </c>
      <c r="B117" s="176" t="n">
        <f aca="false">globals_transposed_prosp!B126</f>
        <v>0</v>
      </c>
      <c r="C117" s="176" t="n">
        <f aca="false">globals_transposed_prosp!C126</f>
        <v>0</v>
      </c>
      <c r="D117" s="176" t="n">
        <f aca="false">globals_transposed_prosp!D126</f>
        <v>0</v>
      </c>
      <c r="E117" s="176" t="n">
        <f aca="false">globals_transposed_prosp!E126</f>
        <v>0</v>
      </c>
      <c r="F117" s="176" t="n">
        <f aca="false">globals_transposed_prosp!F126</f>
        <v>0</v>
      </c>
      <c r="G117" s="176" t="n">
        <f aca="false">globals_transposed_prosp!G126</f>
        <v>0</v>
      </c>
      <c r="H117" s="176" t="n">
        <f aca="false">globals_transposed_prosp!H126</f>
        <v>0</v>
      </c>
      <c r="I117" s="176" t="n">
        <f aca="false">globals_transposed_prosp!I126</f>
        <v>0</v>
      </c>
      <c r="J117" s="176" t="n">
        <f aca="false">globals_transposed_prosp!J126</f>
        <v>0</v>
      </c>
      <c r="K117" s="176" t="n">
        <f aca="false">globals_transposed_prosp!K126</f>
        <v>0</v>
      </c>
      <c r="L117" s="176" t="n">
        <f aca="false">globals_transposed_prosp!L126</f>
        <v>0</v>
      </c>
      <c r="M117" s="176" t="n">
        <f aca="false">globals_transposed_prosp!M126</f>
        <v>0</v>
      </c>
      <c r="N117" s="176" t="n">
        <f aca="false">globals_transposed_prosp!N126</f>
        <v>0</v>
      </c>
      <c r="O117" s="176" t="n">
        <f aca="false">globals_transposed_prosp!O126</f>
        <v>0</v>
      </c>
      <c r="P117" s="176" t="n">
        <f aca="false">globals_transposed_prosp!P126</f>
        <v>0</v>
      </c>
      <c r="Q117" s="176" t="n">
        <f aca="false">globals_transposed_prosp!Q126</f>
        <v>0</v>
      </c>
      <c r="R117" s="176" t="n">
        <f aca="false">globals_transposed_prosp!R126</f>
        <v>0</v>
      </c>
      <c r="S117" s="176" t="n">
        <f aca="false">globals_transposed_prosp!S126</f>
        <v>0</v>
      </c>
      <c r="T117" s="176" t="n">
        <f aca="false">globals_transposed_prosp!T126</f>
        <v>0</v>
      </c>
      <c r="U117" s="176" t="n">
        <f aca="false">globals_transposed_prosp!U126</f>
        <v>0</v>
      </c>
      <c r="V117" s="176" t="n">
        <f aca="false">globals_transposed_prosp!V126</f>
        <v>0</v>
      </c>
      <c r="W117" s="176" t="n">
        <f aca="false">globals_transposed_prosp!W126</f>
        <v>0</v>
      </c>
      <c r="X117" s="176" t="n">
        <f aca="false">globals_transposed_prosp!X126</f>
        <v>0</v>
      </c>
      <c r="Y117" s="176" t="n">
        <f aca="false">globals_transposed_prosp!Y126</f>
        <v>0</v>
      </c>
      <c r="Z117" s="176" t="n">
        <f aca="false">globals_transposed_prosp!Z126</f>
        <v>0</v>
      </c>
      <c r="AA117" s="176" t="n">
        <f aca="false">globals_transposed_prosp!AA126</f>
        <v>0</v>
      </c>
      <c r="AB117" s="176" t="n">
        <f aca="false">globals_transposed_prosp!AB126</f>
        <v>0</v>
      </c>
      <c r="AC117" s="176" t="n">
        <f aca="false">globals_transposed_prosp!AC126</f>
        <v>0</v>
      </c>
      <c r="AD117" s="176" t="n">
        <f aca="false">globals_transposed_prosp!AD126</f>
        <v>0</v>
      </c>
      <c r="AE117" s="176" t="n">
        <f aca="false">globals_transposed_prosp!AE126</f>
        <v>0</v>
      </c>
      <c r="AF117" s="176" t="n">
        <f aca="false">globals_transposed_prosp!AF126</f>
        <v>0</v>
      </c>
      <c r="AG117" s="176" t="n">
        <f aca="false">globals_transposed_prosp!AG126</f>
        <v>0</v>
      </c>
      <c r="AH117" s="176" t="n">
        <f aca="false">globals_transposed_prosp!AH126</f>
        <v>0</v>
      </c>
      <c r="AI117" s="176" t="n">
        <f aca="false">globals_transposed_prosp!AI126</f>
        <v>0</v>
      </c>
      <c r="AJ117" s="176" t="n">
        <f aca="false">globals_transposed_prosp!AJ126</f>
        <v>0</v>
      </c>
      <c r="AK117" s="176" t="n">
        <f aca="false">globals_transposed_prosp!AK126</f>
        <v>0</v>
      </c>
      <c r="AL117" s="176" t="n">
        <f aca="false">globals_transposed_prosp!AL126</f>
        <v>0</v>
      </c>
      <c r="AM117" s="176" t="n">
        <f aca="false">globals_transposed_prosp!AM126</f>
        <v>0</v>
      </c>
      <c r="AN117" s="176" t="n">
        <f aca="false">globals_transposed_prosp!AN126</f>
        <v>0</v>
      </c>
      <c r="AO117" s="176" t="n">
        <f aca="false">globals_transposed_prosp!AO126</f>
        <v>0</v>
      </c>
      <c r="AP117" s="176" t="n">
        <f aca="false">globals_transposed_prosp!AP126</f>
        <v>0</v>
      </c>
      <c r="AQ117" s="176" t="n">
        <f aca="false">globals_transposed_prosp!AQ126</f>
        <v>0</v>
      </c>
      <c r="AR117" s="142" t="n">
        <f aca="false">globals_transposed_prosp!AR126</f>
        <v>179.707864186064</v>
      </c>
      <c r="AS117" s="142" t="n">
        <f aca="false">globals_transposed_prosp!AS126</f>
        <v>169.652231340006</v>
      </c>
      <c r="AT117" s="142" t="n">
        <f aca="false">globals_transposed_prosp!AT126</f>
        <v>162.94992096608</v>
      </c>
      <c r="AU117" s="142" t="n">
        <f aca="false">globals_transposed_prosp!AU126</f>
        <v>157</v>
      </c>
      <c r="AV117" s="142" t="n">
        <f aca="false">globals_transposed_prosp!AV126</f>
        <v>152.292577551197</v>
      </c>
      <c r="AW117" s="142" t="n">
        <f aca="false">globals_transposed_prosp!AW126</f>
        <v>147.094141211817</v>
      </c>
      <c r="AX117" s="142" t="n">
        <f aca="false">globals_transposed_prosp!AX126</f>
        <v>142.101265822785</v>
      </c>
      <c r="AY117" s="142" t="n">
        <f aca="false">globals_transposed_prosp!AY126</f>
        <v>135.587470158913</v>
      </c>
      <c r="AZ117" s="142" t="n">
        <f aca="false">globals_transposed_prosp!AZ126</f>
        <v>119.738568709361</v>
      </c>
      <c r="BA117" s="142" t="n">
        <f aca="false">globals_transposed_prosp!BA126</f>
        <v>106.155421065438</v>
      </c>
      <c r="BB117" s="142" t="n">
        <f aca="false">globals_transposed_prosp!BB126</f>
        <v>100.717434337828</v>
      </c>
      <c r="BC117" s="142" t="n">
        <f aca="false">globals_transposed_prosp!BC126</f>
        <v>95.7258649488801</v>
      </c>
      <c r="BD117" s="142" t="n">
        <f aca="false">globals_transposed_prosp!BD126</f>
        <v>210.928885322586</v>
      </c>
      <c r="BE117" s="142" t="n">
        <f aca="false">globals_transposed_prosp!BE126</f>
        <v>197.867832478837</v>
      </c>
      <c r="BF117" s="142" t="n">
        <f aca="false">globals_transposed_prosp!BF126</f>
        <v>189.547505377092</v>
      </c>
      <c r="BG117" s="142" t="n">
        <f aca="false">globals_transposed_prosp!BG126</f>
        <v>180.746901269273</v>
      </c>
      <c r="BH117" s="142" t="n">
        <f aca="false">globals_transposed_prosp!BH126</f>
        <v>215.23510829149</v>
      </c>
      <c r="BI117" s="142" t="n">
        <f aca="false">globals_transposed_prosp!BI126</f>
        <v>200.533751161808</v>
      </c>
      <c r="BJ117" s="142" t="n">
        <f aca="false">globals_transposed_prosp!BJ126</f>
        <v>187.802616947467</v>
      </c>
      <c r="BK117" s="142" t="n">
        <f aca="false">globals_transposed_prosp!BK126</f>
        <v>175.879734598184</v>
      </c>
      <c r="BL117" s="142" t="n">
        <f aca="false">globals_transposed_prosp!BL126</f>
        <v>162.001799459176</v>
      </c>
      <c r="BM117" s="142" t="n">
        <f aca="false">globals_transposed_prosp!BM126</f>
        <v>159.434038994689</v>
      </c>
      <c r="BN117" s="142" t="n">
        <f aca="false">globals_transposed_prosp!BN126</f>
        <v>159.75169360487</v>
      </c>
      <c r="BO117" s="142" t="n">
        <f aca="false">globals_transposed_prosp!BO126</f>
        <v>162.113917523194</v>
      </c>
      <c r="BP117" s="142" t="n">
        <f aca="false">globals_transposed_prosp!BP126</f>
        <v>159.469487857013</v>
      </c>
      <c r="BQ117" s="142" t="n">
        <f aca="false">globals_transposed_prosp!BQ126</f>
        <v>153.838857023106</v>
      </c>
      <c r="BR117" s="142" t="n">
        <f aca="false">globals_transposed_prosp!BR126</f>
        <v>154.379664169072</v>
      </c>
      <c r="BS117" s="142" t="n">
        <f aca="false">globals_transposed_prosp!BS126</f>
        <v>154.104350587461</v>
      </c>
      <c r="BT117" s="142" t="n">
        <f aca="false">globals_transposed_prosp!BT126</f>
        <v>157.717957612387</v>
      </c>
      <c r="BU117" s="142" t="n">
        <f aca="false">globals_transposed_prosp!BU126</f>
        <v>165.713897809829</v>
      </c>
      <c r="BV117" s="142" t="n">
        <f aca="false">globals_transposed_prosp!BV126</f>
        <v>165.929128259476</v>
      </c>
      <c r="BW117" s="142" t="n">
        <f aca="false">globals_transposed_prosp!BW126</f>
        <v>165.897869563699</v>
      </c>
      <c r="BX117" s="142" t="n">
        <f aca="false">globals_transposed_prosp!BX126</f>
        <v>163.937697626664</v>
      </c>
      <c r="BY117" s="142" t="n">
        <f aca="false">globals_transposed_prosp!BY126</f>
        <v>165.25294523021</v>
      </c>
      <c r="BZ117" s="142" t="n">
        <f aca="false">globals_transposed_prosp!BZ126</f>
        <v>165.518773597895</v>
      </c>
      <c r="CA117" s="142" t="n">
        <f aca="false">globals_transposed_prosp!CA126</f>
        <v>165.915648771968</v>
      </c>
      <c r="CB117" s="142" t="n">
        <f aca="false">globals_transposed_prosp!CB126</f>
        <v>168.94241269544</v>
      </c>
      <c r="CC117" s="142" t="n">
        <f aca="false">globals_transposed_prosp!CC126</f>
        <v>171.994281356697</v>
      </c>
      <c r="CD117" s="142" t="n">
        <f aca="false">globals_transposed_prosp!CD126</f>
        <v>173.845655750291</v>
      </c>
      <c r="CE117" s="142" t="n">
        <f aca="false">globals_transposed_prosp!CE126</f>
        <v>173.845655750291</v>
      </c>
      <c r="CF117" s="142" t="n">
        <f aca="false">globals_transposed_prosp!CF126</f>
        <v>173.845655750291</v>
      </c>
      <c r="CG117" s="142" t="n">
        <f aca="false">globals_transposed_prosp!CG126</f>
        <v>173.845655750291</v>
      </c>
      <c r="CH117" s="142" t="n">
        <f aca="false">globals_transposed_prosp!CH126</f>
        <v>175.083962702342</v>
      </c>
      <c r="CI117" s="142" t="n">
        <f aca="false">globals_transposed_prosp!CI126</f>
        <v>176.950027273769</v>
      </c>
      <c r="CJ117" s="142" t="n">
        <f aca="false">globals_transposed_prosp!CJ126</f>
        <v>176.950027273769</v>
      </c>
      <c r="CK117" s="142" t="n">
        <f aca="false">globals_transposed_prosp!CK126</f>
        <v>176.950027273769</v>
      </c>
      <c r="CL117" s="142" t="n">
        <f aca="false">globals_transposed_prosp!CL126</f>
        <v>178.197982824245</v>
      </c>
      <c r="CM117" s="142" t="n">
        <f aca="false">globals_transposed_prosp!CM126</f>
        <v>180.078432630321</v>
      </c>
      <c r="CN117" s="142" t="n">
        <f aca="false">globals_transposed_prosp!CN126</f>
        <v>180.078432630321</v>
      </c>
      <c r="CO117" s="142" t="n">
        <f aca="false">globals_transposed_prosp!CO126</f>
        <v>180.078432630321</v>
      </c>
      <c r="CP117" s="142" t="n">
        <f aca="false">globals_transposed_prosp!CP126</f>
        <v>180.078432630321</v>
      </c>
      <c r="CQ117" s="142" t="n">
        <f aca="false">globals_transposed_prosp!CQ126</f>
        <v>180.078432630321</v>
      </c>
      <c r="CR117" s="142" t="n">
        <f aca="false">globals_transposed_prosp!CR126</f>
        <v>180.078432630321</v>
      </c>
      <c r="CS117" s="142" t="n">
        <f aca="false">globals_transposed_prosp!CS126</f>
        <v>180.078432630321</v>
      </c>
      <c r="CT117" s="142" t="n">
        <f aca="false">globals_transposed_prosp!CT126</f>
        <v>180.078432630321</v>
      </c>
      <c r="CU117" s="142" t="n">
        <f aca="false">globals_transposed_prosp!CU126</f>
        <v>180.078432630321</v>
      </c>
      <c r="CV117" s="142" t="n">
        <f aca="false">globals_transposed_prosp!CV126</f>
        <v>180.078432630321</v>
      </c>
      <c r="CW117" s="142" t="n">
        <f aca="false">globals_transposed_prosp!CW126</f>
        <v>180.078432630321</v>
      </c>
      <c r="CX117" s="142" t="n">
        <f aca="false">globals_transposed_prosp!CX126</f>
        <v>180.078432630321</v>
      </c>
      <c r="CY117" s="142" t="n">
        <f aca="false">globals_transposed_prosp!CY126</f>
        <v>180.078432630321</v>
      </c>
      <c r="CZ117" s="142" t="n">
        <f aca="false">globals_transposed_prosp!CZ126</f>
        <v>180.078432630321</v>
      </c>
      <c r="DA117" s="142" t="n">
        <f aca="false">globals_transposed_prosp!DA126</f>
        <v>180.078432630321</v>
      </c>
      <c r="DB117" s="142" t="n">
        <f aca="false">globals_transposed_prosp!DB126</f>
        <v>180.078432630321</v>
      </c>
      <c r="DC117" s="142" t="n">
        <f aca="false">globals_transposed_prosp!DC126</f>
        <v>180.078432630321</v>
      </c>
      <c r="DD117" s="142" t="n">
        <f aca="false">globals_transposed_prosp!DD126</f>
        <v>180.078432630321</v>
      </c>
      <c r="DE117" s="142" t="n">
        <f aca="false">globals_transposed_prosp!DE126</f>
        <v>180.078432630321</v>
      </c>
      <c r="DF117" s="142" t="n">
        <f aca="false">globals_transposed_prosp!DF126</f>
        <v>180.078432630321</v>
      </c>
      <c r="DG117" s="142" t="n">
        <f aca="false">globals_transposed_prosp!DG126</f>
        <v>180.078432630321</v>
      </c>
      <c r="DH117" s="142" t="n">
        <f aca="false">globals_transposed_prosp!DH126</f>
        <v>180.078432630321</v>
      </c>
      <c r="DI117" s="142" t="n">
        <f aca="false">globals_transposed_prosp!DI126</f>
        <v>180.078432630321</v>
      </c>
      <c r="DJ117" s="142" t="n">
        <f aca="false">globals_transposed_prosp!DJ126</f>
        <v>180.078432630321</v>
      </c>
      <c r="DK117" s="142" t="n">
        <f aca="false">globals_transposed_prosp!DK126</f>
        <v>180.078432630321</v>
      </c>
      <c r="DL117" s="142" t="n">
        <f aca="false">globals_transposed_prosp!DL126</f>
        <v>180.078432630321</v>
      </c>
      <c r="DM117" s="142" t="n">
        <f aca="false">globals_transposed_prosp!DM126</f>
        <v>180.078432630321</v>
      </c>
      <c r="DN117" s="142" t="n">
        <f aca="false">globals_transposed_prosp!DN126</f>
        <v>180.078432630321</v>
      </c>
      <c r="DO117" s="142" t="n">
        <f aca="false">globals_transposed_prosp!DO126</f>
        <v>180.078432630321</v>
      </c>
      <c r="DP117" s="142" t="n">
        <f aca="false">globals_transposed_prosp!DP126</f>
        <v>180.078432630321</v>
      </c>
      <c r="DQ117" s="142" t="n">
        <f aca="false">globals_transposed_prosp!DQ126</f>
        <v>180.078432630321</v>
      </c>
      <c r="DR117" s="142" t="n">
        <f aca="false">globals_transposed_prosp!DR126</f>
        <v>180.078432630321</v>
      </c>
      <c r="DS117" s="142" t="n">
        <f aca="false">globals_transposed_prosp!DS126</f>
        <v>180.078432630321</v>
      </c>
      <c r="DT117" s="142" t="n">
        <f aca="false">globals_transposed_prosp!DT126</f>
        <v>180.078432630321</v>
      </c>
      <c r="DU117" s="142" t="n">
        <f aca="false">globals_transposed_prosp!DU126</f>
        <v>180.078432630321</v>
      </c>
      <c r="DV117" s="142" t="n">
        <f aca="false">globals_transposed_prosp!DV126</f>
        <v>180.078432630321</v>
      </c>
      <c r="DW117" s="142" t="n">
        <f aca="false">globals_transposed_prosp!DW126</f>
        <v>180.078432630321</v>
      </c>
      <c r="DX117" s="142" t="n">
        <f aca="false">globals_transposed_prosp!DX126</f>
        <v>180.078432630321</v>
      </c>
      <c r="DY117" s="142" t="n">
        <f aca="false">globals_transposed_prosp!DY126</f>
        <v>180.078432630321</v>
      </c>
      <c r="DZ117" s="142" t="n">
        <f aca="false">globals_transposed_prosp!DZ126</f>
        <v>180.078432630321</v>
      </c>
      <c r="EA117" s="142" t="n">
        <f aca="false">globals_transposed_prosp!EA126</f>
        <v>180.078432630321</v>
      </c>
      <c r="EB117" s="142" t="n">
        <f aca="false">globals_transposed_prosp!EB126</f>
        <v>180.078432630321</v>
      </c>
      <c r="EC117" s="142" t="n">
        <f aca="false">globals_transposed_prosp!EC126</f>
        <v>180.078432630321</v>
      </c>
      <c r="ED117" s="142" t="n">
        <f aca="false">globals_transposed_prosp!ED126</f>
        <v>180.078432630321</v>
      </c>
      <c r="EE117" s="142" t="n">
        <f aca="false">globals_transposed_prosp!EE126</f>
        <v>180.078432630321</v>
      </c>
      <c r="EF117" s="142" t="n">
        <f aca="false">globals_transposed_prosp!EF126</f>
        <v>180.078432630321</v>
      </c>
      <c r="EG117" s="142" t="n">
        <f aca="false">globals_transposed_prosp!EG126</f>
        <v>180.078432630321</v>
      </c>
      <c r="EH117" s="142" t="n">
        <f aca="false">globals_transposed_prosp!EH126</f>
        <v>180.078432630321</v>
      </c>
      <c r="EI117" s="142" t="n">
        <f aca="false">globals_transposed_prosp!EI126</f>
        <v>180.078432630321</v>
      </c>
      <c r="EJ117" s="142" t="n">
        <f aca="false">globals_transposed_prosp!EJ126</f>
        <v>180.078432630321</v>
      </c>
      <c r="EK117" s="142" t="n">
        <f aca="false">globals_transposed_prosp!EK126</f>
        <v>180.078432630321</v>
      </c>
      <c r="EL117" s="142" t="n">
        <f aca="false">globals_transposed_prosp!EL126</f>
        <v>180.078432630321</v>
      </c>
      <c r="EM117" s="142" t="n">
        <f aca="false">globals_transposed_prosp!EM126</f>
        <v>180.078432630321</v>
      </c>
      <c r="EN117" s="142" t="n">
        <f aca="false">globals_transposed_prosp!EN126</f>
        <v>180.078432630321</v>
      </c>
      <c r="EO117" s="142" t="n">
        <f aca="false">globals_transposed_prosp!EO126</f>
        <v>180.078432630321</v>
      </c>
      <c r="EP117" s="142" t="n">
        <f aca="false">globals_transposed_prosp!EP126</f>
        <v>180.078432630321</v>
      </c>
      <c r="EQ117" s="142" t="n">
        <f aca="false">globals_transposed_prosp!EQ126</f>
        <v>180.078432630321</v>
      </c>
      <c r="ER117" s="142" t="n">
        <f aca="false">globals_transposed_prosp!ER126</f>
        <v>180.078432630321</v>
      </c>
      <c r="ES117" s="142" t="n">
        <f aca="false">globals_transposed_prosp!ES126</f>
        <v>180.078432630321</v>
      </c>
      <c r="ET117" s="142" t="n">
        <f aca="false">globals_transposed_prosp!ET126</f>
        <v>180.078432630321</v>
      </c>
      <c r="EU117" s="142" t="n">
        <f aca="false">globals_transposed_prosp!EU126</f>
        <v>180.078432630321</v>
      </c>
      <c r="EV117" s="142" t="n">
        <f aca="false">globals_transposed_prosp!EV126</f>
        <v>180.078432630321</v>
      </c>
    </row>
    <row r="118" customFormat="false" ht="12.8" hidden="false" customHeight="false" outlineLevel="0" collapsed="false">
      <c r="A118" s="176" t="str">
        <f aca="false">globals_transposed_prosp!A127</f>
        <v>OBRA_MON_ACTU_LOW_C</v>
      </c>
      <c r="B118" s="176" t="n">
        <f aca="false">globals_transposed_prosp!B127</f>
        <v>0</v>
      </c>
      <c r="C118" s="176" t="n">
        <f aca="false">globals_transposed_prosp!C127</f>
        <v>0</v>
      </c>
      <c r="D118" s="176" t="n">
        <f aca="false">globals_transposed_prosp!D127</f>
        <v>0</v>
      </c>
      <c r="E118" s="176" t="n">
        <f aca="false">globals_transposed_prosp!E127</f>
        <v>0</v>
      </c>
      <c r="F118" s="176" t="n">
        <f aca="false">globals_transposed_prosp!F127</f>
        <v>0</v>
      </c>
      <c r="G118" s="176" t="n">
        <f aca="false">globals_transposed_prosp!G127</f>
        <v>0</v>
      </c>
      <c r="H118" s="176" t="n">
        <f aca="false">globals_transposed_prosp!H127</f>
        <v>0</v>
      </c>
      <c r="I118" s="176" t="n">
        <f aca="false">globals_transposed_prosp!I127</f>
        <v>0</v>
      </c>
      <c r="J118" s="176" t="n">
        <f aca="false">globals_transposed_prosp!J127</f>
        <v>0</v>
      </c>
      <c r="K118" s="176" t="n">
        <f aca="false">globals_transposed_prosp!K127</f>
        <v>0</v>
      </c>
      <c r="L118" s="176" t="n">
        <f aca="false">globals_transposed_prosp!L127</f>
        <v>0</v>
      </c>
      <c r="M118" s="176" t="n">
        <f aca="false">globals_transposed_prosp!M127</f>
        <v>0</v>
      </c>
      <c r="N118" s="176" t="n">
        <f aca="false">globals_transposed_prosp!N127</f>
        <v>0</v>
      </c>
      <c r="O118" s="176" t="n">
        <f aca="false">globals_transposed_prosp!O127</f>
        <v>0</v>
      </c>
      <c r="P118" s="176" t="n">
        <f aca="false">globals_transposed_prosp!P127</f>
        <v>0</v>
      </c>
      <c r="Q118" s="176" t="n">
        <f aca="false">globals_transposed_prosp!Q127</f>
        <v>0</v>
      </c>
      <c r="R118" s="176" t="n">
        <f aca="false">globals_transposed_prosp!R127</f>
        <v>0</v>
      </c>
      <c r="S118" s="176" t="n">
        <f aca="false">globals_transposed_prosp!S127</f>
        <v>0</v>
      </c>
      <c r="T118" s="176" t="n">
        <f aca="false">globals_transposed_prosp!T127</f>
        <v>0</v>
      </c>
      <c r="U118" s="176" t="n">
        <f aca="false">globals_transposed_prosp!U127</f>
        <v>0</v>
      </c>
      <c r="V118" s="176" t="n">
        <f aca="false">globals_transposed_prosp!V127</f>
        <v>0</v>
      </c>
      <c r="W118" s="176" t="n">
        <f aca="false">globals_transposed_prosp!W127</f>
        <v>0</v>
      </c>
      <c r="X118" s="176" t="n">
        <f aca="false">globals_transposed_prosp!X127</f>
        <v>0</v>
      </c>
      <c r="Y118" s="176" t="n">
        <f aca="false">globals_transposed_prosp!Y127</f>
        <v>0</v>
      </c>
      <c r="Z118" s="176" t="n">
        <f aca="false">globals_transposed_prosp!Z127</f>
        <v>0</v>
      </c>
      <c r="AA118" s="176" t="n">
        <f aca="false">globals_transposed_prosp!AA127</f>
        <v>0</v>
      </c>
      <c r="AB118" s="176" t="n">
        <f aca="false">globals_transposed_prosp!AB127</f>
        <v>0</v>
      </c>
      <c r="AC118" s="176" t="n">
        <f aca="false">globals_transposed_prosp!AC127</f>
        <v>0</v>
      </c>
      <c r="AD118" s="176" t="n">
        <f aca="false">globals_transposed_prosp!AD127</f>
        <v>0</v>
      </c>
      <c r="AE118" s="176" t="n">
        <f aca="false">globals_transposed_prosp!AE127</f>
        <v>0</v>
      </c>
      <c r="AF118" s="176" t="n">
        <f aca="false">globals_transposed_prosp!AF127</f>
        <v>0</v>
      </c>
      <c r="AG118" s="176" t="n">
        <f aca="false">globals_transposed_prosp!AG127</f>
        <v>0</v>
      </c>
      <c r="AH118" s="176" t="n">
        <f aca="false">globals_transposed_prosp!AH127</f>
        <v>0</v>
      </c>
      <c r="AI118" s="176" t="n">
        <f aca="false">globals_transposed_prosp!AI127</f>
        <v>0</v>
      </c>
      <c r="AJ118" s="176" t="n">
        <f aca="false">globals_transposed_prosp!AJ127</f>
        <v>0</v>
      </c>
      <c r="AK118" s="176" t="n">
        <f aca="false">globals_transposed_prosp!AK127</f>
        <v>0</v>
      </c>
      <c r="AL118" s="176" t="n">
        <f aca="false">globals_transposed_prosp!AL127</f>
        <v>0</v>
      </c>
      <c r="AM118" s="176" t="n">
        <f aca="false">globals_transposed_prosp!AM127</f>
        <v>0</v>
      </c>
      <c r="AN118" s="176" t="n">
        <f aca="false">globals_transposed_prosp!AN127</f>
        <v>0</v>
      </c>
      <c r="AO118" s="176" t="n">
        <f aca="false">globals_transposed_prosp!AO127</f>
        <v>0</v>
      </c>
      <c r="AP118" s="176" t="n">
        <f aca="false">globals_transposed_prosp!AP127</f>
        <v>0</v>
      </c>
      <c r="AQ118" s="176" t="n">
        <f aca="false">globals_transposed_prosp!AQ127</f>
        <v>0</v>
      </c>
      <c r="AR118" s="142" t="n">
        <f aca="false">globals_transposed_prosp!AR127</f>
        <v>167.116867332263</v>
      </c>
      <c r="AS118" s="142" t="n">
        <f aca="false">globals_transposed_prosp!AS127</f>
        <v>157.765769271598</v>
      </c>
      <c r="AT118" s="142" t="n">
        <f aca="false">globals_transposed_prosp!AT127</f>
        <v>151.533047522596</v>
      </c>
      <c r="AU118" s="142" t="n">
        <f aca="false">globals_transposed_prosp!AU127</f>
        <v>233</v>
      </c>
      <c r="AV118" s="142" t="n">
        <f aca="false">globals_transposed_prosp!AV127</f>
        <v>226.013825282986</v>
      </c>
      <c r="AW118" s="142" t="n">
        <f aca="false">globals_transposed_prosp!AW127</f>
        <v>218.298948422633</v>
      </c>
      <c r="AX118" s="142" t="n">
        <f aca="false">globals_transposed_prosp!AX127</f>
        <v>292.348464081271</v>
      </c>
      <c r="AY118" s="142" t="n">
        <f aca="false">globals_transposed_prosp!AY127</f>
        <v>278.947470454324</v>
      </c>
      <c r="AZ118" s="142" t="n">
        <f aca="false">globals_transposed_prosp!AZ127</f>
        <v>246.341131803336</v>
      </c>
      <c r="BA118" s="142" t="n">
        <f aca="false">globals_transposed_prosp!BA127</f>
        <v>218.396184739723</v>
      </c>
      <c r="BB118" s="142" t="n">
        <f aca="false">globals_transposed_prosp!BB127</f>
        <v>268.793662341082</v>
      </c>
      <c r="BC118" s="142" t="n">
        <f aca="false">globals_transposed_prosp!BC127</f>
        <v>255.472212825355</v>
      </c>
      <c r="BD118" s="142" t="n">
        <f aca="false">globals_transposed_prosp!BD127</f>
        <v>243.468878650588</v>
      </c>
      <c r="BE118" s="142" t="n">
        <f aca="false">globals_transposed_prosp!BE127</f>
        <v>228.392897544443</v>
      </c>
      <c r="BF118" s="142" t="n">
        <f aca="false">globals_transposed_prosp!BF127</f>
        <v>218.788993809922</v>
      </c>
      <c r="BG118" s="142" t="n">
        <f aca="false">globals_transposed_prosp!BG127</f>
        <v>208.63072074883</v>
      </c>
      <c r="BH118" s="142" t="n">
        <f aca="false">globals_transposed_prosp!BH127</f>
        <v>248.439422518276</v>
      </c>
      <c r="BI118" s="142" t="n">
        <f aca="false">globals_transposed_prosp!BI127</f>
        <v>231.470087429195</v>
      </c>
      <c r="BJ118" s="142" t="n">
        <f aca="false">globals_transposed_prosp!BJ127</f>
        <v>216.774921490327</v>
      </c>
      <c r="BK118" s="142" t="n">
        <f aca="false">globals_transposed_prosp!BK127</f>
        <v>203.012696409474</v>
      </c>
      <c r="BL118" s="142" t="n">
        <f aca="false">globals_transposed_prosp!BL127</f>
        <v>186.993812598883</v>
      </c>
      <c r="BM118" s="142" t="n">
        <f aca="false">globals_transposed_prosp!BM127</f>
        <v>184.029923798277</v>
      </c>
      <c r="BN118" s="142" t="n">
        <f aca="false">globals_transposed_prosp!BN127</f>
        <v>184.39658297642</v>
      </c>
      <c r="BO118" s="142" t="n">
        <f aca="false">globals_transposed_prosp!BO127</f>
        <v>187.123227113549</v>
      </c>
      <c r="BP118" s="142" t="n">
        <f aca="false">globals_transposed_prosp!BP127</f>
        <v>184.070841355616</v>
      </c>
      <c r="BQ118" s="142" t="n">
        <f aca="false">globals_transposed_prosp!BQ127</f>
        <v>177.571573258076</v>
      </c>
      <c r="BR118" s="142" t="n">
        <f aca="false">globals_transposed_prosp!BR127</f>
        <v>178.195810707551</v>
      </c>
      <c r="BS118" s="142" t="n">
        <f aca="false">globals_transposed_prosp!BS127</f>
        <v>177.87802450729</v>
      </c>
      <c r="BT118" s="142" t="n">
        <f aca="false">globals_transposed_prosp!BT127</f>
        <v>182.049102588403</v>
      </c>
      <c r="BU118" s="142" t="n">
        <f aca="false">globals_transposed_prosp!BU127</f>
        <v>191.27857625983</v>
      </c>
      <c r="BV118" s="142" t="n">
        <f aca="false">globals_transposed_prosp!BV127</f>
        <v>191.527010305015</v>
      </c>
      <c r="BW118" s="142" t="n">
        <f aca="false">globals_transposed_prosp!BW127</f>
        <v>191.490929331101</v>
      </c>
      <c r="BX118" s="142" t="n">
        <f aca="false">globals_transposed_prosp!BX127</f>
        <v>189.22836172334</v>
      </c>
      <c r="BY118" s="142" t="n">
        <f aca="false">globals_transposed_prosp!BY127</f>
        <v>190.746512538452</v>
      </c>
      <c r="BZ118" s="142" t="n">
        <f aca="false">globals_transposed_prosp!BZ127</f>
        <v>191.053350241096</v>
      </c>
      <c r="CA118" s="142" t="n">
        <f aca="false">globals_transposed_prosp!CA127</f>
        <v>191.51145133734</v>
      </c>
      <c r="CB118" s="142" t="n">
        <f aca="false">globals_transposed_prosp!CB127</f>
        <v>195.005154047904</v>
      </c>
      <c r="CC118" s="142" t="n">
        <f aca="false">globals_transposed_prosp!CC127</f>
        <v>198.52783440346</v>
      </c>
      <c r="CD118" s="142" t="n">
        <f aca="false">globals_transposed_prosp!CD127</f>
        <v>200.664820273752</v>
      </c>
      <c r="CE118" s="142" t="n">
        <f aca="false">globals_transposed_prosp!CE127</f>
        <v>200.664820273752</v>
      </c>
      <c r="CF118" s="142" t="n">
        <f aca="false">globals_transposed_prosp!CF127</f>
        <v>200.664820273752</v>
      </c>
      <c r="CG118" s="142" t="n">
        <f aca="false">globals_transposed_prosp!CG127</f>
        <v>200.664820273752</v>
      </c>
      <c r="CH118" s="142" t="n">
        <f aca="false">globals_transposed_prosp!CH127</f>
        <v>202.094160805182</v>
      </c>
      <c r="CI118" s="142" t="n">
        <f aca="false">globals_transposed_prosp!CI127</f>
        <v>204.248103106637</v>
      </c>
      <c r="CJ118" s="142" t="n">
        <f aca="false">globals_transposed_prosp!CJ127</f>
        <v>204.248103106637</v>
      </c>
      <c r="CK118" s="142" t="n">
        <f aca="false">globals_transposed_prosp!CK127</f>
        <v>204.248103106637</v>
      </c>
      <c r="CL118" s="142" t="n">
        <f aca="false">globals_transposed_prosp!CL127</f>
        <v>205.688580725506</v>
      </c>
      <c r="CM118" s="142" t="n">
        <f aca="false">globals_transposed_prosp!CM127</f>
        <v>207.859127471362</v>
      </c>
      <c r="CN118" s="142" t="n">
        <f aca="false">globals_transposed_prosp!CN127</f>
        <v>207.859127471362</v>
      </c>
      <c r="CO118" s="142" t="n">
        <f aca="false">globals_transposed_prosp!CO127</f>
        <v>207.859127471362</v>
      </c>
      <c r="CP118" s="142" t="n">
        <f aca="false">globals_transposed_prosp!CP127</f>
        <v>207.859127471362</v>
      </c>
      <c r="CQ118" s="142" t="n">
        <f aca="false">globals_transposed_prosp!CQ127</f>
        <v>207.859127471362</v>
      </c>
      <c r="CR118" s="142" t="n">
        <f aca="false">globals_transposed_prosp!CR127</f>
        <v>207.859127471362</v>
      </c>
      <c r="CS118" s="142" t="n">
        <f aca="false">globals_transposed_prosp!CS127</f>
        <v>207.859127471362</v>
      </c>
      <c r="CT118" s="142" t="n">
        <f aca="false">globals_transposed_prosp!CT127</f>
        <v>207.859127471362</v>
      </c>
      <c r="CU118" s="142" t="n">
        <f aca="false">globals_transposed_prosp!CU127</f>
        <v>207.859127471362</v>
      </c>
      <c r="CV118" s="142" t="n">
        <f aca="false">globals_transposed_prosp!CV127</f>
        <v>207.859127471362</v>
      </c>
      <c r="CW118" s="142" t="n">
        <f aca="false">globals_transposed_prosp!CW127</f>
        <v>207.859127471362</v>
      </c>
      <c r="CX118" s="142" t="n">
        <f aca="false">globals_transposed_prosp!CX127</f>
        <v>207.859127471362</v>
      </c>
      <c r="CY118" s="142" t="n">
        <f aca="false">globals_transposed_prosp!CY127</f>
        <v>207.859127471362</v>
      </c>
      <c r="CZ118" s="142" t="n">
        <f aca="false">globals_transposed_prosp!CZ127</f>
        <v>207.859127471362</v>
      </c>
      <c r="DA118" s="142" t="n">
        <f aca="false">globals_transposed_prosp!DA127</f>
        <v>207.859127471362</v>
      </c>
      <c r="DB118" s="142" t="n">
        <f aca="false">globals_transposed_prosp!DB127</f>
        <v>207.859127471362</v>
      </c>
      <c r="DC118" s="142" t="n">
        <f aca="false">globals_transposed_prosp!DC127</f>
        <v>207.859127471362</v>
      </c>
      <c r="DD118" s="142" t="n">
        <f aca="false">globals_transposed_prosp!DD127</f>
        <v>207.859127471362</v>
      </c>
      <c r="DE118" s="142" t="n">
        <f aca="false">globals_transposed_prosp!DE127</f>
        <v>207.859127471362</v>
      </c>
      <c r="DF118" s="142" t="n">
        <f aca="false">globals_transposed_prosp!DF127</f>
        <v>207.859127471362</v>
      </c>
      <c r="DG118" s="142" t="n">
        <f aca="false">globals_transposed_prosp!DG127</f>
        <v>207.859127471362</v>
      </c>
      <c r="DH118" s="142" t="n">
        <f aca="false">globals_transposed_prosp!DH127</f>
        <v>207.859127471362</v>
      </c>
      <c r="DI118" s="142" t="n">
        <f aca="false">globals_transposed_prosp!DI127</f>
        <v>207.859127471362</v>
      </c>
      <c r="DJ118" s="142" t="n">
        <f aca="false">globals_transposed_prosp!DJ127</f>
        <v>207.859127471362</v>
      </c>
      <c r="DK118" s="142" t="n">
        <f aca="false">globals_transposed_prosp!DK127</f>
        <v>207.859127471362</v>
      </c>
      <c r="DL118" s="142" t="n">
        <f aca="false">globals_transposed_prosp!DL127</f>
        <v>207.859127471362</v>
      </c>
      <c r="DM118" s="142" t="n">
        <f aca="false">globals_transposed_prosp!DM127</f>
        <v>207.859127471362</v>
      </c>
      <c r="DN118" s="142" t="n">
        <f aca="false">globals_transposed_prosp!DN127</f>
        <v>207.859127471362</v>
      </c>
      <c r="DO118" s="142" t="n">
        <f aca="false">globals_transposed_prosp!DO127</f>
        <v>207.859127471362</v>
      </c>
      <c r="DP118" s="142" t="n">
        <f aca="false">globals_transposed_prosp!DP127</f>
        <v>207.859127471362</v>
      </c>
      <c r="DQ118" s="142" t="n">
        <f aca="false">globals_transposed_prosp!DQ127</f>
        <v>207.859127471362</v>
      </c>
      <c r="DR118" s="142" t="n">
        <f aca="false">globals_transposed_prosp!DR127</f>
        <v>207.859127471362</v>
      </c>
      <c r="DS118" s="142" t="n">
        <f aca="false">globals_transposed_prosp!DS127</f>
        <v>207.859127471362</v>
      </c>
      <c r="DT118" s="142" t="n">
        <f aca="false">globals_transposed_prosp!DT127</f>
        <v>207.859127471362</v>
      </c>
      <c r="DU118" s="142" t="n">
        <f aca="false">globals_transposed_prosp!DU127</f>
        <v>207.859127471362</v>
      </c>
      <c r="DV118" s="142" t="n">
        <f aca="false">globals_transposed_prosp!DV127</f>
        <v>207.859127471362</v>
      </c>
      <c r="DW118" s="142" t="n">
        <f aca="false">globals_transposed_prosp!DW127</f>
        <v>207.859127471362</v>
      </c>
      <c r="DX118" s="142" t="n">
        <f aca="false">globals_transposed_prosp!DX127</f>
        <v>207.859127471362</v>
      </c>
      <c r="DY118" s="142" t="n">
        <f aca="false">globals_transposed_prosp!DY127</f>
        <v>207.859127471362</v>
      </c>
      <c r="DZ118" s="142" t="n">
        <f aca="false">globals_transposed_prosp!DZ127</f>
        <v>207.859127471362</v>
      </c>
      <c r="EA118" s="142" t="n">
        <f aca="false">globals_transposed_prosp!EA127</f>
        <v>207.859127471362</v>
      </c>
      <c r="EB118" s="142" t="n">
        <f aca="false">globals_transposed_prosp!EB127</f>
        <v>207.859127471362</v>
      </c>
      <c r="EC118" s="142" t="n">
        <f aca="false">globals_transposed_prosp!EC127</f>
        <v>207.859127471362</v>
      </c>
      <c r="ED118" s="142" t="n">
        <f aca="false">globals_transposed_prosp!ED127</f>
        <v>207.859127471362</v>
      </c>
      <c r="EE118" s="142" t="n">
        <f aca="false">globals_transposed_prosp!EE127</f>
        <v>207.859127471362</v>
      </c>
      <c r="EF118" s="142" t="n">
        <f aca="false">globals_transposed_prosp!EF127</f>
        <v>207.859127471362</v>
      </c>
      <c r="EG118" s="142" t="n">
        <f aca="false">globals_transposed_prosp!EG127</f>
        <v>207.859127471362</v>
      </c>
      <c r="EH118" s="142" t="n">
        <f aca="false">globals_transposed_prosp!EH127</f>
        <v>207.859127471362</v>
      </c>
      <c r="EI118" s="142" t="n">
        <f aca="false">globals_transposed_prosp!EI127</f>
        <v>207.859127471362</v>
      </c>
      <c r="EJ118" s="142" t="n">
        <f aca="false">globals_transposed_prosp!EJ127</f>
        <v>207.859127471362</v>
      </c>
      <c r="EK118" s="142" t="n">
        <f aca="false">globals_transposed_prosp!EK127</f>
        <v>207.859127471362</v>
      </c>
      <c r="EL118" s="142" t="n">
        <f aca="false">globals_transposed_prosp!EL127</f>
        <v>207.859127471362</v>
      </c>
      <c r="EM118" s="142" t="n">
        <f aca="false">globals_transposed_prosp!EM127</f>
        <v>207.859127471362</v>
      </c>
      <c r="EN118" s="142" t="n">
        <f aca="false">globals_transposed_prosp!EN127</f>
        <v>207.859127471362</v>
      </c>
      <c r="EO118" s="142" t="n">
        <f aca="false">globals_transposed_prosp!EO127</f>
        <v>207.859127471362</v>
      </c>
      <c r="EP118" s="142" t="n">
        <f aca="false">globals_transposed_prosp!EP127</f>
        <v>207.859127471362</v>
      </c>
      <c r="EQ118" s="142" t="n">
        <f aca="false">globals_transposed_prosp!EQ127</f>
        <v>207.859127471362</v>
      </c>
      <c r="ER118" s="142" t="n">
        <f aca="false">globals_transposed_prosp!ER127</f>
        <v>207.859127471362</v>
      </c>
      <c r="ES118" s="142" t="n">
        <f aca="false">globals_transposed_prosp!ES127</f>
        <v>207.859127471362</v>
      </c>
      <c r="ET118" s="142" t="n">
        <f aca="false">globals_transposed_prosp!ET127</f>
        <v>207.859127471362</v>
      </c>
      <c r="EU118" s="142" t="n">
        <f aca="false">globals_transposed_prosp!EU127</f>
        <v>207.859127471362</v>
      </c>
      <c r="EV118" s="142" t="n">
        <f aca="false">globals_transposed_prosp!EV127</f>
        <v>207.859127471362</v>
      </c>
    </row>
    <row r="119" customFormat="false" ht="12.8" hidden="false" customHeight="false" outlineLevel="0" collapsed="false">
      <c r="A119" s="176" t="str">
        <f aca="false">globals_transposed_prosp!A128</f>
        <v>LIM_MON_ACTU_LOW_CAT_D</v>
      </c>
      <c r="B119" s="176" t="n">
        <f aca="false">globals_transposed_prosp!B128</f>
        <v>0</v>
      </c>
      <c r="C119" s="176" t="n">
        <f aca="false">globals_transposed_prosp!C128</f>
        <v>0</v>
      </c>
      <c r="D119" s="176" t="n">
        <f aca="false">globals_transposed_prosp!D128</f>
        <v>0</v>
      </c>
      <c r="E119" s="176" t="n">
        <f aca="false">globals_transposed_prosp!E128</f>
        <v>0</v>
      </c>
      <c r="F119" s="176" t="n">
        <f aca="false">globals_transposed_prosp!F128</f>
        <v>0</v>
      </c>
      <c r="G119" s="176" t="n">
        <f aca="false">globals_transposed_prosp!G128</f>
        <v>0</v>
      </c>
      <c r="H119" s="176" t="n">
        <f aca="false">globals_transposed_prosp!H128</f>
        <v>0</v>
      </c>
      <c r="I119" s="176" t="n">
        <f aca="false">globals_transposed_prosp!I128</f>
        <v>0</v>
      </c>
      <c r="J119" s="176" t="n">
        <f aca="false">globals_transposed_prosp!J128</f>
        <v>0</v>
      </c>
      <c r="K119" s="176" t="n">
        <f aca="false">globals_transposed_prosp!K128</f>
        <v>0</v>
      </c>
      <c r="L119" s="176" t="n">
        <f aca="false">globals_transposed_prosp!L128</f>
        <v>0</v>
      </c>
      <c r="M119" s="176" t="n">
        <f aca="false">globals_transposed_prosp!M128</f>
        <v>0</v>
      </c>
      <c r="N119" s="176" t="n">
        <f aca="false">globals_transposed_prosp!N128</f>
        <v>0</v>
      </c>
      <c r="O119" s="176" t="n">
        <f aca="false">globals_transposed_prosp!O128</f>
        <v>0</v>
      </c>
      <c r="P119" s="176" t="n">
        <f aca="false">globals_transposed_prosp!P128</f>
        <v>0</v>
      </c>
      <c r="Q119" s="176" t="n">
        <f aca="false">globals_transposed_prosp!Q128</f>
        <v>0</v>
      </c>
      <c r="R119" s="176" t="n">
        <f aca="false">globals_transposed_prosp!R128</f>
        <v>0</v>
      </c>
      <c r="S119" s="176" t="n">
        <f aca="false">globals_transposed_prosp!S128</f>
        <v>0</v>
      </c>
      <c r="T119" s="176" t="n">
        <f aca="false">globals_transposed_prosp!T128</f>
        <v>0</v>
      </c>
      <c r="U119" s="176" t="n">
        <f aca="false">globals_transposed_prosp!U128</f>
        <v>0</v>
      </c>
      <c r="V119" s="176" t="n">
        <f aca="false">globals_transposed_prosp!V128</f>
        <v>0</v>
      </c>
      <c r="W119" s="176" t="n">
        <f aca="false">globals_transposed_prosp!W128</f>
        <v>0</v>
      </c>
      <c r="X119" s="176" t="n">
        <f aca="false">globals_transposed_prosp!X128</f>
        <v>0</v>
      </c>
      <c r="Y119" s="176" t="n">
        <f aca="false">globals_transposed_prosp!Y128</f>
        <v>0</v>
      </c>
      <c r="Z119" s="176" t="n">
        <f aca="false">globals_transposed_prosp!Z128</f>
        <v>0</v>
      </c>
      <c r="AA119" s="176" t="n">
        <f aca="false">globals_transposed_prosp!AA128</f>
        <v>0</v>
      </c>
      <c r="AB119" s="176" t="n">
        <f aca="false">globals_transposed_prosp!AB128</f>
        <v>0</v>
      </c>
      <c r="AC119" s="176" t="n">
        <f aca="false">globals_transposed_prosp!AC128</f>
        <v>0</v>
      </c>
      <c r="AD119" s="176" t="n">
        <f aca="false">globals_transposed_prosp!AD128</f>
        <v>0</v>
      </c>
      <c r="AE119" s="176" t="n">
        <f aca="false">globals_transposed_prosp!AE128</f>
        <v>0</v>
      </c>
      <c r="AF119" s="176" t="n">
        <f aca="false">globals_transposed_prosp!AF128</f>
        <v>0</v>
      </c>
      <c r="AG119" s="176" t="n">
        <f aca="false">globals_transposed_prosp!AG128</f>
        <v>0</v>
      </c>
      <c r="AH119" s="176" t="n">
        <f aca="false">globals_transposed_prosp!AH128</f>
        <v>0</v>
      </c>
      <c r="AI119" s="176" t="n">
        <f aca="false">globals_transposed_prosp!AI128</f>
        <v>0</v>
      </c>
      <c r="AJ119" s="176" t="n">
        <f aca="false">globals_transposed_prosp!AJ128</f>
        <v>0</v>
      </c>
      <c r="AK119" s="176" t="n">
        <f aca="false">globals_transposed_prosp!AK128</f>
        <v>0</v>
      </c>
      <c r="AL119" s="176" t="n">
        <f aca="false">globals_transposed_prosp!AL128</f>
        <v>0</v>
      </c>
      <c r="AM119" s="176" t="n">
        <f aca="false">globals_transposed_prosp!AM128</f>
        <v>0</v>
      </c>
      <c r="AN119" s="176" t="n">
        <f aca="false">globals_transposed_prosp!AN128</f>
        <v>0</v>
      </c>
      <c r="AO119" s="176" t="n">
        <f aca="false">globals_transposed_prosp!AO128</f>
        <v>0</v>
      </c>
      <c r="AP119" s="176" t="n">
        <f aca="false">globals_transposed_prosp!AP128</f>
        <v>0</v>
      </c>
      <c r="AQ119" s="176" t="n">
        <f aca="false">globals_transposed_prosp!AQ128</f>
        <v>0</v>
      </c>
      <c r="AR119" s="142" t="n">
        <f aca="false">globals_transposed_prosp!AR128</f>
        <v>13735.6329314189</v>
      </c>
      <c r="AS119" s="142" t="n">
        <f aca="false">globals_transposed_prosp!AS128</f>
        <v>12967.0495291724</v>
      </c>
      <c r="AT119" s="142" t="n">
        <f aca="false">globals_transposed_prosp!AT128</f>
        <v>12454.7710292545</v>
      </c>
      <c r="AU119" s="142" t="n">
        <f aca="false">globals_transposed_prosp!AU128</f>
        <v>12000</v>
      </c>
      <c r="AV119" s="142" t="n">
        <f aca="false">globals_transposed_prosp!AV128</f>
        <v>11640.1970102826</v>
      </c>
      <c r="AW119" s="142" t="n">
        <f aca="false">globals_transposed_prosp!AW128</f>
        <v>11242.8642964446</v>
      </c>
      <c r="AX119" s="142" t="n">
        <f aca="false">globals_transposed_prosp!AX128</f>
        <v>10861.2432476014</v>
      </c>
      <c r="AY119" s="142" t="n">
        <f aca="false">globals_transposed_prosp!AY128</f>
        <v>10363.3735153309</v>
      </c>
      <c r="AZ119" s="142" t="n">
        <f aca="false">globals_transposed_prosp!AZ128</f>
        <v>9151.99251281744</v>
      </c>
      <c r="BA119" s="142" t="n">
        <f aca="false">globals_transposed_prosp!BA128</f>
        <v>8113.79014512901</v>
      </c>
      <c r="BB119" s="142" t="n">
        <f aca="false">globals_transposed_prosp!BB128</f>
        <v>7698.1478474773</v>
      </c>
      <c r="BC119" s="142" t="n">
        <f aca="false">globals_transposed_prosp!BC128</f>
        <v>7316.62662029657</v>
      </c>
      <c r="BD119" s="142" t="n">
        <f aca="false">globals_transposed_prosp!BD128</f>
        <v>12202.4974980008</v>
      </c>
      <c r="BE119" s="142" t="n">
        <f aca="false">globals_transposed_prosp!BE128</f>
        <v>11446.8993996022</v>
      </c>
      <c r="BF119" s="142" t="n">
        <f aca="false">globals_transposed_prosp!BF128</f>
        <v>10965.5581623111</v>
      </c>
      <c r="BG119" s="142" t="n">
        <f aca="false">globals_transposed_prosp!BG128</f>
        <v>10456.432304834</v>
      </c>
      <c r="BH119" s="142" t="n">
        <f aca="false">globals_transposed_prosp!BH128</f>
        <v>12451.6180110636</v>
      </c>
      <c r="BI119" s="142" t="n">
        <f aca="false">globals_transposed_prosp!BI128</f>
        <v>11601.1262642658</v>
      </c>
      <c r="BJ119" s="142" t="n">
        <f aca="false">globals_transposed_prosp!BJ128</f>
        <v>10864.614357157</v>
      </c>
      <c r="BK119" s="142" t="n">
        <f aca="false">globals_transposed_prosp!BK128</f>
        <v>10174.8608230678</v>
      </c>
      <c r="BL119" s="142" t="n">
        <f aca="false">globals_transposed_prosp!BL128</f>
        <v>9372.00505987501</v>
      </c>
      <c r="BM119" s="142" t="n">
        <f aca="false">globals_transposed_prosp!BM128</f>
        <v>9223.45693173041</v>
      </c>
      <c r="BN119" s="142" t="n">
        <f aca="false">globals_transposed_prosp!BN128</f>
        <v>9241.83364497585</v>
      </c>
      <c r="BO119" s="142" t="n">
        <f aca="false">globals_transposed_prosp!BO128</f>
        <v>9378.49122895947</v>
      </c>
      <c r="BP119" s="142" t="n">
        <f aca="false">globals_transposed_prosp!BP128</f>
        <v>9225.50769238972</v>
      </c>
      <c r="BQ119" s="142" t="n">
        <f aca="false">globals_transposed_prosp!BQ128</f>
        <v>8899.76871392263</v>
      </c>
      <c r="BR119" s="142" t="n">
        <f aca="false">globals_transposed_prosp!BR128</f>
        <v>8931.05507818108</v>
      </c>
      <c r="BS119" s="142" t="n">
        <f aca="false">globals_transposed_prosp!BS128</f>
        <v>8915.12784596193</v>
      </c>
      <c r="BT119" s="142" t="n">
        <f aca="false">globals_transposed_prosp!BT128</f>
        <v>9124.17949498724</v>
      </c>
      <c r="BU119" s="142" t="n">
        <f aca="false">globals_transposed_prosp!BU128</f>
        <v>9586.75455427083</v>
      </c>
      <c r="BV119" s="142" t="n">
        <f aca="false">globals_transposed_prosp!BV128</f>
        <v>9599.20590277357</v>
      </c>
      <c r="BW119" s="142" t="n">
        <f aca="false">globals_transposed_prosp!BW128</f>
        <v>9597.39754844683</v>
      </c>
      <c r="BX119" s="142" t="n">
        <f aca="false">globals_transposed_prosp!BX128</f>
        <v>9483.99917032115</v>
      </c>
      <c r="BY119" s="142" t="n">
        <f aca="false">globals_transposed_prosp!BY128</f>
        <v>9560.08787573411</v>
      </c>
      <c r="BZ119" s="142" t="n">
        <f aca="false">globals_transposed_prosp!BZ128</f>
        <v>9575.46637656136</v>
      </c>
      <c r="CA119" s="142" t="n">
        <f aca="false">globals_transposed_prosp!CA128</f>
        <v>9598.42609770008</v>
      </c>
      <c r="CB119" s="142" t="n">
        <f aca="false">globals_transposed_prosp!CB128</f>
        <v>9773.52814533488</v>
      </c>
      <c r="CC119" s="142" t="n">
        <f aca="false">globals_transposed_prosp!CC128</f>
        <v>9950.08253319269</v>
      </c>
      <c r="CD119" s="142" t="n">
        <f aca="false">globals_transposed_prosp!CD128</f>
        <v>10057.1868384684</v>
      </c>
      <c r="CE119" s="142" t="n">
        <f aca="false">globals_transposed_prosp!CE128</f>
        <v>10057.1868384684</v>
      </c>
      <c r="CF119" s="142" t="n">
        <f aca="false">globals_transposed_prosp!CF128</f>
        <v>10057.1868384684</v>
      </c>
      <c r="CG119" s="142" t="n">
        <f aca="false">globals_transposed_prosp!CG128</f>
        <v>10057.1868384684</v>
      </c>
      <c r="CH119" s="142" t="n">
        <f aca="false">globals_transposed_prosp!CH128</f>
        <v>10128.8244317485</v>
      </c>
      <c r="CI119" s="142" t="n">
        <f aca="false">globals_transposed_prosp!CI128</f>
        <v>10236.7785820348</v>
      </c>
      <c r="CJ119" s="142" t="n">
        <f aca="false">globals_transposed_prosp!CJ128</f>
        <v>10236.7785820348</v>
      </c>
      <c r="CK119" s="142" t="n">
        <f aca="false">globals_transposed_prosp!CK128</f>
        <v>10236.7785820348</v>
      </c>
      <c r="CL119" s="142" t="n">
        <f aca="false">globals_transposed_prosp!CL128</f>
        <v>10308.9743587027</v>
      </c>
      <c r="CM119" s="142" t="n">
        <f aca="false">globals_transposed_prosp!CM128</f>
        <v>10417.7607126582</v>
      </c>
      <c r="CN119" s="142" t="n">
        <f aca="false">globals_transposed_prosp!CN128</f>
        <v>10417.7607126582</v>
      </c>
      <c r="CO119" s="142" t="n">
        <f aca="false">globals_transposed_prosp!CO128</f>
        <v>10417.7607126582</v>
      </c>
      <c r="CP119" s="142" t="n">
        <f aca="false">globals_transposed_prosp!CP128</f>
        <v>10417.7607126582</v>
      </c>
      <c r="CQ119" s="142" t="n">
        <f aca="false">globals_transposed_prosp!CQ128</f>
        <v>10417.7607126582</v>
      </c>
      <c r="CR119" s="142" t="n">
        <f aca="false">globals_transposed_prosp!CR128</f>
        <v>10417.7607126582</v>
      </c>
      <c r="CS119" s="142" t="n">
        <f aca="false">globals_transposed_prosp!CS128</f>
        <v>10417.7607126582</v>
      </c>
      <c r="CT119" s="142" t="n">
        <f aca="false">globals_transposed_prosp!CT128</f>
        <v>10417.7607126582</v>
      </c>
      <c r="CU119" s="142" t="n">
        <f aca="false">globals_transposed_prosp!CU128</f>
        <v>10417.7607126582</v>
      </c>
      <c r="CV119" s="142" t="n">
        <f aca="false">globals_transposed_prosp!CV128</f>
        <v>10417.7607126582</v>
      </c>
      <c r="CW119" s="142" t="n">
        <f aca="false">globals_transposed_prosp!CW128</f>
        <v>10417.7607126582</v>
      </c>
      <c r="CX119" s="142" t="n">
        <f aca="false">globals_transposed_prosp!CX128</f>
        <v>10417.7607126582</v>
      </c>
      <c r="CY119" s="142" t="n">
        <f aca="false">globals_transposed_prosp!CY128</f>
        <v>10417.7607126582</v>
      </c>
      <c r="CZ119" s="142" t="n">
        <f aca="false">globals_transposed_prosp!CZ128</f>
        <v>10417.7607126582</v>
      </c>
      <c r="DA119" s="142" t="n">
        <f aca="false">globals_transposed_prosp!DA128</f>
        <v>10417.7607126582</v>
      </c>
      <c r="DB119" s="142" t="n">
        <f aca="false">globals_transposed_prosp!DB128</f>
        <v>10417.7607126582</v>
      </c>
      <c r="DC119" s="142" t="n">
        <f aca="false">globals_transposed_prosp!DC128</f>
        <v>10417.7607126582</v>
      </c>
      <c r="DD119" s="142" t="n">
        <f aca="false">globals_transposed_prosp!DD128</f>
        <v>10417.7607126582</v>
      </c>
      <c r="DE119" s="142" t="n">
        <f aca="false">globals_transposed_prosp!DE128</f>
        <v>10417.7607126582</v>
      </c>
      <c r="DF119" s="142" t="n">
        <f aca="false">globals_transposed_prosp!DF128</f>
        <v>10417.7607126582</v>
      </c>
      <c r="DG119" s="142" t="n">
        <f aca="false">globals_transposed_prosp!DG128</f>
        <v>10417.7607126582</v>
      </c>
      <c r="DH119" s="142" t="n">
        <f aca="false">globals_transposed_prosp!DH128</f>
        <v>10417.7607126582</v>
      </c>
      <c r="DI119" s="142" t="n">
        <f aca="false">globals_transposed_prosp!DI128</f>
        <v>10417.7607126582</v>
      </c>
      <c r="DJ119" s="142" t="n">
        <f aca="false">globals_transposed_prosp!DJ128</f>
        <v>10417.7607126582</v>
      </c>
      <c r="DK119" s="142" t="n">
        <f aca="false">globals_transposed_prosp!DK128</f>
        <v>10417.7607126582</v>
      </c>
      <c r="DL119" s="142" t="n">
        <f aca="false">globals_transposed_prosp!DL128</f>
        <v>10417.7607126582</v>
      </c>
      <c r="DM119" s="142" t="n">
        <f aca="false">globals_transposed_prosp!DM128</f>
        <v>10417.7607126582</v>
      </c>
      <c r="DN119" s="142" t="n">
        <f aca="false">globals_transposed_prosp!DN128</f>
        <v>10417.7607126582</v>
      </c>
      <c r="DO119" s="142" t="n">
        <f aca="false">globals_transposed_prosp!DO128</f>
        <v>10417.7607126582</v>
      </c>
      <c r="DP119" s="142" t="n">
        <f aca="false">globals_transposed_prosp!DP128</f>
        <v>10417.7607126582</v>
      </c>
      <c r="DQ119" s="142" t="n">
        <f aca="false">globals_transposed_prosp!DQ128</f>
        <v>10417.7607126582</v>
      </c>
      <c r="DR119" s="142" t="n">
        <f aca="false">globals_transposed_prosp!DR128</f>
        <v>10417.7607126582</v>
      </c>
      <c r="DS119" s="142" t="n">
        <f aca="false">globals_transposed_prosp!DS128</f>
        <v>10417.7607126582</v>
      </c>
      <c r="DT119" s="142" t="n">
        <f aca="false">globals_transposed_prosp!DT128</f>
        <v>10417.7607126582</v>
      </c>
      <c r="DU119" s="142" t="n">
        <f aca="false">globals_transposed_prosp!DU128</f>
        <v>10417.7607126582</v>
      </c>
      <c r="DV119" s="142" t="n">
        <f aca="false">globals_transposed_prosp!DV128</f>
        <v>10417.7607126582</v>
      </c>
      <c r="DW119" s="142" t="n">
        <f aca="false">globals_transposed_prosp!DW128</f>
        <v>10417.7607126582</v>
      </c>
      <c r="DX119" s="142" t="n">
        <f aca="false">globals_transposed_prosp!DX128</f>
        <v>10417.7607126582</v>
      </c>
      <c r="DY119" s="142" t="n">
        <f aca="false">globals_transposed_prosp!DY128</f>
        <v>10417.7607126582</v>
      </c>
      <c r="DZ119" s="142" t="n">
        <f aca="false">globals_transposed_prosp!DZ128</f>
        <v>10417.7607126582</v>
      </c>
      <c r="EA119" s="142" t="n">
        <f aca="false">globals_transposed_prosp!EA128</f>
        <v>10417.7607126582</v>
      </c>
      <c r="EB119" s="142" t="n">
        <f aca="false">globals_transposed_prosp!EB128</f>
        <v>10417.7607126582</v>
      </c>
      <c r="EC119" s="142" t="n">
        <f aca="false">globals_transposed_prosp!EC128</f>
        <v>10417.7607126582</v>
      </c>
      <c r="ED119" s="142" t="n">
        <f aca="false">globals_transposed_prosp!ED128</f>
        <v>10417.7607126582</v>
      </c>
      <c r="EE119" s="142" t="n">
        <f aca="false">globals_transposed_prosp!EE128</f>
        <v>10417.7607126582</v>
      </c>
      <c r="EF119" s="142" t="n">
        <f aca="false">globals_transposed_prosp!EF128</f>
        <v>10417.7607126582</v>
      </c>
      <c r="EG119" s="142" t="n">
        <f aca="false">globals_transposed_prosp!EG128</f>
        <v>10417.7607126582</v>
      </c>
      <c r="EH119" s="142" t="n">
        <f aca="false">globals_transposed_prosp!EH128</f>
        <v>10417.7607126582</v>
      </c>
      <c r="EI119" s="142" t="n">
        <f aca="false">globals_transposed_prosp!EI128</f>
        <v>10417.7607126582</v>
      </c>
      <c r="EJ119" s="142" t="n">
        <f aca="false">globals_transposed_prosp!EJ128</f>
        <v>10417.7607126582</v>
      </c>
      <c r="EK119" s="142" t="n">
        <f aca="false">globals_transposed_prosp!EK128</f>
        <v>10417.7607126582</v>
      </c>
      <c r="EL119" s="142" t="n">
        <f aca="false">globals_transposed_prosp!EL128</f>
        <v>10417.7607126582</v>
      </c>
      <c r="EM119" s="142" t="n">
        <f aca="false">globals_transposed_prosp!EM128</f>
        <v>10417.7607126582</v>
      </c>
      <c r="EN119" s="142" t="n">
        <f aca="false">globals_transposed_prosp!EN128</f>
        <v>10417.7607126582</v>
      </c>
      <c r="EO119" s="142" t="n">
        <f aca="false">globals_transposed_prosp!EO128</f>
        <v>10417.7607126582</v>
      </c>
      <c r="EP119" s="142" t="n">
        <f aca="false">globals_transposed_prosp!EP128</f>
        <v>10417.7607126582</v>
      </c>
      <c r="EQ119" s="142" t="n">
        <f aca="false">globals_transposed_prosp!EQ128</f>
        <v>10417.7607126582</v>
      </c>
      <c r="ER119" s="142" t="n">
        <f aca="false">globals_transposed_prosp!ER128</f>
        <v>10417.7607126582</v>
      </c>
      <c r="ES119" s="142" t="n">
        <f aca="false">globals_transposed_prosp!ES128</f>
        <v>10417.7607126582</v>
      </c>
      <c r="ET119" s="142" t="n">
        <f aca="false">globals_transposed_prosp!ET128</f>
        <v>10417.7607126582</v>
      </c>
      <c r="EU119" s="142" t="n">
        <f aca="false">globals_transposed_prosp!EU128</f>
        <v>10417.7607126582</v>
      </c>
      <c r="EV119" s="142" t="n">
        <f aca="false">globals_transposed_prosp!EV128</f>
        <v>10417.7607126582</v>
      </c>
    </row>
    <row r="120" customFormat="false" ht="12.8" hidden="false" customHeight="false" outlineLevel="0" collapsed="false">
      <c r="A120" s="176" t="str">
        <f aca="false">globals_transposed_prosp!A129</f>
        <v>INT_TAX_MON_ACTU_LOW_D</v>
      </c>
      <c r="B120" s="176" t="n">
        <f aca="false">globals_transposed_prosp!B129</f>
        <v>0</v>
      </c>
      <c r="C120" s="176" t="n">
        <f aca="false">globals_transposed_prosp!C129</f>
        <v>0</v>
      </c>
      <c r="D120" s="176" t="n">
        <f aca="false">globals_transposed_prosp!D129</f>
        <v>0</v>
      </c>
      <c r="E120" s="176" t="n">
        <f aca="false">globals_transposed_prosp!E129</f>
        <v>0</v>
      </c>
      <c r="F120" s="176" t="n">
        <f aca="false">globals_transposed_prosp!F129</f>
        <v>0</v>
      </c>
      <c r="G120" s="176" t="n">
        <f aca="false">globals_transposed_prosp!G129</f>
        <v>0</v>
      </c>
      <c r="H120" s="176" t="n">
        <f aca="false">globals_transposed_prosp!H129</f>
        <v>0</v>
      </c>
      <c r="I120" s="176" t="n">
        <f aca="false">globals_transposed_prosp!I129</f>
        <v>0</v>
      </c>
      <c r="J120" s="176" t="n">
        <f aca="false">globals_transposed_prosp!J129</f>
        <v>0</v>
      </c>
      <c r="K120" s="176" t="n">
        <f aca="false">globals_transposed_prosp!K129</f>
        <v>0</v>
      </c>
      <c r="L120" s="176" t="n">
        <f aca="false">globals_transposed_prosp!L129</f>
        <v>0</v>
      </c>
      <c r="M120" s="176" t="n">
        <f aca="false">globals_transposed_prosp!M129</f>
        <v>0</v>
      </c>
      <c r="N120" s="176" t="n">
        <f aca="false">globals_transposed_prosp!N129</f>
        <v>0</v>
      </c>
      <c r="O120" s="176" t="n">
        <f aca="false">globals_transposed_prosp!O129</f>
        <v>0</v>
      </c>
      <c r="P120" s="176" t="n">
        <f aca="false">globals_transposed_prosp!P129</f>
        <v>0</v>
      </c>
      <c r="Q120" s="176" t="n">
        <f aca="false">globals_transposed_prosp!Q129</f>
        <v>0</v>
      </c>
      <c r="R120" s="176" t="n">
        <f aca="false">globals_transposed_prosp!R129</f>
        <v>0</v>
      </c>
      <c r="S120" s="176" t="n">
        <f aca="false">globals_transposed_prosp!S129</f>
        <v>0</v>
      </c>
      <c r="T120" s="176" t="n">
        <f aca="false">globals_transposed_prosp!T129</f>
        <v>0</v>
      </c>
      <c r="U120" s="176" t="n">
        <f aca="false">globals_transposed_prosp!U129</f>
        <v>0</v>
      </c>
      <c r="V120" s="176" t="n">
        <f aca="false">globals_transposed_prosp!V129</f>
        <v>0</v>
      </c>
      <c r="W120" s="176" t="n">
        <f aca="false">globals_transposed_prosp!W129</f>
        <v>0</v>
      </c>
      <c r="X120" s="176" t="n">
        <f aca="false">globals_transposed_prosp!X129</f>
        <v>0</v>
      </c>
      <c r="Y120" s="176" t="n">
        <f aca="false">globals_transposed_prosp!Y129</f>
        <v>0</v>
      </c>
      <c r="Z120" s="176" t="n">
        <f aca="false">globals_transposed_prosp!Z129</f>
        <v>0</v>
      </c>
      <c r="AA120" s="176" t="n">
        <f aca="false">globals_transposed_prosp!AA129</f>
        <v>0</v>
      </c>
      <c r="AB120" s="176" t="n">
        <f aca="false">globals_transposed_prosp!AB129</f>
        <v>0</v>
      </c>
      <c r="AC120" s="176" t="n">
        <f aca="false">globals_transposed_prosp!AC129</f>
        <v>0</v>
      </c>
      <c r="AD120" s="176" t="n">
        <f aca="false">globals_transposed_prosp!AD129</f>
        <v>0</v>
      </c>
      <c r="AE120" s="176" t="n">
        <f aca="false">globals_transposed_prosp!AE129</f>
        <v>0</v>
      </c>
      <c r="AF120" s="176" t="n">
        <f aca="false">globals_transposed_prosp!AF129</f>
        <v>0</v>
      </c>
      <c r="AG120" s="176" t="n">
        <f aca="false">globals_transposed_prosp!AG129</f>
        <v>0</v>
      </c>
      <c r="AH120" s="176" t="n">
        <f aca="false">globals_transposed_prosp!AH129</f>
        <v>0</v>
      </c>
      <c r="AI120" s="176" t="n">
        <f aca="false">globals_transposed_prosp!AI129</f>
        <v>0</v>
      </c>
      <c r="AJ120" s="176" t="n">
        <f aca="false">globals_transposed_prosp!AJ129</f>
        <v>0</v>
      </c>
      <c r="AK120" s="176" t="n">
        <f aca="false">globals_transposed_prosp!AK129</f>
        <v>0</v>
      </c>
      <c r="AL120" s="176" t="n">
        <f aca="false">globals_transposed_prosp!AL129</f>
        <v>0</v>
      </c>
      <c r="AM120" s="176" t="n">
        <f aca="false">globals_transposed_prosp!AM129</f>
        <v>0</v>
      </c>
      <c r="AN120" s="176" t="n">
        <f aca="false">globals_transposed_prosp!AN129</f>
        <v>0</v>
      </c>
      <c r="AO120" s="176" t="n">
        <f aca="false">globals_transposed_prosp!AO129</f>
        <v>0</v>
      </c>
      <c r="AP120" s="176" t="n">
        <f aca="false">globals_transposed_prosp!AP129</f>
        <v>0</v>
      </c>
      <c r="AQ120" s="176" t="n">
        <f aca="false">globals_transposed_prosp!AQ129</f>
        <v>0</v>
      </c>
      <c r="AR120" s="142" t="n">
        <f aca="false">globals_transposed_prosp!AR129</f>
        <v>231.216487678885</v>
      </c>
      <c r="AS120" s="142" t="n">
        <f aca="false">globals_transposed_prosp!AS129</f>
        <v>218.278667074403</v>
      </c>
      <c r="AT120" s="142" t="n">
        <f aca="false">globals_transposed_prosp!AT129</f>
        <v>209.655312325784</v>
      </c>
      <c r="AU120" s="142" t="n">
        <f aca="false">globals_transposed_prosp!AU129</f>
        <v>202</v>
      </c>
      <c r="AV120" s="142" t="n">
        <f aca="false">globals_transposed_prosp!AV129</f>
        <v>195.943316339756</v>
      </c>
      <c r="AW120" s="142" t="n">
        <f aca="false">globals_transposed_prosp!AW129</f>
        <v>189.254882323484</v>
      </c>
      <c r="AX120" s="142" t="n">
        <f aca="false">globals_transposed_prosp!AX129</f>
        <v>182.83092800129</v>
      </c>
      <c r="AY120" s="142" t="n">
        <f aca="false">globals_transposed_prosp!AY129</f>
        <v>174.450120841404</v>
      </c>
      <c r="AZ120" s="142" t="n">
        <f aca="false">globals_transposed_prosp!AZ129</f>
        <v>154.058540632427</v>
      </c>
      <c r="BA120" s="142" t="n">
        <f aca="false">globals_transposed_prosp!BA129</f>
        <v>136.582134109672</v>
      </c>
      <c r="BB120" s="142" t="n">
        <f aca="false">globals_transposed_prosp!BB129</f>
        <v>129.585488765868</v>
      </c>
      <c r="BC120" s="142" t="n">
        <f aca="false">globals_transposed_prosp!BC129</f>
        <v>123.163214774992</v>
      </c>
      <c r="BD120" s="142" t="n">
        <f aca="false">globals_transposed_prosp!BD129</f>
        <v>205.699243537728</v>
      </c>
      <c r="BE120" s="142" t="n">
        <f aca="false">globals_transposed_prosp!BE129</f>
        <v>192.962018450436</v>
      </c>
      <c r="BF120" s="142" t="n">
        <f aca="false">globals_transposed_prosp!BF129</f>
        <v>184.847980450387</v>
      </c>
      <c r="BG120" s="142" t="n">
        <f aca="false">globals_transposed_prosp!BG129</f>
        <v>176.26557313863</v>
      </c>
      <c r="BH120" s="142" t="n">
        <f aca="false">globals_transposed_prosp!BH129</f>
        <v>209.898700647899</v>
      </c>
      <c r="BI120" s="142" t="n">
        <f aca="false">globals_transposed_prosp!BI129</f>
        <v>195.561839975978</v>
      </c>
      <c r="BJ120" s="142" t="n">
        <f aca="false">globals_transposed_prosp!BJ129</f>
        <v>183.146353717365</v>
      </c>
      <c r="BK120" s="142" t="n">
        <f aca="false">globals_transposed_prosp!BK129</f>
        <v>171.51908002137</v>
      </c>
      <c r="BL120" s="142" t="n">
        <f aca="false">globals_transposed_prosp!BL129</f>
        <v>157.985225918866</v>
      </c>
      <c r="BM120" s="142" t="n">
        <f aca="false">globals_transposed_prosp!BM129</f>
        <v>155.48112893697</v>
      </c>
      <c r="BN120" s="142" t="n">
        <f aca="false">globals_transposed_prosp!BN129</f>
        <v>155.790907813014</v>
      </c>
      <c r="BO120" s="142" t="n">
        <f aca="false">globals_transposed_prosp!BO129</f>
        <v>158.094564196173</v>
      </c>
      <c r="BP120" s="142" t="n">
        <f aca="false">globals_transposed_prosp!BP129</f>
        <v>155.515698901881</v>
      </c>
      <c r="BQ120" s="142" t="n">
        <f aca="false">globals_transposed_prosp!BQ129</f>
        <v>150.024670485344</v>
      </c>
      <c r="BR120" s="142" t="n">
        <f aca="false">globals_transposed_prosp!BR129</f>
        <v>150.552069189674</v>
      </c>
      <c r="BS120" s="142" t="n">
        <f aca="false">globals_transposed_prosp!BS129</f>
        <v>150.283581564632</v>
      </c>
      <c r="BT120" s="142" t="n">
        <f aca="false">globals_transposed_prosp!BT129</f>
        <v>153.807595026957</v>
      </c>
      <c r="BU120" s="142" t="n">
        <f aca="false">globals_transposed_prosp!BU129</f>
        <v>161.605288773222</v>
      </c>
      <c r="BV120" s="142" t="n">
        <f aca="false">globals_transposed_prosp!BV129</f>
        <v>161.815182930729</v>
      </c>
      <c r="BW120" s="142" t="n">
        <f aca="false">globals_transposed_prosp!BW129</f>
        <v>161.784699243938</v>
      </c>
      <c r="BX120" s="142" t="n">
        <f aca="false">globals_transposed_prosp!BX129</f>
        <v>159.873126611128</v>
      </c>
      <c r="BY120" s="142" t="n">
        <f aca="false">globals_transposed_prosp!BY129</f>
        <v>161.155764769957</v>
      </c>
      <c r="BZ120" s="142" t="n">
        <f aca="false">globals_transposed_prosp!BZ129</f>
        <v>161.415002351666</v>
      </c>
      <c r="CA120" s="142" t="n">
        <f aca="false">globals_transposed_prosp!CA129</f>
        <v>161.802037645391</v>
      </c>
      <c r="CB120" s="142" t="n">
        <f aca="false">globals_transposed_prosp!CB129</f>
        <v>164.753757835223</v>
      </c>
      <c r="CC120" s="142" t="n">
        <f aca="false">globals_transposed_prosp!CC129</f>
        <v>167.729960331325</v>
      </c>
      <c r="CD120" s="142" t="n">
        <f aca="false">globals_transposed_prosp!CD129</f>
        <v>169.53543288045</v>
      </c>
      <c r="CE120" s="142" t="n">
        <f aca="false">globals_transposed_prosp!CE129</f>
        <v>169.53543288045</v>
      </c>
      <c r="CF120" s="142" t="n">
        <f aca="false">globals_transposed_prosp!CF129</f>
        <v>169.53543288045</v>
      </c>
      <c r="CG120" s="142" t="n">
        <f aca="false">globals_transposed_prosp!CG129</f>
        <v>169.53543288045</v>
      </c>
      <c r="CH120" s="142" t="n">
        <f aca="false">globals_transposed_prosp!CH129</f>
        <v>170.743038007243</v>
      </c>
      <c r="CI120" s="142" t="n">
        <f aca="false">globals_transposed_prosp!CI129</f>
        <v>172.562836514916</v>
      </c>
      <c r="CJ120" s="142" t="n">
        <f aca="false">globals_transposed_prosp!CJ129</f>
        <v>172.562836514916</v>
      </c>
      <c r="CK120" s="142" t="n">
        <f aca="false">globals_transposed_prosp!CK129</f>
        <v>172.562836514916</v>
      </c>
      <c r="CL120" s="142" t="n">
        <f aca="false">globals_transposed_prosp!CL129</f>
        <v>173.779851018686</v>
      </c>
      <c r="CM120" s="142" t="n">
        <f aca="false">globals_transposed_prosp!CM129</f>
        <v>175.613678102297</v>
      </c>
      <c r="CN120" s="142" t="n">
        <f aca="false">globals_transposed_prosp!CN129</f>
        <v>175.613678102297</v>
      </c>
      <c r="CO120" s="142" t="n">
        <f aca="false">globals_transposed_prosp!CO129</f>
        <v>175.613678102297</v>
      </c>
      <c r="CP120" s="142" t="n">
        <f aca="false">globals_transposed_prosp!CP129</f>
        <v>175.613678102297</v>
      </c>
      <c r="CQ120" s="142" t="n">
        <f aca="false">globals_transposed_prosp!CQ129</f>
        <v>175.613678102297</v>
      </c>
      <c r="CR120" s="142" t="n">
        <f aca="false">globals_transposed_prosp!CR129</f>
        <v>175.613678102297</v>
      </c>
      <c r="CS120" s="142" t="n">
        <f aca="false">globals_transposed_prosp!CS129</f>
        <v>175.613678102297</v>
      </c>
      <c r="CT120" s="142" t="n">
        <f aca="false">globals_transposed_prosp!CT129</f>
        <v>175.613678102297</v>
      </c>
      <c r="CU120" s="142" t="n">
        <f aca="false">globals_transposed_prosp!CU129</f>
        <v>175.613678102297</v>
      </c>
      <c r="CV120" s="142" t="n">
        <f aca="false">globals_transposed_prosp!CV129</f>
        <v>175.613678102297</v>
      </c>
      <c r="CW120" s="142" t="n">
        <f aca="false">globals_transposed_prosp!CW129</f>
        <v>175.613678102297</v>
      </c>
      <c r="CX120" s="142" t="n">
        <f aca="false">globals_transposed_prosp!CX129</f>
        <v>175.613678102297</v>
      </c>
      <c r="CY120" s="142" t="n">
        <f aca="false">globals_transposed_prosp!CY129</f>
        <v>175.613678102297</v>
      </c>
      <c r="CZ120" s="142" t="n">
        <f aca="false">globals_transposed_prosp!CZ129</f>
        <v>175.613678102297</v>
      </c>
      <c r="DA120" s="142" t="n">
        <f aca="false">globals_transposed_prosp!DA129</f>
        <v>175.613678102297</v>
      </c>
      <c r="DB120" s="142" t="n">
        <f aca="false">globals_transposed_prosp!DB129</f>
        <v>175.613678102297</v>
      </c>
      <c r="DC120" s="142" t="n">
        <f aca="false">globals_transposed_prosp!DC129</f>
        <v>175.613678102297</v>
      </c>
      <c r="DD120" s="142" t="n">
        <f aca="false">globals_transposed_prosp!DD129</f>
        <v>175.613678102297</v>
      </c>
      <c r="DE120" s="142" t="n">
        <f aca="false">globals_transposed_prosp!DE129</f>
        <v>175.613678102297</v>
      </c>
      <c r="DF120" s="142" t="n">
        <f aca="false">globals_transposed_prosp!DF129</f>
        <v>175.613678102297</v>
      </c>
      <c r="DG120" s="142" t="n">
        <f aca="false">globals_transposed_prosp!DG129</f>
        <v>175.613678102297</v>
      </c>
      <c r="DH120" s="142" t="n">
        <f aca="false">globals_transposed_prosp!DH129</f>
        <v>175.613678102297</v>
      </c>
      <c r="DI120" s="142" t="n">
        <f aca="false">globals_transposed_prosp!DI129</f>
        <v>175.613678102297</v>
      </c>
      <c r="DJ120" s="142" t="n">
        <f aca="false">globals_transposed_prosp!DJ129</f>
        <v>175.613678102297</v>
      </c>
      <c r="DK120" s="142" t="n">
        <f aca="false">globals_transposed_prosp!DK129</f>
        <v>175.613678102297</v>
      </c>
      <c r="DL120" s="142" t="n">
        <f aca="false">globals_transposed_prosp!DL129</f>
        <v>175.613678102297</v>
      </c>
      <c r="DM120" s="142" t="n">
        <f aca="false">globals_transposed_prosp!DM129</f>
        <v>175.613678102297</v>
      </c>
      <c r="DN120" s="142" t="n">
        <f aca="false">globals_transposed_prosp!DN129</f>
        <v>175.613678102297</v>
      </c>
      <c r="DO120" s="142" t="n">
        <f aca="false">globals_transposed_prosp!DO129</f>
        <v>175.613678102297</v>
      </c>
      <c r="DP120" s="142" t="n">
        <f aca="false">globals_transposed_prosp!DP129</f>
        <v>175.613678102297</v>
      </c>
      <c r="DQ120" s="142" t="n">
        <f aca="false">globals_transposed_prosp!DQ129</f>
        <v>175.613678102297</v>
      </c>
      <c r="DR120" s="142" t="n">
        <f aca="false">globals_transposed_prosp!DR129</f>
        <v>175.613678102297</v>
      </c>
      <c r="DS120" s="142" t="n">
        <f aca="false">globals_transposed_prosp!DS129</f>
        <v>175.613678102297</v>
      </c>
      <c r="DT120" s="142" t="n">
        <f aca="false">globals_transposed_prosp!DT129</f>
        <v>175.613678102297</v>
      </c>
      <c r="DU120" s="142" t="n">
        <f aca="false">globals_transposed_prosp!DU129</f>
        <v>175.613678102297</v>
      </c>
      <c r="DV120" s="142" t="n">
        <f aca="false">globals_transposed_prosp!DV129</f>
        <v>175.613678102297</v>
      </c>
      <c r="DW120" s="142" t="n">
        <f aca="false">globals_transposed_prosp!DW129</f>
        <v>175.613678102297</v>
      </c>
      <c r="DX120" s="142" t="n">
        <f aca="false">globals_transposed_prosp!DX129</f>
        <v>175.613678102297</v>
      </c>
      <c r="DY120" s="142" t="n">
        <f aca="false">globals_transposed_prosp!DY129</f>
        <v>175.613678102297</v>
      </c>
      <c r="DZ120" s="142" t="n">
        <f aca="false">globals_transposed_prosp!DZ129</f>
        <v>175.613678102297</v>
      </c>
      <c r="EA120" s="142" t="n">
        <f aca="false">globals_transposed_prosp!EA129</f>
        <v>175.613678102297</v>
      </c>
      <c r="EB120" s="142" t="n">
        <f aca="false">globals_transposed_prosp!EB129</f>
        <v>175.613678102297</v>
      </c>
      <c r="EC120" s="142" t="n">
        <f aca="false">globals_transposed_prosp!EC129</f>
        <v>175.613678102297</v>
      </c>
      <c r="ED120" s="142" t="n">
        <f aca="false">globals_transposed_prosp!ED129</f>
        <v>175.613678102297</v>
      </c>
      <c r="EE120" s="142" t="n">
        <f aca="false">globals_transposed_prosp!EE129</f>
        <v>175.613678102297</v>
      </c>
      <c r="EF120" s="142" t="n">
        <f aca="false">globals_transposed_prosp!EF129</f>
        <v>175.613678102297</v>
      </c>
      <c r="EG120" s="142" t="n">
        <f aca="false">globals_transposed_prosp!EG129</f>
        <v>175.613678102297</v>
      </c>
      <c r="EH120" s="142" t="n">
        <f aca="false">globals_transposed_prosp!EH129</f>
        <v>175.613678102297</v>
      </c>
      <c r="EI120" s="142" t="n">
        <f aca="false">globals_transposed_prosp!EI129</f>
        <v>175.613678102297</v>
      </c>
      <c r="EJ120" s="142" t="n">
        <f aca="false">globals_transposed_prosp!EJ129</f>
        <v>175.613678102297</v>
      </c>
      <c r="EK120" s="142" t="n">
        <f aca="false">globals_transposed_prosp!EK129</f>
        <v>175.613678102297</v>
      </c>
      <c r="EL120" s="142" t="n">
        <f aca="false">globals_transposed_prosp!EL129</f>
        <v>175.613678102297</v>
      </c>
      <c r="EM120" s="142" t="n">
        <f aca="false">globals_transposed_prosp!EM129</f>
        <v>175.613678102297</v>
      </c>
      <c r="EN120" s="142" t="n">
        <f aca="false">globals_transposed_prosp!EN129</f>
        <v>175.613678102297</v>
      </c>
      <c r="EO120" s="142" t="n">
        <f aca="false">globals_transposed_prosp!EO129</f>
        <v>175.613678102297</v>
      </c>
      <c r="EP120" s="142" t="n">
        <f aca="false">globals_transposed_prosp!EP129</f>
        <v>175.613678102297</v>
      </c>
      <c r="EQ120" s="142" t="n">
        <f aca="false">globals_transposed_prosp!EQ129</f>
        <v>175.613678102297</v>
      </c>
      <c r="ER120" s="142" t="n">
        <f aca="false">globals_transposed_prosp!ER129</f>
        <v>175.613678102297</v>
      </c>
      <c r="ES120" s="142" t="n">
        <f aca="false">globals_transposed_prosp!ES129</f>
        <v>175.613678102297</v>
      </c>
      <c r="ET120" s="142" t="n">
        <f aca="false">globals_transposed_prosp!ET129</f>
        <v>175.613678102297</v>
      </c>
      <c r="EU120" s="142" t="n">
        <f aca="false">globals_transposed_prosp!EU129</f>
        <v>175.613678102297</v>
      </c>
      <c r="EV120" s="142" t="n">
        <f aca="false">globals_transposed_prosp!EV129</f>
        <v>175.613678102297</v>
      </c>
    </row>
    <row r="121" customFormat="false" ht="12.8" hidden="false" customHeight="false" outlineLevel="0" collapsed="false">
      <c r="A121" s="176" t="str">
        <f aca="false">globals_transposed_prosp!A130</f>
        <v>SIPA_MON_ACTU_LOW_D</v>
      </c>
      <c r="B121" s="176" t="n">
        <f aca="false">globals_transposed_prosp!B130</f>
        <v>0</v>
      </c>
      <c r="C121" s="176" t="n">
        <f aca="false">globals_transposed_prosp!C130</f>
        <v>0</v>
      </c>
      <c r="D121" s="176" t="n">
        <f aca="false">globals_transposed_prosp!D130</f>
        <v>0</v>
      </c>
      <c r="E121" s="176" t="n">
        <f aca="false">globals_transposed_prosp!E130</f>
        <v>0</v>
      </c>
      <c r="F121" s="176" t="n">
        <f aca="false">globals_transposed_prosp!F130</f>
        <v>0</v>
      </c>
      <c r="G121" s="176" t="n">
        <f aca="false">globals_transposed_prosp!G130</f>
        <v>0</v>
      </c>
      <c r="H121" s="176" t="n">
        <f aca="false">globals_transposed_prosp!H130</f>
        <v>0</v>
      </c>
      <c r="I121" s="176" t="n">
        <f aca="false">globals_transposed_prosp!I130</f>
        <v>0</v>
      </c>
      <c r="J121" s="176" t="n">
        <f aca="false">globals_transposed_prosp!J130</f>
        <v>0</v>
      </c>
      <c r="K121" s="176" t="n">
        <f aca="false">globals_transposed_prosp!K130</f>
        <v>0</v>
      </c>
      <c r="L121" s="176" t="n">
        <f aca="false">globals_transposed_prosp!L130</f>
        <v>0</v>
      </c>
      <c r="M121" s="176" t="n">
        <f aca="false">globals_transposed_prosp!M130</f>
        <v>0</v>
      </c>
      <c r="N121" s="176" t="n">
        <f aca="false">globals_transposed_prosp!N130</f>
        <v>0</v>
      </c>
      <c r="O121" s="176" t="n">
        <f aca="false">globals_transposed_prosp!O130</f>
        <v>0</v>
      </c>
      <c r="P121" s="176" t="n">
        <f aca="false">globals_transposed_prosp!P130</f>
        <v>0</v>
      </c>
      <c r="Q121" s="176" t="n">
        <f aca="false">globals_transposed_prosp!Q130</f>
        <v>0</v>
      </c>
      <c r="R121" s="176" t="n">
        <f aca="false">globals_transposed_prosp!R130</f>
        <v>0</v>
      </c>
      <c r="S121" s="176" t="n">
        <f aca="false">globals_transposed_prosp!S130</f>
        <v>0</v>
      </c>
      <c r="T121" s="176" t="n">
        <f aca="false">globals_transposed_prosp!T130</f>
        <v>0</v>
      </c>
      <c r="U121" s="176" t="n">
        <f aca="false">globals_transposed_prosp!U130</f>
        <v>0</v>
      </c>
      <c r="V121" s="176" t="n">
        <f aca="false">globals_transposed_prosp!V130</f>
        <v>0</v>
      </c>
      <c r="W121" s="176" t="n">
        <f aca="false">globals_transposed_prosp!W130</f>
        <v>0</v>
      </c>
      <c r="X121" s="176" t="n">
        <f aca="false">globals_transposed_prosp!X130</f>
        <v>0</v>
      </c>
      <c r="Y121" s="176" t="n">
        <f aca="false">globals_transposed_prosp!Y130</f>
        <v>0</v>
      </c>
      <c r="Z121" s="176" t="n">
        <f aca="false">globals_transposed_prosp!Z130</f>
        <v>0</v>
      </c>
      <c r="AA121" s="176" t="n">
        <f aca="false">globals_transposed_prosp!AA130</f>
        <v>0</v>
      </c>
      <c r="AB121" s="176" t="n">
        <f aca="false">globals_transposed_prosp!AB130</f>
        <v>0</v>
      </c>
      <c r="AC121" s="176" t="n">
        <f aca="false">globals_transposed_prosp!AC130</f>
        <v>0</v>
      </c>
      <c r="AD121" s="176" t="n">
        <f aca="false">globals_transposed_prosp!AD130</f>
        <v>0</v>
      </c>
      <c r="AE121" s="176" t="n">
        <f aca="false">globals_transposed_prosp!AE130</f>
        <v>0</v>
      </c>
      <c r="AF121" s="176" t="n">
        <f aca="false">globals_transposed_prosp!AF130</f>
        <v>0</v>
      </c>
      <c r="AG121" s="176" t="n">
        <f aca="false">globals_transposed_prosp!AG130</f>
        <v>0</v>
      </c>
      <c r="AH121" s="176" t="n">
        <f aca="false">globals_transposed_prosp!AH130</f>
        <v>0</v>
      </c>
      <c r="AI121" s="176" t="n">
        <f aca="false">globals_transposed_prosp!AI130</f>
        <v>0</v>
      </c>
      <c r="AJ121" s="176" t="n">
        <f aca="false">globals_transposed_prosp!AJ130</f>
        <v>0</v>
      </c>
      <c r="AK121" s="176" t="n">
        <f aca="false">globals_transposed_prosp!AK130</f>
        <v>0</v>
      </c>
      <c r="AL121" s="176" t="n">
        <f aca="false">globals_transposed_prosp!AL130</f>
        <v>0</v>
      </c>
      <c r="AM121" s="176" t="n">
        <f aca="false">globals_transposed_prosp!AM130</f>
        <v>0</v>
      </c>
      <c r="AN121" s="176" t="n">
        <f aca="false">globals_transposed_prosp!AN130</f>
        <v>0</v>
      </c>
      <c r="AO121" s="176" t="n">
        <f aca="false">globals_transposed_prosp!AO130</f>
        <v>0</v>
      </c>
      <c r="AP121" s="176" t="n">
        <f aca="false">globals_transposed_prosp!AP130</f>
        <v>0</v>
      </c>
      <c r="AQ121" s="176" t="n">
        <f aca="false">globals_transposed_prosp!AQ130</f>
        <v>0</v>
      </c>
      <c r="AR121" s="142" t="n">
        <f aca="false">globals_transposed_prosp!AR130</f>
        <v>179.707864186064</v>
      </c>
      <c r="AS121" s="142" t="n">
        <f aca="false">globals_transposed_prosp!AS130</f>
        <v>169.652231340006</v>
      </c>
      <c r="AT121" s="142" t="n">
        <f aca="false">globals_transposed_prosp!AT130</f>
        <v>162.94992096608</v>
      </c>
      <c r="AU121" s="142" t="n">
        <f aca="false">globals_transposed_prosp!AU130</f>
        <v>157</v>
      </c>
      <c r="AV121" s="142" t="n">
        <f aca="false">globals_transposed_prosp!AV130</f>
        <v>152.292577551197</v>
      </c>
      <c r="AW121" s="142" t="n">
        <f aca="false">globals_transposed_prosp!AW130</f>
        <v>147.094141211817</v>
      </c>
      <c r="AX121" s="142" t="n">
        <f aca="false">globals_transposed_prosp!AX130</f>
        <v>142.101265822785</v>
      </c>
      <c r="AY121" s="142" t="n">
        <f aca="false">globals_transposed_prosp!AY130</f>
        <v>135.587470158913</v>
      </c>
      <c r="AZ121" s="142" t="n">
        <f aca="false">globals_transposed_prosp!AZ130</f>
        <v>119.738568709361</v>
      </c>
      <c r="BA121" s="142" t="n">
        <f aca="false">globals_transposed_prosp!BA130</f>
        <v>106.155421065438</v>
      </c>
      <c r="BB121" s="142" t="n">
        <f aca="false">globals_transposed_prosp!BB130</f>
        <v>100.717434337828</v>
      </c>
      <c r="BC121" s="142" t="n">
        <f aca="false">globals_transposed_prosp!BC130</f>
        <v>95.7258649488801</v>
      </c>
      <c r="BD121" s="142" t="n">
        <f aca="false">globals_transposed_prosp!BD130</f>
        <v>232.021773854844</v>
      </c>
      <c r="BE121" s="142" t="n">
        <f aca="false">globals_transposed_prosp!BE130</f>
        <v>217.654615726721</v>
      </c>
      <c r="BF121" s="142" t="n">
        <f aca="false">globals_transposed_prosp!BF130</f>
        <v>208.502255914801</v>
      </c>
      <c r="BG121" s="142" t="n">
        <f aca="false">globals_transposed_prosp!BG130</f>
        <v>198.8215913962</v>
      </c>
      <c r="BH121" s="142" t="n">
        <f aca="false">globals_transposed_prosp!BH130</f>
        <v>236.758619120639</v>
      </c>
      <c r="BI121" s="142" t="n">
        <f aca="false">globals_transposed_prosp!BI130</f>
        <v>220.587126277989</v>
      </c>
      <c r="BJ121" s="142" t="n">
        <f aca="false">globals_transposed_prosp!BJ130</f>
        <v>206.582878642214</v>
      </c>
      <c r="BK121" s="142" t="n">
        <f aca="false">globals_transposed_prosp!BK130</f>
        <v>193.467708058003</v>
      </c>
      <c r="BL121" s="142" t="n">
        <f aca="false">globals_transposed_prosp!BL130</f>
        <v>178.201979405094</v>
      </c>
      <c r="BM121" s="142" t="n">
        <f aca="false">globals_transposed_prosp!BM130</f>
        <v>175.377442894158</v>
      </c>
      <c r="BN121" s="142" t="n">
        <f aca="false">globals_transposed_prosp!BN130</f>
        <v>175.726862965357</v>
      </c>
      <c r="BO121" s="142" t="n">
        <f aca="false">globals_transposed_prosp!BO130</f>
        <v>178.325309275514</v>
      </c>
      <c r="BP121" s="142" t="n">
        <f aca="false">globals_transposed_prosp!BP130</f>
        <v>175.416436642715</v>
      </c>
      <c r="BQ121" s="142" t="n">
        <f aca="false">globals_transposed_prosp!BQ130</f>
        <v>169.222742725417</v>
      </c>
      <c r="BR121" s="142" t="n">
        <f aca="false">globals_transposed_prosp!BR130</f>
        <v>169.817630585979</v>
      </c>
      <c r="BS121" s="142" t="n">
        <f aca="false">globals_transposed_prosp!BS130</f>
        <v>169.514785646208</v>
      </c>
      <c r="BT121" s="142" t="n">
        <f aca="false">globals_transposed_prosp!BT130</f>
        <v>173.489753373627</v>
      </c>
      <c r="BU121" s="142" t="n">
        <f aca="false">globals_transposed_prosp!BU130</f>
        <v>182.285287590812</v>
      </c>
      <c r="BV121" s="142" t="n">
        <f aca="false">globals_transposed_prosp!BV130</f>
        <v>182.522041085424</v>
      </c>
      <c r="BW121" s="142" t="n">
        <f aca="false">globals_transposed_prosp!BW130</f>
        <v>182.487656520069</v>
      </c>
      <c r="BX121" s="142" t="n">
        <f aca="false">globals_transposed_prosp!BX130</f>
        <v>180.331467389331</v>
      </c>
      <c r="BY121" s="142" t="n">
        <f aca="false">globals_transposed_prosp!BY130</f>
        <v>181.778239753232</v>
      </c>
      <c r="BZ121" s="142" t="n">
        <f aca="false">globals_transposed_prosp!BZ130</f>
        <v>182.070650957685</v>
      </c>
      <c r="CA121" s="142" t="n">
        <f aca="false">globals_transposed_prosp!CA130</f>
        <v>182.507213649165</v>
      </c>
      <c r="CB121" s="142" t="n">
        <f aca="false">globals_transposed_prosp!CB130</f>
        <v>185.836653964984</v>
      </c>
      <c r="CC121" s="142" t="n">
        <f aca="false">globals_transposed_prosp!CC130</f>
        <v>189.193709492367</v>
      </c>
      <c r="CD121" s="142" t="n">
        <f aca="false">globals_transposed_prosp!CD130</f>
        <v>191.230221325321</v>
      </c>
      <c r="CE121" s="142" t="n">
        <f aca="false">globals_transposed_prosp!CE130</f>
        <v>191.230221325321</v>
      </c>
      <c r="CF121" s="142" t="n">
        <f aca="false">globals_transposed_prosp!CF130</f>
        <v>191.230221325321</v>
      </c>
      <c r="CG121" s="142" t="n">
        <f aca="false">globals_transposed_prosp!CG130</f>
        <v>191.230221325321</v>
      </c>
      <c r="CH121" s="142" t="n">
        <f aca="false">globals_transposed_prosp!CH130</f>
        <v>192.592358972577</v>
      </c>
      <c r="CI121" s="142" t="n">
        <f aca="false">globals_transposed_prosp!CI130</f>
        <v>194.645030001147</v>
      </c>
      <c r="CJ121" s="142" t="n">
        <f aca="false">globals_transposed_prosp!CJ130</f>
        <v>194.645030001147</v>
      </c>
      <c r="CK121" s="142" t="n">
        <f aca="false">globals_transposed_prosp!CK130</f>
        <v>194.645030001147</v>
      </c>
      <c r="CL121" s="142" t="n">
        <f aca="false">globals_transposed_prosp!CL130</f>
        <v>196.01778110667</v>
      </c>
      <c r="CM121" s="142" t="n">
        <f aca="false">globals_transposed_prosp!CM130</f>
        <v>198.086275893354</v>
      </c>
      <c r="CN121" s="142" t="n">
        <f aca="false">globals_transposed_prosp!CN130</f>
        <v>198.086275893354</v>
      </c>
      <c r="CO121" s="142" t="n">
        <f aca="false">globals_transposed_prosp!CO130</f>
        <v>198.086275893354</v>
      </c>
      <c r="CP121" s="142" t="n">
        <f aca="false">globals_transposed_prosp!CP130</f>
        <v>198.086275893354</v>
      </c>
      <c r="CQ121" s="142" t="n">
        <f aca="false">globals_transposed_prosp!CQ130</f>
        <v>198.086275893354</v>
      </c>
      <c r="CR121" s="142" t="n">
        <f aca="false">globals_transposed_prosp!CR130</f>
        <v>198.086275893354</v>
      </c>
      <c r="CS121" s="142" t="n">
        <f aca="false">globals_transposed_prosp!CS130</f>
        <v>198.086275893354</v>
      </c>
      <c r="CT121" s="142" t="n">
        <f aca="false">globals_transposed_prosp!CT130</f>
        <v>198.086275893354</v>
      </c>
      <c r="CU121" s="142" t="n">
        <f aca="false">globals_transposed_prosp!CU130</f>
        <v>198.086275893354</v>
      </c>
      <c r="CV121" s="142" t="n">
        <f aca="false">globals_transposed_prosp!CV130</f>
        <v>198.086275893354</v>
      </c>
      <c r="CW121" s="142" t="n">
        <f aca="false">globals_transposed_prosp!CW130</f>
        <v>198.086275893354</v>
      </c>
      <c r="CX121" s="142" t="n">
        <f aca="false">globals_transposed_prosp!CX130</f>
        <v>198.086275893354</v>
      </c>
      <c r="CY121" s="142" t="n">
        <f aca="false">globals_transposed_prosp!CY130</f>
        <v>198.086275893354</v>
      </c>
      <c r="CZ121" s="142" t="n">
        <f aca="false">globals_transposed_prosp!CZ130</f>
        <v>198.086275893354</v>
      </c>
      <c r="DA121" s="142" t="n">
        <f aca="false">globals_transposed_prosp!DA130</f>
        <v>198.086275893354</v>
      </c>
      <c r="DB121" s="142" t="n">
        <f aca="false">globals_transposed_prosp!DB130</f>
        <v>198.086275893354</v>
      </c>
      <c r="DC121" s="142" t="n">
        <f aca="false">globals_transposed_prosp!DC130</f>
        <v>198.086275893354</v>
      </c>
      <c r="DD121" s="142" t="n">
        <f aca="false">globals_transposed_prosp!DD130</f>
        <v>198.086275893354</v>
      </c>
      <c r="DE121" s="142" t="n">
        <f aca="false">globals_transposed_prosp!DE130</f>
        <v>198.086275893354</v>
      </c>
      <c r="DF121" s="142" t="n">
        <f aca="false">globals_transposed_prosp!DF130</f>
        <v>198.086275893354</v>
      </c>
      <c r="DG121" s="142" t="n">
        <f aca="false">globals_transposed_prosp!DG130</f>
        <v>198.086275893354</v>
      </c>
      <c r="DH121" s="142" t="n">
        <f aca="false">globals_transposed_prosp!DH130</f>
        <v>198.086275893354</v>
      </c>
      <c r="DI121" s="142" t="n">
        <f aca="false">globals_transposed_prosp!DI130</f>
        <v>198.086275893354</v>
      </c>
      <c r="DJ121" s="142" t="n">
        <f aca="false">globals_transposed_prosp!DJ130</f>
        <v>198.086275893354</v>
      </c>
      <c r="DK121" s="142" t="n">
        <f aca="false">globals_transposed_prosp!DK130</f>
        <v>198.086275893354</v>
      </c>
      <c r="DL121" s="142" t="n">
        <f aca="false">globals_transposed_prosp!DL130</f>
        <v>198.086275893354</v>
      </c>
      <c r="DM121" s="142" t="n">
        <f aca="false">globals_transposed_prosp!DM130</f>
        <v>198.086275893354</v>
      </c>
      <c r="DN121" s="142" t="n">
        <f aca="false">globals_transposed_prosp!DN130</f>
        <v>198.086275893354</v>
      </c>
      <c r="DO121" s="142" t="n">
        <f aca="false">globals_transposed_prosp!DO130</f>
        <v>198.086275893354</v>
      </c>
      <c r="DP121" s="142" t="n">
        <f aca="false">globals_transposed_prosp!DP130</f>
        <v>198.086275893354</v>
      </c>
      <c r="DQ121" s="142" t="n">
        <f aca="false">globals_transposed_prosp!DQ130</f>
        <v>198.086275893354</v>
      </c>
      <c r="DR121" s="142" t="n">
        <f aca="false">globals_transposed_prosp!DR130</f>
        <v>198.086275893354</v>
      </c>
      <c r="DS121" s="142" t="n">
        <f aca="false">globals_transposed_prosp!DS130</f>
        <v>198.086275893354</v>
      </c>
      <c r="DT121" s="142" t="n">
        <f aca="false">globals_transposed_prosp!DT130</f>
        <v>198.086275893354</v>
      </c>
      <c r="DU121" s="142" t="n">
        <f aca="false">globals_transposed_prosp!DU130</f>
        <v>198.086275893354</v>
      </c>
      <c r="DV121" s="142" t="n">
        <f aca="false">globals_transposed_prosp!DV130</f>
        <v>198.086275893354</v>
      </c>
      <c r="DW121" s="142" t="n">
        <f aca="false">globals_transposed_prosp!DW130</f>
        <v>198.086275893354</v>
      </c>
      <c r="DX121" s="142" t="n">
        <f aca="false">globals_transposed_prosp!DX130</f>
        <v>198.086275893354</v>
      </c>
      <c r="DY121" s="142" t="n">
        <f aca="false">globals_transposed_prosp!DY130</f>
        <v>198.086275893354</v>
      </c>
      <c r="DZ121" s="142" t="n">
        <f aca="false">globals_transposed_prosp!DZ130</f>
        <v>198.086275893354</v>
      </c>
      <c r="EA121" s="142" t="n">
        <f aca="false">globals_transposed_prosp!EA130</f>
        <v>198.086275893354</v>
      </c>
      <c r="EB121" s="142" t="n">
        <f aca="false">globals_transposed_prosp!EB130</f>
        <v>198.086275893354</v>
      </c>
      <c r="EC121" s="142" t="n">
        <f aca="false">globals_transposed_prosp!EC130</f>
        <v>198.086275893354</v>
      </c>
      <c r="ED121" s="142" t="n">
        <f aca="false">globals_transposed_prosp!ED130</f>
        <v>198.086275893354</v>
      </c>
      <c r="EE121" s="142" t="n">
        <f aca="false">globals_transposed_prosp!EE130</f>
        <v>198.086275893354</v>
      </c>
      <c r="EF121" s="142" t="n">
        <f aca="false">globals_transposed_prosp!EF130</f>
        <v>198.086275893354</v>
      </c>
      <c r="EG121" s="142" t="n">
        <f aca="false">globals_transposed_prosp!EG130</f>
        <v>198.086275893354</v>
      </c>
      <c r="EH121" s="142" t="n">
        <f aca="false">globals_transposed_prosp!EH130</f>
        <v>198.086275893354</v>
      </c>
      <c r="EI121" s="142" t="n">
        <f aca="false">globals_transposed_prosp!EI130</f>
        <v>198.086275893354</v>
      </c>
      <c r="EJ121" s="142" t="n">
        <f aca="false">globals_transposed_prosp!EJ130</f>
        <v>198.086275893354</v>
      </c>
      <c r="EK121" s="142" t="n">
        <f aca="false">globals_transposed_prosp!EK130</f>
        <v>198.086275893354</v>
      </c>
      <c r="EL121" s="142" t="n">
        <f aca="false">globals_transposed_prosp!EL130</f>
        <v>198.086275893354</v>
      </c>
      <c r="EM121" s="142" t="n">
        <f aca="false">globals_transposed_prosp!EM130</f>
        <v>198.086275893354</v>
      </c>
      <c r="EN121" s="142" t="n">
        <f aca="false">globals_transposed_prosp!EN130</f>
        <v>198.086275893354</v>
      </c>
      <c r="EO121" s="142" t="n">
        <f aca="false">globals_transposed_prosp!EO130</f>
        <v>198.086275893354</v>
      </c>
      <c r="EP121" s="142" t="n">
        <f aca="false">globals_transposed_prosp!EP130</f>
        <v>198.086275893354</v>
      </c>
      <c r="EQ121" s="142" t="n">
        <f aca="false">globals_transposed_prosp!EQ130</f>
        <v>198.086275893354</v>
      </c>
      <c r="ER121" s="142" t="n">
        <f aca="false">globals_transposed_prosp!ER130</f>
        <v>198.086275893354</v>
      </c>
      <c r="ES121" s="142" t="n">
        <f aca="false">globals_transposed_prosp!ES130</f>
        <v>198.086275893354</v>
      </c>
      <c r="ET121" s="142" t="n">
        <f aca="false">globals_transposed_prosp!ET130</f>
        <v>198.086275893354</v>
      </c>
      <c r="EU121" s="142" t="n">
        <f aca="false">globals_transposed_prosp!EU130</f>
        <v>198.086275893354</v>
      </c>
      <c r="EV121" s="142" t="n">
        <f aca="false">globals_transposed_prosp!EV130</f>
        <v>198.086275893354</v>
      </c>
    </row>
    <row r="122" customFormat="false" ht="12.8" hidden="false" customHeight="false" outlineLevel="0" collapsed="false">
      <c r="A122" s="176" t="str">
        <f aca="false">globals_transposed_prosp!A131</f>
        <v>OBRA_MON_ACTU_LOW_D</v>
      </c>
      <c r="B122" s="176" t="n">
        <f aca="false">globals_transposed_prosp!B131</f>
        <v>0</v>
      </c>
      <c r="C122" s="176" t="n">
        <f aca="false">globals_transposed_prosp!C131</f>
        <v>0</v>
      </c>
      <c r="D122" s="176" t="n">
        <f aca="false">globals_transposed_prosp!D131</f>
        <v>0</v>
      </c>
      <c r="E122" s="176" t="n">
        <f aca="false">globals_transposed_prosp!E131</f>
        <v>0</v>
      </c>
      <c r="F122" s="176" t="n">
        <f aca="false">globals_transposed_prosp!F131</f>
        <v>0</v>
      </c>
      <c r="G122" s="176" t="n">
        <f aca="false">globals_transposed_prosp!G131</f>
        <v>0</v>
      </c>
      <c r="H122" s="176" t="n">
        <f aca="false">globals_transposed_prosp!H131</f>
        <v>0</v>
      </c>
      <c r="I122" s="176" t="n">
        <f aca="false">globals_transposed_prosp!I131</f>
        <v>0</v>
      </c>
      <c r="J122" s="176" t="n">
        <f aca="false">globals_transposed_prosp!J131</f>
        <v>0</v>
      </c>
      <c r="K122" s="176" t="n">
        <f aca="false">globals_transposed_prosp!K131</f>
        <v>0</v>
      </c>
      <c r="L122" s="176" t="n">
        <f aca="false">globals_transposed_prosp!L131</f>
        <v>0</v>
      </c>
      <c r="M122" s="176" t="n">
        <f aca="false">globals_transposed_prosp!M131</f>
        <v>0</v>
      </c>
      <c r="N122" s="176" t="n">
        <f aca="false">globals_transposed_prosp!N131</f>
        <v>0</v>
      </c>
      <c r="O122" s="176" t="n">
        <f aca="false">globals_transposed_prosp!O131</f>
        <v>0</v>
      </c>
      <c r="P122" s="176" t="n">
        <f aca="false">globals_transposed_prosp!P131</f>
        <v>0</v>
      </c>
      <c r="Q122" s="176" t="n">
        <f aca="false">globals_transposed_prosp!Q131</f>
        <v>0</v>
      </c>
      <c r="R122" s="176" t="n">
        <f aca="false">globals_transposed_prosp!R131</f>
        <v>0</v>
      </c>
      <c r="S122" s="176" t="n">
        <f aca="false">globals_transposed_prosp!S131</f>
        <v>0</v>
      </c>
      <c r="T122" s="176" t="n">
        <f aca="false">globals_transposed_prosp!T131</f>
        <v>0</v>
      </c>
      <c r="U122" s="176" t="n">
        <f aca="false">globals_transposed_prosp!U131</f>
        <v>0</v>
      </c>
      <c r="V122" s="176" t="n">
        <f aca="false">globals_transposed_prosp!V131</f>
        <v>0</v>
      </c>
      <c r="W122" s="176" t="n">
        <f aca="false">globals_transposed_prosp!W131</f>
        <v>0</v>
      </c>
      <c r="X122" s="176" t="n">
        <f aca="false">globals_transposed_prosp!X131</f>
        <v>0</v>
      </c>
      <c r="Y122" s="176" t="n">
        <f aca="false">globals_transposed_prosp!Y131</f>
        <v>0</v>
      </c>
      <c r="Z122" s="176" t="n">
        <f aca="false">globals_transposed_prosp!Z131</f>
        <v>0</v>
      </c>
      <c r="AA122" s="176" t="n">
        <f aca="false">globals_transposed_prosp!AA131</f>
        <v>0</v>
      </c>
      <c r="AB122" s="176" t="n">
        <f aca="false">globals_transposed_prosp!AB131</f>
        <v>0</v>
      </c>
      <c r="AC122" s="176" t="n">
        <f aca="false">globals_transposed_prosp!AC131</f>
        <v>0</v>
      </c>
      <c r="AD122" s="176" t="n">
        <f aca="false">globals_transposed_prosp!AD131</f>
        <v>0</v>
      </c>
      <c r="AE122" s="176" t="n">
        <f aca="false">globals_transposed_prosp!AE131</f>
        <v>0</v>
      </c>
      <c r="AF122" s="176" t="n">
        <f aca="false">globals_transposed_prosp!AF131</f>
        <v>0</v>
      </c>
      <c r="AG122" s="176" t="n">
        <f aca="false">globals_transposed_prosp!AG131</f>
        <v>0</v>
      </c>
      <c r="AH122" s="176" t="n">
        <f aca="false">globals_transposed_prosp!AH131</f>
        <v>0</v>
      </c>
      <c r="AI122" s="176" t="n">
        <f aca="false">globals_transposed_prosp!AI131</f>
        <v>0</v>
      </c>
      <c r="AJ122" s="176" t="n">
        <f aca="false">globals_transposed_prosp!AJ131</f>
        <v>0</v>
      </c>
      <c r="AK122" s="176" t="n">
        <f aca="false">globals_transposed_prosp!AK131</f>
        <v>0</v>
      </c>
      <c r="AL122" s="176" t="n">
        <f aca="false">globals_transposed_prosp!AL131</f>
        <v>0</v>
      </c>
      <c r="AM122" s="176" t="n">
        <f aca="false">globals_transposed_prosp!AM131</f>
        <v>0</v>
      </c>
      <c r="AN122" s="176" t="n">
        <f aca="false">globals_transposed_prosp!AN131</f>
        <v>0</v>
      </c>
      <c r="AO122" s="176" t="n">
        <f aca="false">globals_transposed_prosp!AO131</f>
        <v>0</v>
      </c>
      <c r="AP122" s="176" t="n">
        <f aca="false">globals_transposed_prosp!AP131</f>
        <v>0</v>
      </c>
      <c r="AQ122" s="176" t="n">
        <f aca="false">globals_transposed_prosp!AQ131</f>
        <v>0</v>
      </c>
      <c r="AR122" s="142" t="n">
        <f aca="false">globals_transposed_prosp!AR131</f>
        <v>167.116867332263</v>
      </c>
      <c r="AS122" s="142" t="n">
        <f aca="false">globals_transposed_prosp!AS131</f>
        <v>157.765769271598</v>
      </c>
      <c r="AT122" s="142" t="n">
        <f aca="false">globals_transposed_prosp!AT131</f>
        <v>151.533047522596</v>
      </c>
      <c r="AU122" s="142" t="n">
        <f aca="false">globals_transposed_prosp!AU131</f>
        <v>233</v>
      </c>
      <c r="AV122" s="142" t="n">
        <f aca="false">globals_transposed_prosp!AV131</f>
        <v>226.013825282986</v>
      </c>
      <c r="AW122" s="142" t="n">
        <f aca="false">globals_transposed_prosp!AW131</f>
        <v>218.298948422633</v>
      </c>
      <c r="AX122" s="142" t="n">
        <f aca="false">globals_transposed_prosp!AX131</f>
        <v>292.348464081271</v>
      </c>
      <c r="AY122" s="142" t="n">
        <f aca="false">globals_transposed_prosp!AY131</f>
        <v>278.947470454324</v>
      </c>
      <c r="AZ122" s="142" t="n">
        <f aca="false">globals_transposed_prosp!AZ131</f>
        <v>246.341131803336</v>
      </c>
      <c r="BA122" s="142" t="n">
        <f aca="false">globals_transposed_prosp!BA131</f>
        <v>218.396184739723</v>
      </c>
      <c r="BB122" s="142" t="n">
        <f aca="false">globals_transposed_prosp!BB131</f>
        <v>268.793662341082</v>
      </c>
      <c r="BC122" s="142" t="n">
        <f aca="false">globals_transposed_prosp!BC131</f>
        <v>255.472212825355</v>
      </c>
      <c r="BD122" s="142" t="n">
        <f aca="false">globals_transposed_prosp!BD131</f>
        <v>243.468878650588</v>
      </c>
      <c r="BE122" s="142" t="n">
        <f aca="false">globals_transposed_prosp!BE131</f>
        <v>228.392897544443</v>
      </c>
      <c r="BF122" s="142" t="n">
        <f aca="false">globals_transposed_prosp!BF131</f>
        <v>218.788993809922</v>
      </c>
      <c r="BG122" s="142" t="n">
        <f aca="false">globals_transposed_prosp!BG131</f>
        <v>208.63072074883</v>
      </c>
      <c r="BH122" s="142" t="n">
        <f aca="false">globals_transposed_prosp!BH131</f>
        <v>248.439422518276</v>
      </c>
      <c r="BI122" s="142" t="n">
        <f aca="false">globals_transposed_prosp!BI131</f>
        <v>231.470087429195</v>
      </c>
      <c r="BJ122" s="142" t="n">
        <f aca="false">globals_transposed_prosp!BJ131</f>
        <v>216.774921490327</v>
      </c>
      <c r="BK122" s="142" t="n">
        <f aca="false">globals_transposed_prosp!BK131</f>
        <v>203.012696409474</v>
      </c>
      <c r="BL122" s="142" t="n">
        <f aca="false">globals_transposed_prosp!BL131</f>
        <v>186.993812598883</v>
      </c>
      <c r="BM122" s="142" t="n">
        <f aca="false">globals_transposed_prosp!BM131</f>
        <v>184.029923798277</v>
      </c>
      <c r="BN122" s="142" t="n">
        <f aca="false">globals_transposed_prosp!BN131</f>
        <v>184.39658297642</v>
      </c>
      <c r="BO122" s="142" t="n">
        <f aca="false">globals_transposed_prosp!BO131</f>
        <v>187.123227113549</v>
      </c>
      <c r="BP122" s="142" t="n">
        <f aca="false">globals_transposed_prosp!BP131</f>
        <v>184.070841355616</v>
      </c>
      <c r="BQ122" s="142" t="n">
        <f aca="false">globals_transposed_prosp!BQ131</f>
        <v>177.571573258076</v>
      </c>
      <c r="BR122" s="142" t="n">
        <f aca="false">globals_transposed_prosp!BR131</f>
        <v>178.195810707551</v>
      </c>
      <c r="BS122" s="142" t="n">
        <f aca="false">globals_transposed_prosp!BS131</f>
        <v>177.87802450729</v>
      </c>
      <c r="BT122" s="142" t="n">
        <f aca="false">globals_transposed_prosp!BT131</f>
        <v>182.049102588403</v>
      </c>
      <c r="BU122" s="142" t="n">
        <f aca="false">globals_transposed_prosp!BU131</f>
        <v>191.27857625983</v>
      </c>
      <c r="BV122" s="142" t="n">
        <f aca="false">globals_transposed_prosp!BV131</f>
        <v>191.527010305015</v>
      </c>
      <c r="BW122" s="142" t="n">
        <f aca="false">globals_transposed_prosp!BW131</f>
        <v>191.490929331101</v>
      </c>
      <c r="BX122" s="142" t="n">
        <f aca="false">globals_transposed_prosp!BX131</f>
        <v>189.22836172334</v>
      </c>
      <c r="BY122" s="142" t="n">
        <f aca="false">globals_transposed_prosp!BY131</f>
        <v>190.746512538452</v>
      </c>
      <c r="BZ122" s="142" t="n">
        <f aca="false">globals_transposed_prosp!BZ131</f>
        <v>191.053350241096</v>
      </c>
      <c r="CA122" s="142" t="n">
        <f aca="false">globals_transposed_prosp!CA131</f>
        <v>191.51145133734</v>
      </c>
      <c r="CB122" s="142" t="n">
        <f aca="false">globals_transposed_prosp!CB131</f>
        <v>195.005154047904</v>
      </c>
      <c r="CC122" s="142" t="n">
        <f aca="false">globals_transposed_prosp!CC131</f>
        <v>198.52783440346</v>
      </c>
      <c r="CD122" s="142" t="n">
        <f aca="false">globals_transposed_prosp!CD131</f>
        <v>200.664820273752</v>
      </c>
      <c r="CE122" s="142" t="n">
        <f aca="false">globals_transposed_prosp!CE131</f>
        <v>200.664820273752</v>
      </c>
      <c r="CF122" s="142" t="n">
        <f aca="false">globals_transposed_prosp!CF131</f>
        <v>200.664820273752</v>
      </c>
      <c r="CG122" s="142" t="n">
        <f aca="false">globals_transposed_prosp!CG131</f>
        <v>200.664820273752</v>
      </c>
      <c r="CH122" s="142" t="n">
        <f aca="false">globals_transposed_prosp!CH131</f>
        <v>202.094160805182</v>
      </c>
      <c r="CI122" s="142" t="n">
        <f aca="false">globals_transposed_prosp!CI131</f>
        <v>204.248103106637</v>
      </c>
      <c r="CJ122" s="142" t="n">
        <f aca="false">globals_transposed_prosp!CJ131</f>
        <v>204.248103106637</v>
      </c>
      <c r="CK122" s="142" t="n">
        <f aca="false">globals_transposed_prosp!CK131</f>
        <v>204.248103106637</v>
      </c>
      <c r="CL122" s="142" t="n">
        <f aca="false">globals_transposed_prosp!CL131</f>
        <v>205.688580725506</v>
      </c>
      <c r="CM122" s="142" t="n">
        <f aca="false">globals_transposed_prosp!CM131</f>
        <v>207.859127471362</v>
      </c>
      <c r="CN122" s="142" t="n">
        <f aca="false">globals_transposed_prosp!CN131</f>
        <v>207.859127471362</v>
      </c>
      <c r="CO122" s="142" t="n">
        <f aca="false">globals_transposed_prosp!CO131</f>
        <v>207.859127471362</v>
      </c>
      <c r="CP122" s="142" t="n">
        <f aca="false">globals_transposed_prosp!CP131</f>
        <v>207.859127471362</v>
      </c>
      <c r="CQ122" s="142" t="n">
        <f aca="false">globals_transposed_prosp!CQ131</f>
        <v>207.859127471362</v>
      </c>
      <c r="CR122" s="142" t="n">
        <f aca="false">globals_transposed_prosp!CR131</f>
        <v>207.859127471362</v>
      </c>
      <c r="CS122" s="142" t="n">
        <f aca="false">globals_transposed_prosp!CS131</f>
        <v>207.859127471362</v>
      </c>
      <c r="CT122" s="142" t="n">
        <f aca="false">globals_transposed_prosp!CT131</f>
        <v>207.859127471362</v>
      </c>
      <c r="CU122" s="142" t="n">
        <f aca="false">globals_transposed_prosp!CU131</f>
        <v>207.859127471362</v>
      </c>
      <c r="CV122" s="142" t="n">
        <f aca="false">globals_transposed_prosp!CV131</f>
        <v>207.859127471362</v>
      </c>
      <c r="CW122" s="142" t="n">
        <f aca="false">globals_transposed_prosp!CW131</f>
        <v>207.859127471362</v>
      </c>
      <c r="CX122" s="142" t="n">
        <f aca="false">globals_transposed_prosp!CX131</f>
        <v>207.859127471362</v>
      </c>
      <c r="CY122" s="142" t="n">
        <f aca="false">globals_transposed_prosp!CY131</f>
        <v>207.859127471362</v>
      </c>
      <c r="CZ122" s="142" t="n">
        <f aca="false">globals_transposed_prosp!CZ131</f>
        <v>207.859127471362</v>
      </c>
      <c r="DA122" s="142" t="n">
        <f aca="false">globals_transposed_prosp!DA131</f>
        <v>207.859127471362</v>
      </c>
      <c r="DB122" s="142" t="n">
        <f aca="false">globals_transposed_prosp!DB131</f>
        <v>207.859127471362</v>
      </c>
      <c r="DC122" s="142" t="n">
        <f aca="false">globals_transposed_prosp!DC131</f>
        <v>207.859127471362</v>
      </c>
      <c r="DD122" s="142" t="n">
        <f aca="false">globals_transposed_prosp!DD131</f>
        <v>207.859127471362</v>
      </c>
      <c r="DE122" s="142" t="n">
        <f aca="false">globals_transposed_prosp!DE131</f>
        <v>207.859127471362</v>
      </c>
      <c r="DF122" s="142" t="n">
        <f aca="false">globals_transposed_prosp!DF131</f>
        <v>207.859127471362</v>
      </c>
      <c r="DG122" s="142" t="n">
        <f aca="false">globals_transposed_prosp!DG131</f>
        <v>207.859127471362</v>
      </c>
      <c r="DH122" s="142" t="n">
        <f aca="false">globals_transposed_prosp!DH131</f>
        <v>207.859127471362</v>
      </c>
      <c r="DI122" s="142" t="n">
        <f aca="false">globals_transposed_prosp!DI131</f>
        <v>207.859127471362</v>
      </c>
      <c r="DJ122" s="142" t="n">
        <f aca="false">globals_transposed_prosp!DJ131</f>
        <v>207.859127471362</v>
      </c>
      <c r="DK122" s="142" t="n">
        <f aca="false">globals_transposed_prosp!DK131</f>
        <v>207.859127471362</v>
      </c>
      <c r="DL122" s="142" t="n">
        <f aca="false">globals_transposed_prosp!DL131</f>
        <v>207.859127471362</v>
      </c>
      <c r="DM122" s="142" t="n">
        <f aca="false">globals_transposed_prosp!DM131</f>
        <v>207.859127471362</v>
      </c>
      <c r="DN122" s="142" t="n">
        <f aca="false">globals_transposed_prosp!DN131</f>
        <v>207.859127471362</v>
      </c>
      <c r="DO122" s="142" t="n">
        <f aca="false">globals_transposed_prosp!DO131</f>
        <v>207.859127471362</v>
      </c>
      <c r="DP122" s="142" t="n">
        <f aca="false">globals_transposed_prosp!DP131</f>
        <v>207.859127471362</v>
      </c>
      <c r="DQ122" s="142" t="n">
        <f aca="false">globals_transposed_prosp!DQ131</f>
        <v>207.859127471362</v>
      </c>
      <c r="DR122" s="142" t="n">
        <f aca="false">globals_transposed_prosp!DR131</f>
        <v>207.859127471362</v>
      </c>
      <c r="DS122" s="142" t="n">
        <f aca="false">globals_transposed_prosp!DS131</f>
        <v>207.859127471362</v>
      </c>
      <c r="DT122" s="142" t="n">
        <f aca="false">globals_transposed_prosp!DT131</f>
        <v>207.859127471362</v>
      </c>
      <c r="DU122" s="142" t="n">
        <f aca="false">globals_transposed_prosp!DU131</f>
        <v>207.859127471362</v>
      </c>
      <c r="DV122" s="142" t="n">
        <f aca="false">globals_transposed_prosp!DV131</f>
        <v>207.859127471362</v>
      </c>
      <c r="DW122" s="142" t="n">
        <f aca="false">globals_transposed_prosp!DW131</f>
        <v>207.859127471362</v>
      </c>
      <c r="DX122" s="142" t="n">
        <f aca="false">globals_transposed_prosp!DX131</f>
        <v>207.859127471362</v>
      </c>
      <c r="DY122" s="142" t="n">
        <f aca="false">globals_transposed_prosp!DY131</f>
        <v>207.859127471362</v>
      </c>
      <c r="DZ122" s="142" t="n">
        <f aca="false">globals_transposed_prosp!DZ131</f>
        <v>207.859127471362</v>
      </c>
      <c r="EA122" s="142" t="n">
        <f aca="false">globals_transposed_prosp!EA131</f>
        <v>207.859127471362</v>
      </c>
      <c r="EB122" s="142" t="n">
        <f aca="false">globals_transposed_prosp!EB131</f>
        <v>207.859127471362</v>
      </c>
      <c r="EC122" s="142" t="n">
        <f aca="false">globals_transposed_prosp!EC131</f>
        <v>207.859127471362</v>
      </c>
      <c r="ED122" s="142" t="n">
        <f aca="false">globals_transposed_prosp!ED131</f>
        <v>207.859127471362</v>
      </c>
      <c r="EE122" s="142" t="n">
        <f aca="false">globals_transposed_prosp!EE131</f>
        <v>207.859127471362</v>
      </c>
      <c r="EF122" s="142" t="n">
        <f aca="false">globals_transposed_prosp!EF131</f>
        <v>207.859127471362</v>
      </c>
      <c r="EG122" s="142" t="n">
        <f aca="false">globals_transposed_prosp!EG131</f>
        <v>207.859127471362</v>
      </c>
      <c r="EH122" s="142" t="n">
        <f aca="false">globals_transposed_prosp!EH131</f>
        <v>207.859127471362</v>
      </c>
      <c r="EI122" s="142" t="n">
        <f aca="false">globals_transposed_prosp!EI131</f>
        <v>207.859127471362</v>
      </c>
      <c r="EJ122" s="142" t="n">
        <f aca="false">globals_transposed_prosp!EJ131</f>
        <v>207.859127471362</v>
      </c>
      <c r="EK122" s="142" t="n">
        <f aca="false">globals_transposed_prosp!EK131</f>
        <v>207.859127471362</v>
      </c>
      <c r="EL122" s="142" t="n">
        <f aca="false">globals_transposed_prosp!EL131</f>
        <v>207.859127471362</v>
      </c>
      <c r="EM122" s="142" t="n">
        <f aca="false">globals_transposed_prosp!EM131</f>
        <v>207.859127471362</v>
      </c>
      <c r="EN122" s="142" t="n">
        <f aca="false">globals_transposed_prosp!EN131</f>
        <v>207.859127471362</v>
      </c>
      <c r="EO122" s="142" t="n">
        <f aca="false">globals_transposed_prosp!EO131</f>
        <v>207.859127471362</v>
      </c>
      <c r="EP122" s="142" t="n">
        <f aca="false">globals_transposed_prosp!EP131</f>
        <v>207.859127471362</v>
      </c>
      <c r="EQ122" s="142" t="n">
        <f aca="false">globals_transposed_prosp!EQ131</f>
        <v>207.859127471362</v>
      </c>
      <c r="ER122" s="142" t="n">
        <f aca="false">globals_transposed_prosp!ER131</f>
        <v>207.859127471362</v>
      </c>
      <c r="ES122" s="142" t="n">
        <f aca="false">globals_transposed_prosp!ES131</f>
        <v>207.859127471362</v>
      </c>
      <c r="ET122" s="142" t="n">
        <f aca="false">globals_transposed_prosp!ET131</f>
        <v>207.859127471362</v>
      </c>
      <c r="EU122" s="142" t="n">
        <f aca="false">globals_transposed_prosp!EU131</f>
        <v>207.859127471362</v>
      </c>
      <c r="EV122" s="142" t="n">
        <f aca="false">globals_transposed_prosp!EV131</f>
        <v>207.859127471362</v>
      </c>
    </row>
    <row r="123" customFormat="false" ht="12.8" hidden="false" customHeight="false" outlineLevel="0" collapsed="false">
      <c r="A123" s="176" t="str">
        <f aca="false">globals_transposed_prosp!A132</f>
        <v>LIM_MON_ACTU_LOW_CAT_E</v>
      </c>
      <c r="B123" s="176" t="n">
        <f aca="false">globals_transposed_prosp!B132</f>
        <v>0</v>
      </c>
      <c r="C123" s="176" t="n">
        <f aca="false">globals_transposed_prosp!C132</f>
        <v>0</v>
      </c>
      <c r="D123" s="176" t="n">
        <f aca="false">globals_transposed_prosp!D132</f>
        <v>0</v>
      </c>
      <c r="E123" s="176" t="n">
        <f aca="false">globals_transposed_prosp!E132</f>
        <v>0</v>
      </c>
      <c r="F123" s="176" t="n">
        <f aca="false">globals_transposed_prosp!F132</f>
        <v>0</v>
      </c>
      <c r="G123" s="176" t="n">
        <f aca="false">globals_transposed_prosp!G132</f>
        <v>0</v>
      </c>
      <c r="H123" s="176" t="n">
        <f aca="false">globals_transposed_prosp!H132</f>
        <v>0</v>
      </c>
      <c r="I123" s="176" t="n">
        <f aca="false">globals_transposed_prosp!I132</f>
        <v>0</v>
      </c>
      <c r="J123" s="176" t="n">
        <f aca="false">globals_transposed_prosp!J132</f>
        <v>0</v>
      </c>
      <c r="K123" s="176" t="n">
        <f aca="false">globals_transposed_prosp!K132</f>
        <v>0</v>
      </c>
      <c r="L123" s="176" t="n">
        <f aca="false">globals_transposed_prosp!L132</f>
        <v>0</v>
      </c>
      <c r="M123" s="176" t="n">
        <f aca="false">globals_transposed_prosp!M132</f>
        <v>0</v>
      </c>
      <c r="N123" s="176" t="n">
        <f aca="false">globals_transposed_prosp!N132</f>
        <v>0</v>
      </c>
      <c r="O123" s="176" t="n">
        <f aca="false">globals_transposed_prosp!O132</f>
        <v>0</v>
      </c>
      <c r="P123" s="176" t="n">
        <f aca="false">globals_transposed_prosp!P132</f>
        <v>0</v>
      </c>
      <c r="Q123" s="176" t="n">
        <f aca="false">globals_transposed_prosp!Q132</f>
        <v>0</v>
      </c>
      <c r="R123" s="176" t="n">
        <f aca="false">globals_transposed_prosp!R132</f>
        <v>0</v>
      </c>
      <c r="S123" s="176" t="n">
        <f aca="false">globals_transposed_prosp!S132</f>
        <v>0</v>
      </c>
      <c r="T123" s="176" t="n">
        <f aca="false">globals_transposed_prosp!T132</f>
        <v>0</v>
      </c>
      <c r="U123" s="176" t="n">
        <f aca="false">globals_transposed_prosp!U132</f>
        <v>0</v>
      </c>
      <c r="V123" s="176" t="n">
        <f aca="false">globals_transposed_prosp!V132</f>
        <v>0</v>
      </c>
      <c r="W123" s="176" t="n">
        <f aca="false">globals_transposed_prosp!W132</f>
        <v>0</v>
      </c>
      <c r="X123" s="176" t="n">
        <f aca="false">globals_transposed_prosp!X132</f>
        <v>0</v>
      </c>
      <c r="Y123" s="176" t="n">
        <f aca="false">globals_transposed_prosp!Y132</f>
        <v>0</v>
      </c>
      <c r="Z123" s="176" t="n">
        <f aca="false">globals_transposed_prosp!Z132</f>
        <v>0</v>
      </c>
      <c r="AA123" s="176" t="n">
        <f aca="false">globals_transposed_prosp!AA132</f>
        <v>0</v>
      </c>
      <c r="AB123" s="176" t="n">
        <f aca="false">globals_transposed_prosp!AB132</f>
        <v>0</v>
      </c>
      <c r="AC123" s="176" t="n">
        <f aca="false">globals_transposed_prosp!AC132</f>
        <v>0</v>
      </c>
      <c r="AD123" s="176" t="n">
        <f aca="false">globals_transposed_prosp!AD132</f>
        <v>0</v>
      </c>
      <c r="AE123" s="176" t="n">
        <f aca="false">globals_transposed_prosp!AE132</f>
        <v>0</v>
      </c>
      <c r="AF123" s="176" t="n">
        <f aca="false">globals_transposed_prosp!AF132</f>
        <v>0</v>
      </c>
      <c r="AG123" s="176" t="n">
        <f aca="false">globals_transposed_prosp!AG132</f>
        <v>0</v>
      </c>
      <c r="AH123" s="176" t="n">
        <f aca="false">globals_transposed_prosp!AH132</f>
        <v>0</v>
      </c>
      <c r="AI123" s="176" t="n">
        <f aca="false">globals_transposed_prosp!AI132</f>
        <v>0</v>
      </c>
      <c r="AJ123" s="176" t="n">
        <f aca="false">globals_transposed_prosp!AJ132</f>
        <v>0</v>
      </c>
      <c r="AK123" s="176" t="n">
        <f aca="false">globals_transposed_prosp!AK132</f>
        <v>0</v>
      </c>
      <c r="AL123" s="176" t="n">
        <f aca="false">globals_transposed_prosp!AL132</f>
        <v>0</v>
      </c>
      <c r="AM123" s="176" t="n">
        <f aca="false">globals_transposed_prosp!AM132</f>
        <v>0</v>
      </c>
      <c r="AN123" s="176" t="n">
        <f aca="false">globals_transposed_prosp!AN132</f>
        <v>0</v>
      </c>
      <c r="AO123" s="176" t="n">
        <f aca="false">globals_transposed_prosp!AO132</f>
        <v>0</v>
      </c>
      <c r="AP123" s="176" t="n">
        <f aca="false">globals_transposed_prosp!AP132</f>
        <v>0</v>
      </c>
      <c r="AQ123" s="176" t="n">
        <f aca="false">globals_transposed_prosp!AQ132</f>
        <v>0</v>
      </c>
      <c r="AR123" s="142" t="n">
        <f aca="false">globals_transposed_prosp!AR132</f>
        <v>18314.1772418919</v>
      </c>
      <c r="AS123" s="142" t="n">
        <f aca="false">globals_transposed_prosp!AS132</f>
        <v>17289.3993722299</v>
      </c>
      <c r="AT123" s="142" t="n">
        <f aca="false">globals_transposed_prosp!AT132</f>
        <v>16606.3613723393</v>
      </c>
      <c r="AU123" s="142" t="n">
        <f aca="false">globals_transposed_prosp!AU132</f>
        <v>16000</v>
      </c>
      <c r="AV123" s="142" t="n">
        <f aca="false">globals_transposed_prosp!AV132</f>
        <v>15520.2626803767</v>
      </c>
      <c r="AW123" s="142" t="n">
        <f aca="false">globals_transposed_prosp!AW132</f>
        <v>14990.4857285928</v>
      </c>
      <c r="AX123" s="142" t="n">
        <f aca="false">globals_transposed_prosp!AX132</f>
        <v>14481.6576634685</v>
      </c>
      <c r="AY123" s="142" t="n">
        <f aca="false">globals_transposed_prosp!AY132</f>
        <v>13817.8313537746</v>
      </c>
      <c r="AZ123" s="142" t="n">
        <f aca="false">globals_transposed_prosp!AZ132</f>
        <v>12202.6566837566</v>
      </c>
      <c r="BA123" s="142" t="n">
        <f aca="false">globals_transposed_prosp!BA132</f>
        <v>10818.386860172</v>
      </c>
      <c r="BB123" s="142" t="n">
        <f aca="false">globals_transposed_prosp!BB132</f>
        <v>10264.1971299697</v>
      </c>
      <c r="BC123" s="142" t="n">
        <f aca="false">globals_transposed_prosp!BC132</f>
        <v>9755.50216039543</v>
      </c>
      <c r="BD123" s="142" t="n">
        <f aca="false">globals_transposed_prosp!BD132</f>
        <v>16269.9966640011</v>
      </c>
      <c r="BE123" s="142" t="n">
        <f aca="false">globals_transposed_prosp!BE132</f>
        <v>15262.5325328029</v>
      </c>
      <c r="BF123" s="142" t="n">
        <f aca="false">globals_transposed_prosp!BF132</f>
        <v>14620.7442164148</v>
      </c>
      <c r="BG123" s="142" t="n">
        <f aca="false">globals_transposed_prosp!BG132</f>
        <v>13941.9097397787</v>
      </c>
      <c r="BH123" s="142" t="n">
        <f aca="false">globals_transposed_prosp!BH132</f>
        <v>16602.1569620788</v>
      </c>
      <c r="BI123" s="142" t="n">
        <f aca="false">globals_transposed_prosp!BI132</f>
        <v>15468.1679927142</v>
      </c>
      <c r="BJ123" s="142" t="n">
        <f aca="false">globals_transposed_prosp!BJ132</f>
        <v>14486.1521394012</v>
      </c>
      <c r="BK123" s="142" t="n">
        <f aca="false">globals_transposed_prosp!BK132</f>
        <v>13566.4807819983</v>
      </c>
      <c r="BL123" s="142" t="n">
        <f aca="false">globals_transposed_prosp!BL132</f>
        <v>12496.0064559635</v>
      </c>
      <c r="BM123" s="142" t="n">
        <f aca="false">globals_transposed_prosp!BM132</f>
        <v>12297.9422897091</v>
      </c>
      <c r="BN123" s="142" t="n">
        <f aca="false">globals_transposed_prosp!BN132</f>
        <v>12322.4445734666</v>
      </c>
      <c r="BO123" s="142" t="n">
        <f aca="false">globals_transposed_prosp!BO132</f>
        <v>12504.6546812084</v>
      </c>
      <c r="BP123" s="142" t="n">
        <f aca="false">globals_transposed_prosp!BP132</f>
        <v>12300.6766371912</v>
      </c>
      <c r="BQ123" s="142" t="n">
        <f aca="false">globals_transposed_prosp!BQ132</f>
        <v>11866.3580093332</v>
      </c>
      <c r="BR123" s="142" t="n">
        <f aca="false">globals_transposed_prosp!BR132</f>
        <v>11908.0731607079</v>
      </c>
      <c r="BS123" s="142" t="n">
        <f aca="false">globals_transposed_prosp!BS132</f>
        <v>11886.8368515761</v>
      </c>
      <c r="BT123" s="142" t="n">
        <f aca="false">globals_transposed_prosp!BT132</f>
        <v>12165.5723771292</v>
      </c>
      <c r="BU123" s="142" t="n">
        <f aca="false">globals_transposed_prosp!BU132</f>
        <v>12782.3391085006</v>
      </c>
      <c r="BV123" s="142" t="n">
        <f aca="false">globals_transposed_prosp!BV132</f>
        <v>12798.9409061182</v>
      </c>
      <c r="BW123" s="142" t="n">
        <f aca="false">globals_transposed_prosp!BW132</f>
        <v>12796.529767072</v>
      </c>
      <c r="BX123" s="142" t="n">
        <f aca="false">globals_transposed_prosp!BX132</f>
        <v>12645.3319330865</v>
      </c>
      <c r="BY123" s="142" t="n">
        <f aca="false">globals_transposed_prosp!BY132</f>
        <v>12746.783537945</v>
      </c>
      <c r="BZ123" s="142" t="n">
        <f aca="false">globals_transposed_prosp!BZ132</f>
        <v>12767.2882052379</v>
      </c>
      <c r="CA123" s="142" t="n">
        <f aca="false">globals_transposed_prosp!CA132</f>
        <v>12797.9011660444</v>
      </c>
      <c r="CB123" s="142" t="n">
        <f aca="false">globals_transposed_prosp!CB132</f>
        <v>13031.3705574626</v>
      </c>
      <c r="CC123" s="142" t="n">
        <f aca="false">globals_transposed_prosp!CC132</f>
        <v>13266.7764024664</v>
      </c>
      <c r="CD123" s="142" t="n">
        <f aca="false">globals_transposed_prosp!CD132</f>
        <v>13409.5821395137</v>
      </c>
      <c r="CE123" s="142" t="n">
        <f aca="false">globals_transposed_prosp!CE132</f>
        <v>13409.5821395137</v>
      </c>
      <c r="CF123" s="142" t="n">
        <f aca="false">globals_transposed_prosp!CF132</f>
        <v>13409.5821395137</v>
      </c>
      <c r="CG123" s="142" t="n">
        <f aca="false">globals_transposed_prosp!CG132</f>
        <v>13409.5821395137</v>
      </c>
      <c r="CH123" s="142" t="n">
        <f aca="false">globals_transposed_prosp!CH132</f>
        <v>13505.098928333</v>
      </c>
      <c r="CI123" s="142" t="n">
        <f aca="false">globals_transposed_prosp!CI132</f>
        <v>13649.0377920348</v>
      </c>
      <c r="CJ123" s="142" t="n">
        <f aca="false">globals_transposed_prosp!CJ132</f>
        <v>13649.0377920348</v>
      </c>
      <c r="CK123" s="142" t="n">
        <f aca="false">globals_transposed_prosp!CK132</f>
        <v>13649.0377920348</v>
      </c>
      <c r="CL123" s="142" t="n">
        <f aca="false">globals_transposed_prosp!CL132</f>
        <v>13745.2988253539</v>
      </c>
      <c r="CM123" s="142" t="n">
        <f aca="false">globals_transposed_prosp!CM132</f>
        <v>13890.3472939221</v>
      </c>
      <c r="CN123" s="142" t="n">
        <f aca="false">globals_transposed_prosp!CN132</f>
        <v>13890.3472939221</v>
      </c>
      <c r="CO123" s="142" t="n">
        <f aca="false">globals_transposed_prosp!CO132</f>
        <v>13890.3472939221</v>
      </c>
      <c r="CP123" s="142" t="n">
        <f aca="false">globals_transposed_prosp!CP132</f>
        <v>13890.3472939221</v>
      </c>
      <c r="CQ123" s="142" t="n">
        <f aca="false">globals_transposed_prosp!CQ132</f>
        <v>13890.3472939221</v>
      </c>
      <c r="CR123" s="142" t="n">
        <f aca="false">globals_transposed_prosp!CR132</f>
        <v>13890.3472939221</v>
      </c>
      <c r="CS123" s="142" t="n">
        <f aca="false">globals_transposed_prosp!CS132</f>
        <v>13890.3472939221</v>
      </c>
      <c r="CT123" s="142" t="n">
        <f aca="false">globals_transposed_prosp!CT132</f>
        <v>13890.3472939221</v>
      </c>
      <c r="CU123" s="142" t="n">
        <f aca="false">globals_transposed_prosp!CU132</f>
        <v>13890.3472939221</v>
      </c>
      <c r="CV123" s="142" t="n">
        <f aca="false">globals_transposed_prosp!CV132</f>
        <v>13890.3472939221</v>
      </c>
      <c r="CW123" s="142" t="n">
        <f aca="false">globals_transposed_prosp!CW132</f>
        <v>13890.3472939221</v>
      </c>
      <c r="CX123" s="142" t="n">
        <f aca="false">globals_transposed_prosp!CX132</f>
        <v>13890.3472939221</v>
      </c>
      <c r="CY123" s="142" t="n">
        <f aca="false">globals_transposed_prosp!CY132</f>
        <v>13890.3472939221</v>
      </c>
      <c r="CZ123" s="142" t="n">
        <f aca="false">globals_transposed_prosp!CZ132</f>
        <v>13890.3472939221</v>
      </c>
      <c r="DA123" s="142" t="n">
        <f aca="false">globals_transposed_prosp!DA132</f>
        <v>13890.3472939221</v>
      </c>
      <c r="DB123" s="142" t="n">
        <f aca="false">globals_transposed_prosp!DB132</f>
        <v>13890.3472939221</v>
      </c>
      <c r="DC123" s="142" t="n">
        <f aca="false">globals_transposed_prosp!DC132</f>
        <v>13890.3472939221</v>
      </c>
      <c r="DD123" s="142" t="n">
        <f aca="false">globals_transposed_prosp!DD132</f>
        <v>13890.3472939221</v>
      </c>
      <c r="DE123" s="142" t="n">
        <f aca="false">globals_transposed_prosp!DE132</f>
        <v>13890.3472939221</v>
      </c>
      <c r="DF123" s="142" t="n">
        <f aca="false">globals_transposed_prosp!DF132</f>
        <v>13890.3472939221</v>
      </c>
      <c r="DG123" s="142" t="n">
        <f aca="false">globals_transposed_prosp!DG132</f>
        <v>13890.3472939221</v>
      </c>
      <c r="DH123" s="142" t="n">
        <f aca="false">globals_transposed_prosp!DH132</f>
        <v>13890.3472939221</v>
      </c>
      <c r="DI123" s="142" t="n">
        <f aca="false">globals_transposed_prosp!DI132</f>
        <v>13890.3472939221</v>
      </c>
      <c r="DJ123" s="142" t="n">
        <f aca="false">globals_transposed_prosp!DJ132</f>
        <v>13890.3472939221</v>
      </c>
      <c r="DK123" s="142" t="n">
        <f aca="false">globals_transposed_prosp!DK132</f>
        <v>13890.3472939221</v>
      </c>
      <c r="DL123" s="142" t="n">
        <f aca="false">globals_transposed_prosp!DL132</f>
        <v>13890.3472939221</v>
      </c>
      <c r="DM123" s="142" t="n">
        <f aca="false">globals_transposed_prosp!DM132</f>
        <v>13890.3472939221</v>
      </c>
      <c r="DN123" s="142" t="n">
        <f aca="false">globals_transposed_prosp!DN132</f>
        <v>13890.3472939221</v>
      </c>
      <c r="DO123" s="142" t="n">
        <f aca="false">globals_transposed_prosp!DO132</f>
        <v>13890.3472939221</v>
      </c>
      <c r="DP123" s="142" t="n">
        <f aca="false">globals_transposed_prosp!DP132</f>
        <v>13890.3472939221</v>
      </c>
      <c r="DQ123" s="142" t="n">
        <f aca="false">globals_transposed_prosp!DQ132</f>
        <v>13890.3472939221</v>
      </c>
      <c r="DR123" s="142" t="n">
        <f aca="false">globals_transposed_prosp!DR132</f>
        <v>13890.3472939221</v>
      </c>
      <c r="DS123" s="142" t="n">
        <f aca="false">globals_transposed_prosp!DS132</f>
        <v>13890.3472939221</v>
      </c>
      <c r="DT123" s="142" t="n">
        <f aca="false">globals_transposed_prosp!DT132</f>
        <v>13890.3472939221</v>
      </c>
      <c r="DU123" s="142" t="n">
        <f aca="false">globals_transposed_prosp!DU132</f>
        <v>13890.3472939221</v>
      </c>
      <c r="DV123" s="142" t="n">
        <f aca="false">globals_transposed_prosp!DV132</f>
        <v>13890.3472939221</v>
      </c>
      <c r="DW123" s="142" t="n">
        <f aca="false">globals_transposed_prosp!DW132</f>
        <v>13890.3472939221</v>
      </c>
      <c r="DX123" s="142" t="n">
        <f aca="false">globals_transposed_prosp!DX132</f>
        <v>13890.3472939221</v>
      </c>
      <c r="DY123" s="142" t="n">
        <f aca="false">globals_transposed_prosp!DY132</f>
        <v>13890.3472939221</v>
      </c>
      <c r="DZ123" s="142" t="n">
        <f aca="false">globals_transposed_prosp!DZ132</f>
        <v>13890.3472939221</v>
      </c>
      <c r="EA123" s="142" t="n">
        <f aca="false">globals_transposed_prosp!EA132</f>
        <v>13890.3472939221</v>
      </c>
      <c r="EB123" s="142" t="n">
        <f aca="false">globals_transposed_prosp!EB132</f>
        <v>13890.3472939221</v>
      </c>
      <c r="EC123" s="142" t="n">
        <f aca="false">globals_transposed_prosp!EC132</f>
        <v>13890.3472939221</v>
      </c>
      <c r="ED123" s="142" t="n">
        <f aca="false">globals_transposed_prosp!ED132</f>
        <v>13890.3472939221</v>
      </c>
      <c r="EE123" s="142" t="n">
        <f aca="false">globals_transposed_prosp!EE132</f>
        <v>13890.3472939221</v>
      </c>
      <c r="EF123" s="142" t="n">
        <f aca="false">globals_transposed_prosp!EF132</f>
        <v>13890.3472939221</v>
      </c>
      <c r="EG123" s="142" t="n">
        <f aca="false">globals_transposed_prosp!EG132</f>
        <v>13890.3472939221</v>
      </c>
      <c r="EH123" s="142" t="n">
        <f aca="false">globals_transposed_prosp!EH132</f>
        <v>13890.3472939221</v>
      </c>
      <c r="EI123" s="142" t="n">
        <f aca="false">globals_transposed_prosp!EI132</f>
        <v>13890.3472939221</v>
      </c>
      <c r="EJ123" s="142" t="n">
        <f aca="false">globals_transposed_prosp!EJ132</f>
        <v>13890.3472939221</v>
      </c>
      <c r="EK123" s="142" t="n">
        <f aca="false">globals_transposed_prosp!EK132</f>
        <v>13890.3472939221</v>
      </c>
      <c r="EL123" s="142" t="n">
        <f aca="false">globals_transposed_prosp!EL132</f>
        <v>13890.3472939221</v>
      </c>
      <c r="EM123" s="142" t="n">
        <f aca="false">globals_transposed_prosp!EM132</f>
        <v>13890.3472939221</v>
      </c>
      <c r="EN123" s="142" t="n">
        <f aca="false">globals_transposed_prosp!EN132</f>
        <v>13890.3472939221</v>
      </c>
      <c r="EO123" s="142" t="n">
        <f aca="false">globals_transposed_prosp!EO132</f>
        <v>13890.3472939221</v>
      </c>
      <c r="EP123" s="142" t="n">
        <f aca="false">globals_transposed_prosp!EP132</f>
        <v>13890.3472939221</v>
      </c>
      <c r="EQ123" s="142" t="n">
        <f aca="false">globals_transposed_prosp!EQ132</f>
        <v>13890.3472939221</v>
      </c>
      <c r="ER123" s="142" t="n">
        <f aca="false">globals_transposed_prosp!ER132</f>
        <v>13890.3472939221</v>
      </c>
      <c r="ES123" s="142" t="n">
        <f aca="false">globals_transposed_prosp!ES132</f>
        <v>13890.3472939221</v>
      </c>
      <c r="ET123" s="142" t="n">
        <f aca="false">globals_transposed_prosp!ET132</f>
        <v>13890.3472939221</v>
      </c>
      <c r="EU123" s="142" t="n">
        <f aca="false">globals_transposed_prosp!EU132</f>
        <v>13890.3472939221</v>
      </c>
      <c r="EV123" s="142" t="n">
        <f aca="false">globals_transposed_prosp!EV132</f>
        <v>13890.3472939221</v>
      </c>
    </row>
    <row r="124" customFormat="false" ht="12.8" hidden="false" customHeight="false" outlineLevel="0" collapsed="false">
      <c r="A124" s="176" t="str">
        <f aca="false">globals_transposed_prosp!A133</f>
        <v>INT_TAX_MON_ACTU_LOW_E</v>
      </c>
      <c r="B124" s="176" t="n">
        <f aca="false">globals_transposed_prosp!B133</f>
        <v>0</v>
      </c>
      <c r="C124" s="176" t="n">
        <f aca="false">globals_transposed_prosp!C133</f>
        <v>0</v>
      </c>
      <c r="D124" s="176" t="n">
        <f aca="false">globals_transposed_prosp!D133</f>
        <v>0</v>
      </c>
      <c r="E124" s="176" t="n">
        <f aca="false">globals_transposed_prosp!E133</f>
        <v>0</v>
      </c>
      <c r="F124" s="176" t="n">
        <f aca="false">globals_transposed_prosp!F133</f>
        <v>0</v>
      </c>
      <c r="G124" s="176" t="n">
        <f aca="false">globals_transposed_prosp!G133</f>
        <v>0</v>
      </c>
      <c r="H124" s="176" t="n">
        <f aca="false">globals_transposed_prosp!H133</f>
        <v>0</v>
      </c>
      <c r="I124" s="176" t="n">
        <f aca="false">globals_transposed_prosp!I133</f>
        <v>0</v>
      </c>
      <c r="J124" s="176" t="n">
        <f aca="false">globals_transposed_prosp!J133</f>
        <v>0</v>
      </c>
      <c r="K124" s="176" t="n">
        <f aca="false">globals_transposed_prosp!K133</f>
        <v>0</v>
      </c>
      <c r="L124" s="176" t="n">
        <f aca="false">globals_transposed_prosp!L133</f>
        <v>0</v>
      </c>
      <c r="M124" s="176" t="n">
        <f aca="false">globals_transposed_prosp!M133</f>
        <v>0</v>
      </c>
      <c r="N124" s="176" t="n">
        <f aca="false">globals_transposed_prosp!N133</f>
        <v>0</v>
      </c>
      <c r="O124" s="176" t="n">
        <f aca="false">globals_transposed_prosp!O133</f>
        <v>0</v>
      </c>
      <c r="P124" s="176" t="n">
        <f aca="false">globals_transposed_prosp!P133</f>
        <v>0</v>
      </c>
      <c r="Q124" s="176" t="n">
        <f aca="false">globals_transposed_prosp!Q133</f>
        <v>0</v>
      </c>
      <c r="R124" s="176" t="n">
        <f aca="false">globals_transposed_prosp!R133</f>
        <v>0</v>
      </c>
      <c r="S124" s="176" t="n">
        <f aca="false">globals_transposed_prosp!S133</f>
        <v>0</v>
      </c>
      <c r="T124" s="176" t="n">
        <f aca="false">globals_transposed_prosp!T133</f>
        <v>0</v>
      </c>
      <c r="U124" s="176" t="n">
        <f aca="false">globals_transposed_prosp!U133</f>
        <v>0</v>
      </c>
      <c r="V124" s="176" t="n">
        <f aca="false">globals_transposed_prosp!V133</f>
        <v>0</v>
      </c>
      <c r="W124" s="176" t="n">
        <f aca="false">globals_transposed_prosp!W133</f>
        <v>0</v>
      </c>
      <c r="X124" s="176" t="n">
        <f aca="false">globals_transposed_prosp!X133</f>
        <v>0</v>
      </c>
      <c r="Y124" s="176" t="n">
        <f aca="false">globals_transposed_prosp!Y133</f>
        <v>0</v>
      </c>
      <c r="Z124" s="176" t="n">
        <f aca="false">globals_transposed_prosp!Z133</f>
        <v>0</v>
      </c>
      <c r="AA124" s="176" t="n">
        <f aca="false">globals_transposed_prosp!AA133</f>
        <v>0</v>
      </c>
      <c r="AB124" s="176" t="n">
        <f aca="false">globals_transposed_prosp!AB133</f>
        <v>0</v>
      </c>
      <c r="AC124" s="176" t="n">
        <f aca="false">globals_transposed_prosp!AC133</f>
        <v>0</v>
      </c>
      <c r="AD124" s="176" t="n">
        <f aca="false">globals_transposed_prosp!AD133</f>
        <v>0</v>
      </c>
      <c r="AE124" s="176" t="n">
        <f aca="false">globals_transposed_prosp!AE133</f>
        <v>0</v>
      </c>
      <c r="AF124" s="176" t="n">
        <f aca="false">globals_transposed_prosp!AF133</f>
        <v>0</v>
      </c>
      <c r="AG124" s="176" t="n">
        <f aca="false">globals_transposed_prosp!AG133</f>
        <v>0</v>
      </c>
      <c r="AH124" s="176" t="n">
        <f aca="false">globals_transposed_prosp!AH133</f>
        <v>0</v>
      </c>
      <c r="AI124" s="176" t="n">
        <f aca="false">globals_transposed_prosp!AI133</f>
        <v>0</v>
      </c>
      <c r="AJ124" s="176" t="n">
        <f aca="false">globals_transposed_prosp!AJ133</f>
        <v>0</v>
      </c>
      <c r="AK124" s="176" t="n">
        <f aca="false">globals_transposed_prosp!AK133</f>
        <v>0</v>
      </c>
      <c r="AL124" s="176" t="n">
        <f aca="false">globals_transposed_prosp!AL133</f>
        <v>0</v>
      </c>
      <c r="AM124" s="176" t="n">
        <f aca="false">globals_transposed_prosp!AM133</f>
        <v>0</v>
      </c>
      <c r="AN124" s="176" t="n">
        <f aca="false">globals_transposed_prosp!AN133</f>
        <v>0</v>
      </c>
      <c r="AO124" s="176" t="n">
        <f aca="false">globals_transposed_prosp!AO133</f>
        <v>0</v>
      </c>
      <c r="AP124" s="176" t="n">
        <f aca="false">globals_transposed_prosp!AP133</f>
        <v>0</v>
      </c>
      <c r="AQ124" s="176" t="n">
        <f aca="false">globals_transposed_prosp!AQ133</f>
        <v>0</v>
      </c>
      <c r="AR124" s="142" t="n">
        <f aca="false">globals_transposed_prosp!AR133</f>
        <v>406.345807554475</v>
      </c>
      <c r="AS124" s="142" t="n">
        <f aca="false">globals_transposed_prosp!AS133</f>
        <v>383.608548571351</v>
      </c>
      <c r="AT124" s="142" t="n">
        <f aca="false">globals_transposed_prosp!AT133</f>
        <v>368.453642948779</v>
      </c>
      <c r="AU124" s="142" t="n">
        <f aca="false">globals_transposed_prosp!AU133</f>
        <v>355</v>
      </c>
      <c r="AV124" s="142" t="n">
        <f aca="false">globals_transposed_prosp!AV133</f>
        <v>344.355828220859</v>
      </c>
      <c r="AW124" s="142" t="n">
        <f aca="false">globals_transposed_prosp!AW133</f>
        <v>332.601402103153</v>
      </c>
      <c r="AX124" s="142" t="n">
        <f aca="false">globals_transposed_prosp!AX133</f>
        <v>321.311779408208</v>
      </c>
      <c r="AY124" s="142" t="n">
        <f aca="false">globals_transposed_prosp!AY133</f>
        <v>306.583133161873</v>
      </c>
      <c r="AZ124" s="142" t="n">
        <f aca="false">globals_transposed_prosp!AZ133</f>
        <v>270.746445170849</v>
      </c>
      <c r="BA124" s="142" t="n">
        <f aca="false">globals_transposed_prosp!BA133</f>
        <v>240.032958460067</v>
      </c>
      <c r="BB124" s="142" t="n">
        <f aca="false">globals_transposed_prosp!BB133</f>
        <v>227.736873821203</v>
      </c>
      <c r="BC124" s="142" t="n">
        <f aca="false">globals_transposed_prosp!BC133</f>
        <v>216.450204183774</v>
      </c>
      <c r="BD124" s="142" t="n">
        <f aca="false">globals_transposed_prosp!BD133</f>
        <v>361.135818809882</v>
      </c>
      <c r="BE124" s="142" t="n">
        <f aca="false">globals_transposed_prosp!BE133</f>
        <v>338.773713183464</v>
      </c>
      <c r="BF124" s="142" t="n">
        <f aca="false">globals_transposed_prosp!BF133</f>
        <v>324.528304660779</v>
      </c>
      <c r="BG124" s="142" t="n">
        <f aca="false">globals_transposed_prosp!BG133</f>
        <v>309.460603688301</v>
      </c>
      <c r="BH124" s="142" t="n">
        <f aca="false">globals_transposed_prosp!BH133</f>
        <v>368.508594499065</v>
      </c>
      <c r="BI124" s="142" t="n">
        <f aca="false">globals_transposed_prosp!BI133</f>
        <v>343.338089110369</v>
      </c>
      <c r="BJ124" s="142" t="n">
        <f aca="false">globals_transposed_prosp!BJ133</f>
        <v>321.540844167633</v>
      </c>
      <c r="BK124" s="142" t="n">
        <f aca="false">globals_transposed_prosp!BK133</f>
        <v>301.1274243878</v>
      </c>
      <c r="BL124" s="142" t="n">
        <f aca="false">globals_transposed_prosp!BL133</f>
        <v>277.366717255862</v>
      </c>
      <c r="BM124" s="142" t="n">
        <f aca="false">globals_transposed_prosp!BM133</f>
        <v>272.970400096968</v>
      </c>
      <c r="BN124" s="142" t="n">
        <f aca="false">globals_transposed_prosp!BN133</f>
        <v>273.514263293186</v>
      </c>
      <c r="BO124" s="142" t="n">
        <f aca="false">globals_transposed_prosp!BO133</f>
        <v>277.558676971529</v>
      </c>
      <c r="BP124" s="142" t="n">
        <f aca="false">globals_transposed_prosp!BP133</f>
        <v>273.031092846098</v>
      </c>
      <c r="BQ124" s="142" t="n">
        <f aca="false">globals_transposed_prosp!BQ133</f>
        <v>263.390770357743</v>
      </c>
      <c r="BR124" s="142" t="n">
        <f aca="false">globals_transposed_prosp!BR133</f>
        <v>264.316697744017</v>
      </c>
      <c r="BS124" s="142" t="n">
        <f aca="false">globals_transposed_prosp!BS133</f>
        <v>263.845327520956</v>
      </c>
      <c r="BT124" s="142" t="n">
        <f aca="false">globals_transposed_prosp!BT133</f>
        <v>270.032260760603</v>
      </c>
      <c r="BU124" s="142" t="n">
        <f aca="false">globals_transposed_prosp!BU133</f>
        <v>283.722279583495</v>
      </c>
      <c r="BV124" s="142" t="n">
        <f aca="false">globals_transposed_prosp!BV133</f>
        <v>284.090780201831</v>
      </c>
      <c r="BW124" s="142" t="n">
        <f aca="false">globals_transposed_prosp!BW133</f>
        <v>284.037261525727</v>
      </c>
      <c r="BX124" s="142" t="n">
        <f aca="false">globals_transposed_prosp!BX133</f>
        <v>280.681209572925</v>
      </c>
      <c r="BY124" s="142" t="n">
        <f aca="false">globals_transposed_prosp!BY133</f>
        <v>282.933072894148</v>
      </c>
      <c r="BZ124" s="142" t="n">
        <f aca="false">globals_transposed_prosp!BZ133</f>
        <v>283.388203281244</v>
      </c>
      <c r="CA124" s="142" t="n">
        <f aca="false">globals_transposed_prosp!CA133</f>
        <v>284.067701685339</v>
      </c>
      <c r="CB124" s="142" t="n">
        <f aca="false">globals_transposed_prosp!CB133</f>
        <v>289.249888402798</v>
      </c>
      <c r="CC124" s="142" t="n">
        <f aca="false">globals_transposed_prosp!CC133</f>
        <v>294.475057474345</v>
      </c>
      <c r="CD124" s="142" t="n">
        <f aca="false">globals_transposed_prosp!CD133</f>
        <v>297.644834845196</v>
      </c>
      <c r="CE124" s="142" t="n">
        <f aca="false">globals_transposed_prosp!CE133</f>
        <v>297.644834845196</v>
      </c>
      <c r="CF124" s="142" t="n">
        <f aca="false">globals_transposed_prosp!CF133</f>
        <v>297.644834845196</v>
      </c>
      <c r="CG124" s="142" t="n">
        <f aca="false">globals_transposed_prosp!CG133</f>
        <v>297.644834845196</v>
      </c>
      <c r="CH124" s="142" t="n">
        <f aca="false">globals_transposed_prosp!CH133</f>
        <v>299.764966444919</v>
      </c>
      <c r="CI124" s="142" t="n">
        <f aca="false">globals_transposed_prosp!CI133</f>
        <v>302.959895180848</v>
      </c>
      <c r="CJ124" s="142" t="n">
        <f aca="false">globals_transposed_prosp!CJ133</f>
        <v>302.959895180848</v>
      </c>
      <c r="CK124" s="142" t="n">
        <f aca="false">globals_transposed_prosp!CK133</f>
        <v>302.959895180848</v>
      </c>
      <c r="CL124" s="142" t="n">
        <f aca="false">globals_transposed_prosp!CL133</f>
        <v>305.096546350601</v>
      </c>
      <c r="CM124" s="142" t="n">
        <f aca="false">globals_transposed_prosp!CM133</f>
        <v>308.316104351914</v>
      </c>
      <c r="CN124" s="142" t="n">
        <f aca="false">globals_transposed_prosp!CN133</f>
        <v>308.316104351914</v>
      </c>
      <c r="CO124" s="142" t="n">
        <f aca="false">globals_transposed_prosp!CO133</f>
        <v>308.316104351914</v>
      </c>
      <c r="CP124" s="142" t="n">
        <f aca="false">globals_transposed_prosp!CP133</f>
        <v>308.316104351914</v>
      </c>
      <c r="CQ124" s="142" t="n">
        <f aca="false">globals_transposed_prosp!CQ133</f>
        <v>308.316104351914</v>
      </c>
      <c r="CR124" s="142" t="n">
        <f aca="false">globals_transposed_prosp!CR133</f>
        <v>308.316104351914</v>
      </c>
      <c r="CS124" s="142" t="n">
        <f aca="false">globals_transposed_prosp!CS133</f>
        <v>308.316104351914</v>
      </c>
      <c r="CT124" s="142" t="n">
        <f aca="false">globals_transposed_prosp!CT133</f>
        <v>308.316104351914</v>
      </c>
      <c r="CU124" s="142" t="n">
        <f aca="false">globals_transposed_prosp!CU133</f>
        <v>308.316104351914</v>
      </c>
      <c r="CV124" s="142" t="n">
        <f aca="false">globals_transposed_prosp!CV133</f>
        <v>308.316104351914</v>
      </c>
      <c r="CW124" s="142" t="n">
        <f aca="false">globals_transposed_prosp!CW133</f>
        <v>308.316104351914</v>
      </c>
      <c r="CX124" s="142" t="n">
        <f aca="false">globals_transposed_prosp!CX133</f>
        <v>308.316104351914</v>
      </c>
      <c r="CY124" s="142" t="n">
        <f aca="false">globals_transposed_prosp!CY133</f>
        <v>308.316104351914</v>
      </c>
      <c r="CZ124" s="142" t="n">
        <f aca="false">globals_transposed_prosp!CZ133</f>
        <v>308.316104351914</v>
      </c>
      <c r="DA124" s="142" t="n">
        <f aca="false">globals_transposed_prosp!DA133</f>
        <v>308.316104351914</v>
      </c>
      <c r="DB124" s="142" t="n">
        <f aca="false">globals_transposed_prosp!DB133</f>
        <v>308.316104351914</v>
      </c>
      <c r="DC124" s="142" t="n">
        <f aca="false">globals_transposed_prosp!DC133</f>
        <v>308.316104351914</v>
      </c>
      <c r="DD124" s="142" t="n">
        <f aca="false">globals_transposed_prosp!DD133</f>
        <v>308.316104351914</v>
      </c>
      <c r="DE124" s="142" t="n">
        <f aca="false">globals_transposed_prosp!DE133</f>
        <v>308.316104351914</v>
      </c>
      <c r="DF124" s="142" t="n">
        <f aca="false">globals_transposed_prosp!DF133</f>
        <v>308.316104351914</v>
      </c>
      <c r="DG124" s="142" t="n">
        <f aca="false">globals_transposed_prosp!DG133</f>
        <v>308.316104351914</v>
      </c>
      <c r="DH124" s="142" t="n">
        <f aca="false">globals_transposed_prosp!DH133</f>
        <v>308.316104351914</v>
      </c>
      <c r="DI124" s="142" t="n">
        <f aca="false">globals_transposed_prosp!DI133</f>
        <v>308.316104351914</v>
      </c>
      <c r="DJ124" s="142" t="n">
        <f aca="false">globals_transposed_prosp!DJ133</f>
        <v>308.316104351914</v>
      </c>
      <c r="DK124" s="142" t="n">
        <f aca="false">globals_transposed_prosp!DK133</f>
        <v>308.316104351914</v>
      </c>
      <c r="DL124" s="142" t="n">
        <f aca="false">globals_transposed_prosp!DL133</f>
        <v>308.316104351914</v>
      </c>
      <c r="DM124" s="142" t="n">
        <f aca="false">globals_transposed_prosp!DM133</f>
        <v>308.316104351914</v>
      </c>
      <c r="DN124" s="142" t="n">
        <f aca="false">globals_transposed_prosp!DN133</f>
        <v>308.316104351914</v>
      </c>
      <c r="DO124" s="142" t="n">
        <f aca="false">globals_transposed_prosp!DO133</f>
        <v>308.316104351914</v>
      </c>
      <c r="DP124" s="142" t="n">
        <f aca="false">globals_transposed_prosp!DP133</f>
        <v>308.316104351914</v>
      </c>
      <c r="DQ124" s="142" t="n">
        <f aca="false">globals_transposed_prosp!DQ133</f>
        <v>308.316104351914</v>
      </c>
      <c r="DR124" s="142" t="n">
        <f aca="false">globals_transposed_prosp!DR133</f>
        <v>308.316104351914</v>
      </c>
      <c r="DS124" s="142" t="n">
        <f aca="false">globals_transposed_prosp!DS133</f>
        <v>308.316104351914</v>
      </c>
      <c r="DT124" s="142" t="n">
        <f aca="false">globals_transposed_prosp!DT133</f>
        <v>308.316104351914</v>
      </c>
      <c r="DU124" s="142" t="n">
        <f aca="false">globals_transposed_prosp!DU133</f>
        <v>308.316104351914</v>
      </c>
      <c r="DV124" s="142" t="n">
        <f aca="false">globals_transposed_prosp!DV133</f>
        <v>308.316104351914</v>
      </c>
      <c r="DW124" s="142" t="n">
        <f aca="false">globals_transposed_prosp!DW133</f>
        <v>308.316104351914</v>
      </c>
      <c r="DX124" s="142" t="n">
        <f aca="false">globals_transposed_prosp!DX133</f>
        <v>308.316104351914</v>
      </c>
      <c r="DY124" s="142" t="n">
        <f aca="false">globals_transposed_prosp!DY133</f>
        <v>308.316104351914</v>
      </c>
      <c r="DZ124" s="142" t="n">
        <f aca="false">globals_transposed_prosp!DZ133</f>
        <v>308.316104351914</v>
      </c>
      <c r="EA124" s="142" t="n">
        <f aca="false">globals_transposed_prosp!EA133</f>
        <v>308.316104351914</v>
      </c>
      <c r="EB124" s="142" t="n">
        <f aca="false">globals_transposed_prosp!EB133</f>
        <v>308.316104351914</v>
      </c>
      <c r="EC124" s="142" t="n">
        <f aca="false">globals_transposed_prosp!EC133</f>
        <v>308.316104351914</v>
      </c>
      <c r="ED124" s="142" t="n">
        <f aca="false">globals_transposed_prosp!ED133</f>
        <v>308.316104351914</v>
      </c>
      <c r="EE124" s="142" t="n">
        <f aca="false">globals_transposed_prosp!EE133</f>
        <v>308.316104351914</v>
      </c>
      <c r="EF124" s="142" t="n">
        <f aca="false">globals_transposed_prosp!EF133</f>
        <v>308.316104351914</v>
      </c>
      <c r="EG124" s="142" t="n">
        <f aca="false">globals_transposed_prosp!EG133</f>
        <v>308.316104351914</v>
      </c>
      <c r="EH124" s="142" t="n">
        <f aca="false">globals_transposed_prosp!EH133</f>
        <v>308.316104351914</v>
      </c>
      <c r="EI124" s="142" t="n">
        <f aca="false">globals_transposed_prosp!EI133</f>
        <v>308.316104351914</v>
      </c>
      <c r="EJ124" s="142" t="n">
        <f aca="false">globals_transposed_prosp!EJ133</f>
        <v>308.316104351914</v>
      </c>
      <c r="EK124" s="142" t="n">
        <f aca="false">globals_transposed_prosp!EK133</f>
        <v>308.316104351914</v>
      </c>
      <c r="EL124" s="142" t="n">
        <f aca="false">globals_transposed_prosp!EL133</f>
        <v>308.316104351914</v>
      </c>
      <c r="EM124" s="142" t="n">
        <f aca="false">globals_transposed_prosp!EM133</f>
        <v>308.316104351914</v>
      </c>
      <c r="EN124" s="142" t="n">
        <f aca="false">globals_transposed_prosp!EN133</f>
        <v>308.316104351914</v>
      </c>
      <c r="EO124" s="142" t="n">
        <f aca="false">globals_transposed_prosp!EO133</f>
        <v>308.316104351914</v>
      </c>
      <c r="EP124" s="142" t="n">
        <f aca="false">globals_transposed_prosp!EP133</f>
        <v>308.316104351914</v>
      </c>
      <c r="EQ124" s="142" t="n">
        <f aca="false">globals_transposed_prosp!EQ133</f>
        <v>308.316104351914</v>
      </c>
      <c r="ER124" s="142" t="n">
        <f aca="false">globals_transposed_prosp!ER133</f>
        <v>308.316104351914</v>
      </c>
      <c r="ES124" s="142" t="n">
        <f aca="false">globals_transposed_prosp!ES133</f>
        <v>308.316104351914</v>
      </c>
      <c r="ET124" s="142" t="n">
        <f aca="false">globals_transposed_prosp!ET133</f>
        <v>308.316104351914</v>
      </c>
      <c r="EU124" s="142" t="n">
        <f aca="false">globals_transposed_prosp!EU133</f>
        <v>308.316104351914</v>
      </c>
      <c r="EV124" s="142" t="n">
        <f aca="false">globals_transposed_prosp!EV133</f>
        <v>308.316104351914</v>
      </c>
    </row>
    <row r="125" customFormat="false" ht="12.8" hidden="false" customHeight="false" outlineLevel="0" collapsed="false">
      <c r="A125" s="176" t="str">
        <f aca="false">globals_transposed_prosp!A134</f>
        <v>SIPA_MON_ACTU_LOW_E</v>
      </c>
      <c r="B125" s="176" t="n">
        <f aca="false">globals_transposed_prosp!B134</f>
        <v>0</v>
      </c>
      <c r="C125" s="176" t="n">
        <f aca="false">globals_transposed_prosp!C134</f>
        <v>0</v>
      </c>
      <c r="D125" s="176" t="n">
        <f aca="false">globals_transposed_prosp!D134</f>
        <v>0</v>
      </c>
      <c r="E125" s="176" t="n">
        <f aca="false">globals_transposed_prosp!E134</f>
        <v>0</v>
      </c>
      <c r="F125" s="176" t="n">
        <f aca="false">globals_transposed_prosp!F134</f>
        <v>0</v>
      </c>
      <c r="G125" s="176" t="n">
        <f aca="false">globals_transposed_prosp!G134</f>
        <v>0</v>
      </c>
      <c r="H125" s="176" t="n">
        <f aca="false">globals_transposed_prosp!H134</f>
        <v>0</v>
      </c>
      <c r="I125" s="176" t="n">
        <f aca="false">globals_transposed_prosp!I134</f>
        <v>0</v>
      </c>
      <c r="J125" s="176" t="n">
        <f aca="false">globals_transposed_prosp!J134</f>
        <v>0</v>
      </c>
      <c r="K125" s="176" t="n">
        <f aca="false">globals_transposed_prosp!K134</f>
        <v>0</v>
      </c>
      <c r="L125" s="176" t="n">
        <f aca="false">globals_transposed_prosp!L134</f>
        <v>0</v>
      </c>
      <c r="M125" s="176" t="n">
        <f aca="false">globals_transposed_prosp!M134</f>
        <v>0</v>
      </c>
      <c r="N125" s="176" t="n">
        <f aca="false">globals_transposed_prosp!N134</f>
        <v>0</v>
      </c>
      <c r="O125" s="176" t="n">
        <f aca="false">globals_transposed_prosp!O134</f>
        <v>0</v>
      </c>
      <c r="P125" s="176" t="n">
        <f aca="false">globals_transposed_prosp!P134</f>
        <v>0</v>
      </c>
      <c r="Q125" s="176" t="n">
        <f aca="false">globals_transposed_prosp!Q134</f>
        <v>0</v>
      </c>
      <c r="R125" s="176" t="n">
        <f aca="false">globals_transposed_prosp!R134</f>
        <v>0</v>
      </c>
      <c r="S125" s="176" t="n">
        <f aca="false">globals_transposed_prosp!S134</f>
        <v>0</v>
      </c>
      <c r="T125" s="176" t="n">
        <f aca="false">globals_transposed_prosp!T134</f>
        <v>0</v>
      </c>
      <c r="U125" s="176" t="n">
        <f aca="false">globals_transposed_prosp!U134</f>
        <v>0</v>
      </c>
      <c r="V125" s="176" t="n">
        <f aca="false">globals_transposed_prosp!V134</f>
        <v>0</v>
      </c>
      <c r="W125" s="176" t="n">
        <f aca="false">globals_transposed_prosp!W134</f>
        <v>0</v>
      </c>
      <c r="X125" s="176" t="n">
        <f aca="false">globals_transposed_prosp!X134</f>
        <v>0</v>
      </c>
      <c r="Y125" s="176" t="n">
        <f aca="false">globals_transposed_prosp!Y134</f>
        <v>0</v>
      </c>
      <c r="Z125" s="176" t="n">
        <f aca="false">globals_transposed_prosp!Z134</f>
        <v>0</v>
      </c>
      <c r="AA125" s="176" t="n">
        <f aca="false">globals_transposed_prosp!AA134</f>
        <v>0</v>
      </c>
      <c r="AB125" s="176" t="n">
        <f aca="false">globals_transposed_prosp!AB134</f>
        <v>0</v>
      </c>
      <c r="AC125" s="176" t="n">
        <f aca="false">globals_transposed_prosp!AC134</f>
        <v>0</v>
      </c>
      <c r="AD125" s="176" t="n">
        <f aca="false">globals_transposed_prosp!AD134</f>
        <v>0</v>
      </c>
      <c r="AE125" s="176" t="n">
        <f aca="false">globals_transposed_prosp!AE134</f>
        <v>0</v>
      </c>
      <c r="AF125" s="176" t="n">
        <f aca="false">globals_transposed_prosp!AF134</f>
        <v>0</v>
      </c>
      <c r="AG125" s="176" t="n">
        <f aca="false">globals_transposed_prosp!AG134</f>
        <v>0</v>
      </c>
      <c r="AH125" s="176" t="n">
        <f aca="false">globals_transposed_prosp!AH134</f>
        <v>0</v>
      </c>
      <c r="AI125" s="176" t="n">
        <f aca="false">globals_transposed_prosp!AI134</f>
        <v>0</v>
      </c>
      <c r="AJ125" s="176" t="n">
        <f aca="false">globals_transposed_prosp!AJ134</f>
        <v>0</v>
      </c>
      <c r="AK125" s="176" t="n">
        <f aca="false">globals_transposed_prosp!AK134</f>
        <v>0</v>
      </c>
      <c r="AL125" s="176" t="n">
        <f aca="false">globals_transposed_prosp!AL134</f>
        <v>0</v>
      </c>
      <c r="AM125" s="176" t="n">
        <f aca="false">globals_transposed_prosp!AM134</f>
        <v>0</v>
      </c>
      <c r="AN125" s="176" t="n">
        <f aca="false">globals_transposed_prosp!AN134</f>
        <v>0</v>
      </c>
      <c r="AO125" s="176" t="n">
        <f aca="false">globals_transposed_prosp!AO134</f>
        <v>0</v>
      </c>
      <c r="AP125" s="176" t="n">
        <f aca="false">globals_transposed_prosp!AP134</f>
        <v>0</v>
      </c>
      <c r="AQ125" s="176" t="n">
        <f aca="false">globals_transposed_prosp!AQ134</f>
        <v>0</v>
      </c>
      <c r="AR125" s="142" t="n">
        <f aca="false">globals_transposed_prosp!AR134</f>
        <v>179.707864186064</v>
      </c>
      <c r="AS125" s="142" t="n">
        <f aca="false">globals_transposed_prosp!AS134</f>
        <v>169.652231340006</v>
      </c>
      <c r="AT125" s="142" t="n">
        <f aca="false">globals_transposed_prosp!AT134</f>
        <v>162.94992096608</v>
      </c>
      <c r="AU125" s="142" t="n">
        <f aca="false">globals_transposed_prosp!AU134</f>
        <v>157</v>
      </c>
      <c r="AV125" s="142" t="n">
        <f aca="false">globals_transposed_prosp!AV134</f>
        <v>152.292577551197</v>
      </c>
      <c r="AW125" s="142" t="n">
        <f aca="false">globals_transposed_prosp!AW134</f>
        <v>147.094141211817</v>
      </c>
      <c r="AX125" s="142" t="n">
        <f aca="false">globals_transposed_prosp!AX134</f>
        <v>142.101265822785</v>
      </c>
      <c r="AY125" s="142" t="n">
        <f aca="false">globals_transposed_prosp!AY134</f>
        <v>135.587470158913</v>
      </c>
      <c r="AZ125" s="142" t="n">
        <f aca="false">globals_transposed_prosp!AZ134</f>
        <v>119.738568709361</v>
      </c>
      <c r="BA125" s="142" t="n">
        <f aca="false">globals_transposed_prosp!BA134</f>
        <v>106.155421065438</v>
      </c>
      <c r="BB125" s="142" t="n">
        <f aca="false">globals_transposed_prosp!BB134</f>
        <v>100.717434337828</v>
      </c>
      <c r="BC125" s="142" t="n">
        <f aca="false">globals_transposed_prosp!BC134</f>
        <v>95.7258649488801</v>
      </c>
      <c r="BD125" s="142" t="n">
        <f aca="false">globals_transposed_prosp!BD134</f>
        <v>255.223951240329</v>
      </c>
      <c r="BE125" s="142" t="n">
        <f aca="false">globals_transposed_prosp!BE134</f>
        <v>239.420077299393</v>
      </c>
      <c r="BF125" s="142" t="n">
        <f aca="false">globals_transposed_prosp!BF134</f>
        <v>229.352481506281</v>
      </c>
      <c r="BG125" s="142" t="n">
        <f aca="false">globals_transposed_prosp!BG134</f>
        <v>218.70375053582</v>
      </c>
      <c r="BH125" s="142" t="n">
        <f aca="false">globals_transposed_prosp!BH134</f>
        <v>260.434481032702</v>
      </c>
      <c r="BI125" s="142" t="n">
        <f aca="false">globals_transposed_prosp!BI134</f>
        <v>242.645838905788</v>
      </c>
      <c r="BJ125" s="142" t="n">
        <f aca="false">globals_transposed_prosp!BJ134</f>
        <v>227.241166506435</v>
      </c>
      <c r="BK125" s="142" t="n">
        <f aca="false">globals_transposed_prosp!BK134</f>
        <v>212.814478863803</v>
      </c>
      <c r="BL125" s="142" t="n">
        <f aca="false">globals_transposed_prosp!BL134</f>
        <v>196.022177345603</v>
      </c>
      <c r="BM125" s="142" t="n">
        <f aca="false">globals_transposed_prosp!BM134</f>
        <v>192.915187183574</v>
      </c>
      <c r="BN125" s="142" t="n">
        <f aca="false">globals_transposed_prosp!BN134</f>
        <v>193.299549261893</v>
      </c>
      <c r="BO125" s="142" t="n">
        <f aca="false">globals_transposed_prosp!BO134</f>
        <v>196.157840203065</v>
      </c>
      <c r="BP125" s="142" t="n">
        <f aca="false">globals_transposed_prosp!BP134</f>
        <v>192.958080306986</v>
      </c>
      <c r="BQ125" s="142" t="n">
        <f aca="false">globals_transposed_prosp!BQ134</f>
        <v>186.145016997959</v>
      </c>
      <c r="BR125" s="142" t="n">
        <f aca="false">globals_transposed_prosp!BR134</f>
        <v>186.799393644577</v>
      </c>
      <c r="BS125" s="142" t="n">
        <f aca="false">globals_transposed_prosp!BS134</f>
        <v>186.466264210828</v>
      </c>
      <c r="BT125" s="142" t="n">
        <f aca="false">globals_transposed_prosp!BT134</f>
        <v>190.838728710989</v>
      </c>
      <c r="BU125" s="142" t="n">
        <f aca="false">globals_transposed_prosp!BU134</f>
        <v>200.513816349893</v>
      </c>
      <c r="BV125" s="142" t="n">
        <f aca="false">globals_transposed_prosp!BV134</f>
        <v>200.774245193967</v>
      </c>
      <c r="BW125" s="142" t="n">
        <f aca="false">globals_transposed_prosp!BW134</f>
        <v>200.736422172076</v>
      </c>
      <c r="BX125" s="142" t="n">
        <f aca="false">globals_transposed_prosp!BX134</f>
        <v>198.364614128264</v>
      </c>
      <c r="BY125" s="142" t="n">
        <f aca="false">globals_transposed_prosp!BY134</f>
        <v>199.956063728554</v>
      </c>
      <c r="BZ125" s="142" t="n">
        <f aca="false">globals_transposed_prosp!BZ134</f>
        <v>200.277716053453</v>
      </c>
      <c r="CA125" s="142" t="n">
        <f aca="false">globals_transposed_prosp!CA134</f>
        <v>200.757935014082</v>
      </c>
      <c r="CB125" s="142" t="n">
        <f aca="false">globals_transposed_prosp!CB134</f>
        <v>204.420319361482</v>
      </c>
      <c r="CC125" s="142" t="n">
        <f aca="false">globals_transposed_prosp!CC134</f>
        <v>208.113080441604</v>
      </c>
      <c r="CD125" s="142" t="n">
        <f aca="false">globals_transposed_prosp!CD134</f>
        <v>210.353243457853</v>
      </c>
      <c r="CE125" s="142" t="n">
        <f aca="false">globals_transposed_prosp!CE134</f>
        <v>210.353243457853</v>
      </c>
      <c r="CF125" s="142" t="n">
        <f aca="false">globals_transposed_prosp!CF134</f>
        <v>210.353243457853</v>
      </c>
      <c r="CG125" s="142" t="n">
        <f aca="false">globals_transposed_prosp!CG134</f>
        <v>210.353243457853</v>
      </c>
      <c r="CH125" s="142" t="n">
        <f aca="false">globals_transposed_prosp!CH134</f>
        <v>211.851594869834</v>
      </c>
      <c r="CI125" s="142" t="n">
        <f aca="false">globals_transposed_prosp!CI134</f>
        <v>214.109533001261</v>
      </c>
      <c r="CJ125" s="142" t="n">
        <f aca="false">globals_transposed_prosp!CJ134</f>
        <v>214.109533001261</v>
      </c>
      <c r="CK125" s="142" t="n">
        <f aca="false">globals_transposed_prosp!CK134</f>
        <v>214.109533001261</v>
      </c>
      <c r="CL125" s="142" t="n">
        <f aca="false">globals_transposed_prosp!CL134</f>
        <v>215.619559217337</v>
      </c>
      <c r="CM125" s="142" t="n">
        <f aca="false">globals_transposed_prosp!CM134</f>
        <v>217.894903482689</v>
      </c>
      <c r="CN125" s="142" t="n">
        <f aca="false">globals_transposed_prosp!CN134</f>
        <v>217.894903482689</v>
      </c>
      <c r="CO125" s="142" t="n">
        <f aca="false">globals_transposed_prosp!CO134</f>
        <v>217.894903482689</v>
      </c>
      <c r="CP125" s="142" t="n">
        <f aca="false">globals_transposed_prosp!CP134</f>
        <v>217.894903482689</v>
      </c>
      <c r="CQ125" s="142" t="n">
        <f aca="false">globals_transposed_prosp!CQ134</f>
        <v>217.894903482689</v>
      </c>
      <c r="CR125" s="142" t="n">
        <f aca="false">globals_transposed_prosp!CR134</f>
        <v>217.894903482689</v>
      </c>
      <c r="CS125" s="142" t="n">
        <f aca="false">globals_transposed_prosp!CS134</f>
        <v>217.894903482689</v>
      </c>
      <c r="CT125" s="142" t="n">
        <f aca="false">globals_transposed_prosp!CT134</f>
        <v>217.894903482689</v>
      </c>
      <c r="CU125" s="142" t="n">
        <f aca="false">globals_transposed_prosp!CU134</f>
        <v>217.894903482689</v>
      </c>
      <c r="CV125" s="142" t="n">
        <f aca="false">globals_transposed_prosp!CV134</f>
        <v>217.894903482689</v>
      </c>
      <c r="CW125" s="142" t="n">
        <f aca="false">globals_transposed_prosp!CW134</f>
        <v>217.894903482689</v>
      </c>
      <c r="CX125" s="142" t="n">
        <f aca="false">globals_transposed_prosp!CX134</f>
        <v>217.894903482689</v>
      </c>
      <c r="CY125" s="142" t="n">
        <f aca="false">globals_transposed_prosp!CY134</f>
        <v>217.894903482689</v>
      </c>
      <c r="CZ125" s="142" t="n">
        <f aca="false">globals_transposed_prosp!CZ134</f>
        <v>217.894903482689</v>
      </c>
      <c r="DA125" s="142" t="n">
        <f aca="false">globals_transposed_prosp!DA134</f>
        <v>217.894903482689</v>
      </c>
      <c r="DB125" s="142" t="n">
        <f aca="false">globals_transposed_prosp!DB134</f>
        <v>217.894903482689</v>
      </c>
      <c r="DC125" s="142" t="n">
        <f aca="false">globals_transposed_prosp!DC134</f>
        <v>217.894903482689</v>
      </c>
      <c r="DD125" s="142" t="n">
        <f aca="false">globals_transposed_prosp!DD134</f>
        <v>217.894903482689</v>
      </c>
      <c r="DE125" s="142" t="n">
        <f aca="false">globals_transposed_prosp!DE134</f>
        <v>217.894903482689</v>
      </c>
      <c r="DF125" s="142" t="n">
        <f aca="false">globals_transposed_prosp!DF134</f>
        <v>217.894903482689</v>
      </c>
      <c r="DG125" s="142" t="n">
        <f aca="false">globals_transposed_prosp!DG134</f>
        <v>217.894903482689</v>
      </c>
      <c r="DH125" s="142" t="n">
        <f aca="false">globals_transposed_prosp!DH134</f>
        <v>217.894903482689</v>
      </c>
      <c r="DI125" s="142" t="n">
        <f aca="false">globals_transposed_prosp!DI134</f>
        <v>217.894903482689</v>
      </c>
      <c r="DJ125" s="142" t="n">
        <f aca="false">globals_transposed_prosp!DJ134</f>
        <v>217.894903482689</v>
      </c>
      <c r="DK125" s="142" t="n">
        <f aca="false">globals_transposed_prosp!DK134</f>
        <v>217.894903482689</v>
      </c>
      <c r="DL125" s="142" t="n">
        <f aca="false">globals_transposed_prosp!DL134</f>
        <v>217.894903482689</v>
      </c>
      <c r="DM125" s="142" t="n">
        <f aca="false">globals_transposed_prosp!DM134</f>
        <v>217.894903482689</v>
      </c>
      <c r="DN125" s="142" t="n">
        <f aca="false">globals_transposed_prosp!DN134</f>
        <v>217.894903482689</v>
      </c>
      <c r="DO125" s="142" t="n">
        <f aca="false">globals_transposed_prosp!DO134</f>
        <v>217.894903482689</v>
      </c>
      <c r="DP125" s="142" t="n">
        <f aca="false">globals_transposed_prosp!DP134</f>
        <v>217.894903482689</v>
      </c>
      <c r="DQ125" s="142" t="n">
        <f aca="false">globals_transposed_prosp!DQ134</f>
        <v>217.894903482689</v>
      </c>
      <c r="DR125" s="142" t="n">
        <f aca="false">globals_transposed_prosp!DR134</f>
        <v>217.894903482689</v>
      </c>
      <c r="DS125" s="142" t="n">
        <f aca="false">globals_transposed_prosp!DS134</f>
        <v>217.894903482689</v>
      </c>
      <c r="DT125" s="142" t="n">
        <f aca="false">globals_transposed_prosp!DT134</f>
        <v>217.894903482689</v>
      </c>
      <c r="DU125" s="142" t="n">
        <f aca="false">globals_transposed_prosp!DU134</f>
        <v>217.894903482689</v>
      </c>
      <c r="DV125" s="142" t="n">
        <f aca="false">globals_transposed_prosp!DV134</f>
        <v>217.894903482689</v>
      </c>
      <c r="DW125" s="142" t="n">
        <f aca="false">globals_transposed_prosp!DW134</f>
        <v>217.894903482689</v>
      </c>
      <c r="DX125" s="142" t="n">
        <f aca="false">globals_transposed_prosp!DX134</f>
        <v>217.894903482689</v>
      </c>
      <c r="DY125" s="142" t="n">
        <f aca="false">globals_transposed_prosp!DY134</f>
        <v>217.894903482689</v>
      </c>
      <c r="DZ125" s="142" t="n">
        <f aca="false">globals_transposed_prosp!DZ134</f>
        <v>217.894903482689</v>
      </c>
      <c r="EA125" s="142" t="n">
        <f aca="false">globals_transposed_prosp!EA134</f>
        <v>217.894903482689</v>
      </c>
      <c r="EB125" s="142" t="n">
        <f aca="false">globals_transposed_prosp!EB134</f>
        <v>217.894903482689</v>
      </c>
      <c r="EC125" s="142" t="n">
        <f aca="false">globals_transposed_prosp!EC134</f>
        <v>217.894903482689</v>
      </c>
      <c r="ED125" s="142" t="n">
        <f aca="false">globals_transposed_prosp!ED134</f>
        <v>217.894903482689</v>
      </c>
      <c r="EE125" s="142" t="n">
        <f aca="false">globals_transposed_prosp!EE134</f>
        <v>217.894903482689</v>
      </c>
      <c r="EF125" s="142" t="n">
        <f aca="false">globals_transposed_prosp!EF134</f>
        <v>217.894903482689</v>
      </c>
      <c r="EG125" s="142" t="n">
        <f aca="false">globals_transposed_prosp!EG134</f>
        <v>217.894903482689</v>
      </c>
      <c r="EH125" s="142" t="n">
        <f aca="false">globals_transposed_prosp!EH134</f>
        <v>217.894903482689</v>
      </c>
      <c r="EI125" s="142" t="n">
        <f aca="false">globals_transposed_prosp!EI134</f>
        <v>217.894903482689</v>
      </c>
      <c r="EJ125" s="142" t="n">
        <f aca="false">globals_transposed_prosp!EJ134</f>
        <v>217.894903482689</v>
      </c>
      <c r="EK125" s="142" t="n">
        <f aca="false">globals_transposed_prosp!EK134</f>
        <v>217.894903482689</v>
      </c>
      <c r="EL125" s="142" t="n">
        <f aca="false">globals_transposed_prosp!EL134</f>
        <v>217.894903482689</v>
      </c>
      <c r="EM125" s="142" t="n">
        <f aca="false">globals_transposed_prosp!EM134</f>
        <v>217.894903482689</v>
      </c>
      <c r="EN125" s="142" t="n">
        <f aca="false">globals_transposed_prosp!EN134</f>
        <v>217.894903482689</v>
      </c>
      <c r="EO125" s="142" t="n">
        <f aca="false">globals_transposed_prosp!EO134</f>
        <v>217.894903482689</v>
      </c>
      <c r="EP125" s="142" t="n">
        <f aca="false">globals_transposed_prosp!EP134</f>
        <v>217.894903482689</v>
      </c>
      <c r="EQ125" s="142" t="n">
        <f aca="false">globals_transposed_prosp!EQ134</f>
        <v>217.894903482689</v>
      </c>
      <c r="ER125" s="142" t="n">
        <f aca="false">globals_transposed_prosp!ER134</f>
        <v>217.894903482689</v>
      </c>
      <c r="ES125" s="142" t="n">
        <f aca="false">globals_transposed_prosp!ES134</f>
        <v>217.894903482689</v>
      </c>
      <c r="ET125" s="142" t="n">
        <f aca="false">globals_transposed_prosp!ET134</f>
        <v>217.894903482689</v>
      </c>
      <c r="EU125" s="142" t="n">
        <f aca="false">globals_transposed_prosp!EU134</f>
        <v>217.894903482689</v>
      </c>
      <c r="EV125" s="142" t="n">
        <f aca="false">globals_transposed_prosp!EV134</f>
        <v>217.894903482689</v>
      </c>
    </row>
    <row r="126" customFormat="false" ht="12.8" hidden="false" customHeight="false" outlineLevel="0" collapsed="false">
      <c r="A126" s="176" t="str">
        <f aca="false">globals_transposed_prosp!A135</f>
        <v>OBRA_MON_ACTU_LOW_E</v>
      </c>
      <c r="B126" s="176" t="n">
        <f aca="false">globals_transposed_prosp!B135</f>
        <v>0</v>
      </c>
      <c r="C126" s="176" t="n">
        <f aca="false">globals_transposed_prosp!C135</f>
        <v>0</v>
      </c>
      <c r="D126" s="176" t="n">
        <f aca="false">globals_transposed_prosp!D135</f>
        <v>0</v>
      </c>
      <c r="E126" s="176" t="n">
        <f aca="false">globals_transposed_prosp!E135</f>
        <v>0</v>
      </c>
      <c r="F126" s="176" t="n">
        <f aca="false">globals_transposed_prosp!F135</f>
        <v>0</v>
      </c>
      <c r="G126" s="176" t="n">
        <f aca="false">globals_transposed_prosp!G135</f>
        <v>0</v>
      </c>
      <c r="H126" s="176" t="n">
        <f aca="false">globals_transposed_prosp!H135</f>
        <v>0</v>
      </c>
      <c r="I126" s="176" t="n">
        <f aca="false">globals_transposed_prosp!I135</f>
        <v>0</v>
      </c>
      <c r="J126" s="176" t="n">
        <f aca="false">globals_transposed_prosp!J135</f>
        <v>0</v>
      </c>
      <c r="K126" s="176" t="n">
        <f aca="false">globals_transposed_prosp!K135</f>
        <v>0</v>
      </c>
      <c r="L126" s="176" t="n">
        <f aca="false">globals_transposed_prosp!L135</f>
        <v>0</v>
      </c>
      <c r="M126" s="176" t="n">
        <f aca="false">globals_transposed_prosp!M135</f>
        <v>0</v>
      </c>
      <c r="N126" s="176" t="n">
        <f aca="false">globals_transposed_prosp!N135</f>
        <v>0</v>
      </c>
      <c r="O126" s="176" t="n">
        <f aca="false">globals_transposed_prosp!O135</f>
        <v>0</v>
      </c>
      <c r="P126" s="176" t="n">
        <f aca="false">globals_transposed_prosp!P135</f>
        <v>0</v>
      </c>
      <c r="Q126" s="176" t="n">
        <f aca="false">globals_transposed_prosp!Q135</f>
        <v>0</v>
      </c>
      <c r="R126" s="176" t="n">
        <f aca="false">globals_transposed_prosp!R135</f>
        <v>0</v>
      </c>
      <c r="S126" s="176" t="n">
        <f aca="false">globals_transposed_prosp!S135</f>
        <v>0</v>
      </c>
      <c r="T126" s="176" t="n">
        <f aca="false">globals_transposed_prosp!T135</f>
        <v>0</v>
      </c>
      <c r="U126" s="176" t="n">
        <f aca="false">globals_transposed_prosp!U135</f>
        <v>0</v>
      </c>
      <c r="V126" s="176" t="n">
        <f aca="false">globals_transposed_prosp!V135</f>
        <v>0</v>
      </c>
      <c r="W126" s="176" t="n">
        <f aca="false">globals_transposed_prosp!W135</f>
        <v>0</v>
      </c>
      <c r="X126" s="176" t="n">
        <f aca="false">globals_transposed_prosp!X135</f>
        <v>0</v>
      </c>
      <c r="Y126" s="176" t="n">
        <f aca="false">globals_transposed_prosp!Y135</f>
        <v>0</v>
      </c>
      <c r="Z126" s="176" t="n">
        <f aca="false">globals_transposed_prosp!Z135</f>
        <v>0</v>
      </c>
      <c r="AA126" s="176" t="n">
        <f aca="false">globals_transposed_prosp!AA135</f>
        <v>0</v>
      </c>
      <c r="AB126" s="176" t="n">
        <f aca="false">globals_transposed_prosp!AB135</f>
        <v>0</v>
      </c>
      <c r="AC126" s="176" t="n">
        <f aca="false">globals_transposed_prosp!AC135</f>
        <v>0</v>
      </c>
      <c r="AD126" s="176" t="n">
        <f aca="false">globals_transposed_prosp!AD135</f>
        <v>0</v>
      </c>
      <c r="AE126" s="176" t="n">
        <f aca="false">globals_transposed_prosp!AE135</f>
        <v>0</v>
      </c>
      <c r="AF126" s="176" t="n">
        <f aca="false">globals_transposed_prosp!AF135</f>
        <v>0</v>
      </c>
      <c r="AG126" s="176" t="n">
        <f aca="false">globals_transposed_prosp!AG135</f>
        <v>0</v>
      </c>
      <c r="AH126" s="176" t="n">
        <f aca="false">globals_transposed_prosp!AH135</f>
        <v>0</v>
      </c>
      <c r="AI126" s="176" t="n">
        <f aca="false">globals_transposed_prosp!AI135</f>
        <v>0</v>
      </c>
      <c r="AJ126" s="176" t="n">
        <f aca="false">globals_transposed_prosp!AJ135</f>
        <v>0</v>
      </c>
      <c r="AK126" s="176" t="n">
        <f aca="false">globals_transposed_prosp!AK135</f>
        <v>0</v>
      </c>
      <c r="AL126" s="176" t="n">
        <f aca="false">globals_transposed_prosp!AL135</f>
        <v>0</v>
      </c>
      <c r="AM126" s="176" t="n">
        <f aca="false">globals_transposed_prosp!AM135</f>
        <v>0</v>
      </c>
      <c r="AN126" s="176" t="n">
        <f aca="false">globals_transposed_prosp!AN135</f>
        <v>0</v>
      </c>
      <c r="AO126" s="176" t="n">
        <f aca="false">globals_transposed_prosp!AO135</f>
        <v>0</v>
      </c>
      <c r="AP126" s="176" t="n">
        <f aca="false">globals_transposed_prosp!AP135</f>
        <v>0</v>
      </c>
      <c r="AQ126" s="176" t="n">
        <f aca="false">globals_transposed_prosp!AQ135</f>
        <v>0</v>
      </c>
      <c r="AR126" s="142" t="n">
        <f aca="false">globals_transposed_prosp!AR135</f>
        <v>167.116867332263</v>
      </c>
      <c r="AS126" s="142" t="n">
        <f aca="false">globals_transposed_prosp!AS135</f>
        <v>157.765769271598</v>
      </c>
      <c r="AT126" s="142" t="n">
        <f aca="false">globals_transposed_prosp!AT135</f>
        <v>151.533047522596</v>
      </c>
      <c r="AU126" s="142" t="n">
        <f aca="false">globals_transposed_prosp!AU135</f>
        <v>233</v>
      </c>
      <c r="AV126" s="142" t="n">
        <f aca="false">globals_transposed_prosp!AV135</f>
        <v>226.013825282986</v>
      </c>
      <c r="AW126" s="142" t="n">
        <f aca="false">globals_transposed_prosp!AW135</f>
        <v>218.298948422633</v>
      </c>
      <c r="AX126" s="142" t="n">
        <f aca="false">globals_transposed_prosp!AX135</f>
        <v>292.348464081271</v>
      </c>
      <c r="AY126" s="142" t="n">
        <f aca="false">globals_transposed_prosp!AY135</f>
        <v>278.947470454324</v>
      </c>
      <c r="AZ126" s="142" t="n">
        <f aca="false">globals_transposed_prosp!AZ135</f>
        <v>246.341131803336</v>
      </c>
      <c r="BA126" s="142" t="n">
        <f aca="false">globals_transposed_prosp!BA135</f>
        <v>218.396184739723</v>
      </c>
      <c r="BB126" s="142" t="n">
        <f aca="false">globals_transposed_prosp!BB135</f>
        <v>268.793662341082</v>
      </c>
      <c r="BC126" s="142" t="n">
        <f aca="false">globals_transposed_prosp!BC135</f>
        <v>255.472212825355</v>
      </c>
      <c r="BD126" s="142" t="n">
        <f aca="false">globals_transposed_prosp!BD135</f>
        <v>243.468878650588</v>
      </c>
      <c r="BE126" s="142" t="n">
        <f aca="false">globals_transposed_prosp!BE135</f>
        <v>228.392897544443</v>
      </c>
      <c r="BF126" s="142" t="n">
        <f aca="false">globals_transposed_prosp!BF135</f>
        <v>218.788993809922</v>
      </c>
      <c r="BG126" s="142" t="n">
        <f aca="false">globals_transposed_prosp!BG135</f>
        <v>208.63072074883</v>
      </c>
      <c r="BH126" s="142" t="n">
        <f aca="false">globals_transposed_prosp!BH135</f>
        <v>248.439422518276</v>
      </c>
      <c r="BI126" s="142" t="n">
        <f aca="false">globals_transposed_prosp!BI135</f>
        <v>231.470087429195</v>
      </c>
      <c r="BJ126" s="142" t="n">
        <f aca="false">globals_transposed_prosp!BJ135</f>
        <v>216.774921490327</v>
      </c>
      <c r="BK126" s="142" t="n">
        <f aca="false">globals_transposed_prosp!BK135</f>
        <v>203.012696409474</v>
      </c>
      <c r="BL126" s="142" t="n">
        <f aca="false">globals_transposed_prosp!BL135</f>
        <v>186.993812598883</v>
      </c>
      <c r="BM126" s="142" t="n">
        <f aca="false">globals_transposed_prosp!BM135</f>
        <v>184.029923798277</v>
      </c>
      <c r="BN126" s="142" t="n">
        <f aca="false">globals_transposed_prosp!BN135</f>
        <v>184.39658297642</v>
      </c>
      <c r="BO126" s="142" t="n">
        <f aca="false">globals_transposed_prosp!BO135</f>
        <v>187.123227113549</v>
      </c>
      <c r="BP126" s="142" t="n">
        <f aca="false">globals_transposed_prosp!BP135</f>
        <v>184.070841355616</v>
      </c>
      <c r="BQ126" s="142" t="n">
        <f aca="false">globals_transposed_prosp!BQ135</f>
        <v>177.571573258076</v>
      </c>
      <c r="BR126" s="142" t="n">
        <f aca="false">globals_transposed_prosp!BR135</f>
        <v>178.195810707551</v>
      </c>
      <c r="BS126" s="142" t="n">
        <f aca="false">globals_transposed_prosp!BS135</f>
        <v>177.87802450729</v>
      </c>
      <c r="BT126" s="142" t="n">
        <f aca="false">globals_transposed_prosp!BT135</f>
        <v>182.049102588403</v>
      </c>
      <c r="BU126" s="142" t="n">
        <f aca="false">globals_transposed_prosp!BU135</f>
        <v>191.27857625983</v>
      </c>
      <c r="BV126" s="142" t="n">
        <f aca="false">globals_transposed_prosp!BV135</f>
        <v>191.527010305015</v>
      </c>
      <c r="BW126" s="142" t="n">
        <f aca="false">globals_transposed_prosp!BW135</f>
        <v>191.490929331101</v>
      </c>
      <c r="BX126" s="142" t="n">
        <f aca="false">globals_transposed_prosp!BX135</f>
        <v>189.22836172334</v>
      </c>
      <c r="BY126" s="142" t="n">
        <f aca="false">globals_transposed_prosp!BY135</f>
        <v>190.746512538452</v>
      </c>
      <c r="BZ126" s="142" t="n">
        <f aca="false">globals_transposed_prosp!BZ135</f>
        <v>191.053350241096</v>
      </c>
      <c r="CA126" s="142" t="n">
        <f aca="false">globals_transposed_prosp!CA135</f>
        <v>191.51145133734</v>
      </c>
      <c r="CB126" s="142" t="n">
        <f aca="false">globals_transposed_prosp!CB135</f>
        <v>195.005154047904</v>
      </c>
      <c r="CC126" s="142" t="n">
        <f aca="false">globals_transposed_prosp!CC135</f>
        <v>198.52783440346</v>
      </c>
      <c r="CD126" s="142" t="n">
        <f aca="false">globals_transposed_prosp!CD135</f>
        <v>200.664820273752</v>
      </c>
      <c r="CE126" s="142" t="n">
        <f aca="false">globals_transposed_prosp!CE135</f>
        <v>200.664820273752</v>
      </c>
      <c r="CF126" s="142" t="n">
        <f aca="false">globals_transposed_prosp!CF135</f>
        <v>200.664820273752</v>
      </c>
      <c r="CG126" s="142" t="n">
        <f aca="false">globals_transposed_prosp!CG135</f>
        <v>200.664820273752</v>
      </c>
      <c r="CH126" s="142" t="n">
        <f aca="false">globals_transposed_prosp!CH135</f>
        <v>202.094160805182</v>
      </c>
      <c r="CI126" s="142" t="n">
        <f aca="false">globals_transposed_prosp!CI135</f>
        <v>204.248103106637</v>
      </c>
      <c r="CJ126" s="142" t="n">
        <f aca="false">globals_transposed_prosp!CJ135</f>
        <v>204.248103106637</v>
      </c>
      <c r="CK126" s="142" t="n">
        <f aca="false">globals_transposed_prosp!CK135</f>
        <v>204.248103106637</v>
      </c>
      <c r="CL126" s="142" t="n">
        <f aca="false">globals_transposed_prosp!CL135</f>
        <v>205.688580725506</v>
      </c>
      <c r="CM126" s="142" t="n">
        <f aca="false">globals_transposed_prosp!CM135</f>
        <v>207.859127471362</v>
      </c>
      <c r="CN126" s="142" t="n">
        <f aca="false">globals_transposed_prosp!CN135</f>
        <v>207.859127471362</v>
      </c>
      <c r="CO126" s="142" t="n">
        <f aca="false">globals_transposed_prosp!CO135</f>
        <v>207.859127471362</v>
      </c>
      <c r="CP126" s="142" t="n">
        <f aca="false">globals_transposed_prosp!CP135</f>
        <v>207.859127471362</v>
      </c>
      <c r="CQ126" s="142" t="n">
        <f aca="false">globals_transposed_prosp!CQ135</f>
        <v>207.859127471362</v>
      </c>
      <c r="CR126" s="142" t="n">
        <f aca="false">globals_transposed_prosp!CR135</f>
        <v>207.859127471362</v>
      </c>
      <c r="CS126" s="142" t="n">
        <f aca="false">globals_transposed_prosp!CS135</f>
        <v>207.859127471362</v>
      </c>
      <c r="CT126" s="142" t="n">
        <f aca="false">globals_transposed_prosp!CT135</f>
        <v>207.859127471362</v>
      </c>
      <c r="CU126" s="142" t="n">
        <f aca="false">globals_transposed_prosp!CU135</f>
        <v>207.859127471362</v>
      </c>
      <c r="CV126" s="142" t="n">
        <f aca="false">globals_transposed_prosp!CV135</f>
        <v>207.859127471362</v>
      </c>
      <c r="CW126" s="142" t="n">
        <f aca="false">globals_transposed_prosp!CW135</f>
        <v>207.859127471362</v>
      </c>
      <c r="CX126" s="142" t="n">
        <f aca="false">globals_transposed_prosp!CX135</f>
        <v>207.859127471362</v>
      </c>
      <c r="CY126" s="142" t="n">
        <f aca="false">globals_transposed_prosp!CY135</f>
        <v>207.859127471362</v>
      </c>
      <c r="CZ126" s="142" t="n">
        <f aca="false">globals_transposed_prosp!CZ135</f>
        <v>207.859127471362</v>
      </c>
      <c r="DA126" s="142" t="n">
        <f aca="false">globals_transposed_prosp!DA135</f>
        <v>207.859127471362</v>
      </c>
      <c r="DB126" s="142" t="n">
        <f aca="false">globals_transposed_prosp!DB135</f>
        <v>207.859127471362</v>
      </c>
      <c r="DC126" s="142" t="n">
        <f aca="false">globals_transposed_prosp!DC135</f>
        <v>207.859127471362</v>
      </c>
      <c r="DD126" s="142" t="n">
        <f aca="false">globals_transposed_prosp!DD135</f>
        <v>207.859127471362</v>
      </c>
      <c r="DE126" s="142" t="n">
        <f aca="false">globals_transposed_prosp!DE135</f>
        <v>207.859127471362</v>
      </c>
      <c r="DF126" s="142" t="n">
        <f aca="false">globals_transposed_prosp!DF135</f>
        <v>207.859127471362</v>
      </c>
      <c r="DG126" s="142" t="n">
        <f aca="false">globals_transposed_prosp!DG135</f>
        <v>207.859127471362</v>
      </c>
      <c r="DH126" s="142" t="n">
        <f aca="false">globals_transposed_prosp!DH135</f>
        <v>207.859127471362</v>
      </c>
      <c r="DI126" s="142" t="n">
        <f aca="false">globals_transposed_prosp!DI135</f>
        <v>207.859127471362</v>
      </c>
      <c r="DJ126" s="142" t="n">
        <f aca="false">globals_transposed_prosp!DJ135</f>
        <v>207.859127471362</v>
      </c>
      <c r="DK126" s="142" t="n">
        <f aca="false">globals_transposed_prosp!DK135</f>
        <v>207.859127471362</v>
      </c>
      <c r="DL126" s="142" t="n">
        <f aca="false">globals_transposed_prosp!DL135</f>
        <v>207.859127471362</v>
      </c>
      <c r="DM126" s="142" t="n">
        <f aca="false">globals_transposed_prosp!DM135</f>
        <v>207.859127471362</v>
      </c>
      <c r="DN126" s="142" t="n">
        <f aca="false">globals_transposed_prosp!DN135</f>
        <v>207.859127471362</v>
      </c>
      <c r="DO126" s="142" t="n">
        <f aca="false">globals_transposed_prosp!DO135</f>
        <v>207.859127471362</v>
      </c>
      <c r="DP126" s="142" t="n">
        <f aca="false">globals_transposed_prosp!DP135</f>
        <v>207.859127471362</v>
      </c>
      <c r="DQ126" s="142" t="n">
        <f aca="false">globals_transposed_prosp!DQ135</f>
        <v>207.859127471362</v>
      </c>
      <c r="DR126" s="142" t="n">
        <f aca="false">globals_transposed_prosp!DR135</f>
        <v>207.859127471362</v>
      </c>
      <c r="DS126" s="142" t="n">
        <f aca="false">globals_transposed_prosp!DS135</f>
        <v>207.859127471362</v>
      </c>
      <c r="DT126" s="142" t="n">
        <f aca="false">globals_transposed_prosp!DT135</f>
        <v>207.859127471362</v>
      </c>
      <c r="DU126" s="142" t="n">
        <f aca="false">globals_transposed_prosp!DU135</f>
        <v>207.859127471362</v>
      </c>
      <c r="DV126" s="142" t="n">
        <f aca="false">globals_transposed_prosp!DV135</f>
        <v>207.859127471362</v>
      </c>
      <c r="DW126" s="142" t="n">
        <f aca="false">globals_transposed_prosp!DW135</f>
        <v>207.859127471362</v>
      </c>
      <c r="DX126" s="142" t="n">
        <f aca="false">globals_transposed_prosp!DX135</f>
        <v>207.859127471362</v>
      </c>
      <c r="DY126" s="142" t="n">
        <f aca="false">globals_transposed_prosp!DY135</f>
        <v>207.859127471362</v>
      </c>
      <c r="DZ126" s="142" t="n">
        <f aca="false">globals_transposed_prosp!DZ135</f>
        <v>207.859127471362</v>
      </c>
      <c r="EA126" s="142" t="n">
        <f aca="false">globals_transposed_prosp!EA135</f>
        <v>207.859127471362</v>
      </c>
      <c r="EB126" s="142" t="n">
        <f aca="false">globals_transposed_prosp!EB135</f>
        <v>207.859127471362</v>
      </c>
      <c r="EC126" s="142" t="n">
        <f aca="false">globals_transposed_prosp!EC135</f>
        <v>207.859127471362</v>
      </c>
      <c r="ED126" s="142" t="n">
        <f aca="false">globals_transposed_prosp!ED135</f>
        <v>207.859127471362</v>
      </c>
      <c r="EE126" s="142" t="n">
        <f aca="false">globals_transposed_prosp!EE135</f>
        <v>207.859127471362</v>
      </c>
      <c r="EF126" s="142" t="n">
        <f aca="false">globals_transposed_prosp!EF135</f>
        <v>207.859127471362</v>
      </c>
      <c r="EG126" s="142" t="n">
        <f aca="false">globals_transposed_prosp!EG135</f>
        <v>207.859127471362</v>
      </c>
      <c r="EH126" s="142" t="n">
        <f aca="false">globals_transposed_prosp!EH135</f>
        <v>207.859127471362</v>
      </c>
      <c r="EI126" s="142" t="n">
        <f aca="false">globals_transposed_prosp!EI135</f>
        <v>207.859127471362</v>
      </c>
      <c r="EJ126" s="142" t="n">
        <f aca="false">globals_transposed_prosp!EJ135</f>
        <v>207.859127471362</v>
      </c>
      <c r="EK126" s="142" t="n">
        <f aca="false">globals_transposed_prosp!EK135</f>
        <v>207.859127471362</v>
      </c>
      <c r="EL126" s="142" t="n">
        <f aca="false">globals_transposed_prosp!EL135</f>
        <v>207.859127471362</v>
      </c>
      <c r="EM126" s="142" t="n">
        <f aca="false">globals_transposed_prosp!EM135</f>
        <v>207.859127471362</v>
      </c>
      <c r="EN126" s="142" t="n">
        <f aca="false">globals_transposed_prosp!EN135</f>
        <v>207.859127471362</v>
      </c>
      <c r="EO126" s="142" t="n">
        <f aca="false">globals_transposed_prosp!EO135</f>
        <v>207.859127471362</v>
      </c>
      <c r="EP126" s="142" t="n">
        <f aca="false">globals_transposed_prosp!EP135</f>
        <v>207.859127471362</v>
      </c>
      <c r="EQ126" s="142" t="n">
        <f aca="false">globals_transposed_prosp!EQ135</f>
        <v>207.859127471362</v>
      </c>
      <c r="ER126" s="142" t="n">
        <f aca="false">globals_transposed_prosp!ER135</f>
        <v>207.859127471362</v>
      </c>
      <c r="ES126" s="142" t="n">
        <f aca="false">globals_transposed_prosp!ES135</f>
        <v>207.859127471362</v>
      </c>
      <c r="ET126" s="142" t="n">
        <f aca="false">globals_transposed_prosp!ET135</f>
        <v>207.859127471362</v>
      </c>
      <c r="EU126" s="142" t="n">
        <f aca="false">globals_transposed_prosp!EU135</f>
        <v>207.859127471362</v>
      </c>
      <c r="EV126" s="142" t="n">
        <f aca="false">globals_transposed_prosp!EV135</f>
        <v>207.859127471362</v>
      </c>
    </row>
    <row r="127" customFormat="false" ht="12.8" hidden="false" customHeight="false" outlineLevel="0" collapsed="false">
      <c r="A127" s="176" t="str">
        <f aca="false">globals_transposed_prosp!A136</f>
        <v>LIM_MON_ACTU_LOW_CAT_F</v>
      </c>
      <c r="B127" s="176" t="n">
        <f aca="false">globals_transposed_prosp!B136</f>
        <v>0</v>
      </c>
      <c r="C127" s="176" t="n">
        <f aca="false">globals_transposed_prosp!C136</f>
        <v>0</v>
      </c>
      <c r="D127" s="176" t="n">
        <f aca="false">globals_transposed_prosp!D136</f>
        <v>0</v>
      </c>
      <c r="E127" s="176" t="n">
        <f aca="false">globals_transposed_prosp!E136</f>
        <v>0</v>
      </c>
      <c r="F127" s="176" t="n">
        <f aca="false">globals_transposed_prosp!F136</f>
        <v>0</v>
      </c>
      <c r="G127" s="176" t="n">
        <f aca="false">globals_transposed_prosp!G136</f>
        <v>0</v>
      </c>
      <c r="H127" s="176" t="n">
        <f aca="false">globals_transposed_prosp!H136</f>
        <v>0</v>
      </c>
      <c r="I127" s="176" t="n">
        <f aca="false">globals_transposed_prosp!I136</f>
        <v>0</v>
      </c>
      <c r="J127" s="176" t="n">
        <f aca="false">globals_transposed_prosp!J136</f>
        <v>0</v>
      </c>
      <c r="K127" s="176" t="n">
        <f aca="false">globals_transposed_prosp!K136</f>
        <v>0</v>
      </c>
      <c r="L127" s="176" t="n">
        <f aca="false">globals_transposed_prosp!L136</f>
        <v>0</v>
      </c>
      <c r="M127" s="176" t="n">
        <f aca="false">globals_transposed_prosp!M136</f>
        <v>0</v>
      </c>
      <c r="N127" s="176" t="n">
        <f aca="false">globals_transposed_prosp!N136</f>
        <v>0</v>
      </c>
      <c r="O127" s="176" t="n">
        <f aca="false">globals_transposed_prosp!O136</f>
        <v>0</v>
      </c>
      <c r="P127" s="176" t="n">
        <f aca="false">globals_transposed_prosp!P136</f>
        <v>0</v>
      </c>
      <c r="Q127" s="176" t="n">
        <f aca="false">globals_transposed_prosp!Q136</f>
        <v>0</v>
      </c>
      <c r="R127" s="176" t="n">
        <f aca="false">globals_transposed_prosp!R136</f>
        <v>0</v>
      </c>
      <c r="S127" s="176" t="n">
        <f aca="false">globals_transposed_prosp!S136</f>
        <v>0</v>
      </c>
      <c r="T127" s="176" t="n">
        <f aca="false">globals_transposed_prosp!T136</f>
        <v>0</v>
      </c>
      <c r="U127" s="176" t="n">
        <f aca="false">globals_transposed_prosp!U136</f>
        <v>0</v>
      </c>
      <c r="V127" s="176" t="n">
        <f aca="false">globals_transposed_prosp!V136</f>
        <v>0</v>
      </c>
      <c r="W127" s="176" t="n">
        <f aca="false">globals_transposed_prosp!W136</f>
        <v>0</v>
      </c>
      <c r="X127" s="176" t="n">
        <f aca="false">globals_transposed_prosp!X136</f>
        <v>0</v>
      </c>
      <c r="Y127" s="176" t="n">
        <f aca="false">globals_transposed_prosp!Y136</f>
        <v>0</v>
      </c>
      <c r="Z127" s="176" t="n">
        <f aca="false">globals_transposed_prosp!Z136</f>
        <v>0</v>
      </c>
      <c r="AA127" s="176" t="n">
        <f aca="false">globals_transposed_prosp!AA136</f>
        <v>0</v>
      </c>
      <c r="AB127" s="176" t="n">
        <f aca="false">globals_transposed_prosp!AB136</f>
        <v>0</v>
      </c>
      <c r="AC127" s="176" t="n">
        <f aca="false">globals_transposed_prosp!AC136</f>
        <v>0</v>
      </c>
      <c r="AD127" s="176" t="n">
        <f aca="false">globals_transposed_prosp!AD136</f>
        <v>0</v>
      </c>
      <c r="AE127" s="176" t="n">
        <f aca="false">globals_transposed_prosp!AE136</f>
        <v>0</v>
      </c>
      <c r="AF127" s="176" t="n">
        <f aca="false">globals_transposed_prosp!AF136</f>
        <v>0</v>
      </c>
      <c r="AG127" s="176" t="n">
        <f aca="false">globals_transposed_prosp!AG136</f>
        <v>0</v>
      </c>
      <c r="AH127" s="176" t="n">
        <f aca="false">globals_transposed_prosp!AH136</f>
        <v>0</v>
      </c>
      <c r="AI127" s="176" t="n">
        <f aca="false">globals_transposed_prosp!AI136</f>
        <v>0</v>
      </c>
      <c r="AJ127" s="176" t="n">
        <f aca="false">globals_transposed_prosp!AJ136</f>
        <v>0</v>
      </c>
      <c r="AK127" s="176" t="n">
        <f aca="false">globals_transposed_prosp!AK136</f>
        <v>0</v>
      </c>
      <c r="AL127" s="176" t="n">
        <f aca="false">globals_transposed_prosp!AL136</f>
        <v>0</v>
      </c>
      <c r="AM127" s="176" t="n">
        <f aca="false">globals_transposed_prosp!AM136</f>
        <v>0</v>
      </c>
      <c r="AN127" s="176" t="n">
        <f aca="false">globals_transposed_prosp!AN136</f>
        <v>0</v>
      </c>
      <c r="AO127" s="176" t="n">
        <f aca="false">globals_transposed_prosp!AO136</f>
        <v>0</v>
      </c>
      <c r="AP127" s="176" t="n">
        <f aca="false">globals_transposed_prosp!AP136</f>
        <v>0</v>
      </c>
      <c r="AQ127" s="176" t="n">
        <f aca="false">globals_transposed_prosp!AQ136</f>
        <v>0</v>
      </c>
      <c r="AR127" s="142" t="n">
        <f aca="false">globals_transposed_prosp!AR136</f>
        <v>22892.7215523648</v>
      </c>
      <c r="AS127" s="142" t="n">
        <f aca="false">globals_transposed_prosp!AS136</f>
        <v>21611.7492152874</v>
      </c>
      <c r="AT127" s="142" t="n">
        <f aca="false">globals_transposed_prosp!AT136</f>
        <v>20757.9517154241</v>
      </c>
      <c r="AU127" s="142" t="n">
        <f aca="false">globals_transposed_prosp!AU136</f>
        <v>20000</v>
      </c>
      <c r="AV127" s="142" t="n">
        <f aca="false">globals_transposed_prosp!AV136</f>
        <v>19400.3283504709</v>
      </c>
      <c r="AW127" s="142" t="n">
        <f aca="false">globals_transposed_prosp!AW136</f>
        <v>18738.107160741</v>
      </c>
      <c r="AX127" s="142" t="n">
        <f aca="false">globals_transposed_prosp!AX136</f>
        <v>18102.0720793357</v>
      </c>
      <c r="AY127" s="142" t="n">
        <f aca="false">globals_transposed_prosp!AY136</f>
        <v>17272.2891922182</v>
      </c>
      <c r="AZ127" s="142" t="n">
        <f aca="false">globals_transposed_prosp!AZ136</f>
        <v>15253.3208546957</v>
      </c>
      <c r="BA127" s="142" t="n">
        <f aca="false">globals_transposed_prosp!BA136</f>
        <v>13522.983575215</v>
      </c>
      <c r="BB127" s="142" t="n">
        <f aca="false">globals_transposed_prosp!BB136</f>
        <v>12830.2464124622</v>
      </c>
      <c r="BC127" s="142" t="n">
        <f aca="false">globals_transposed_prosp!BC136</f>
        <v>12194.3777004943</v>
      </c>
      <c r="BD127" s="142" t="n">
        <f aca="false">globals_transposed_prosp!BD136</f>
        <v>20337.4958300014</v>
      </c>
      <c r="BE127" s="142" t="n">
        <f aca="false">globals_transposed_prosp!BE136</f>
        <v>19078.1656660036</v>
      </c>
      <c r="BF127" s="142" t="n">
        <f aca="false">globals_transposed_prosp!BF136</f>
        <v>18275.9302705185</v>
      </c>
      <c r="BG127" s="142" t="n">
        <f aca="false">globals_transposed_prosp!BG136</f>
        <v>17427.3871747233</v>
      </c>
      <c r="BH127" s="142" t="n">
        <f aca="false">globals_transposed_prosp!BH136</f>
        <v>20752.6962991</v>
      </c>
      <c r="BI127" s="142" t="n">
        <f aca="false">globals_transposed_prosp!BI136</f>
        <v>19335.2100808028</v>
      </c>
      <c r="BJ127" s="142" t="n">
        <f aca="false">globals_transposed_prosp!BJ136</f>
        <v>18107.6902584535</v>
      </c>
      <c r="BK127" s="142" t="n">
        <f aca="false">globals_transposed_prosp!BK136</f>
        <v>16958.1010563542</v>
      </c>
      <c r="BL127" s="142" t="n">
        <f aca="false">globals_transposed_prosp!BL136</f>
        <v>15620.0081425885</v>
      </c>
      <c r="BM127" s="142" t="n">
        <f aca="false">globals_transposed_prosp!BM136</f>
        <v>15372.4279336192</v>
      </c>
      <c r="BN127" s="142" t="n">
        <f aca="false">globals_transposed_prosp!BN136</f>
        <v>15403.0557884586</v>
      </c>
      <c r="BO127" s="142" t="n">
        <f aca="false">globals_transposed_prosp!BO136</f>
        <v>15630.8184241948</v>
      </c>
      <c r="BP127" s="142" t="n">
        <f aca="false">globals_transposed_prosp!BP136</f>
        <v>15375.8458679878</v>
      </c>
      <c r="BQ127" s="142" t="n">
        <f aca="false">globals_transposed_prosp!BQ136</f>
        <v>14832.9475806407</v>
      </c>
      <c r="BR127" s="142" t="n">
        <f aca="false">globals_transposed_prosp!BR136</f>
        <v>14885.0915201016</v>
      </c>
      <c r="BS127" s="142" t="n">
        <f aca="false">globals_transposed_prosp!BS136</f>
        <v>14858.5461335634</v>
      </c>
      <c r="BT127" s="142" t="n">
        <f aca="false">globals_transposed_prosp!BT136</f>
        <v>15206.9655421249</v>
      </c>
      <c r="BU127" s="142" t="n">
        <f aca="false">globals_transposed_prosp!BU136</f>
        <v>15977.9239599242</v>
      </c>
      <c r="BV127" s="142" t="n">
        <f aca="false">globals_transposed_prosp!BV136</f>
        <v>15998.6762070427</v>
      </c>
      <c r="BW127" s="142" t="n">
        <f aca="false">globals_transposed_prosp!BW136</f>
        <v>15995.6622832209</v>
      </c>
      <c r="BX127" s="142" t="n">
        <f aca="false">globals_transposed_prosp!BX136</f>
        <v>15806.6649898602</v>
      </c>
      <c r="BY127" s="142" t="n">
        <f aca="false">globals_transposed_prosp!BY136</f>
        <v>15933.479496523</v>
      </c>
      <c r="BZ127" s="142" t="n">
        <f aca="false">globals_transposed_prosp!BZ136</f>
        <v>15959.1103307583</v>
      </c>
      <c r="CA127" s="142" t="n">
        <f aca="false">globals_transposed_prosp!CA136</f>
        <v>15997.3765319444</v>
      </c>
      <c r="CB127" s="142" t="n">
        <f aca="false">globals_transposed_prosp!CB136</f>
        <v>16289.2132725742</v>
      </c>
      <c r="CC127" s="142" t="n">
        <f aca="false">globals_transposed_prosp!CC136</f>
        <v>16583.4705801972</v>
      </c>
      <c r="CD127" s="142" t="n">
        <f aca="false">globals_transposed_prosp!CD136</f>
        <v>16761.9777523365</v>
      </c>
      <c r="CE127" s="142" t="n">
        <f aca="false">globals_transposed_prosp!CE136</f>
        <v>16761.9777523365</v>
      </c>
      <c r="CF127" s="142" t="n">
        <f aca="false">globals_transposed_prosp!CF136</f>
        <v>16761.9777523365</v>
      </c>
      <c r="CG127" s="142" t="n">
        <f aca="false">globals_transposed_prosp!CG136</f>
        <v>16761.9777523365</v>
      </c>
      <c r="CH127" s="142" t="n">
        <f aca="false">globals_transposed_prosp!CH136</f>
        <v>16881.3737389158</v>
      </c>
      <c r="CI127" s="142" t="n">
        <f aca="false">globals_transposed_prosp!CI136</f>
        <v>17061.2973193797</v>
      </c>
      <c r="CJ127" s="142" t="n">
        <f aca="false">globals_transposed_prosp!CJ136</f>
        <v>17061.2973193797</v>
      </c>
      <c r="CK127" s="142" t="n">
        <f aca="false">globals_transposed_prosp!CK136</f>
        <v>17061.2973193797</v>
      </c>
      <c r="CL127" s="142" t="n">
        <f aca="false">globals_transposed_prosp!CL136</f>
        <v>17181.6236115882</v>
      </c>
      <c r="CM127" s="142" t="n">
        <f aca="false">globals_transposed_prosp!CM136</f>
        <v>17362.9341981415</v>
      </c>
      <c r="CN127" s="142" t="n">
        <f aca="false">globals_transposed_prosp!CN136</f>
        <v>17362.9341981415</v>
      </c>
      <c r="CO127" s="142" t="n">
        <f aca="false">globals_transposed_prosp!CO136</f>
        <v>17362.9341981415</v>
      </c>
      <c r="CP127" s="142" t="n">
        <f aca="false">globals_transposed_prosp!CP136</f>
        <v>17362.9341981415</v>
      </c>
      <c r="CQ127" s="142" t="n">
        <f aca="false">globals_transposed_prosp!CQ136</f>
        <v>17362.9341981415</v>
      </c>
      <c r="CR127" s="142" t="n">
        <f aca="false">globals_transposed_prosp!CR136</f>
        <v>17362.9341981415</v>
      </c>
      <c r="CS127" s="142" t="n">
        <f aca="false">globals_transposed_prosp!CS136</f>
        <v>17362.9341981415</v>
      </c>
      <c r="CT127" s="142" t="n">
        <f aca="false">globals_transposed_prosp!CT136</f>
        <v>17362.9341981415</v>
      </c>
      <c r="CU127" s="142" t="n">
        <f aca="false">globals_transposed_prosp!CU136</f>
        <v>17362.9341981415</v>
      </c>
      <c r="CV127" s="142" t="n">
        <f aca="false">globals_transposed_prosp!CV136</f>
        <v>17362.9341981415</v>
      </c>
      <c r="CW127" s="142" t="n">
        <f aca="false">globals_transposed_prosp!CW136</f>
        <v>17362.9341981415</v>
      </c>
      <c r="CX127" s="142" t="n">
        <f aca="false">globals_transposed_prosp!CX136</f>
        <v>17362.9341981415</v>
      </c>
      <c r="CY127" s="142" t="n">
        <f aca="false">globals_transposed_prosp!CY136</f>
        <v>17362.9341981415</v>
      </c>
      <c r="CZ127" s="142" t="n">
        <f aca="false">globals_transposed_prosp!CZ136</f>
        <v>17362.9341981415</v>
      </c>
      <c r="DA127" s="142" t="n">
        <f aca="false">globals_transposed_prosp!DA136</f>
        <v>17362.9341981415</v>
      </c>
      <c r="DB127" s="142" t="n">
        <f aca="false">globals_transposed_prosp!DB136</f>
        <v>17362.9341981415</v>
      </c>
      <c r="DC127" s="142" t="n">
        <f aca="false">globals_transposed_prosp!DC136</f>
        <v>17362.9341981415</v>
      </c>
      <c r="DD127" s="142" t="n">
        <f aca="false">globals_transposed_prosp!DD136</f>
        <v>17362.9341981415</v>
      </c>
      <c r="DE127" s="142" t="n">
        <f aca="false">globals_transposed_prosp!DE136</f>
        <v>17362.9341981415</v>
      </c>
      <c r="DF127" s="142" t="n">
        <f aca="false">globals_transposed_prosp!DF136</f>
        <v>17362.9341981415</v>
      </c>
      <c r="DG127" s="142" t="n">
        <f aca="false">globals_transposed_prosp!DG136</f>
        <v>17362.9341981415</v>
      </c>
      <c r="DH127" s="142" t="n">
        <f aca="false">globals_transposed_prosp!DH136</f>
        <v>17362.9341981415</v>
      </c>
      <c r="DI127" s="142" t="n">
        <f aca="false">globals_transposed_prosp!DI136</f>
        <v>17362.9341981415</v>
      </c>
      <c r="DJ127" s="142" t="n">
        <f aca="false">globals_transposed_prosp!DJ136</f>
        <v>17362.9341981415</v>
      </c>
      <c r="DK127" s="142" t="n">
        <f aca="false">globals_transposed_prosp!DK136</f>
        <v>17362.9341981415</v>
      </c>
      <c r="DL127" s="142" t="n">
        <f aca="false">globals_transposed_prosp!DL136</f>
        <v>17362.9341981415</v>
      </c>
      <c r="DM127" s="142" t="n">
        <f aca="false">globals_transposed_prosp!DM136</f>
        <v>17362.9341981415</v>
      </c>
      <c r="DN127" s="142" t="n">
        <f aca="false">globals_transposed_prosp!DN136</f>
        <v>17362.9341981415</v>
      </c>
      <c r="DO127" s="142" t="n">
        <f aca="false">globals_transposed_prosp!DO136</f>
        <v>17362.9341981415</v>
      </c>
      <c r="DP127" s="142" t="n">
        <f aca="false">globals_transposed_prosp!DP136</f>
        <v>17362.9341981415</v>
      </c>
      <c r="DQ127" s="142" t="n">
        <f aca="false">globals_transposed_prosp!DQ136</f>
        <v>17362.9341981415</v>
      </c>
      <c r="DR127" s="142" t="n">
        <f aca="false">globals_transposed_prosp!DR136</f>
        <v>17362.9341981415</v>
      </c>
      <c r="DS127" s="142" t="n">
        <f aca="false">globals_transposed_prosp!DS136</f>
        <v>17362.9341981415</v>
      </c>
      <c r="DT127" s="142" t="n">
        <f aca="false">globals_transposed_prosp!DT136</f>
        <v>17362.9341981415</v>
      </c>
      <c r="DU127" s="142" t="n">
        <f aca="false">globals_transposed_prosp!DU136</f>
        <v>17362.9341981415</v>
      </c>
      <c r="DV127" s="142" t="n">
        <f aca="false">globals_transposed_prosp!DV136</f>
        <v>17362.9341981415</v>
      </c>
      <c r="DW127" s="142" t="n">
        <f aca="false">globals_transposed_prosp!DW136</f>
        <v>17362.9341981415</v>
      </c>
      <c r="DX127" s="142" t="n">
        <f aca="false">globals_transposed_prosp!DX136</f>
        <v>17362.9341981415</v>
      </c>
      <c r="DY127" s="142" t="n">
        <f aca="false">globals_transposed_prosp!DY136</f>
        <v>17362.9341981415</v>
      </c>
      <c r="DZ127" s="142" t="n">
        <f aca="false">globals_transposed_prosp!DZ136</f>
        <v>17362.9341981415</v>
      </c>
      <c r="EA127" s="142" t="n">
        <f aca="false">globals_transposed_prosp!EA136</f>
        <v>17362.9341981415</v>
      </c>
      <c r="EB127" s="142" t="n">
        <f aca="false">globals_transposed_prosp!EB136</f>
        <v>17362.9341981415</v>
      </c>
      <c r="EC127" s="142" t="n">
        <f aca="false">globals_transposed_prosp!EC136</f>
        <v>17362.9341981415</v>
      </c>
      <c r="ED127" s="142" t="n">
        <f aca="false">globals_transposed_prosp!ED136</f>
        <v>17362.9341981415</v>
      </c>
      <c r="EE127" s="142" t="n">
        <f aca="false">globals_transposed_prosp!EE136</f>
        <v>17362.9341981415</v>
      </c>
      <c r="EF127" s="142" t="n">
        <f aca="false">globals_transposed_prosp!EF136</f>
        <v>17362.9341981415</v>
      </c>
      <c r="EG127" s="142" t="n">
        <f aca="false">globals_transposed_prosp!EG136</f>
        <v>17362.9341981415</v>
      </c>
      <c r="EH127" s="142" t="n">
        <f aca="false">globals_transposed_prosp!EH136</f>
        <v>17362.9341981415</v>
      </c>
      <c r="EI127" s="142" t="n">
        <f aca="false">globals_transposed_prosp!EI136</f>
        <v>17362.9341981415</v>
      </c>
      <c r="EJ127" s="142" t="n">
        <f aca="false">globals_transposed_prosp!EJ136</f>
        <v>17362.9341981415</v>
      </c>
      <c r="EK127" s="142" t="n">
        <f aca="false">globals_transposed_prosp!EK136</f>
        <v>17362.9341981415</v>
      </c>
      <c r="EL127" s="142" t="n">
        <f aca="false">globals_transposed_prosp!EL136</f>
        <v>17362.9341981415</v>
      </c>
      <c r="EM127" s="142" t="n">
        <f aca="false">globals_transposed_prosp!EM136</f>
        <v>17362.9341981415</v>
      </c>
      <c r="EN127" s="142" t="n">
        <f aca="false">globals_transposed_prosp!EN136</f>
        <v>17362.9341981415</v>
      </c>
      <c r="EO127" s="142" t="n">
        <f aca="false">globals_transposed_prosp!EO136</f>
        <v>17362.9341981415</v>
      </c>
      <c r="EP127" s="142" t="n">
        <f aca="false">globals_transposed_prosp!EP136</f>
        <v>17362.9341981415</v>
      </c>
      <c r="EQ127" s="142" t="n">
        <f aca="false">globals_transposed_prosp!EQ136</f>
        <v>17362.9341981415</v>
      </c>
      <c r="ER127" s="142" t="n">
        <f aca="false">globals_transposed_prosp!ER136</f>
        <v>17362.9341981415</v>
      </c>
      <c r="ES127" s="142" t="n">
        <f aca="false">globals_transposed_prosp!ES136</f>
        <v>17362.9341981415</v>
      </c>
      <c r="ET127" s="142" t="n">
        <f aca="false">globals_transposed_prosp!ET136</f>
        <v>17362.9341981415</v>
      </c>
      <c r="EU127" s="142" t="n">
        <f aca="false">globals_transposed_prosp!EU136</f>
        <v>17362.9341981415</v>
      </c>
      <c r="EV127" s="142" t="n">
        <f aca="false">globals_transposed_prosp!EV136</f>
        <v>17362.9341981415</v>
      </c>
    </row>
    <row r="128" customFormat="false" ht="12.8" hidden="false" customHeight="false" outlineLevel="0" collapsed="false">
      <c r="A128" s="176" t="str">
        <f aca="false">globals_transposed_prosp!A137</f>
        <v>INT_TAX_MON_ACTU_LOW_F</v>
      </c>
      <c r="B128" s="176" t="n">
        <f aca="false">globals_transposed_prosp!B137</f>
        <v>0</v>
      </c>
      <c r="C128" s="176" t="n">
        <f aca="false">globals_transposed_prosp!C137</f>
        <v>0</v>
      </c>
      <c r="D128" s="176" t="n">
        <f aca="false">globals_transposed_prosp!D137</f>
        <v>0</v>
      </c>
      <c r="E128" s="176" t="n">
        <f aca="false">globals_transposed_prosp!E137</f>
        <v>0</v>
      </c>
      <c r="F128" s="176" t="n">
        <f aca="false">globals_transposed_prosp!F137</f>
        <v>0</v>
      </c>
      <c r="G128" s="176" t="n">
        <f aca="false">globals_transposed_prosp!G137</f>
        <v>0</v>
      </c>
      <c r="H128" s="176" t="n">
        <f aca="false">globals_transposed_prosp!H137</f>
        <v>0</v>
      </c>
      <c r="I128" s="176" t="n">
        <f aca="false">globals_transposed_prosp!I137</f>
        <v>0</v>
      </c>
      <c r="J128" s="176" t="n">
        <f aca="false">globals_transposed_prosp!J137</f>
        <v>0</v>
      </c>
      <c r="K128" s="176" t="n">
        <f aca="false">globals_transposed_prosp!K137</f>
        <v>0</v>
      </c>
      <c r="L128" s="176" t="n">
        <f aca="false">globals_transposed_prosp!L137</f>
        <v>0</v>
      </c>
      <c r="M128" s="176" t="n">
        <f aca="false">globals_transposed_prosp!M137</f>
        <v>0</v>
      </c>
      <c r="N128" s="176" t="n">
        <f aca="false">globals_transposed_prosp!N137</f>
        <v>0</v>
      </c>
      <c r="O128" s="176" t="n">
        <f aca="false">globals_transposed_prosp!O137</f>
        <v>0</v>
      </c>
      <c r="P128" s="176" t="n">
        <f aca="false">globals_transposed_prosp!P137</f>
        <v>0</v>
      </c>
      <c r="Q128" s="176" t="n">
        <f aca="false">globals_transposed_prosp!Q137</f>
        <v>0</v>
      </c>
      <c r="R128" s="176" t="n">
        <f aca="false">globals_transposed_prosp!R137</f>
        <v>0</v>
      </c>
      <c r="S128" s="176" t="n">
        <f aca="false">globals_transposed_prosp!S137</f>
        <v>0</v>
      </c>
      <c r="T128" s="176" t="n">
        <f aca="false">globals_transposed_prosp!T137</f>
        <v>0</v>
      </c>
      <c r="U128" s="176" t="n">
        <f aca="false">globals_transposed_prosp!U137</f>
        <v>0</v>
      </c>
      <c r="V128" s="176" t="n">
        <f aca="false">globals_transposed_prosp!V137</f>
        <v>0</v>
      </c>
      <c r="W128" s="176" t="n">
        <f aca="false">globals_transposed_prosp!W137</f>
        <v>0</v>
      </c>
      <c r="X128" s="176" t="n">
        <f aca="false">globals_transposed_prosp!X137</f>
        <v>0</v>
      </c>
      <c r="Y128" s="176" t="n">
        <f aca="false">globals_transposed_prosp!Y137</f>
        <v>0</v>
      </c>
      <c r="Z128" s="176" t="n">
        <f aca="false">globals_transposed_prosp!Z137</f>
        <v>0</v>
      </c>
      <c r="AA128" s="176" t="n">
        <f aca="false">globals_transposed_prosp!AA137</f>
        <v>0</v>
      </c>
      <c r="AB128" s="176" t="n">
        <f aca="false">globals_transposed_prosp!AB137</f>
        <v>0</v>
      </c>
      <c r="AC128" s="176" t="n">
        <f aca="false">globals_transposed_prosp!AC137</f>
        <v>0</v>
      </c>
      <c r="AD128" s="176" t="n">
        <f aca="false">globals_transposed_prosp!AD137</f>
        <v>0</v>
      </c>
      <c r="AE128" s="176" t="n">
        <f aca="false">globals_transposed_prosp!AE137</f>
        <v>0</v>
      </c>
      <c r="AF128" s="176" t="n">
        <f aca="false">globals_transposed_prosp!AF137</f>
        <v>0</v>
      </c>
      <c r="AG128" s="176" t="n">
        <f aca="false">globals_transposed_prosp!AG137</f>
        <v>0</v>
      </c>
      <c r="AH128" s="176" t="n">
        <f aca="false">globals_transposed_prosp!AH137</f>
        <v>0</v>
      </c>
      <c r="AI128" s="176" t="n">
        <f aca="false">globals_transposed_prosp!AI137</f>
        <v>0</v>
      </c>
      <c r="AJ128" s="176" t="n">
        <f aca="false">globals_transposed_prosp!AJ137</f>
        <v>0</v>
      </c>
      <c r="AK128" s="176" t="n">
        <f aca="false">globals_transposed_prosp!AK137</f>
        <v>0</v>
      </c>
      <c r="AL128" s="176" t="n">
        <f aca="false">globals_transposed_prosp!AL137</f>
        <v>0</v>
      </c>
      <c r="AM128" s="176" t="n">
        <f aca="false">globals_transposed_prosp!AM137</f>
        <v>0</v>
      </c>
      <c r="AN128" s="176" t="n">
        <f aca="false">globals_transposed_prosp!AN137</f>
        <v>0</v>
      </c>
      <c r="AO128" s="176" t="n">
        <f aca="false">globals_transposed_prosp!AO137</f>
        <v>0</v>
      </c>
      <c r="AP128" s="176" t="n">
        <f aca="false">globals_transposed_prosp!AP137</f>
        <v>0</v>
      </c>
      <c r="AQ128" s="176" t="n">
        <f aca="false">globals_transposed_prosp!AQ137</f>
        <v>0</v>
      </c>
      <c r="AR128" s="142" t="n">
        <f aca="false">globals_transposed_prosp!AR137</f>
        <v>546.56372706271</v>
      </c>
      <c r="AS128" s="142" t="n">
        <f aca="false">globals_transposed_prosp!AS137</f>
        <v>515.980512514986</v>
      </c>
      <c r="AT128" s="142" t="n">
        <f aca="false">globals_transposed_prosp!AT137</f>
        <v>495.596097205751</v>
      </c>
      <c r="AU128" s="142" t="n">
        <f aca="false">globals_transposed_prosp!AU137</f>
        <v>477.5</v>
      </c>
      <c r="AV128" s="142" t="n">
        <f aca="false">globals_transposed_prosp!AV137</f>
        <v>463.182839367493</v>
      </c>
      <c r="AW128" s="142" t="n">
        <f aca="false">globals_transposed_prosp!AW137</f>
        <v>447.372308462692</v>
      </c>
      <c r="AX128" s="142" t="n">
        <f aca="false">globals_transposed_prosp!AX137</f>
        <v>432.186970894139</v>
      </c>
      <c r="AY128" s="142" t="n">
        <f aca="false">globals_transposed_prosp!AY137</f>
        <v>412.375904464209</v>
      </c>
      <c r="AZ128" s="142" t="n">
        <f aca="false">globals_transposed_prosp!AZ137</f>
        <v>364.17303540586</v>
      </c>
      <c r="BA128" s="142" t="n">
        <f aca="false">globals_transposed_prosp!BA137</f>
        <v>322.861232858259</v>
      </c>
      <c r="BB128" s="142" t="n">
        <f aca="false">globals_transposed_prosp!BB137</f>
        <v>306.322133097534</v>
      </c>
      <c r="BC128" s="142" t="n">
        <f aca="false">globals_transposed_prosp!BC137</f>
        <v>291.140767599301</v>
      </c>
      <c r="BD128" s="142" t="n">
        <f aca="false">globals_transposed_prosp!BD137</f>
        <v>485.775614682319</v>
      </c>
      <c r="BE128" s="142" t="n">
        <f aca="false">globals_transposed_prosp!BE137</f>
        <v>455.695614193686</v>
      </c>
      <c r="BF128" s="142" t="n">
        <f aca="false">globals_transposed_prosp!BF137</f>
        <v>436.533648747242</v>
      </c>
      <c r="BG128" s="142" t="n">
        <f aca="false">globals_transposed_prosp!BG137</f>
        <v>416.265590801962</v>
      </c>
      <c r="BH128" s="142" t="n">
        <f aca="false">globals_transposed_prosp!BH137</f>
        <v>495.692976671309</v>
      </c>
      <c r="BI128" s="142" t="n">
        <f aca="false">globals_transposed_prosp!BI137</f>
        <v>461.835305705983</v>
      </c>
      <c r="BJ128" s="142" t="n">
        <f aca="false">globals_transposed_prosp!BJ137</f>
        <v>432.515117818409</v>
      </c>
      <c r="BK128" s="142" t="n">
        <f aca="false">globals_transposed_prosp!BK137</f>
        <v>405.056358468546</v>
      </c>
      <c r="BL128" s="142" t="n">
        <f aca="false">globals_transposed_prosp!BL137</f>
        <v>373.095053299921</v>
      </c>
      <c r="BM128" s="142" t="n">
        <f aca="false">globals_transposed_prosp!BM137</f>
        <v>367.181423139285</v>
      </c>
      <c r="BN128" s="142" t="n">
        <f aca="false">globals_transposed_prosp!BN137</f>
        <v>367.912991332428</v>
      </c>
      <c r="BO128" s="142" t="n">
        <f aca="false">globals_transposed_prosp!BO137</f>
        <v>373.353264598871</v>
      </c>
      <c r="BP128" s="142" t="n">
        <f aca="false">globals_transposed_prosp!BP137</f>
        <v>367.263062943425</v>
      </c>
      <c r="BQ128" s="142" t="n">
        <f aca="false">globals_transposed_prosp!BQ137</f>
        <v>354.295549507761</v>
      </c>
      <c r="BR128" s="142" t="n">
        <f aca="false">globals_transposed_prosp!BR137</f>
        <v>355.541044753014</v>
      </c>
      <c r="BS128" s="142" t="n">
        <f aca="false">globals_transposed_prosp!BS137</f>
        <v>354.90698923173</v>
      </c>
      <c r="BT128" s="142" t="n">
        <f aca="false">globals_transposed_prosp!BT137</f>
        <v>363.229235713378</v>
      </c>
      <c r="BU128" s="142" t="n">
        <f aca="false">globals_transposed_prosp!BU137</f>
        <v>381.644128289303</v>
      </c>
      <c r="BV128" s="142" t="n">
        <f aca="false">globals_transposed_prosp!BV137</f>
        <v>382.139810536976</v>
      </c>
      <c r="BW128" s="142" t="n">
        <f aca="false">globals_transposed_prosp!BW137</f>
        <v>382.067820813368</v>
      </c>
      <c r="BX128" s="142" t="n">
        <f aca="false">globals_transposed_prosp!BX137</f>
        <v>377.553485443228</v>
      </c>
      <c r="BY128" s="142" t="n">
        <f aca="false">globals_transposed_prosp!BY137</f>
        <v>380.582540530182</v>
      </c>
      <c r="BZ128" s="142" t="n">
        <f aca="false">globals_transposed_prosp!BZ137</f>
        <v>381.194751316364</v>
      </c>
      <c r="CA128" s="142" t="n">
        <f aca="false">globals_transposed_prosp!CA137</f>
        <v>382.108766868776</v>
      </c>
      <c r="CB128" s="142" t="n">
        <f aca="false">globals_transposed_prosp!CB137</f>
        <v>389.07949590465</v>
      </c>
      <c r="CC128" s="142" t="n">
        <f aca="false">globals_transposed_prosp!CC137</f>
        <v>396.108041912394</v>
      </c>
      <c r="CD128" s="142" t="n">
        <f aca="false">globals_transposed_prosp!CD137</f>
        <v>400.371813243096</v>
      </c>
      <c r="CE128" s="142" t="n">
        <f aca="false">globals_transposed_prosp!CE137</f>
        <v>400.371813243096</v>
      </c>
      <c r="CF128" s="142" t="n">
        <f aca="false">globals_transposed_prosp!CF137</f>
        <v>400.371813243096</v>
      </c>
      <c r="CG128" s="142" t="n">
        <f aca="false">globals_transposed_prosp!CG137</f>
        <v>400.371813243096</v>
      </c>
      <c r="CH128" s="142" t="n">
        <f aca="false">globals_transposed_prosp!CH137</f>
        <v>403.223671678122</v>
      </c>
      <c r="CI128" s="142" t="n">
        <f aca="false">globals_transposed_prosp!CI137</f>
        <v>407.52127493353</v>
      </c>
      <c r="CJ128" s="142" t="n">
        <f aca="false">globals_transposed_prosp!CJ137</f>
        <v>407.52127493353</v>
      </c>
      <c r="CK128" s="142" t="n">
        <f aca="false">globals_transposed_prosp!CK137</f>
        <v>407.52127493353</v>
      </c>
      <c r="CL128" s="142" t="n">
        <f aca="false">globals_transposed_prosp!CL137</f>
        <v>410.395354383111</v>
      </c>
      <c r="CM128" s="142" t="n">
        <f aca="false">globals_transposed_prosp!CM137</f>
        <v>414.726087269832</v>
      </c>
      <c r="CN128" s="142" t="n">
        <f aca="false">globals_transposed_prosp!CN137</f>
        <v>414.726087269832</v>
      </c>
      <c r="CO128" s="142" t="n">
        <f aca="false">globals_transposed_prosp!CO137</f>
        <v>414.726087269832</v>
      </c>
      <c r="CP128" s="142" t="n">
        <f aca="false">globals_transposed_prosp!CP137</f>
        <v>414.726087269832</v>
      </c>
      <c r="CQ128" s="142" t="n">
        <f aca="false">globals_transposed_prosp!CQ137</f>
        <v>414.726087269832</v>
      </c>
      <c r="CR128" s="142" t="n">
        <f aca="false">globals_transposed_prosp!CR137</f>
        <v>414.726087269832</v>
      </c>
      <c r="CS128" s="142" t="n">
        <f aca="false">globals_transposed_prosp!CS137</f>
        <v>414.726087269832</v>
      </c>
      <c r="CT128" s="142" t="n">
        <f aca="false">globals_transposed_prosp!CT137</f>
        <v>414.726087269832</v>
      </c>
      <c r="CU128" s="142" t="n">
        <f aca="false">globals_transposed_prosp!CU137</f>
        <v>414.726087269832</v>
      </c>
      <c r="CV128" s="142" t="n">
        <f aca="false">globals_transposed_prosp!CV137</f>
        <v>414.726087269832</v>
      </c>
      <c r="CW128" s="142" t="n">
        <f aca="false">globals_transposed_prosp!CW137</f>
        <v>414.726087269832</v>
      </c>
      <c r="CX128" s="142" t="n">
        <f aca="false">globals_transposed_prosp!CX137</f>
        <v>414.726087269832</v>
      </c>
      <c r="CY128" s="142" t="n">
        <f aca="false">globals_transposed_prosp!CY137</f>
        <v>414.726087269832</v>
      </c>
      <c r="CZ128" s="142" t="n">
        <f aca="false">globals_transposed_prosp!CZ137</f>
        <v>414.726087269832</v>
      </c>
      <c r="DA128" s="142" t="n">
        <f aca="false">globals_transposed_prosp!DA137</f>
        <v>414.726087269832</v>
      </c>
      <c r="DB128" s="142" t="n">
        <f aca="false">globals_transposed_prosp!DB137</f>
        <v>414.726087269832</v>
      </c>
      <c r="DC128" s="142" t="n">
        <f aca="false">globals_transposed_prosp!DC137</f>
        <v>414.726087269832</v>
      </c>
      <c r="DD128" s="142" t="n">
        <f aca="false">globals_transposed_prosp!DD137</f>
        <v>414.726087269832</v>
      </c>
      <c r="DE128" s="142" t="n">
        <f aca="false">globals_transposed_prosp!DE137</f>
        <v>414.726087269832</v>
      </c>
      <c r="DF128" s="142" t="n">
        <f aca="false">globals_transposed_prosp!DF137</f>
        <v>414.726087269832</v>
      </c>
      <c r="DG128" s="142" t="n">
        <f aca="false">globals_transposed_prosp!DG137</f>
        <v>414.726087269832</v>
      </c>
      <c r="DH128" s="142" t="n">
        <f aca="false">globals_transposed_prosp!DH137</f>
        <v>414.726087269832</v>
      </c>
      <c r="DI128" s="142" t="n">
        <f aca="false">globals_transposed_prosp!DI137</f>
        <v>414.726087269832</v>
      </c>
      <c r="DJ128" s="142" t="n">
        <f aca="false">globals_transposed_prosp!DJ137</f>
        <v>414.726087269832</v>
      </c>
      <c r="DK128" s="142" t="n">
        <f aca="false">globals_transposed_prosp!DK137</f>
        <v>414.726087269832</v>
      </c>
      <c r="DL128" s="142" t="n">
        <f aca="false">globals_transposed_prosp!DL137</f>
        <v>414.726087269832</v>
      </c>
      <c r="DM128" s="142" t="n">
        <f aca="false">globals_transposed_prosp!DM137</f>
        <v>414.726087269832</v>
      </c>
      <c r="DN128" s="142" t="n">
        <f aca="false">globals_transposed_prosp!DN137</f>
        <v>414.726087269832</v>
      </c>
      <c r="DO128" s="142" t="n">
        <f aca="false">globals_transposed_prosp!DO137</f>
        <v>414.726087269832</v>
      </c>
      <c r="DP128" s="142" t="n">
        <f aca="false">globals_transposed_prosp!DP137</f>
        <v>414.726087269832</v>
      </c>
      <c r="DQ128" s="142" t="n">
        <f aca="false">globals_transposed_prosp!DQ137</f>
        <v>414.726087269832</v>
      </c>
      <c r="DR128" s="142" t="n">
        <f aca="false">globals_transposed_prosp!DR137</f>
        <v>414.726087269832</v>
      </c>
      <c r="DS128" s="142" t="n">
        <f aca="false">globals_transposed_prosp!DS137</f>
        <v>414.726087269832</v>
      </c>
      <c r="DT128" s="142" t="n">
        <f aca="false">globals_transposed_prosp!DT137</f>
        <v>414.726087269832</v>
      </c>
      <c r="DU128" s="142" t="n">
        <f aca="false">globals_transposed_prosp!DU137</f>
        <v>414.726087269832</v>
      </c>
      <c r="DV128" s="142" t="n">
        <f aca="false">globals_transposed_prosp!DV137</f>
        <v>414.726087269832</v>
      </c>
      <c r="DW128" s="142" t="n">
        <f aca="false">globals_transposed_prosp!DW137</f>
        <v>414.726087269832</v>
      </c>
      <c r="DX128" s="142" t="n">
        <f aca="false">globals_transposed_prosp!DX137</f>
        <v>414.726087269832</v>
      </c>
      <c r="DY128" s="142" t="n">
        <f aca="false">globals_transposed_prosp!DY137</f>
        <v>414.726087269832</v>
      </c>
      <c r="DZ128" s="142" t="n">
        <f aca="false">globals_transposed_prosp!DZ137</f>
        <v>414.726087269832</v>
      </c>
      <c r="EA128" s="142" t="n">
        <f aca="false">globals_transposed_prosp!EA137</f>
        <v>414.726087269832</v>
      </c>
      <c r="EB128" s="142" t="n">
        <f aca="false">globals_transposed_prosp!EB137</f>
        <v>414.726087269832</v>
      </c>
      <c r="EC128" s="142" t="n">
        <f aca="false">globals_transposed_prosp!EC137</f>
        <v>414.726087269832</v>
      </c>
      <c r="ED128" s="142" t="n">
        <f aca="false">globals_transposed_prosp!ED137</f>
        <v>414.726087269832</v>
      </c>
      <c r="EE128" s="142" t="n">
        <f aca="false">globals_transposed_prosp!EE137</f>
        <v>414.726087269832</v>
      </c>
      <c r="EF128" s="142" t="n">
        <f aca="false">globals_transposed_prosp!EF137</f>
        <v>414.726087269832</v>
      </c>
      <c r="EG128" s="142" t="n">
        <f aca="false">globals_transposed_prosp!EG137</f>
        <v>414.726087269832</v>
      </c>
      <c r="EH128" s="142" t="n">
        <f aca="false">globals_transposed_prosp!EH137</f>
        <v>414.726087269832</v>
      </c>
      <c r="EI128" s="142" t="n">
        <f aca="false">globals_transposed_prosp!EI137</f>
        <v>414.726087269832</v>
      </c>
      <c r="EJ128" s="142" t="n">
        <f aca="false">globals_transposed_prosp!EJ137</f>
        <v>414.726087269832</v>
      </c>
      <c r="EK128" s="142" t="n">
        <f aca="false">globals_transposed_prosp!EK137</f>
        <v>414.726087269832</v>
      </c>
      <c r="EL128" s="142" t="n">
        <f aca="false">globals_transposed_prosp!EL137</f>
        <v>414.726087269832</v>
      </c>
      <c r="EM128" s="142" t="n">
        <f aca="false">globals_transposed_prosp!EM137</f>
        <v>414.726087269832</v>
      </c>
      <c r="EN128" s="142" t="n">
        <f aca="false">globals_transposed_prosp!EN137</f>
        <v>414.726087269832</v>
      </c>
      <c r="EO128" s="142" t="n">
        <f aca="false">globals_transposed_prosp!EO137</f>
        <v>414.726087269832</v>
      </c>
      <c r="EP128" s="142" t="n">
        <f aca="false">globals_transposed_prosp!EP137</f>
        <v>414.726087269832</v>
      </c>
      <c r="EQ128" s="142" t="n">
        <f aca="false">globals_transposed_prosp!EQ137</f>
        <v>414.726087269832</v>
      </c>
      <c r="ER128" s="142" t="n">
        <f aca="false">globals_transposed_prosp!ER137</f>
        <v>414.726087269832</v>
      </c>
      <c r="ES128" s="142" t="n">
        <f aca="false">globals_transposed_prosp!ES137</f>
        <v>414.726087269832</v>
      </c>
      <c r="ET128" s="142" t="n">
        <f aca="false">globals_transposed_prosp!ET137</f>
        <v>414.726087269832</v>
      </c>
      <c r="EU128" s="142" t="n">
        <f aca="false">globals_transposed_prosp!EU137</f>
        <v>414.726087269832</v>
      </c>
      <c r="EV128" s="142" t="n">
        <f aca="false">globals_transposed_prosp!EV137</f>
        <v>414.726087269832</v>
      </c>
    </row>
    <row r="129" customFormat="false" ht="12.8" hidden="false" customHeight="false" outlineLevel="0" collapsed="false">
      <c r="A129" s="176" t="str">
        <f aca="false">globals_transposed_prosp!A138</f>
        <v>SIPA_MON_ACTU_LOW_F</v>
      </c>
      <c r="B129" s="176" t="n">
        <f aca="false">globals_transposed_prosp!B138</f>
        <v>0</v>
      </c>
      <c r="C129" s="176" t="n">
        <f aca="false">globals_transposed_prosp!C138</f>
        <v>0</v>
      </c>
      <c r="D129" s="176" t="n">
        <f aca="false">globals_transposed_prosp!D138</f>
        <v>0</v>
      </c>
      <c r="E129" s="176" t="n">
        <f aca="false">globals_transposed_prosp!E138</f>
        <v>0</v>
      </c>
      <c r="F129" s="176" t="n">
        <f aca="false">globals_transposed_prosp!F138</f>
        <v>0</v>
      </c>
      <c r="G129" s="176" t="n">
        <f aca="false">globals_transposed_prosp!G138</f>
        <v>0</v>
      </c>
      <c r="H129" s="176" t="n">
        <f aca="false">globals_transposed_prosp!H138</f>
        <v>0</v>
      </c>
      <c r="I129" s="176" t="n">
        <f aca="false">globals_transposed_prosp!I138</f>
        <v>0</v>
      </c>
      <c r="J129" s="176" t="n">
        <f aca="false">globals_transposed_prosp!J138</f>
        <v>0</v>
      </c>
      <c r="K129" s="176" t="n">
        <f aca="false">globals_transposed_prosp!K138</f>
        <v>0</v>
      </c>
      <c r="L129" s="176" t="n">
        <f aca="false">globals_transposed_prosp!L138</f>
        <v>0</v>
      </c>
      <c r="M129" s="176" t="n">
        <f aca="false">globals_transposed_prosp!M138</f>
        <v>0</v>
      </c>
      <c r="N129" s="176" t="n">
        <f aca="false">globals_transposed_prosp!N138</f>
        <v>0</v>
      </c>
      <c r="O129" s="176" t="n">
        <f aca="false">globals_transposed_prosp!O138</f>
        <v>0</v>
      </c>
      <c r="P129" s="176" t="n">
        <f aca="false">globals_transposed_prosp!P138</f>
        <v>0</v>
      </c>
      <c r="Q129" s="176" t="n">
        <f aca="false">globals_transposed_prosp!Q138</f>
        <v>0</v>
      </c>
      <c r="R129" s="176" t="n">
        <f aca="false">globals_transposed_prosp!R138</f>
        <v>0</v>
      </c>
      <c r="S129" s="176" t="n">
        <f aca="false">globals_transposed_prosp!S138</f>
        <v>0</v>
      </c>
      <c r="T129" s="176" t="n">
        <f aca="false">globals_transposed_prosp!T138</f>
        <v>0</v>
      </c>
      <c r="U129" s="176" t="n">
        <f aca="false">globals_transposed_prosp!U138</f>
        <v>0</v>
      </c>
      <c r="V129" s="176" t="n">
        <f aca="false">globals_transposed_prosp!V138</f>
        <v>0</v>
      </c>
      <c r="W129" s="176" t="n">
        <f aca="false">globals_transposed_prosp!W138</f>
        <v>0</v>
      </c>
      <c r="X129" s="176" t="n">
        <f aca="false">globals_transposed_prosp!X138</f>
        <v>0</v>
      </c>
      <c r="Y129" s="176" t="n">
        <f aca="false">globals_transposed_prosp!Y138</f>
        <v>0</v>
      </c>
      <c r="Z129" s="176" t="n">
        <f aca="false">globals_transposed_prosp!Z138</f>
        <v>0</v>
      </c>
      <c r="AA129" s="176" t="n">
        <f aca="false">globals_transposed_prosp!AA138</f>
        <v>0</v>
      </c>
      <c r="AB129" s="176" t="n">
        <f aca="false">globals_transposed_prosp!AB138</f>
        <v>0</v>
      </c>
      <c r="AC129" s="176" t="n">
        <f aca="false">globals_transposed_prosp!AC138</f>
        <v>0</v>
      </c>
      <c r="AD129" s="176" t="n">
        <f aca="false">globals_transposed_prosp!AD138</f>
        <v>0</v>
      </c>
      <c r="AE129" s="176" t="n">
        <f aca="false">globals_transposed_prosp!AE138</f>
        <v>0</v>
      </c>
      <c r="AF129" s="176" t="n">
        <f aca="false">globals_transposed_prosp!AF138</f>
        <v>0</v>
      </c>
      <c r="AG129" s="176" t="n">
        <f aca="false">globals_transposed_prosp!AG138</f>
        <v>0</v>
      </c>
      <c r="AH129" s="176" t="n">
        <f aca="false">globals_transposed_prosp!AH138</f>
        <v>0</v>
      </c>
      <c r="AI129" s="176" t="n">
        <f aca="false">globals_transposed_prosp!AI138</f>
        <v>0</v>
      </c>
      <c r="AJ129" s="176" t="n">
        <f aca="false">globals_transposed_prosp!AJ138</f>
        <v>0</v>
      </c>
      <c r="AK129" s="176" t="n">
        <f aca="false">globals_transposed_prosp!AK138</f>
        <v>0</v>
      </c>
      <c r="AL129" s="176" t="n">
        <f aca="false">globals_transposed_prosp!AL138</f>
        <v>0</v>
      </c>
      <c r="AM129" s="176" t="n">
        <f aca="false">globals_transposed_prosp!AM138</f>
        <v>0</v>
      </c>
      <c r="AN129" s="176" t="n">
        <f aca="false">globals_transposed_prosp!AN138</f>
        <v>0</v>
      </c>
      <c r="AO129" s="176" t="n">
        <f aca="false">globals_transposed_prosp!AO138</f>
        <v>0</v>
      </c>
      <c r="AP129" s="176" t="n">
        <f aca="false">globals_transposed_prosp!AP138</f>
        <v>0</v>
      </c>
      <c r="AQ129" s="176" t="n">
        <f aca="false">globals_transposed_prosp!AQ138</f>
        <v>0</v>
      </c>
      <c r="AR129" s="142" t="n">
        <f aca="false">globals_transposed_prosp!AR138</f>
        <v>179.707864186064</v>
      </c>
      <c r="AS129" s="142" t="n">
        <f aca="false">globals_transposed_prosp!AS138</f>
        <v>169.652231340006</v>
      </c>
      <c r="AT129" s="142" t="n">
        <f aca="false">globals_transposed_prosp!AT138</f>
        <v>162.94992096608</v>
      </c>
      <c r="AU129" s="142" t="n">
        <f aca="false">globals_transposed_prosp!AU138</f>
        <v>157</v>
      </c>
      <c r="AV129" s="142" t="n">
        <f aca="false">globals_transposed_prosp!AV138</f>
        <v>152.292577551197</v>
      </c>
      <c r="AW129" s="142" t="n">
        <f aca="false">globals_transposed_prosp!AW138</f>
        <v>147.094141211817</v>
      </c>
      <c r="AX129" s="142" t="n">
        <f aca="false">globals_transposed_prosp!AX138</f>
        <v>142.101265822785</v>
      </c>
      <c r="AY129" s="142" t="n">
        <f aca="false">globals_transposed_prosp!AY138</f>
        <v>135.587470158913</v>
      </c>
      <c r="AZ129" s="142" t="n">
        <f aca="false">globals_transposed_prosp!AZ138</f>
        <v>119.738568709361</v>
      </c>
      <c r="BA129" s="142" t="n">
        <f aca="false">globals_transposed_prosp!BA138</f>
        <v>106.155421065438</v>
      </c>
      <c r="BB129" s="142" t="n">
        <f aca="false">globals_transposed_prosp!BB138</f>
        <v>100.717434337828</v>
      </c>
      <c r="BC129" s="142" t="n">
        <f aca="false">globals_transposed_prosp!BC138</f>
        <v>95.7258649488801</v>
      </c>
      <c r="BD129" s="142" t="n">
        <f aca="false">globals_transposed_prosp!BD138</f>
        <v>280.746346364362</v>
      </c>
      <c r="BE129" s="142" t="n">
        <f aca="false">globals_transposed_prosp!BE138</f>
        <v>263.362085029333</v>
      </c>
      <c r="BF129" s="142" t="n">
        <f aca="false">globals_transposed_prosp!BF138</f>
        <v>252.28772965691</v>
      </c>
      <c r="BG129" s="142" t="n">
        <f aca="false">globals_transposed_prosp!BG138</f>
        <v>240.572631813359</v>
      </c>
      <c r="BH129" s="142" t="n">
        <f aca="false">globals_transposed_prosp!BH138</f>
        <v>286.476150333425</v>
      </c>
      <c r="BI129" s="142" t="n">
        <f aca="false">globals_transposed_prosp!BI138</f>
        <v>266.908765492638</v>
      </c>
      <c r="BJ129" s="142" t="n">
        <f aca="false">globals_transposed_prosp!BJ138</f>
        <v>249.963731069335</v>
      </c>
      <c r="BK129" s="142" t="n">
        <f aca="false">globals_transposed_prosp!BK138</f>
        <v>234.094473198658</v>
      </c>
      <c r="BL129" s="142" t="n">
        <f aca="false">globals_transposed_prosp!BL138</f>
        <v>215.623056222317</v>
      </c>
      <c r="BM129" s="142" t="n">
        <f aca="false">globals_transposed_prosp!BM138</f>
        <v>212.205388265246</v>
      </c>
      <c r="BN129" s="142" t="n">
        <f aca="false">globals_transposed_prosp!BN138</f>
        <v>212.628183926152</v>
      </c>
      <c r="BO129" s="142" t="n">
        <f aca="false">globals_transposed_prosp!BO138</f>
        <v>215.772284438929</v>
      </c>
      <c r="BP129" s="142" t="n">
        <f aca="false">globals_transposed_prosp!BP138</f>
        <v>212.252570408033</v>
      </c>
      <c r="BQ129" s="142" t="n">
        <f aca="false">globals_transposed_prosp!BQ138</f>
        <v>204.758247302242</v>
      </c>
      <c r="BR129" s="142" t="n">
        <f aca="false">globals_transposed_prosp!BR138</f>
        <v>205.478057144042</v>
      </c>
      <c r="BS129" s="142" t="n">
        <f aca="false">globals_transposed_prosp!BS138</f>
        <v>205.111617042237</v>
      </c>
      <c r="BT129" s="142" t="n">
        <f aca="false">globals_transposed_prosp!BT138</f>
        <v>209.921298127893</v>
      </c>
      <c r="BU129" s="142" t="n">
        <f aca="false">globals_transposed_prosp!BU138</f>
        <v>220.563828448537</v>
      </c>
      <c r="BV129" s="142" t="n">
        <f aca="false">globals_transposed_prosp!BV138</f>
        <v>220.850298398254</v>
      </c>
      <c r="BW129" s="142" t="n">
        <f aca="false">globals_transposed_prosp!BW138</f>
        <v>220.80869333251</v>
      </c>
      <c r="BX129" s="142" t="n">
        <f aca="false">globals_transposed_prosp!BX138</f>
        <v>218.199720684086</v>
      </c>
      <c r="BY129" s="142" t="n">
        <f aca="false">globals_transposed_prosp!BY138</f>
        <v>219.95030437459</v>
      </c>
      <c r="BZ129" s="142" t="n">
        <f aca="false">globals_transposed_prosp!BZ138</f>
        <v>220.30411973505</v>
      </c>
      <c r="CA129" s="142" t="n">
        <f aca="false">globals_transposed_prosp!CA138</f>
        <v>220.832357311781</v>
      </c>
      <c r="CB129" s="142" t="n">
        <f aca="false">globals_transposed_prosp!CB138</f>
        <v>224.860955079344</v>
      </c>
      <c r="CC129" s="142" t="n">
        <f aca="false">globals_transposed_prosp!CC138</f>
        <v>228.922967045423</v>
      </c>
      <c r="CD129" s="142" t="n">
        <f aca="false">globals_transposed_prosp!CD138</f>
        <v>231.387131062682</v>
      </c>
      <c r="CE129" s="142" t="n">
        <f aca="false">globals_transposed_prosp!CE138</f>
        <v>231.387131062682</v>
      </c>
      <c r="CF129" s="142" t="n">
        <f aca="false">globals_transposed_prosp!CF138</f>
        <v>231.387131062682</v>
      </c>
      <c r="CG129" s="142" t="n">
        <f aca="false">globals_transposed_prosp!CG138</f>
        <v>231.387131062682</v>
      </c>
      <c r="CH129" s="142" t="n">
        <f aca="false">globals_transposed_prosp!CH138</f>
        <v>233.035307381919</v>
      </c>
      <c r="CI129" s="142" t="n">
        <f aca="false">globals_transposed_prosp!CI138</f>
        <v>235.519023904468</v>
      </c>
      <c r="CJ129" s="142" t="n">
        <f aca="false">globals_transposed_prosp!CJ138</f>
        <v>235.519023904468</v>
      </c>
      <c r="CK129" s="142" t="n">
        <f aca="false">globals_transposed_prosp!CK138</f>
        <v>235.519023904468</v>
      </c>
      <c r="CL129" s="142" t="n">
        <f aca="false">globals_transposed_prosp!CL138</f>
        <v>237.180042428469</v>
      </c>
      <c r="CM129" s="142" t="n">
        <f aca="false">globals_transposed_prosp!CM138</f>
        <v>239.682905579449</v>
      </c>
      <c r="CN129" s="142" t="n">
        <f aca="false">globals_transposed_prosp!CN138</f>
        <v>239.682905579449</v>
      </c>
      <c r="CO129" s="142" t="n">
        <f aca="false">globals_transposed_prosp!CO138</f>
        <v>239.682905579449</v>
      </c>
      <c r="CP129" s="142" t="n">
        <f aca="false">globals_transposed_prosp!CP138</f>
        <v>239.682905579449</v>
      </c>
      <c r="CQ129" s="142" t="n">
        <f aca="false">globals_transposed_prosp!CQ138</f>
        <v>239.682905579449</v>
      </c>
      <c r="CR129" s="142" t="n">
        <f aca="false">globals_transposed_prosp!CR138</f>
        <v>239.682905579449</v>
      </c>
      <c r="CS129" s="142" t="n">
        <f aca="false">globals_transposed_prosp!CS138</f>
        <v>239.682905579449</v>
      </c>
      <c r="CT129" s="142" t="n">
        <f aca="false">globals_transposed_prosp!CT138</f>
        <v>239.682905579449</v>
      </c>
      <c r="CU129" s="142" t="n">
        <f aca="false">globals_transposed_prosp!CU138</f>
        <v>239.682905579449</v>
      </c>
      <c r="CV129" s="142" t="n">
        <f aca="false">globals_transposed_prosp!CV138</f>
        <v>239.682905579449</v>
      </c>
      <c r="CW129" s="142" t="n">
        <f aca="false">globals_transposed_prosp!CW138</f>
        <v>239.682905579449</v>
      </c>
      <c r="CX129" s="142" t="n">
        <f aca="false">globals_transposed_prosp!CX138</f>
        <v>239.682905579449</v>
      </c>
      <c r="CY129" s="142" t="n">
        <f aca="false">globals_transposed_prosp!CY138</f>
        <v>239.682905579449</v>
      </c>
      <c r="CZ129" s="142" t="n">
        <f aca="false">globals_transposed_prosp!CZ138</f>
        <v>239.682905579449</v>
      </c>
      <c r="DA129" s="142" t="n">
        <f aca="false">globals_transposed_prosp!DA138</f>
        <v>239.682905579449</v>
      </c>
      <c r="DB129" s="142" t="n">
        <f aca="false">globals_transposed_prosp!DB138</f>
        <v>239.682905579449</v>
      </c>
      <c r="DC129" s="142" t="n">
        <f aca="false">globals_transposed_prosp!DC138</f>
        <v>239.682905579449</v>
      </c>
      <c r="DD129" s="142" t="n">
        <f aca="false">globals_transposed_prosp!DD138</f>
        <v>239.682905579449</v>
      </c>
      <c r="DE129" s="142" t="n">
        <f aca="false">globals_transposed_prosp!DE138</f>
        <v>239.682905579449</v>
      </c>
      <c r="DF129" s="142" t="n">
        <f aca="false">globals_transposed_prosp!DF138</f>
        <v>239.682905579449</v>
      </c>
      <c r="DG129" s="142" t="n">
        <f aca="false">globals_transposed_prosp!DG138</f>
        <v>239.682905579449</v>
      </c>
      <c r="DH129" s="142" t="n">
        <f aca="false">globals_transposed_prosp!DH138</f>
        <v>239.682905579449</v>
      </c>
      <c r="DI129" s="142" t="n">
        <f aca="false">globals_transposed_prosp!DI138</f>
        <v>239.682905579449</v>
      </c>
      <c r="DJ129" s="142" t="n">
        <f aca="false">globals_transposed_prosp!DJ138</f>
        <v>239.682905579449</v>
      </c>
      <c r="DK129" s="142" t="n">
        <f aca="false">globals_transposed_prosp!DK138</f>
        <v>239.682905579449</v>
      </c>
      <c r="DL129" s="142" t="n">
        <f aca="false">globals_transposed_prosp!DL138</f>
        <v>239.682905579449</v>
      </c>
      <c r="DM129" s="142" t="n">
        <f aca="false">globals_transposed_prosp!DM138</f>
        <v>239.682905579449</v>
      </c>
      <c r="DN129" s="142" t="n">
        <f aca="false">globals_transposed_prosp!DN138</f>
        <v>239.682905579449</v>
      </c>
      <c r="DO129" s="142" t="n">
        <f aca="false">globals_transposed_prosp!DO138</f>
        <v>239.682905579449</v>
      </c>
      <c r="DP129" s="142" t="n">
        <f aca="false">globals_transposed_prosp!DP138</f>
        <v>239.682905579449</v>
      </c>
      <c r="DQ129" s="142" t="n">
        <f aca="false">globals_transposed_prosp!DQ138</f>
        <v>239.682905579449</v>
      </c>
      <c r="DR129" s="142" t="n">
        <f aca="false">globals_transposed_prosp!DR138</f>
        <v>239.682905579449</v>
      </c>
      <c r="DS129" s="142" t="n">
        <f aca="false">globals_transposed_prosp!DS138</f>
        <v>239.682905579449</v>
      </c>
      <c r="DT129" s="142" t="n">
        <f aca="false">globals_transposed_prosp!DT138</f>
        <v>239.682905579449</v>
      </c>
      <c r="DU129" s="142" t="n">
        <f aca="false">globals_transposed_prosp!DU138</f>
        <v>239.682905579449</v>
      </c>
      <c r="DV129" s="142" t="n">
        <f aca="false">globals_transposed_prosp!DV138</f>
        <v>239.682905579449</v>
      </c>
      <c r="DW129" s="142" t="n">
        <f aca="false">globals_transposed_prosp!DW138</f>
        <v>239.682905579449</v>
      </c>
      <c r="DX129" s="142" t="n">
        <f aca="false">globals_transposed_prosp!DX138</f>
        <v>239.682905579449</v>
      </c>
      <c r="DY129" s="142" t="n">
        <f aca="false">globals_transposed_prosp!DY138</f>
        <v>239.682905579449</v>
      </c>
      <c r="DZ129" s="142" t="n">
        <f aca="false">globals_transposed_prosp!DZ138</f>
        <v>239.682905579449</v>
      </c>
      <c r="EA129" s="142" t="n">
        <f aca="false">globals_transposed_prosp!EA138</f>
        <v>239.682905579449</v>
      </c>
      <c r="EB129" s="142" t="n">
        <f aca="false">globals_transposed_prosp!EB138</f>
        <v>239.682905579449</v>
      </c>
      <c r="EC129" s="142" t="n">
        <f aca="false">globals_transposed_prosp!EC138</f>
        <v>239.682905579449</v>
      </c>
      <c r="ED129" s="142" t="n">
        <f aca="false">globals_transposed_prosp!ED138</f>
        <v>239.682905579449</v>
      </c>
      <c r="EE129" s="142" t="n">
        <f aca="false">globals_transposed_prosp!EE138</f>
        <v>239.682905579449</v>
      </c>
      <c r="EF129" s="142" t="n">
        <f aca="false">globals_transposed_prosp!EF138</f>
        <v>239.682905579449</v>
      </c>
      <c r="EG129" s="142" t="n">
        <f aca="false">globals_transposed_prosp!EG138</f>
        <v>239.682905579449</v>
      </c>
      <c r="EH129" s="142" t="n">
        <f aca="false">globals_transposed_prosp!EH138</f>
        <v>239.682905579449</v>
      </c>
      <c r="EI129" s="142" t="n">
        <f aca="false">globals_transposed_prosp!EI138</f>
        <v>239.682905579449</v>
      </c>
      <c r="EJ129" s="142" t="n">
        <f aca="false">globals_transposed_prosp!EJ138</f>
        <v>239.682905579449</v>
      </c>
      <c r="EK129" s="142" t="n">
        <f aca="false">globals_transposed_prosp!EK138</f>
        <v>239.682905579449</v>
      </c>
      <c r="EL129" s="142" t="n">
        <f aca="false">globals_transposed_prosp!EL138</f>
        <v>239.682905579449</v>
      </c>
      <c r="EM129" s="142" t="n">
        <f aca="false">globals_transposed_prosp!EM138</f>
        <v>239.682905579449</v>
      </c>
      <c r="EN129" s="142" t="n">
        <f aca="false">globals_transposed_prosp!EN138</f>
        <v>239.682905579449</v>
      </c>
      <c r="EO129" s="142" t="n">
        <f aca="false">globals_transposed_prosp!EO138</f>
        <v>239.682905579449</v>
      </c>
      <c r="EP129" s="142" t="n">
        <f aca="false">globals_transposed_prosp!EP138</f>
        <v>239.682905579449</v>
      </c>
      <c r="EQ129" s="142" t="n">
        <f aca="false">globals_transposed_prosp!EQ138</f>
        <v>239.682905579449</v>
      </c>
      <c r="ER129" s="142" t="n">
        <f aca="false">globals_transposed_prosp!ER138</f>
        <v>239.682905579449</v>
      </c>
      <c r="ES129" s="142" t="n">
        <f aca="false">globals_transposed_prosp!ES138</f>
        <v>239.682905579449</v>
      </c>
      <c r="ET129" s="142" t="n">
        <f aca="false">globals_transposed_prosp!ET138</f>
        <v>239.682905579449</v>
      </c>
      <c r="EU129" s="142" t="n">
        <f aca="false">globals_transposed_prosp!EU138</f>
        <v>239.682905579449</v>
      </c>
      <c r="EV129" s="142" t="n">
        <f aca="false">globals_transposed_prosp!EV138</f>
        <v>239.682905579449</v>
      </c>
    </row>
    <row r="130" customFormat="false" ht="12.8" hidden="false" customHeight="false" outlineLevel="0" collapsed="false">
      <c r="A130" s="176" t="str">
        <f aca="false">globals_transposed_prosp!A139</f>
        <v>OBRA_MON_ACTU_LOW_F</v>
      </c>
      <c r="B130" s="176" t="n">
        <f aca="false">globals_transposed_prosp!B139</f>
        <v>0</v>
      </c>
      <c r="C130" s="176" t="n">
        <f aca="false">globals_transposed_prosp!C139</f>
        <v>0</v>
      </c>
      <c r="D130" s="176" t="n">
        <f aca="false">globals_transposed_prosp!D139</f>
        <v>0</v>
      </c>
      <c r="E130" s="176" t="n">
        <f aca="false">globals_transposed_prosp!E139</f>
        <v>0</v>
      </c>
      <c r="F130" s="176" t="n">
        <f aca="false">globals_transposed_prosp!F139</f>
        <v>0</v>
      </c>
      <c r="G130" s="176" t="n">
        <f aca="false">globals_transposed_prosp!G139</f>
        <v>0</v>
      </c>
      <c r="H130" s="176" t="n">
        <f aca="false">globals_transposed_prosp!H139</f>
        <v>0</v>
      </c>
      <c r="I130" s="176" t="n">
        <f aca="false">globals_transposed_prosp!I139</f>
        <v>0</v>
      </c>
      <c r="J130" s="176" t="n">
        <f aca="false">globals_transposed_prosp!J139</f>
        <v>0</v>
      </c>
      <c r="K130" s="176" t="n">
        <f aca="false">globals_transposed_prosp!K139</f>
        <v>0</v>
      </c>
      <c r="L130" s="176" t="n">
        <f aca="false">globals_transposed_prosp!L139</f>
        <v>0</v>
      </c>
      <c r="M130" s="176" t="n">
        <f aca="false">globals_transposed_prosp!M139</f>
        <v>0</v>
      </c>
      <c r="N130" s="176" t="n">
        <f aca="false">globals_transposed_prosp!N139</f>
        <v>0</v>
      </c>
      <c r="O130" s="176" t="n">
        <f aca="false">globals_transposed_prosp!O139</f>
        <v>0</v>
      </c>
      <c r="P130" s="176" t="n">
        <f aca="false">globals_transposed_prosp!P139</f>
        <v>0</v>
      </c>
      <c r="Q130" s="176" t="n">
        <f aca="false">globals_transposed_prosp!Q139</f>
        <v>0</v>
      </c>
      <c r="R130" s="176" t="n">
        <f aca="false">globals_transposed_prosp!R139</f>
        <v>0</v>
      </c>
      <c r="S130" s="176" t="n">
        <f aca="false">globals_transposed_prosp!S139</f>
        <v>0</v>
      </c>
      <c r="T130" s="176" t="n">
        <f aca="false">globals_transposed_prosp!T139</f>
        <v>0</v>
      </c>
      <c r="U130" s="176" t="n">
        <f aca="false">globals_transposed_prosp!U139</f>
        <v>0</v>
      </c>
      <c r="V130" s="176" t="n">
        <f aca="false">globals_transposed_prosp!V139</f>
        <v>0</v>
      </c>
      <c r="W130" s="176" t="n">
        <f aca="false">globals_transposed_prosp!W139</f>
        <v>0</v>
      </c>
      <c r="X130" s="176" t="n">
        <f aca="false">globals_transposed_prosp!X139</f>
        <v>0</v>
      </c>
      <c r="Y130" s="176" t="n">
        <f aca="false">globals_transposed_prosp!Y139</f>
        <v>0</v>
      </c>
      <c r="Z130" s="176" t="n">
        <f aca="false">globals_transposed_prosp!Z139</f>
        <v>0</v>
      </c>
      <c r="AA130" s="176" t="n">
        <f aca="false">globals_transposed_prosp!AA139</f>
        <v>0</v>
      </c>
      <c r="AB130" s="176" t="n">
        <f aca="false">globals_transposed_prosp!AB139</f>
        <v>0</v>
      </c>
      <c r="AC130" s="176" t="n">
        <f aca="false">globals_transposed_prosp!AC139</f>
        <v>0</v>
      </c>
      <c r="AD130" s="176" t="n">
        <f aca="false">globals_transposed_prosp!AD139</f>
        <v>0</v>
      </c>
      <c r="AE130" s="176" t="n">
        <f aca="false">globals_transposed_prosp!AE139</f>
        <v>0</v>
      </c>
      <c r="AF130" s="176" t="n">
        <f aca="false">globals_transposed_prosp!AF139</f>
        <v>0</v>
      </c>
      <c r="AG130" s="176" t="n">
        <f aca="false">globals_transposed_prosp!AG139</f>
        <v>0</v>
      </c>
      <c r="AH130" s="176" t="n">
        <f aca="false">globals_transposed_prosp!AH139</f>
        <v>0</v>
      </c>
      <c r="AI130" s="176" t="n">
        <f aca="false">globals_transposed_prosp!AI139</f>
        <v>0</v>
      </c>
      <c r="AJ130" s="176" t="n">
        <f aca="false">globals_transposed_prosp!AJ139</f>
        <v>0</v>
      </c>
      <c r="AK130" s="176" t="n">
        <f aca="false">globals_transposed_prosp!AK139</f>
        <v>0</v>
      </c>
      <c r="AL130" s="176" t="n">
        <f aca="false">globals_transposed_prosp!AL139</f>
        <v>0</v>
      </c>
      <c r="AM130" s="176" t="n">
        <f aca="false">globals_transposed_prosp!AM139</f>
        <v>0</v>
      </c>
      <c r="AN130" s="176" t="n">
        <f aca="false">globals_transposed_prosp!AN139</f>
        <v>0</v>
      </c>
      <c r="AO130" s="176" t="n">
        <f aca="false">globals_transposed_prosp!AO139</f>
        <v>0</v>
      </c>
      <c r="AP130" s="176" t="n">
        <f aca="false">globals_transposed_prosp!AP139</f>
        <v>0</v>
      </c>
      <c r="AQ130" s="176" t="n">
        <f aca="false">globals_transposed_prosp!AQ139</f>
        <v>0</v>
      </c>
      <c r="AR130" s="142" t="n">
        <f aca="false">globals_transposed_prosp!AR139</f>
        <v>167.116867332263</v>
      </c>
      <c r="AS130" s="142" t="n">
        <f aca="false">globals_transposed_prosp!AS139</f>
        <v>157.765769271598</v>
      </c>
      <c r="AT130" s="142" t="n">
        <f aca="false">globals_transposed_prosp!AT139</f>
        <v>151.533047522596</v>
      </c>
      <c r="AU130" s="142" t="n">
        <f aca="false">globals_transposed_prosp!AU139</f>
        <v>233</v>
      </c>
      <c r="AV130" s="142" t="n">
        <f aca="false">globals_transposed_prosp!AV139</f>
        <v>226.013825282986</v>
      </c>
      <c r="AW130" s="142" t="n">
        <f aca="false">globals_transposed_prosp!AW139</f>
        <v>218.298948422633</v>
      </c>
      <c r="AX130" s="142" t="n">
        <f aca="false">globals_transposed_prosp!AX139</f>
        <v>292.348464081271</v>
      </c>
      <c r="AY130" s="142" t="n">
        <f aca="false">globals_transposed_prosp!AY139</f>
        <v>278.947470454324</v>
      </c>
      <c r="AZ130" s="142" t="n">
        <f aca="false">globals_transposed_prosp!AZ139</f>
        <v>246.341131803336</v>
      </c>
      <c r="BA130" s="142" t="n">
        <f aca="false">globals_transposed_prosp!BA139</f>
        <v>218.396184739723</v>
      </c>
      <c r="BB130" s="142" t="n">
        <f aca="false">globals_transposed_prosp!BB139</f>
        <v>268.793662341082</v>
      </c>
      <c r="BC130" s="142" t="n">
        <f aca="false">globals_transposed_prosp!BC139</f>
        <v>255.472212825355</v>
      </c>
      <c r="BD130" s="142" t="n">
        <f aca="false">globals_transposed_prosp!BD139</f>
        <v>243.468878650588</v>
      </c>
      <c r="BE130" s="142" t="n">
        <f aca="false">globals_transposed_prosp!BE139</f>
        <v>228.392897544443</v>
      </c>
      <c r="BF130" s="142" t="n">
        <f aca="false">globals_transposed_prosp!BF139</f>
        <v>218.788993809922</v>
      </c>
      <c r="BG130" s="142" t="n">
        <f aca="false">globals_transposed_prosp!BG139</f>
        <v>208.63072074883</v>
      </c>
      <c r="BH130" s="142" t="n">
        <f aca="false">globals_transposed_prosp!BH139</f>
        <v>248.439422518276</v>
      </c>
      <c r="BI130" s="142" t="n">
        <f aca="false">globals_transposed_prosp!BI139</f>
        <v>231.470087429195</v>
      </c>
      <c r="BJ130" s="142" t="n">
        <f aca="false">globals_transposed_prosp!BJ139</f>
        <v>216.774921490327</v>
      </c>
      <c r="BK130" s="142" t="n">
        <f aca="false">globals_transposed_prosp!BK139</f>
        <v>203.012696409474</v>
      </c>
      <c r="BL130" s="142" t="n">
        <f aca="false">globals_transposed_prosp!BL139</f>
        <v>186.993812598883</v>
      </c>
      <c r="BM130" s="142" t="n">
        <f aca="false">globals_transposed_prosp!BM139</f>
        <v>184.029923798277</v>
      </c>
      <c r="BN130" s="142" t="n">
        <f aca="false">globals_transposed_prosp!BN139</f>
        <v>184.39658297642</v>
      </c>
      <c r="BO130" s="142" t="n">
        <f aca="false">globals_transposed_prosp!BO139</f>
        <v>187.123227113549</v>
      </c>
      <c r="BP130" s="142" t="n">
        <f aca="false">globals_transposed_prosp!BP139</f>
        <v>184.070841355616</v>
      </c>
      <c r="BQ130" s="142" t="n">
        <f aca="false">globals_transposed_prosp!BQ139</f>
        <v>177.571573258076</v>
      </c>
      <c r="BR130" s="142" t="n">
        <f aca="false">globals_transposed_prosp!BR139</f>
        <v>178.195810707551</v>
      </c>
      <c r="BS130" s="142" t="n">
        <f aca="false">globals_transposed_prosp!BS139</f>
        <v>177.87802450729</v>
      </c>
      <c r="BT130" s="142" t="n">
        <f aca="false">globals_transposed_prosp!BT139</f>
        <v>182.049102588403</v>
      </c>
      <c r="BU130" s="142" t="n">
        <f aca="false">globals_transposed_prosp!BU139</f>
        <v>191.27857625983</v>
      </c>
      <c r="BV130" s="142" t="n">
        <f aca="false">globals_transposed_prosp!BV139</f>
        <v>191.527010305015</v>
      </c>
      <c r="BW130" s="142" t="n">
        <f aca="false">globals_transposed_prosp!BW139</f>
        <v>191.490929331101</v>
      </c>
      <c r="BX130" s="142" t="n">
        <f aca="false">globals_transposed_prosp!BX139</f>
        <v>189.22836172334</v>
      </c>
      <c r="BY130" s="142" t="n">
        <f aca="false">globals_transposed_prosp!BY139</f>
        <v>190.746512538452</v>
      </c>
      <c r="BZ130" s="142" t="n">
        <f aca="false">globals_transposed_prosp!BZ139</f>
        <v>191.053350241096</v>
      </c>
      <c r="CA130" s="142" t="n">
        <f aca="false">globals_transposed_prosp!CA139</f>
        <v>191.51145133734</v>
      </c>
      <c r="CB130" s="142" t="n">
        <f aca="false">globals_transposed_prosp!CB139</f>
        <v>195.005154047904</v>
      </c>
      <c r="CC130" s="142" t="n">
        <f aca="false">globals_transposed_prosp!CC139</f>
        <v>198.52783440346</v>
      </c>
      <c r="CD130" s="142" t="n">
        <f aca="false">globals_transposed_prosp!CD139</f>
        <v>200.664820273752</v>
      </c>
      <c r="CE130" s="142" t="n">
        <f aca="false">globals_transposed_prosp!CE139</f>
        <v>200.664820273752</v>
      </c>
      <c r="CF130" s="142" t="n">
        <f aca="false">globals_transposed_prosp!CF139</f>
        <v>200.664820273752</v>
      </c>
      <c r="CG130" s="142" t="n">
        <f aca="false">globals_transposed_prosp!CG139</f>
        <v>200.664820273752</v>
      </c>
      <c r="CH130" s="142" t="n">
        <f aca="false">globals_transposed_prosp!CH139</f>
        <v>202.094160805182</v>
      </c>
      <c r="CI130" s="142" t="n">
        <f aca="false">globals_transposed_prosp!CI139</f>
        <v>204.248103106637</v>
      </c>
      <c r="CJ130" s="142" t="n">
        <f aca="false">globals_transposed_prosp!CJ139</f>
        <v>204.248103106637</v>
      </c>
      <c r="CK130" s="142" t="n">
        <f aca="false">globals_transposed_prosp!CK139</f>
        <v>204.248103106637</v>
      </c>
      <c r="CL130" s="142" t="n">
        <f aca="false">globals_transposed_prosp!CL139</f>
        <v>205.688580725506</v>
      </c>
      <c r="CM130" s="142" t="n">
        <f aca="false">globals_transposed_prosp!CM139</f>
        <v>207.859127471362</v>
      </c>
      <c r="CN130" s="142" t="n">
        <f aca="false">globals_transposed_prosp!CN139</f>
        <v>207.859127471362</v>
      </c>
      <c r="CO130" s="142" t="n">
        <f aca="false">globals_transposed_prosp!CO139</f>
        <v>207.859127471362</v>
      </c>
      <c r="CP130" s="142" t="n">
        <f aca="false">globals_transposed_prosp!CP139</f>
        <v>207.859127471362</v>
      </c>
      <c r="CQ130" s="142" t="n">
        <f aca="false">globals_transposed_prosp!CQ139</f>
        <v>207.859127471362</v>
      </c>
      <c r="CR130" s="142" t="n">
        <f aca="false">globals_transposed_prosp!CR139</f>
        <v>207.859127471362</v>
      </c>
      <c r="CS130" s="142" t="n">
        <f aca="false">globals_transposed_prosp!CS139</f>
        <v>207.859127471362</v>
      </c>
      <c r="CT130" s="142" t="n">
        <f aca="false">globals_transposed_prosp!CT139</f>
        <v>207.859127471362</v>
      </c>
      <c r="CU130" s="142" t="n">
        <f aca="false">globals_transposed_prosp!CU139</f>
        <v>207.859127471362</v>
      </c>
      <c r="CV130" s="142" t="n">
        <f aca="false">globals_transposed_prosp!CV139</f>
        <v>207.859127471362</v>
      </c>
      <c r="CW130" s="142" t="n">
        <f aca="false">globals_transposed_prosp!CW139</f>
        <v>207.859127471362</v>
      </c>
      <c r="CX130" s="142" t="n">
        <f aca="false">globals_transposed_prosp!CX139</f>
        <v>207.859127471362</v>
      </c>
      <c r="CY130" s="142" t="n">
        <f aca="false">globals_transposed_prosp!CY139</f>
        <v>207.859127471362</v>
      </c>
      <c r="CZ130" s="142" t="n">
        <f aca="false">globals_transposed_prosp!CZ139</f>
        <v>207.859127471362</v>
      </c>
      <c r="DA130" s="142" t="n">
        <f aca="false">globals_transposed_prosp!DA139</f>
        <v>207.859127471362</v>
      </c>
      <c r="DB130" s="142" t="n">
        <f aca="false">globals_transposed_prosp!DB139</f>
        <v>207.859127471362</v>
      </c>
      <c r="DC130" s="142" t="n">
        <f aca="false">globals_transposed_prosp!DC139</f>
        <v>207.859127471362</v>
      </c>
      <c r="DD130" s="142" t="n">
        <f aca="false">globals_transposed_prosp!DD139</f>
        <v>207.859127471362</v>
      </c>
      <c r="DE130" s="142" t="n">
        <f aca="false">globals_transposed_prosp!DE139</f>
        <v>207.859127471362</v>
      </c>
      <c r="DF130" s="142" t="n">
        <f aca="false">globals_transposed_prosp!DF139</f>
        <v>207.859127471362</v>
      </c>
      <c r="DG130" s="142" t="n">
        <f aca="false">globals_transposed_prosp!DG139</f>
        <v>207.859127471362</v>
      </c>
      <c r="DH130" s="142" t="n">
        <f aca="false">globals_transposed_prosp!DH139</f>
        <v>207.859127471362</v>
      </c>
      <c r="DI130" s="142" t="n">
        <f aca="false">globals_transposed_prosp!DI139</f>
        <v>207.859127471362</v>
      </c>
      <c r="DJ130" s="142" t="n">
        <f aca="false">globals_transposed_prosp!DJ139</f>
        <v>207.859127471362</v>
      </c>
      <c r="DK130" s="142" t="n">
        <f aca="false">globals_transposed_prosp!DK139</f>
        <v>207.859127471362</v>
      </c>
      <c r="DL130" s="142" t="n">
        <f aca="false">globals_transposed_prosp!DL139</f>
        <v>207.859127471362</v>
      </c>
      <c r="DM130" s="142" t="n">
        <f aca="false">globals_transposed_prosp!DM139</f>
        <v>207.859127471362</v>
      </c>
      <c r="DN130" s="142" t="n">
        <f aca="false">globals_transposed_prosp!DN139</f>
        <v>207.859127471362</v>
      </c>
      <c r="DO130" s="142" t="n">
        <f aca="false">globals_transposed_prosp!DO139</f>
        <v>207.859127471362</v>
      </c>
      <c r="DP130" s="142" t="n">
        <f aca="false">globals_transposed_prosp!DP139</f>
        <v>207.859127471362</v>
      </c>
      <c r="DQ130" s="142" t="n">
        <f aca="false">globals_transposed_prosp!DQ139</f>
        <v>207.859127471362</v>
      </c>
      <c r="DR130" s="142" t="n">
        <f aca="false">globals_transposed_prosp!DR139</f>
        <v>207.859127471362</v>
      </c>
      <c r="DS130" s="142" t="n">
        <f aca="false">globals_transposed_prosp!DS139</f>
        <v>207.859127471362</v>
      </c>
      <c r="DT130" s="142" t="n">
        <f aca="false">globals_transposed_prosp!DT139</f>
        <v>207.859127471362</v>
      </c>
      <c r="DU130" s="142" t="n">
        <f aca="false">globals_transposed_prosp!DU139</f>
        <v>207.859127471362</v>
      </c>
      <c r="DV130" s="142" t="n">
        <f aca="false">globals_transposed_prosp!DV139</f>
        <v>207.859127471362</v>
      </c>
      <c r="DW130" s="142" t="n">
        <f aca="false">globals_transposed_prosp!DW139</f>
        <v>207.859127471362</v>
      </c>
      <c r="DX130" s="142" t="n">
        <f aca="false">globals_transposed_prosp!DX139</f>
        <v>207.859127471362</v>
      </c>
      <c r="DY130" s="142" t="n">
        <f aca="false">globals_transposed_prosp!DY139</f>
        <v>207.859127471362</v>
      </c>
      <c r="DZ130" s="142" t="n">
        <f aca="false">globals_transposed_prosp!DZ139</f>
        <v>207.859127471362</v>
      </c>
      <c r="EA130" s="142" t="n">
        <f aca="false">globals_transposed_prosp!EA139</f>
        <v>207.859127471362</v>
      </c>
      <c r="EB130" s="142" t="n">
        <f aca="false">globals_transposed_prosp!EB139</f>
        <v>207.859127471362</v>
      </c>
      <c r="EC130" s="142" t="n">
        <f aca="false">globals_transposed_prosp!EC139</f>
        <v>207.859127471362</v>
      </c>
      <c r="ED130" s="142" t="n">
        <f aca="false">globals_transposed_prosp!ED139</f>
        <v>207.859127471362</v>
      </c>
      <c r="EE130" s="142" t="n">
        <f aca="false">globals_transposed_prosp!EE139</f>
        <v>207.859127471362</v>
      </c>
      <c r="EF130" s="142" t="n">
        <f aca="false">globals_transposed_prosp!EF139</f>
        <v>207.859127471362</v>
      </c>
      <c r="EG130" s="142" t="n">
        <f aca="false">globals_transposed_prosp!EG139</f>
        <v>207.859127471362</v>
      </c>
      <c r="EH130" s="142" t="n">
        <f aca="false">globals_transposed_prosp!EH139</f>
        <v>207.859127471362</v>
      </c>
      <c r="EI130" s="142" t="n">
        <f aca="false">globals_transposed_prosp!EI139</f>
        <v>207.859127471362</v>
      </c>
      <c r="EJ130" s="142" t="n">
        <f aca="false">globals_transposed_prosp!EJ139</f>
        <v>207.859127471362</v>
      </c>
      <c r="EK130" s="142" t="n">
        <f aca="false">globals_transposed_prosp!EK139</f>
        <v>207.859127471362</v>
      </c>
      <c r="EL130" s="142" t="n">
        <f aca="false">globals_transposed_prosp!EL139</f>
        <v>207.859127471362</v>
      </c>
      <c r="EM130" s="142" t="n">
        <f aca="false">globals_transposed_prosp!EM139</f>
        <v>207.859127471362</v>
      </c>
      <c r="EN130" s="142" t="n">
        <f aca="false">globals_transposed_prosp!EN139</f>
        <v>207.859127471362</v>
      </c>
      <c r="EO130" s="142" t="n">
        <f aca="false">globals_transposed_prosp!EO139</f>
        <v>207.859127471362</v>
      </c>
      <c r="EP130" s="142" t="n">
        <f aca="false">globals_transposed_prosp!EP139</f>
        <v>207.859127471362</v>
      </c>
      <c r="EQ130" s="142" t="n">
        <f aca="false">globals_transposed_prosp!EQ139</f>
        <v>207.859127471362</v>
      </c>
      <c r="ER130" s="142" t="n">
        <f aca="false">globals_transposed_prosp!ER139</f>
        <v>207.859127471362</v>
      </c>
      <c r="ES130" s="142" t="n">
        <f aca="false">globals_transposed_prosp!ES139</f>
        <v>207.859127471362</v>
      </c>
      <c r="ET130" s="142" t="n">
        <f aca="false">globals_transposed_prosp!ET139</f>
        <v>207.859127471362</v>
      </c>
      <c r="EU130" s="142" t="n">
        <f aca="false">globals_transposed_prosp!EU139</f>
        <v>207.859127471362</v>
      </c>
      <c r="EV130" s="142" t="n">
        <f aca="false">globals_transposed_prosp!EV139</f>
        <v>207.859127471362</v>
      </c>
    </row>
    <row r="131" customFormat="false" ht="12.8" hidden="false" customHeight="false" outlineLevel="0" collapsed="false">
      <c r="A131" s="176" t="str">
        <f aca="false">globals_transposed_prosp!A140</f>
        <v>LIM_MON_ACTU_LOW_CAT_G</v>
      </c>
      <c r="B131" s="176" t="n">
        <f aca="false">globals_transposed_prosp!B140</f>
        <v>0</v>
      </c>
      <c r="C131" s="176" t="n">
        <f aca="false">globals_transposed_prosp!C140</f>
        <v>0</v>
      </c>
      <c r="D131" s="176" t="n">
        <f aca="false">globals_transposed_prosp!D140</f>
        <v>0</v>
      </c>
      <c r="E131" s="176" t="n">
        <f aca="false">globals_transposed_prosp!E140</f>
        <v>0</v>
      </c>
      <c r="F131" s="176" t="n">
        <f aca="false">globals_transposed_prosp!F140</f>
        <v>0</v>
      </c>
      <c r="G131" s="176" t="n">
        <f aca="false">globals_transposed_prosp!G140</f>
        <v>0</v>
      </c>
      <c r="H131" s="176" t="n">
        <f aca="false">globals_transposed_prosp!H140</f>
        <v>0</v>
      </c>
      <c r="I131" s="176" t="n">
        <f aca="false">globals_transposed_prosp!I140</f>
        <v>0</v>
      </c>
      <c r="J131" s="176" t="n">
        <f aca="false">globals_transposed_prosp!J140</f>
        <v>0</v>
      </c>
      <c r="K131" s="176" t="n">
        <f aca="false">globals_transposed_prosp!K140</f>
        <v>0</v>
      </c>
      <c r="L131" s="176" t="n">
        <f aca="false">globals_transposed_prosp!L140</f>
        <v>0</v>
      </c>
      <c r="M131" s="176" t="n">
        <f aca="false">globals_transposed_prosp!M140</f>
        <v>0</v>
      </c>
      <c r="N131" s="176" t="n">
        <f aca="false">globals_transposed_prosp!N140</f>
        <v>0</v>
      </c>
      <c r="O131" s="176" t="n">
        <f aca="false">globals_transposed_prosp!O140</f>
        <v>0</v>
      </c>
      <c r="P131" s="176" t="n">
        <f aca="false">globals_transposed_prosp!P140</f>
        <v>0</v>
      </c>
      <c r="Q131" s="176" t="n">
        <f aca="false">globals_transposed_prosp!Q140</f>
        <v>0</v>
      </c>
      <c r="R131" s="176" t="n">
        <f aca="false">globals_transposed_prosp!R140</f>
        <v>0</v>
      </c>
      <c r="S131" s="176" t="n">
        <f aca="false">globals_transposed_prosp!S140</f>
        <v>0</v>
      </c>
      <c r="T131" s="176" t="n">
        <f aca="false">globals_transposed_prosp!T140</f>
        <v>0</v>
      </c>
      <c r="U131" s="176" t="n">
        <f aca="false">globals_transposed_prosp!U140</f>
        <v>0</v>
      </c>
      <c r="V131" s="176" t="n">
        <f aca="false">globals_transposed_prosp!V140</f>
        <v>0</v>
      </c>
      <c r="W131" s="176" t="n">
        <f aca="false">globals_transposed_prosp!W140</f>
        <v>0</v>
      </c>
      <c r="X131" s="176" t="n">
        <f aca="false">globals_transposed_prosp!X140</f>
        <v>0</v>
      </c>
      <c r="Y131" s="176" t="n">
        <f aca="false">globals_transposed_prosp!Y140</f>
        <v>0</v>
      </c>
      <c r="Z131" s="176" t="n">
        <f aca="false">globals_transposed_prosp!Z140</f>
        <v>0</v>
      </c>
      <c r="AA131" s="176" t="n">
        <f aca="false">globals_transposed_prosp!AA140</f>
        <v>0</v>
      </c>
      <c r="AB131" s="176" t="n">
        <f aca="false">globals_transposed_prosp!AB140</f>
        <v>0</v>
      </c>
      <c r="AC131" s="176" t="n">
        <f aca="false">globals_transposed_prosp!AC140</f>
        <v>0</v>
      </c>
      <c r="AD131" s="176" t="n">
        <f aca="false">globals_transposed_prosp!AD140</f>
        <v>0</v>
      </c>
      <c r="AE131" s="176" t="n">
        <f aca="false">globals_transposed_prosp!AE140</f>
        <v>0</v>
      </c>
      <c r="AF131" s="176" t="n">
        <f aca="false">globals_transposed_prosp!AF140</f>
        <v>0</v>
      </c>
      <c r="AG131" s="176" t="n">
        <f aca="false">globals_transposed_prosp!AG140</f>
        <v>0</v>
      </c>
      <c r="AH131" s="176" t="n">
        <f aca="false">globals_transposed_prosp!AH140</f>
        <v>0</v>
      </c>
      <c r="AI131" s="176" t="n">
        <f aca="false">globals_transposed_prosp!AI140</f>
        <v>0</v>
      </c>
      <c r="AJ131" s="176" t="n">
        <f aca="false">globals_transposed_prosp!AJ140</f>
        <v>0</v>
      </c>
      <c r="AK131" s="176" t="n">
        <f aca="false">globals_transposed_prosp!AK140</f>
        <v>0</v>
      </c>
      <c r="AL131" s="176" t="n">
        <f aca="false">globals_transposed_prosp!AL140</f>
        <v>0</v>
      </c>
      <c r="AM131" s="176" t="n">
        <f aca="false">globals_transposed_prosp!AM140</f>
        <v>0</v>
      </c>
      <c r="AN131" s="176" t="n">
        <f aca="false">globals_transposed_prosp!AN140</f>
        <v>0</v>
      </c>
      <c r="AO131" s="176" t="n">
        <f aca="false">globals_transposed_prosp!AO140</f>
        <v>0</v>
      </c>
      <c r="AP131" s="176" t="n">
        <f aca="false">globals_transposed_prosp!AP140</f>
        <v>0</v>
      </c>
      <c r="AQ131" s="176" t="n">
        <f aca="false">globals_transposed_prosp!AQ140</f>
        <v>0</v>
      </c>
      <c r="AR131" s="142" t="n">
        <f aca="false">globals_transposed_prosp!AR140</f>
        <v>27471.2658628378</v>
      </c>
      <c r="AS131" s="142" t="n">
        <f aca="false">globals_transposed_prosp!AS140</f>
        <v>25934.0990583449</v>
      </c>
      <c r="AT131" s="142" t="n">
        <f aca="false">globals_transposed_prosp!AT140</f>
        <v>24909.542058509</v>
      </c>
      <c r="AU131" s="142" t="n">
        <f aca="false">globals_transposed_prosp!AU140</f>
        <v>24000</v>
      </c>
      <c r="AV131" s="142" t="n">
        <f aca="false">globals_transposed_prosp!AV140</f>
        <v>23280.3940205651</v>
      </c>
      <c r="AW131" s="142" t="n">
        <f aca="false">globals_transposed_prosp!AW140</f>
        <v>22485.7285928892</v>
      </c>
      <c r="AX131" s="142" t="n">
        <f aca="false">globals_transposed_prosp!AX140</f>
        <v>21722.4864952028</v>
      </c>
      <c r="AY131" s="142" t="n">
        <f aca="false">globals_transposed_prosp!AY140</f>
        <v>20726.7470306618</v>
      </c>
      <c r="AZ131" s="142" t="n">
        <f aca="false">globals_transposed_prosp!AZ140</f>
        <v>18303.9850256349</v>
      </c>
      <c r="BA131" s="142" t="n">
        <f aca="false">globals_transposed_prosp!BA140</f>
        <v>16227.580290258</v>
      </c>
      <c r="BB131" s="142" t="n">
        <f aca="false">globals_transposed_prosp!BB140</f>
        <v>15396.2956949546</v>
      </c>
      <c r="BC131" s="142" t="n">
        <f aca="false">globals_transposed_prosp!BC140</f>
        <v>14633.2532405931</v>
      </c>
      <c r="BD131" s="142" t="n">
        <f aca="false">globals_transposed_prosp!BD140</f>
        <v>24404.9949960017</v>
      </c>
      <c r="BE131" s="142" t="n">
        <f aca="false">globals_transposed_prosp!BE140</f>
        <v>22893.7987992043</v>
      </c>
      <c r="BF131" s="142" t="n">
        <f aca="false">globals_transposed_prosp!BF140</f>
        <v>21931.1163246222</v>
      </c>
      <c r="BG131" s="142" t="n">
        <f aca="false">globals_transposed_prosp!BG140</f>
        <v>20912.864609668</v>
      </c>
      <c r="BH131" s="142" t="n">
        <f aca="false">globals_transposed_prosp!BH140</f>
        <v>24903.2356361212</v>
      </c>
      <c r="BI131" s="142" t="n">
        <f aca="false">globals_transposed_prosp!BI140</f>
        <v>23202.2521688914</v>
      </c>
      <c r="BJ131" s="142" t="n">
        <f aca="false">globals_transposed_prosp!BJ140</f>
        <v>21729.2283775058</v>
      </c>
      <c r="BK131" s="142" t="n">
        <f aca="false">globals_transposed_prosp!BK140</f>
        <v>20349.7213307102</v>
      </c>
      <c r="BL131" s="142" t="n">
        <f aca="false">globals_transposed_prosp!BL140</f>
        <v>18744.0098292135</v>
      </c>
      <c r="BM131" s="142" t="n">
        <f aca="false">globals_transposed_prosp!BM140</f>
        <v>18446.9135775294</v>
      </c>
      <c r="BN131" s="142" t="n">
        <f aca="false">globals_transposed_prosp!BN140</f>
        <v>18483.6670034506</v>
      </c>
      <c r="BO131" s="142" t="n">
        <f aca="false">globals_transposed_prosp!BO140</f>
        <v>18756.9821671814</v>
      </c>
      <c r="BP131" s="142" t="n">
        <f aca="false">globals_transposed_prosp!BP140</f>
        <v>18451.0150987844</v>
      </c>
      <c r="BQ131" s="142" t="n">
        <f aca="false">globals_transposed_prosp!BQ140</f>
        <v>17799.5371519483</v>
      </c>
      <c r="BR131" s="142" t="n">
        <f aca="false">globals_transposed_prosp!BR140</f>
        <v>17862.1098794953</v>
      </c>
      <c r="BS131" s="142" t="n">
        <f aca="false">globals_transposed_prosp!BS140</f>
        <v>17830.2554155508</v>
      </c>
      <c r="BT131" s="142" t="n">
        <f aca="false">globals_transposed_prosp!BT140</f>
        <v>18248.3587071207</v>
      </c>
      <c r="BU131" s="142" t="n">
        <f aca="false">globals_transposed_prosp!BU140</f>
        <v>19173.5088113478</v>
      </c>
      <c r="BV131" s="142" t="n">
        <f aca="false">globals_transposed_prosp!BV140</f>
        <v>19198.4115079673</v>
      </c>
      <c r="BW131" s="142" t="n">
        <f aca="false">globals_transposed_prosp!BW140</f>
        <v>19194.7947993699</v>
      </c>
      <c r="BX131" s="142" t="n">
        <f aca="false">globals_transposed_prosp!BX140</f>
        <v>18967.9980466339</v>
      </c>
      <c r="BY131" s="142" t="n">
        <f aca="false">globals_transposed_prosp!BY140</f>
        <v>19120.1754551011</v>
      </c>
      <c r="BZ131" s="142" t="n">
        <f aca="false">globals_transposed_prosp!BZ140</f>
        <v>19150.9324562788</v>
      </c>
      <c r="CA131" s="142" t="n">
        <f aca="false">globals_transposed_prosp!CA140</f>
        <v>19196.8518978445</v>
      </c>
      <c r="CB131" s="142" t="n">
        <f aca="false">globals_transposed_prosp!CB140</f>
        <v>19547.0559876859</v>
      </c>
      <c r="CC131" s="142" t="n">
        <f aca="false">globals_transposed_prosp!CC140</f>
        <v>19900.1647579282</v>
      </c>
      <c r="CD131" s="142" t="n">
        <f aca="false">globals_transposed_prosp!CD140</f>
        <v>20114.3733651593</v>
      </c>
      <c r="CE131" s="142" t="n">
        <f aca="false">globals_transposed_prosp!CE140</f>
        <v>20114.3733651593</v>
      </c>
      <c r="CF131" s="142" t="n">
        <f aca="false">globals_transposed_prosp!CF140</f>
        <v>20114.3733651593</v>
      </c>
      <c r="CG131" s="142" t="n">
        <f aca="false">globals_transposed_prosp!CG140</f>
        <v>20114.3733651593</v>
      </c>
      <c r="CH131" s="142" t="n">
        <f aca="false">globals_transposed_prosp!CH140</f>
        <v>20257.6485494987</v>
      </c>
      <c r="CI131" s="142" t="n">
        <f aca="false">globals_transposed_prosp!CI140</f>
        <v>20473.5568467247</v>
      </c>
      <c r="CJ131" s="142" t="n">
        <f aca="false">globals_transposed_prosp!CJ140</f>
        <v>20473.5568467247</v>
      </c>
      <c r="CK131" s="142" t="n">
        <f aca="false">globals_transposed_prosp!CK140</f>
        <v>20473.5568467247</v>
      </c>
      <c r="CL131" s="142" t="n">
        <f aca="false">globals_transposed_prosp!CL140</f>
        <v>20617.9483978225</v>
      </c>
      <c r="CM131" s="142" t="n">
        <f aca="false">globals_transposed_prosp!CM140</f>
        <v>20835.521102361</v>
      </c>
      <c r="CN131" s="142" t="n">
        <f aca="false">globals_transposed_prosp!CN140</f>
        <v>20835.521102361</v>
      </c>
      <c r="CO131" s="142" t="n">
        <f aca="false">globals_transposed_prosp!CO140</f>
        <v>20835.521102361</v>
      </c>
      <c r="CP131" s="142" t="n">
        <f aca="false">globals_transposed_prosp!CP140</f>
        <v>20835.521102361</v>
      </c>
      <c r="CQ131" s="142" t="n">
        <f aca="false">globals_transposed_prosp!CQ140</f>
        <v>20835.521102361</v>
      </c>
      <c r="CR131" s="142" t="n">
        <f aca="false">globals_transposed_prosp!CR140</f>
        <v>20835.521102361</v>
      </c>
      <c r="CS131" s="142" t="n">
        <f aca="false">globals_transposed_prosp!CS140</f>
        <v>20835.521102361</v>
      </c>
      <c r="CT131" s="142" t="n">
        <f aca="false">globals_transposed_prosp!CT140</f>
        <v>20835.521102361</v>
      </c>
      <c r="CU131" s="142" t="n">
        <f aca="false">globals_transposed_prosp!CU140</f>
        <v>20835.521102361</v>
      </c>
      <c r="CV131" s="142" t="n">
        <f aca="false">globals_transposed_prosp!CV140</f>
        <v>20835.521102361</v>
      </c>
      <c r="CW131" s="142" t="n">
        <f aca="false">globals_transposed_prosp!CW140</f>
        <v>20835.521102361</v>
      </c>
      <c r="CX131" s="142" t="n">
        <f aca="false">globals_transposed_prosp!CX140</f>
        <v>20835.521102361</v>
      </c>
      <c r="CY131" s="142" t="n">
        <f aca="false">globals_transposed_prosp!CY140</f>
        <v>20835.521102361</v>
      </c>
      <c r="CZ131" s="142" t="n">
        <f aca="false">globals_transposed_prosp!CZ140</f>
        <v>20835.521102361</v>
      </c>
      <c r="DA131" s="142" t="n">
        <f aca="false">globals_transposed_prosp!DA140</f>
        <v>20835.521102361</v>
      </c>
      <c r="DB131" s="142" t="n">
        <f aca="false">globals_transposed_prosp!DB140</f>
        <v>20835.521102361</v>
      </c>
      <c r="DC131" s="142" t="n">
        <f aca="false">globals_transposed_prosp!DC140</f>
        <v>20835.521102361</v>
      </c>
      <c r="DD131" s="142" t="n">
        <f aca="false">globals_transposed_prosp!DD140</f>
        <v>20835.521102361</v>
      </c>
      <c r="DE131" s="142" t="n">
        <f aca="false">globals_transposed_prosp!DE140</f>
        <v>20835.521102361</v>
      </c>
      <c r="DF131" s="142" t="n">
        <f aca="false">globals_transposed_prosp!DF140</f>
        <v>20835.521102361</v>
      </c>
      <c r="DG131" s="142" t="n">
        <f aca="false">globals_transposed_prosp!DG140</f>
        <v>20835.521102361</v>
      </c>
      <c r="DH131" s="142" t="n">
        <f aca="false">globals_transposed_prosp!DH140</f>
        <v>20835.521102361</v>
      </c>
      <c r="DI131" s="142" t="n">
        <f aca="false">globals_transposed_prosp!DI140</f>
        <v>20835.521102361</v>
      </c>
      <c r="DJ131" s="142" t="n">
        <f aca="false">globals_transposed_prosp!DJ140</f>
        <v>20835.521102361</v>
      </c>
      <c r="DK131" s="142" t="n">
        <f aca="false">globals_transposed_prosp!DK140</f>
        <v>20835.521102361</v>
      </c>
      <c r="DL131" s="142" t="n">
        <f aca="false">globals_transposed_prosp!DL140</f>
        <v>20835.521102361</v>
      </c>
      <c r="DM131" s="142" t="n">
        <f aca="false">globals_transposed_prosp!DM140</f>
        <v>20835.521102361</v>
      </c>
      <c r="DN131" s="142" t="n">
        <f aca="false">globals_transposed_prosp!DN140</f>
        <v>20835.521102361</v>
      </c>
      <c r="DO131" s="142" t="n">
        <f aca="false">globals_transposed_prosp!DO140</f>
        <v>20835.521102361</v>
      </c>
      <c r="DP131" s="142" t="n">
        <f aca="false">globals_transposed_prosp!DP140</f>
        <v>20835.521102361</v>
      </c>
      <c r="DQ131" s="142" t="n">
        <f aca="false">globals_transposed_prosp!DQ140</f>
        <v>20835.521102361</v>
      </c>
      <c r="DR131" s="142" t="n">
        <f aca="false">globals_transposed_prosp!DR140</f>
        <v>20835.521102361</v>
      </c>
      <c r="DS131" s="142" t="n">
        <f aca="false">globals_transposed_prosp!DS140</f>
        <v>20835.521102361</v>
      </c>
      <c r="DT131" s="142" t="n">
        <f aca="false">globals_transposed_prosp!DT140</f>
        <v>20835.521102361</v>
      </c>
      <c r="DU131" s="142" t="n">
        <f aca="false">globals_transposed_prosp!DU140</f>
        <v>20835.521102361</v>
      </c>
      <c r="DV131" s="142" t="n">
        <f aca="false">globals_transposed_prosp!DV140</f>
        <v>20835.521102361</v>
      </c>
      <c r="DW131" s="142" t="n">
        <f aca="false">globals_transposed_prosp!DW140</f>
        <v>20835.521102361</v>
      </c>
      <c r="DX131" s="142" t="n">
        <f aca="false">globals_transposed_prosp!DX140</f>
        <v>20835.521102361</v>
      </c>
      <c r="DY131" s="142" t="n">
        <f aca="false">globals_transposed_prosp!DY140</f>
        <v>20835.521102361</v>
      </c>
      <c r="DZ131" s="142" t="n">
        <f aca="false">globals_transposed_prosp!DZ140</f>
        <v>20835.521102361</v>
      </c>
      <c r="EA131" s="142" t="n">
        <f aca="false">globals_transposed_prosp!EA140</f>
        <v>20835.521102361</v>
      </c>
      <c r="EB131" s="142" t="n">
        <f aca="false">globals_transposed_prosp!EB140</f>
        <v>20835.521102361</v>
      </c>
      <c r="EC131" s="142" t="n">
        <f aca="false">globals_transposed_prosp!EC140</f>
        <v>20835.521102361</v>
      </c>
      <c r="ED131" s="142" t="n">
        <f aca="false">globals_transposed_prosp!ED140</f>
        <v>20835.521102361</v>
      </c>
      <c r="EE131" s="142" t="n">
        <f aca="false">globals_transposed_prosp!EE140</f>
        <v>20835.521102361</v>
      </c>
      <c r="EF131" s="142" t="n">
        <f aca="false">globals_transposed_prosp!EF140</f>
        <v>20835.521102361</v>
      </c>
      <c r="EG131" s="142" t="n">
        <f aca="false">globals_transposed_prosp!EG140</f>
        <v>20835.521102361</v>
      </c>
      <c r="EH131" s="142" t="n">
        <f aca="false">globals_transposed_prosp!EH140</f>
        <v>20835.521102361</v>
      </c>
      <c r="EI131" s="142" t="n">
        <f aca="false">globals_transposed_prosp!EI140</f>
        <v>20835.521102361</v>
      </c>
      <c r="EJ131" s="142" t="n">
        <f aca="false">globals_transposed_prosp!EJ140</f>
        <v>20835.521102361</v>
      </c>
      <c r="EK131" s="142" t="n">
        <f aca="false">globals_transposed_prosp!EK140</f>
        <v>20835.521102361</v>
      </c>
      <c r="EL131" s="142" t="n">
        <f aca="false">globals_transposed_prosp!EL140</f>
        <v>20835.521102361</v>
      </c>
      <c r="EM131" s="142" t="n">
        <f aca="false">globals_transposed_prosp!EM140</f>
        <v>20835.521102361</v>
      </c>
      <c r="EN131" s="142" t="n">
        <f aca="false">globals_transposed_prosp!EN140</f>
        <v>20835.521102361</v>
      </c>
      <c r="EO131" s="142" t="n">
        <f aca="false">globals_transposed_prosp!EO140</f>
        <v>20835.521102361</v>
      </c>
      <c r="EP131" s="142" t="n">
        <f aca="false">globals_transposed_prosp!EP140</f>
        <v>20835.521102361</v>
      </c>
      <c r="EQ131" s="142" t="n">
        <f aca="false">globals_transposed_prosp!EQ140</f>
        <v>20835.521102361</v>
      </c>
      <c r="ER131" s="142" t="n">
        <f aca="false">globals_transposed_prosp!ER140</f>
        <v>20835.521102361</v>
      </c>
      <c r="ES131" s="142" t="n">
        <f aca="false">globals_transposed_prosp!ES140</f>
        <v>20835.521102361</v>
      </c>
      <c r="ET131" s="142" t="n">
        <f aca="false">globals_transposed_prosp!ET140</f>
        <v>20835.521102361</v>
      </c>
      <c r="EU131" s="142" t="n">
        <f aca="false">globals_transposed_prosp!EU140</f>
        <v>20835.521102361</v>
      </c>
      <c r="EV131" s="142" t="n">
        <f aca="false">globals_transposed_prosp!EV140</f>
        <v>20835.521102361</v>
      </c>
    </row>
    <row r="132" customFormat="false" ht="12.8" hidden="false" customHeight="false" outlineLevel="0" collapsed="false">
      <c r="A132" s="176" t="str">
        <f aca="false">globals_transposed_prosp!A141</f>
        <v>INT_TAX_MON_ACTU_LOW_G</v>
      </c>
      <c r="B132" s="176" t="n">
        <f aca="false">globals_transposed_prosp!B141</f>
        <v>0</v>
      </c>
      <c r="C132" s="176" t="n">
        <f aca="false">globals_transposed_prosp!C141</f>
        <v>0</v>
      </c>
      <c r="D132" s="176" t="n">
        <f aca="false">globals_transposed_prosp!D141</f>
        <v>0</v>
      </c>
      <c r="E132" s="176" t="n">
        <f aca="false">globals_transposed_prosp!E141</f>
        <v>0</v>
      </c>
      <c r="F132" s="176" t="n">
        <f aca="false">globals_transposed_prosp!F141</f>
        <v>0</v>
      </c>
      <c r="G132" s="176" t="n">
        <f aca="false">globals_transposed_prosp!G141</f>
        <v>0</v>
      </c>
      <c r="H132" s="176" t="n">
        <f aca="false">globals_transposed_prosp!H141</f>
        <v>0</v>
      </c>
      <c r="I132" s="176" t="n">
        <f aca="false">globals_transposed_prosp!I141</f>
        <v>0</v>
      </c>
      <c r="J132" s="176" t="n">
        <f aca="false">globals_transposed_prosp!J141</f>
        <v>0</v>
      </c>
      <c r="K132" s="176" t="n">
        <f aca="false">globals_transposed_prosp!K141</f>
        <v>0</v>
      </c>
      <c r="L132" s="176" t="n">
        <f aca="false">globals_transposed_prosp!L141</f>
        <v>0</v>
      </c>
      <c r="M132" s="176" t="n">
        <f aca="false">globals_transposed_prosp!M141</f>
        <v>0</v>
      </c>
      <c r="N132" s="176" t="n">
        <f aca="false">globals_transposed_prosp!N141</f>
        <v>0</v>
      </c>
      <c r="O132" s="176" t="n">
        <f aca="false">globals_transposed_prosp!O141</f>
        <v>0</v>
      </c>
      <c r="P132" s="176" t="n">
        <f aca="false">globals_transposed_prosp!P141</f>
        <v>0</v>
      </c>
      <c r="Q132" s="176" t="n">
        <f aca="false">globals_transposed_prosp!Q141</f>
        <v>0</v>
      </c>
      <c r="R132" s="176" t="n">
        <f aca="false">globals_transposed_prosp!R141</f>
        <v>0</v>
      </c>
      <c r="S132" s="176" t="n">
        <f aca="false">globals_transposed_prosp!S141</f>
        <v>0</v>
      </c>
      <c r="T132" s="176" t="n">
        <f aca="false">globals_transposed_prosp!T141</f>
        <v>0</v>
      </c>
      <c r="U132" s="176" t="n">
        <f aca="false">globals_transposed_prosp!U141</f>
        <v>0</v>
      </c>
      <c r="V132" s="176" t="n">
        <f aca="false">globals_transposed_prosp!V141</f>
        <v>0</v>
      </c>
      <c r="W132" s="176" t="n">
        <f aca="false">globals_transposed_prosp!W141</f>
        <v>0</v>
      </c>
      <c r="X132" s="176" t="n">
        <f aca="false">globals_transposed_prosp!X141</f>
        <v>0</v>
      </c>
      <c r="Y132" s="176" t="n">
        <f aca="false">globals_transposed_prosp!Y141</f>
        <v>0</v>
      </c>
      <c r="Z132" s="176" t="n">
        <f aca="false">globals_transposed_prosp!Z141</f>
        <v>0</v>
      </c>
      <c r="AA132" s="176" t="n">
        <f aca="false">globals_transposed_prosp!AA141</f>
        <v>0</v>
      </c>
      <c r="AB132" s="176" t="n">
        <f aca="false">globals_transposed_prosp!AB141</f>
        <v>0</v>
      </c>
      <c r="AC132" s="176" t="n">
        <f aca="false">globals_transposed_prosp!AC141</f>
        <v>0</v>
      </c>
      <c r="AD132" s="176" t="n">
        <f aca="false">globals_transposed_prosp!AD141</f>
        <v>0</v>
      </c>
      <c r="AE132" s="176" t="n">
        <f aca="false">globals_transposed_prosp!AE141</f>
        <v>0</v>
      </c>
      <c r="AF132" s="176" t="n">
        <f aca="false">globals_transposed_prosp!AF141</f>
        <v>0</v>
      </c>
      <c r="AG132" s="176" t="n">
        <f aca="false">globals_transposed_prosp!AG141</f>
        <v>0</v>
      </c>
      <c r="AH132" s="176" t="n">
        <f aca="false">globals_transposed_prosp!AH141</f>
        <v>0</v>
      </c>
      <c r="AI132" s="176" t="n">
        <f aca="false">globals_transposed_prosp!AI141</f>
        <v>0</v>
      </c>
      <c r="AJ132" s="176" t="n">
        <f aca="false">globals_transposed_prosp!AJ141</f>
        <v>0</v>
      </c>
      <c r="AK132" s="176" t="n">
        <f aca="false">globals_transposed_prosp!AK141</f>
        <v>0</v>
      </c>
      <c r="AL132" s="176" t="n">
        <f aca="false">globals_transposed_prosp!AL141</f>
        <v>0</v>
      </c>
      <c r="AM132" s="176" t="n">
        <f aca="false">globals_transposed_prosp!AM141</f>
        <v>0</v>
      </c>
      <c r="AN132" s="176" t="n">
        <f aca="false">globals_transposed_prosp!AN141</f>
        <v>0</v>
      </c>
      <c r="AO132" s="176" t="n">
        <f aca="false">globals_transposed_prosp!AO141</f>
        <v>0</v>
      </c>
      <c r="AP132" s="176" t="n">
        <f aca="false">globals_transposed_prosp!AP141</f>
        <v>0</v>
      </c>
      <c r="AQ132" s="176" t="n">
        <f aca="false">globals_transposed_prosp!AQ141</f>
        <v>0</v>
      </c>
      <c r="AR132" s="142" t="n">
        <f aca="false">globals_transposed_prosp!AR141</f>
        <v>689.64323676499</v>
      </c>
      <c r="AS132" s="142" t="n">
        <f aca="false">globals_transposed_prosp!AS141</f>
        <v>651.053945110533</v>
      </c>
      <c r="AT132" s="142" t="n">
        <f aca="false">globals_transposed_prosp!AT141</f>
        <v>625.333295427152</v>
      </c>
      <c r="AU132" s="142" t="n">
        <f aca="false">globals_transposed_prosp!AU141</f>
        <v>602.5</v>
      </c>
      <c r="AV132" s="142" t="n">
        <f aca="false">globals_transposed_prosp!AV141</f>
        <v>584.434891557936</v>
      </c>
      <c r="AW132" s="142" t="n">
        <f aca="false">globals_transposed_prosp!AW141</f>
        <v>564.485478217323</v>
      </c>
      <c r="AX132" s="142" t="n">
        <f aca="false">globals_transposed_prosp!AX141</f>
        <v>545.324921389987</v>
      </c>
      <c r="AY132" s="142" t="n">
        <f aca="false">globals_transposed_prosp!AY141</f>
        <v>520.327711915573</v>
      </c>
      <c r="AZ132" s="142" t="n">
        <f aca="false">globals_transposed_prosp!AZ141</f>
        <v>459.506290747709</v>
      </c>
      <c r="BA132" s="142" t="n">
        <f aca="false">globals_transposed_prosp!BA141</f>
        <v>407.379880203353</v>
      </c>
      <c r="BB132" s="142" t="n">
        <f aca="false">globals_transposed_prosp!BB141</f>
        <v>386.511173175423</v>
      </c>
      <c r="BC132" s="142" t="n">
        <f aca="false">globals_transposed_prosp!BC141</f>
        <v>367.35562822739</v>
      </c>
      <c r="BD132" s="142" t="n">
        <f aca="false">globals_transposed_prosp!BD141</f>
        <v>612.73969579247</v>
      </c>
      <c r="BE132" s="142" t="n">
        <f aca="false">globals_transposed_prosp!BE141</f>
        <v>574.797876994308</v>
      </c>
      <c r="BF132" s="142" t="n">
        <f aca="false">globals_transposed_prosp!BF141</f>
        <v>550.627670578908</v>
      </c>
      <c r="BG132" s="142" t="n">
        <f aca="false">globals_transposed_prosp!BG141</f>
        <v>525.06227930702</v>
      </c>
      <c r="BH132" s="142" t="n">
        <f aca="false">globals_transposed_prosp!BH141</f>
        <v>625.249095574038</v>
      </c>
      <c r="BI132" s="142" t="n">
        <f aca="false">globals_transposed_prosp!BI141</f>
        <v>582.54226060641</v>
      </c>
      <c r="BJ132" s="142" t="n">
        <f aca="false">globals_transposed_prosp!BJ141</f>
        <v>545.558841793675</v>
      </c>
      <c r="BK132" s="142" t="n">
        <f aca="false">globals_transposed_prosp!BK141</f>
        <v>510.923361250098</v>
      </c>
      <c r="BL132" s="142" t="n">
        <f aca="false">globals_transposed_prosp!BL141</f>
        <v>470.608533139673</v>
      </c>
      <c r="BM132" s="142" t="n">
        <f aca="false">globals_transposed_prosp!BM141</f>
        <v>463.149295096143</v>
      </c>
      <c r="BN132" s="142" t="n">
        <f aca="false">globals_transposed_prosp!BN141</f>
        <v>464.072068612495</v>
      </c>
      <c r="BO132" s="142" t="n">
        <f aca="false">globals_transposed_prosp!BO141</f>
        <v>470.934231482668</v>
      </c>
      <c r="BP132" s="142" t="n">
        <f aca="false">globals_transposed_prosp!BP141</f>
        <v>463.252272576366</v>
      </c>
      <c r="BQ132" s="142" t="n">
        <f aca="false">globals_transposed_prosp!BQ141</f>
        <v>446.895522674562</v>
      </c>
      <c r="BR132" s="142" t="n">
        <f aca="false">globals_transposed_prosp!BR141</f>
        <v>448.466545086189</v>
      </c>
      <c r="BS132" s="142" t="n">
        <f aca="false">globals_transposed_prosp!BS141</f>
        <v>447.666770508205</v>
      </c>
      <c r="BT132" s="142" t="n">
        <f aca="false">globals_transposed_prosp!BT141</f>
        <v>458.164149593011</v>
      </c>
      <c r="BU132" s="142" t="n">
        <f aca="false">globals_transposed_prosp!BU141</f>
        <v>481.392025455826</v>
      </c>
      <c r="BV132" s="142" t="n">
        <f aca="false">globals_transposed_prosp!BV141</f>
        <v>482.017261018232</v>
      </c>
      <c r="BW132" s="142" t="n">
        <f aca="false">globals_transposed_prosp!BW141</f>
        <v>481.92645579868</v>
      </c>
      <c r="BX132" s="142" t="n">
        <f aca="false">globals_transposed_prosp!BX141</f>
        <v>476.232237320435</v>
      </c>
      <c r="BY132" s="142" t="n">
        <f aca="false">globals_transposed_prosp!BY141</f>
        <v>480.052977259661</v>
      </c>
      <c r="BZ132" s="142" t="n">
        <f aca="false">globals_transposed_prosp!BZ141</f>
        <v>480.825197683142</v>
      </c>
      <c r="CA132" s="142" t="n">
        <f aca="false">globals_transposed_prosp!CA141</f>
        <v>481.978103664024</v>
      </c>
      <c r="CB132" s="142" t="n">
        <f aca="false">globals_transposed_prosp!CB141</f>
        <v>490.77072778882</v>
      </c>
      <c r="CC132" s="142" t="n">
        <f aca="false">globals_transposed_prosp!CC141</f>
        <v>499.636280139497</v>
      </c>
      <c r="CD132" s="142" t="n">
        <f aca="false">globals_transposed_prosp!CD141</f>
        <v>505.014446249814</v>
      </c>
      <c r="CE132" s="142" t="n">
        <f aca="false">globals_transposed_prosp!CE141</f>
        <v>505.014446249814</v>
      </c>
      <c r="CF132" s="142" t="n">
        <f aca="false">globals_transposed_prosp!CF141</f>
        <v>505.014446249814</v>
      </c>
      <c r="CG132" s="142" t="n">
        <f aca="false">globals_transposed_prosp!CG141</f>
        <v>505.014446249814</v>
      </c>
      <c r="CH132" s="142" t="n">
        <f aca="false">globals_transposed_prosp!CH141</f>
        <v>508.611676775813</v>
      </c>
      <c r="CI132" s="142" t="n">
        <f aca="false">globals_transposed_prosp!CI141</f>
        <v>514.032517245703</v>
      </c>
      <c r="CJ132" s="142" t="n">
        <f aca="false">globals_transposed_prosp!CJ141</f>
        <v>514.032517245703</v>
      </c>
      <c r="CK132" s="142" t="n">
        <f aca="false">globals_transposed_prosp!CK141</f>
        <v>514.032517245703</v>
      </c>
      <c r="CL132" s="142" t="n">
        <f aca="false">globals_transposed_prosp!CL141</f>
        <v>517.657776551424</v>
      </c>
      <c r="CM132" s="142" t="n">
        <f aca="false">globals_transposed_prosp!CM141</f>
        <v>523.120405533538</v>
      </c>
      <c r="CN132" s="142" t="n">
        <f aca="false">globals_transposed_prosp!CN141</f>
        <v>523.120405533538</v>
      </c>
      <c r="CO132" s="142" t="n">
        <f aca="false">globals_transposed_prosp!CO141</f>
        <v>523.120405533538</v>
      </c>
      <c r="CP132" s="142" t="n">
        <f aca="false">globals_transposed_prosp!CP141</f>
        <v>523.120405533538</v>
      </c>
      <c r="CQ132" s="142" t="n">
        <f aca="false">globals_transposed_prosp!CQ141</f>
        <v>523.120405533538</v>
      </c>
      <c r="CR132" s="142" t="n">
        <f aca="false">globals_transposed_prosp!CR141</f>
        <v>523.120405533538</v>
      </c>
      <c r="CS132" s="142" t="n">
        <f aca="false">globals_transposed_prosp!CS141</f>
        <v>523.120405533538</v>
      </c>
      <c r="CT132" s="142" t="n">
        <f aca="false">globals_transposed_prosp!CT141</f>
        <v>523.120405533538</v>
      </c>
      <c r="CU132" s="142" t="n">
        <f aca="false">globals_transposed_prosp!CU141</f>
        <v>523.120405533538</v>
      </c>
      <c r="CV132" s="142" t="n">
        <f aca="false">globals_transposed_prosp!CV141</f>
        <v>523.120405533538</v>
      </c>
      <c r="CW132" s="142" t="n">
        <f aca="false">globals_transposed_prosp!CW141</f>
        <v>523.120405533538</v>
      </c>
      <c r="CX132" s="142" t="n">
        <f aca="false">globals_transposed_prosp!CX141</f>
        <v>523.120405533538</v>
      </c>
      <c r="CY132" s="142" t="n">
        <f aca="false">globals_transposed_prosp!CY141</f>
        <v>523.120405533538</v>
      </c>
      <c r="CZ132" s="142" t="n">
        <f aca="false">globals_transposed_prosp!CZ141</f>
        <v>523.120405533538</v>
      </c>
      <c r="DA132" s="142" t="n">
        <f aca="false">globals_transposed_prosp!DA141</f>
        <v>523.120405533538</v>
      </c>
      <c r="DB132" s="142" t="n">
        <f aca="false">globals_transposed_prosp!DB141</f>
        <v>523.120405533538</v>
      </c>
      <c r="DC132" s="142" t="n">
        <f aca="false">globals_transposed_prosp!DC141</f>
        <v>523.120405533538</v>
      </c>
      <c r="DD132" s="142" t="n">
        <f aca="false">globals_transposed_prosp!DD141</f>
        <v>523.120405533538</v>
      </c>
      <c r="DE132" s="142" t="n">
        <f aca="false">globals_transposed_prosp!DE141</f>
        <v>523.120405533538</v>
      </c>
      <c r="DF132" s="142" t="n">
        <f aca="false">globals_transposed_prosp!DF141</f>
        <v>523.120405533538</v>
      </c>
      <c r="DG132" s="142" t="n">
        <f aca="false">globals_transposed_prosp!DG141</f>
        <v>523.120405533538</v>
      </c>
      <c r="DH132" s="142" t="n">
        <f aca="false">globals_transposed_prosp!DH141</f>
        <v>523.120405533538</v>
      </c>
      <c r="DI132" s="142" t="n">
        <f aca="false">globals_transposed_prosp!DI141</f>
        <v>523.120405533538</v>
      </c>
      <c r="DJ132" s="142" t="n">
        <f aca="false">globals_transposed_prosp!DJ141</f>
        <v>523.120405533538</v>
      </c>
      <c r="DK132" s="142" t="n">
        <f aca="false">globals_transposed_prosp!DK141</f>
        <v>523.120405533538</v>
      </c>
      <c r="DL132" s="142" t="n">
        <f aca="false">globals_transposed_prosp!DL141</f>
        <v>523.120405533538</v>
      </c>
      <c r="DM132" s="142" t="n">
        <f aca="false">globals_transposed_prosp!DM141</f>
        <v>523.120405533538</v>
      </c>
      <c r="DN132" s="142" t="n">
        <f aca="false">globals_transposed_prosp!DN141</f>
        <v>523.120405533538</v>
      </c>
      <c r="DO132" s="142" t="n">
        <f aca="false">globals_transposed_prosp!DO141</f>
        <v>523.120405533538</v>
      </c>
      <c r="DP132" s="142" t="n">
        <f aca="false">globals_transposed_prosp!DP141</f>
        <v>523.120405533538</v>
      </c>
      <c r="DQ132" s="142" t="n">
        <f aca="false">globals_transposed_prosp!DQ141</f>
        <v>523.120405533538</v>
      </c>
      <c r="DR132" s="142" t="n">
        <f aca="false">globals_transposed_prosp!DR141</f>
        <v>523.120405533538</v>
      </c>
      <c r="DS132" s="142" t="n">
        <f aca="false">globals_transposed_prosp!DS141</f>
        <v>523.120405533538</v>
      </c>
      <c r="DT132" s="142" t="n">
        <f aca="false">globals_transposed_prosp!DT141</f>
        <v>523.120405533538</v>
      </c>
      <c r="DU132" s="142" t="n">
        <f aca="false">globals_transposed_prosp!DU141</f>
        <v>523.120405533538</v>
      </c>
      <c r="DV132" s="142" t="n">
        <f aca="false">globals_transposed_prosp!DV141</f>
        <v>523.120405533538</v>
      </c>
      <c r="DW132" s="142" t="n">
        <f aca="false">globals_transposed_prosp!DW141</f>
        <v>523.120405533538</v>
      </c>
      <c r="DX132" s="142" t="n">
        <f aca="false">globals_transposed_prosp!DX141</f>
        <v>523.120405533538</v>
      </c>
      <c r="DY132" s="142" t="n">
        <f aca="false">globals_transposed_prosp!DY141</f>
        <v>523.120405533538</v>
      </c>
      <c r="DZ132" s="142" t="n">
        <f aca="false">globals_transposed_prosp!DZ141</f>
        <v>523.120405533538</v>
      </c>
      <c r="EA132" s="142" t="n">
        <f aca="false">globals_transposed_prosp!EA141</f>
        <v>523.120405533538</v>
      </c>
      <c r="EB132" s="142" t="n">
        <f aca="false">globals_transposed_prosp!EB141</f>
        <v>523.120405533538</v>
      </c>
      <c r="EC132" s="142" t="n">
        <f aca="false">globals_transposed_prosp!EC141</f>
        <v>523.120405533538</v>
      </c>
      <c r="ED132" s="142" t="n">
        <f aca="false">globals_transposed_prosp!ED141</f>
        <v>523.120405533538</v>
      </c>
      <c r="EE132" s="142" t="n">
        <f aca="false">globals_transposed_prosp!EE141</f>
        <v>523.120405533538</v>
      </c>
      <c r="EF132" s="142" t="n">
        <f aca="false">globals_transposed_prosp!EF141</f>
        <v>523.120405533538</v>
      </c>
      <c r="EG132" s="142" t="n">
        <f aca="false">globals_transposed_prosp!EG141</f>
        <v>523.120405533538</v>
      </c>
      <c r="EH132" s="142" t="n">
        <f aca="false">globals_transposed_prosp!EH141</f>
        <v>523.120405533538</v>
      </c>
      <c r="EI132" s="142" t="n">
        <f aca="false">globals_transposed_prosp!EI141</f>
        <v>523.120405533538</v>
      </c>
      <c r="EJ132" s="142" t="n">
        <f aca="false">globals_transposed_prosp!EJ141</f>
        <v>523.120405533538</v>
      </c>
      <c r="EK132" s="142" t="n">
        <f aca="false">globals_transposed_prosp!EK141</f>
        <v>523.120405533538</v>
      </c>
      <c r="EL132" s="142" t="n">
        <f aca="false">globals_transposed_prosp!EL141</f>
        <v>523.120405533538</v>
      </c>
      <c r="EM132" s="142" t="n">
        <f aca="false">globals_transposed_prosp!EM141</f>
        <v>523.120405533538</v>
      </c>
      <c r="EN132" s="142" t="n">
        <f aca="false">globals_transposed_prosp!EN141</f>
        <v>523.120405533538</v>
      </c>
      <c r="EO132" s="142" t="n">
        <f aca="false">globals_transposed_prosp!EO141</f>
        <v>523.120405533538</v>
      </c>
      <c r="EP132" s="142" t="n">
        <f aca="false">globals_transposed_prosp!EP141</f>
        <v>523.120405533538</v>
      </c>
      <c r="EQ132" s="142" t="n">
        <f aca="false">globals_transposed_prosp!EQ141</f>
        <v>523.120405533538</v>
      </c>
      <c r="ER132" s="142" t="n">
        <f aca="false">globals_transposed_prosp!ER141</f>
        <v>523.120405533538</v>
      </c>
      <c r="ES132" s="142" t="n">
        <f aca="false">globals_transposed_prosp!ES141</f>
        <v>523.120405533538</v>
      </c>
      <c r="ET132" s="142" t="n">
        <f aca="false">globals_transposed_prosp!ET141</f>
        <v>523.120405533538</v>
      </c>
      <c r="EU132" s="142" t="n">
        <f aca="false">globals_transposed_prosp!EU141</f>
        <v>523.120405533538</v>
      </c>
      <c r="EV132" s="142" t="n">
        <f aca="false">globals_transposed_prosp!EV141</f>
        <v>523.120405533538</v>
      </c>
    </row>
    <row r="133" customFormat="false" ht="12.8" hidden="false" customHeight="false" outlineLevel="0" collapsed="false">
      <c r="A133" s="176" t="str">
        <f aca="false">globals_transposed_prosp!A142</f>
        <v>SIPA_MON_ACTU_LOW_G</v>
      </c>
      <c r="B133" s="176" t="n">
        <f aca="false">globals_transposed_prosp!B142</f>
        <v>0</v>
      </c>
      <c r="C133" s="176" t="n">
        <f aca="false">globals_transposed_prosp!C142</f>
        <v>0</v>
      </c>
      <c r="D133" s="176" t="n">
        <f aca="false">globals_transposed_prosp!D142</f>
        <v>0</v>
      </c>
      <c r="E133" s="176" t="n">
        <f aca="false">globals_transposed_prosp!E142</f>
        <v>0</v>
      </c>
      <c r="F133" s="176" t="n">
        <f aca="false">globals_transposed_prosp!F142</f>
        <v>0</v>
      </c>
      <c r="G133" s="176" t="n">
        <f aca="false">globals_transposed_prosp!G142</f>
        <v>0</v>
      </c>
      <c r="H133" s="176" t="n">
        <f aca="false">globals_transposed_prosp!H142</f>
        <v>0</v>
      </c>
      <c r="I133" s="176" t="n">
        <f aca="false">globals_transposed_prosp!I142</f>
        <v>0</v>
      </c>
      <c r="J133" s="176" t="n">
        <f aca="false">globals_transposed_prosp!J142</f>
        <v>0</v>
      </c>
      <c r="K133" s="176" t="n">
        <f aca="false">globals_transposed_prosp!K142</f>
        <v>0</v>
      </c>
      <c r="L133" s="176" t="n">
        <f aca="false">globals_transposed_prosp!L142</f>
        <v>0</v>
      </c>
      <c r="M133" s="176" t="n">
        <f aca="false">globals_transposed_prosp!M142</f>
        <v>0</v>
      </c>
      <c r="N133" s="176" t="n">
        <f aca="false">globals_transposed_prosp!N142</f>
        <v>0</v>
      </c>
      <c r="O133" s="176" t="n">
        <f aca="false">globals_transposed_prosp!O142</f>
        <v>0</v>
      </c>
      <c r="P133" s="176" t="n">
        <f aca="false">globals_transposed_prosp!P142</f>
        <v>0</v>
      </c>
      <c r="Q133" s="176" t="n">
        <f aca="false">globals_transposed_prosp!Q142</f>
        <v>0</v>
      </c>
      <c r="R133" s="176" t="n">
        <f aca="false">globals_transposed_prosp!R142</f>
        <v>0</v>
      </c>
      <c r="S133" s="176" t="n">
        <f aca="false">globals_transposed_prosp!S142</f>
        <v>0</v>
      </c>
      <c r="T133" s="176" t="n">
        <f aca="false">globals_transposed_prosp!T142</f>
        <v>0</v>
      </c>
      <c r="U133" s="176" t="n">
        <f aca="false">globals_transposed_prosp!U142</f>
        <v>0</v>
      </c>
      <c r="V133" s="176" t="n">
        <f aca="false">globals_transposed_prosp!V142</f>
        <v>0</v>
      </c>
      <c r="W133" s="176" t="n">
        <f aca="false">globals_transposed_prosp!W142</f>
        <v>0</v>
      </c>
      <c r="X133" s="176" t="n">
        <f aca="false">globals_transposed_prosp!X142</f>
        <v>0</v>
      </c>
      <c r="Y133" s="176" t="n">
        <f aca="false">globals_transposed_prosp!Y142</f>
        <v>0</v>
      </c>
      <c r="Z133" s="176" t="n">
        <f aca="false">globals_transposed_prosp!Z142</f>
        <v>0</v>
      </c>
      <c r="AA133" s="176" t="n">
        <f aca="false">globals_transposed_prosp!AA142</f>
        <v>0</v>
      </c>
      <c r="AB133" s="176" t="n">
        <f aca="false">globals_transposed_prosp!AB142</f>
        <v>0</v>
      </c>
      <c r="AC133" s="176" t="n">
        <f aca="false">globals_transposed_prosp!AC142</f>
        <v>0</v>
      </c>
      <c r="AD133" s="176" t="n">
        <f aca="false">globals_transposed_prosp!AD142</f>
        <v>0</v>
      </c>
      <c r="AE133" s="176" t="n">
        <f aca="false">globals_transposed_prosp!AE142</f>
        <v>0</v>
      </c>
      <c r="AF133" s="176" t="n">
        <f aca="false">globals_transposed_prosp!AF142</f>
        <v>0</v>
      </c>
      <c r="AG133" s="176" t="n">
        <f aca="false">globals_transposed_prosp!AG142</f>
        <v>0</v>
      </c>
      <c r="AH133" s="176" t="n">
        <f aca="false">globals_transposed_prosp!AH142</f>
        <v>0</v>
      </c>
      <c r="AI133" s="176" t="n">
        <f aca="false">globals_transposed_prosp!AI142</f>
        <v>0</v>
      </c>
      <c r="AJ133" s="176" t="n">
        <f aca="false">globals_transposed_prosp!AJ142</f>
        <v>0</v>
      </c>
      <c r="AK133" s="176" t="n">
        <f aca="false">globals_transposed_prosp!AK142</f>
        <v>0</v>
      </c>
      <c r="AL133" s="176" t="n">
        <f aca="false">globals_transposed_prosp!AL142</f>
        <v>0</v>
      </c>
      <c r="AM133" s="176" t="n">
        <f aca="false">globals_transposed_prosp!AM142</f>
        <v>0</v>
      </c>
      <c r="AN133" s="176" t="n">
        <f aca="false">globals_transposed_prosp!AN142</f>
        <v>0</v>
      </c>
      <c r="AO133" s="176" t="n">
        <f aca="false">globals_transposed_prosp!AO142</f>
        <v>0</v>
      </c>
      <c r="AP133" s="176" t="n">
        <f aca="false">globals_transposed_prosp!AP142</f>
        <v>0</v>
      </c>
      <c r="AQ133" s="176" t="n">
        <f aca="false">globals_transposed_prosp!AQ142</f>
        <v>0</v>
      </c>
      <c r="AR133" s="142" t="n">
        <f aca="false">globals_transposed_prosp!AR142</f>
        <v>179.707864186064</v>
      </c>
      <c r="AS133" s="142" t="n">
        <f aca="false">globals_transposed_prosp!AS142</f>
        <v>169.652231340006</v>
      </c>
      <c r="AT133" s="142" t="n">
        <f aca="false">globals_transposed_prosp!AT142</f>
        <v>162.94992096608</v>
      </c>
      <c r="AU133" s="142" t="n">
        <f aca="false">globals_transposed_prosp!AU142</f>
        <v>157</v>
      </c>
      <c r="AV133" s="142" t="n">
        <f aca="false">globals_transposed_prosp!AV142</f>
        <v>152.292577551197</v>
      </c>
      <c r="AW133" s="142" t="n">
        <f aca="false">globals_transposed_prosp!AW142</f>
        <v>147.094141211817</v>
      </c>
      <c r="AX133" s="142" t="n">
        <f aca="false">globals_transposed_prosp!AX142</f>
        <v>142.101265822785</v>
      </c>
      <c r="AY133" s="142" t="n">
        <f aca="false">globals_transposed_prosp!AY142</f>
        <v>135.587470158913</v>
      </c>
      <c r="AZ133" s="142" t="n">
        <f aca="false">globals_transposed_prosp!AZ142</f>
        <v>119.738568709361</v>
      </c>
      <c r="BA133" s="142" t="n">
        <f aca="false">globals_transposed_prosp!BA142</f>
        <v>106.155421065438</v>
      </c>
      <c r="BB133" s="142" t="n">
        <f aca="false">globals_transposed_prosp!BB142</f>
        <v>100.717434337828</v>
      </c>
      <c r="BC133" s="142" t="n">
        <f aca="false">globals_transposed_prosp!BC142</f>
        <v>95.7258649488801</v>
      </c>
      <c r="BD133" s="142" t="n">
        <f aca="false">globals_transposed_prosp!BD142</f>
        <v>308.820981000798</v>
      </c>
      <c r="BE133" s="142" t="n">
        <f aca="false">globals_transposed_prosp!BE142</f>
        <v>289.698293532266</v>
      </c>
      <c r="BF133" s="142" t="n">
        <f aca="false">globals_transposed_prosp!BF142</f>
        <v>277.516502622601</v>
      </c>
      <c r="BG133" s="142" t="n">
        <f aca="false">globals_transposed_prosp!BG142</f>
        <v>264.632384621434</v>
      </c>
      <c r="BH133" s="142" t="n">
        <f aca="false">globals_transposed_prosp!BH142</f>
        <v>315.12673003768</v>
      </c>
      <c r="BI133" s="142" t="n">
        <f aca="false">globals_transposed_prosp!BI142</f>
        <v>293.602404214783</v>
      </c>
      <c r="BJ133" s="142" t="n">
        <f aca="false">globals_transposed_prosp!BJ142</f>
        <v>274.962690989175</v>
      </c>
      <c r="BK133" s="142" t="n">
        <f aca="false">globals_transposed_prosp!BK142</f>
        <v>257.5063431044</v>
      </c>
      <c r="BL133" s="142" t="n">
        <f aca="false">globals_transposed_prosp!BL142</f>
        <v>237.187593274293</v>
      </c>
      <c r="BM133" s="142" t="n">
        <f aca="false">globals_transposed_prosp!BM142</f>
        <v>233.428123152914</v>
      </c>
      <c r="BN133" s="142" t="n">
        <f aca="false">globals_transposed_prosp!BN142</f>
        <v>233.893202755318</v>
      </c>
      <c r="BO133" s="142" t="n">
        <f aca="false">globals_transposed_prosp!BO142</f>
        <v>237.351745856893</v>
      </c>
      <c r="BP133" s="142" t="n">
        <f aca="false">globals_transposed_prosp!BP142</f>
        <v>233.480023998256</v>
      </c>
      <c r="BQ133" s="142" t="n">
        <f aca="false">globals_transposed_prosp!BQ142</f>
        <v>225.236191024988</v>
      </c>
      <c r="BR133" s="142" t="n">
        <f aca="false">globals_transposed_prosp!BR142</f>
        <v>226.027989300101</v>
      </c>
      <c r="BS133" s="142" t="n">
        <f aca="false">globals_transposed_prosp!BS142</f>
        <v>225.624901395918</v>
      </c>
      <c r="BT133" s="142" t="n">
        <f aca="false">globals_transposed_prosp!BT142</f>
        <v>230.915600364341</v>
      </c>
      <c r="BU133" s="142" t="n">
        <f aca="false">globals_transposed_prosp!BU142</f>
        <v>242.622493853967</v>
      </c>
      <c r="BV133" s="142" t="n">
        <f aca="false">globals_transposed_prosp!BV142</f>
        <v>242.937613763262</v>
      </c>
      <c r="BW133" s="142" t="n">
        <f aca="false">globals_transposed_prosp!BW142</f>
        <v>242.891847760384</v>
      </c>
      <c r="BX133" s="142" t="n">
        <f aca="false">globals_transposed_prosp!BX142</f>
        <v>240.021950847503</v>
      </c>
      <c r="BY133" s="142" t="n">
        <f aca="false">globals_transposed_prosp!BY142</f>
        <v>241.947611023416</v>
      </c>
      <c r="BZ133" s="142" t="n">
        <f aca="false">globals_transposed_prosp!BZ142</f>
        <v>242.336811581469</v>
      </c>
      <c r="CA133" s="142" t="n">
        <f aca="false">globals_transposed_prosp!CA142</f>
        <v>242.917878382474</v>
      </c>
      <c r="CB133" s="142" t="n">
        <f aca="false">globals_transposed_prosp!CB142</f>
        <v>247.349377617756</v>
      </c>
      <c r="CC133" s="142" t="n">
        <f aca="false">globals_transposed_prosp!CC142</f>
        <v>251.817632817201</v>
      </c>
      <c r="CD133" s="142" t="n">
        <f aca="false">globals_transposed_prosp!CD142</f>
        <v>254.528238737211</v>
      </c>
      <c r="CE133" s="142" t="n">
        <f aca="false">globals_transposed_prosp!CE142</f>
        <v>254.528238737211</v>
      </c>
      <c r="CF133" s="142" t="n">
        <f aca="false">globals_transposed_prosp!CF142</f>
        <v>254.528238737211</v>
      </c>
      <c r="CG133" s="142" t="n">
        <f aca="false">globals_transposed_prosp!CG142</f>
        <v>254.528238737211</v>
      </c>
      <c r="CH133" s="142" t="n">
        <f aca="false">globals_transposed_prosp!CH142</f>
        <v>256.341249744942</v>
      </c>
      <c r="CI133" s="142" t="n">
        <f aca="false">globals_transposed_prosp!CI142</f>
        <v>259.073363623114</v>
      </c>
      <c r="CJ133" s="142" t="n">
        <f aca="false">globals_transposed_prosp!CJ142</f>
        <v>259.073363623114</v>
      </c>
      <c r="CK133" s="142" t="n">
        <f aca="false">globals_transposed_prosp!CK142</f>
        <v>259.073363623114</v>
      </c>
      <c r="CL133" s="142" t="n">
        <f aca="false">globals_transposed_prosp!CL142</f>
        <v>260.900501188986</v>
      </c>
      <c r="CM133" s="142" t="n">
        <f aca="false">globals_transposed_prosp!CM142</f>
        <v>263.653676556576</v>
      </c>
      <c r="CN133" s="142" t="n">
        <f aca="false">globals_transposed_prosp!CN142</f>
        <v>263.653676556576</v>
      </c>
      <c r="CO133" s="142" t="n">
        <f aca="false">globals_transposed_prosp!CO142</f>
        <v>263.653676556576</v>
      </c>
      <c r="CP133" s="142" t="n">
        <f aca="false">globals_transposed_prosp!CP142</f>
        <v>263.653676556576</v>
      </c>
      <c r="CQ133" s="142" t="n">
        <f aca="false">globals_transposed_prosp!CQ142</f>
        <v>263.653676556576</v>
      </c>
      <c r="CR133" s="142" t="n">
        <f aca="false">globals_transposed_prosp!CR142</f>
        <v>263.653676556576</v>
      </c>
      <c r="CS133" s="142" t="n">
        <f aca="false">globals_transposed_prosp!CS142</f>
        <v>263.653676556576</v>
      </c>
      <c r="CT133" s="142" t="n">
        <f aca="false">globals_transposed_prosp!CT142</f>
        <v>263.653676556576</v>
      </c>
      <c r="CU133" s="142" t="n">
        <f aca="false">globals_transposed_prosp!CU142</f>
        <v>263.653676556576</v>
      </c>
      <c r="CV133" s="142" t="n">
        <f aca="false">globals_transposed_prosp!CV142</f>
        <v>263.653676556576</v>
      </c>
      <c r="CW133" s="142" t="n">
        <f aca="false">globals_transposed_prosp!CW142</f>
        <v>263.653676556576</v>
      </c>
      <c r="CX133" s="142" t="n">
        <f aca="false">globals_transposed_prosp!CX142</f>
        <v>263.653676556576</v>
      </c>
      <c r="CY133" s="142" t="n">
        <f aca="false">globals_transposed_prosp!CY142</f>
        <v>263.653676556576</v>
      </c>
      <c r="CZ133" s="142" t="n">
        <f aca="false">globals_transposed_prosp!CZ142</f>
        <v>263.653676556576</v>
      </c>
      <c r="DA133" s="142" t="n">
        <f aca="false">globals_transposed_prosp!DA142</f>
        <v>263.653676556576</v>
      </c>
      <c r="DB133" s="142" t="n">
        <f aca="false">globals_transposed_prosp!DB142</f>
        <v>263.653676556576</v>
      </c>
      <c r="DC133" s="142" t="n">
        <f aca="false">globals_transposed_prosp!DC142</f>
        <v>263.653676556576</v>
      </c>
      <c r="DD133" s="142" t="n">
        <f aca="false">globals_transposed_prosp!DD142</f>
        <v>263.653676556576</v>
      </c>
      <c r="DE133" s="142" t="n">
        <f aca="false">globals_transposed_prosp!DE142</f>
        <v>263.653676556576</v>
      </c>
      <c r="DF133" s="142" t="n">
        <f aca="false">globals_transposed_prosp!DF142</f>
        <v>263.653676556576</v>
      </c>
      <c r="DG133" s="142" t="n">
        <f aca="false">globals_transposed_prosp!DG142</f>
        <v>263.653676556576</v>
      </c>
      <c r="DH133" s="142" t="n">
        <f aca="false">globals_transposed_prosp!DH142</f>
        <v>263.653676556576</v>
      </c>
      <c r="DI133" s="142" t="n">
        <f aca="false">globals_transposed_prosp!DI142</f>
        <v>263.653676556576</v>
      </c>
      <c r="DJ133" s="142" t="n">
        <f aca="false">globals_transposed_prosp!DJ142</f>
        <v>263.653676556576</v>
      </c>
      <c r="DK133" s="142" t="n">
        <f aca="false">globals_transposed_prosp!DK142</f>
        <v>263.653676556576</v>
      </c>
      <c r="DL133" s="142" t="n">
        <f aca="false">globals_transposed_prosp!DL142</f>
        <v>263.653676556576</v>
      </c>
      <c r="DM133" s="142" t="n">
        <f aca="false">globals_transposed_prosp!DM142</f>
        <v>263.653676556576</v>
      </c>
      <c r="DN133" s="142" t="n">
        <f aca="false">globals_transposed_prosp!DN142</f>
        <v>263.653676556576</v>
      </c>
      <c r="DO133" s="142" t="n">
        <f aca="false">globals_transposed_prosp!DO142</f>
        <v>263.653676556576</v>
      </c>
      <c r="DP133" s="142" t="n">
        <f aca="false">globals_transposed_prosp!DP142</f>
        <v>263.653676556576</v>
      </c>
      <c r="DQ133" s="142" t="n">
        <f aca="false">globals_transposed_prosp!DQ142</f>
        <v>263.653676556576</v>
      </c>
      <c r="DR133" s="142" t="n">
        <f aca="false">globals_transposed_prosp!DR142</f>
        <v>263.653676556576</v>
      </c>
      <c r="DS133" s="142" t="n">
        <f aca="false">globals_transposed_prosp!DS142</f>
        <v>263.653676556576</v>
      </c>
      <c r="DT133" s="142" t="n">
        <f aca="false">globals_transposed_prosp!DT142</f>
        <v>263.653676556576</v>
      </c>
      <c r="DU133" s="142" t="n">
        <f aca="false">globals_transposed_prosp!DU142</f>
        <v>263.653676556576</v>
      </c>
      <c r="DV133" s="142" t="n">
        <f aca="false">globals_transposed_prosp!DV142</f>
        <v>263.653676556576</v>
      </c>
      <c r="DW133" s="142" t="n">
        <f aca="false">globals_transposed_prosp!DW142</f>
        <v>263.653676556576</v>
      </c>
      <c r="DX133" s="142" t="n">
        <f aca="false">globals_transposed_prosp!DX142</f>
        <v>263.653676556576</v>
      </c>
      <c r="DY133" s="142" t="n">
        <f aca="false">globals_transposed_prosp!DY142</f>
        <v>263.653676556576</v>
      </c>
      <c r="DZ133" s="142" t="n">
        <f aca="false">globals_transposed_prosp!DZ142</f>
        <v>263.653676556576</v>
      </c>
      <c r="EA133" s="142" t="n">
        <f aca="false">globals_transposed_prosp!EA142</f>
        <v>263.653676556576</v>
      </c>
      <c r="EB133" s="142" t="n">
        <f aca="false">globals_transposed_prosp!EB142</f>
        <v>263.653676556576</v>
      </c>
      <c r="EC133" s="142" t="n">
        <f aca="false">globals_transposed_prosp!EC142</f>
        <v>263.653676556576</v>
      </c>
      <c r="ED133" s="142" t="n">
        <f aca="false">globals_transposed_prosp!ED142</f>
        <v>263.653676556576</v>
      </c>
      <c r="EE133" s="142" t="n">
        <f aca="false">globals_transposed_prosp!EE142</f>
        <v>263.653676556576</v>
      </c>
      <c r="EF133" s="142" t="n">
        <f aca="false">globals_transposed_prosp!EF142</f>
        <v>263.653676556576</v>
      </c>
      <c r="EG133" s="142" t="n">
        <f aca="false">globals_transposed_prosp!EG142</f>
        <v>263.653676556576</v>
      </c>
      <c r="EH133" s="142" t="n">
        <f aca="false">globals_transposed_prosp!EH142</f>
        <v>263.653676556576</v>
      </c>
      <c r="EI133" s="142" t="n">
        <f aca="false">globals_transposed_prosp!EI142</f>
        <v>263.653676556576</v>
      </c>
      <c r="EJ133" s="142" t="n">
        <f aca="false">globals_transposed_prosp!EJ142</f>
        <v>263.653676556576</v>
      </c>
      <c r="EK133" s="142" t="n">
        <f aca="false">globals_transposed_prosp!EK142</f>
        <v>263.653676556576</v>
      </c>
      <c r="EL133" s="142" t="n">
        <f aca="false">globals_transposed_prosp!EL142</f>
        <v>263.653676556576</v>
      </c>
      <c r="EM133" s="142" t="n">
        <f aca="false">globals_transposed_prosp!EM142</f>
        <v>263.653676556576</v>
      </c>
      <c r="EN133" s="142" t="n">
        <f aca="false">globals_transposed_prosp!EN142</f>
        <v>263.653676556576</v>
      </c>
      <c r="EO133" s="142" t="n">
        <f aca="false">globals_transposed_prosp!EO142</f>
        <v>263.653676556576</v>
      </c>
      <c r="EP133" s="142" t="n">
        <f aca="false">globals_transposed_prosp!EP142</f>
        <v>263.653676556576</v>
      </c>
      <c r="EQ133" s="142" t="n">
        <f aca="false">globals_transposed_prosp!EQ142</f>
        <v>263.653676556576</v>
      </c>
      <c r="ER133" s="142" t="n">
        <f aca="false">globals_transposed_prosp!ER142</f>
        <v>263.653676556576</v>
      </c>
      <c r="ES133" s="142" t="n">
        <f aca="false">globals_transposed_prosp!ES142</f>
        <v>263.653676556576</v>
      </c>
      <c r="ET133" s="142" t="n">
        <f aca="false">globals_transposed_prosp!ET142</f>
        <v>263.653676556576</v>
      </c>
      <c r="EU133" s="142" t="n">
        <f aca="false">globals_transposed_prosp!EU142</f>
        <v>263.653676556576</v>
      </c>
      <c r="EV133" s="142" t="n">
        <f aca="false">globals_transposed_prosp!EV142</f>
        <v>263.653676556576</v>
      </c>
    </row>
    <row r="134" customFormat="false" ht="12.8" hidden="false" customHeight="false" outlineLevel="0" collapsed="false">
      <c r="A134" s="176" t="str">
        <f aca="false">globals_transposed_prosp!A143</f>
        <v>OBRA_MON_ACTU_LOW_G</v>
      </c>
      <c r="B134" s="176" t="n">
        <f aca="false">globals_transposed_prosp!B143</f>
        <v>0</v>
      </c>
      <c r="C134" s="176" t="n">
        <f aca="false">globals_transposed_prosp!C143</f>
        <v>0</v>
      </c>
      <c r="D134" s="176" t="n">
        <f aca="false">globals_transposed_prosp!D143</f>
        <v>0</v>
      </c>
      <c r="E134" s="176" t="n">
        <f aca="false">globals_transposed_prosp!E143</f>
        <v>0</v>
      </c>
      <c r="F134" s="176" t="n">
        <f aca="false">globals_transposed_prosp!F143</f>
        <v>0</v>
      </c>
      <c r="G134" s="176" t="n">
        <f aca="false">globals_transposed_prosp!G143</f>
        <v>0</v>
      </c>
      <c r="H134" s="176" t="n">
        <f aca="false">globals_transposed_prosp!H143</f>
        <v>0</v>
      </c>
      <c r="I134" s="176" t="n">
        <f aca="false">globals_transposed_prosp!I143</f>
        <v>0</v>
      </c>
      <c r="J134" s="176" t="n">
        <f aca="false">globals_transposed_prosp!J143</f>
        <v>0</v>
      </c>
      <c r="K134" s="176" t="n">
        <f aca="false">globals_transposed_prosp!K143</f>
        <v>0</v>
      </c>
      <c r="L134" s="176" t="n">
        <f aca="false">globals_transposed_prosp!L143</f>
        <v>0</v>
      </c>
      <c r="M134" s="176" t="n">
        <f aca="false">globals_transposed_prosp!M143</f>
        <v>0</v>
      </c>
      <c r="N134" s="176" t="n">
        <f aca="false">globals_transposed_prosp!N143</f>
        <v>0</v>
      </c>
      <c r="O134" s="176" t="n">
        <f aca="false">globals_transposed_prosp!O143</f>
        <v>0</v>
      </c>
      <c r="P134" s="176" t="n">
        <f aca="false">globals_transposed_prosp!P143</f>
        <v>0</v>
      </c>
      <c r="Q134" s="176" t="n">
        <f aca="false">globals_transposed_prosp!Q143</f>
        <v>0</v>
      </c>
      <c r="R134" s="176" t="n">
        <f aca="false">globals_transposed_prosp!R143</f>
        <v>0</v>
      </c>
      <c r="S134" s="176" t="n">
        <f aca="false">globals_transposed_prosp!S143</f>
        <v>0</v>
      </c>
      <c r="T134" s="176" t="n">
        <f aca="false">globals_transposed_prosp!T143</f>
        <v>0</v>
      </c>
      <c r="U134" s="176" t="n">
        <f aca="false">globals_transposed_prosp!U143</f>
        <v>0</v>
      </c>
      <c r="V134" s="176" t="n">
        <f aca="false">globals_transposed_prosp!V143</f>
        <v>0</v>
      </c>
      <c r="W134" s="176" t="n">
        <f aca="false">globals_transposed_prosp!W143</f>
        <v>0</v>
      </c>
      <c r="X134" s="176" t="n">
        <f aca="false">globals_transposed_prosp!X143</f>
        <v>0</v>
      </c>
      <c r="Y134" s="176" t="n">
        <f aca="false">globals_transposed_prosp!Y143</f>
        <v>0</v>
      </c>
      <c r="Z134" s="176" t="n">
        <f aca="false">globals_transposed_prosp!Z143</f>
        <v>0</v>
      </c>
      <c r="AA134" s="176" t="n">
        <f aca="false">globals_transposed_prosp!AA143</f>
        <v>0</v>
      </c>
      <c r="AB134" s="176" t="n">
        <f aca="false">globals_transposed_prosp!AB143</f>
        <v>0</v>
      </c>
      <c r="AC134" s="176" t="n">
        <f aca="false">globals_transposed_prosp!AC143</f>
        <v>0</v>
      </c>
      <c r="AD134" s="176" t="n">
        <f aca="false">globals_transposed_prosp!AD143</f>
        <v>0</v>
      </c>
      <c r="AE134" s="176" t="n">
        <f aca="false">globals_transposed_prosp!AE143</f>
        <v>0</v>
      </c>
      <c r="AF134" s="176" t="n">
        <f aca="false">globals_transposed_prosp!AF143</f>
        <v>0</v>
      </c>
      <c r="AG134" s="176" t="n">
        <f aca="false">globals_transposed_prosp!AG143</f>
        <v>0</v>
      </c>
      <c r="AH134" s="176" t="n">
        <f aca="false">globals_transposed_prosp!AH143</f>
        <v>0</v>
      </c>
      <c r="AI134" s="176" t="n">
        <f aca="false">globals_transposed_prosp!AI143</f>
        <v>0</v>
      </c>
      <c r="AJ134" s="176" t="n">
        <f aca="false">globals_transposed_prosp!AJ143</f>
        <v>0</v>
      </c>
      <c r="AK134" s="176" t="n">
        <f aca="false">globals_transposed_prosp!AK143</f>
        <v>0</v>
      </c>
      <c r="AL134" s="176" t="n">
        <f aca="false">globals_transposed_prosp!AL143</f>
        <v>0</v>
      </c>
      <c r="AM134" s="176" t="n">
        <f aca="false">globals_transposed_prosp!AM143</f>
        <v>0</v>
      </c>
      <c r="AN134" s="176" t="n">
        <f aca="false">globals_transposed_prosp!AN143</f>
        <v>0</v>
      </c>
      <c r="AO134" s="176" t="n">
        <f aca="false">globals_transposed_prosp!AO143</f>
        <v>0</v>
      </c>
      <c r="AP134" s="176" t="n">
        <f aca="false">globals_transposed_prosp!AP143</f>
        <v>0</v>
      </c>
      <c r="AQ134" s="176" t="n">
        <f aca="false">globals_transposed_prosp!AQ143</f>
        <v>0</v>
      </c>
      <c r="AR134" s="142" t="n">
        <f aca="false">globals_transposed_prosp!AR143</f>
        <v>167.116867332263</v>
      </c>
      <c r="AS134" s="142" t="n">
        <f aca="false">globals_transposed_prosp!AS143</f>
        <v>157.765769271598</v>
      </c>
      <c r="AT134" s="142" t="n">
        <f aca="false">globals_transposed_prosp!AT143</f>
        <v>151.533047522596</v>
      </c>
      <c r="AU134" s="142" t="n">
        <f aca="false">globals_transposed_prosp!AU143</f>
        <v>233</v>
      </c>
      <c r="AV134" s="142" t="n">
        <f aca="false">globals_transposed_prosp!AV143</f>
        <v>226.013825282986</v>
      </c>
      <c r="AW134" s="142" t="n">
        <f aca="false">globals_transposed_prosp!AW143</f>
        <v>218.298948422633</v>
      </c>
      <c r="AX134" s="142" t="n">
        <f aca="false">globals_transposed_prosp!AX143</f>
        <v>292.348464081271</v>
      </c>
      <c r="AY134" s="142" t="n">
        <f aca="false">globals_transposed_prosp!AY143</f>
        <v>278.947470454324</v>
      </c>
      <c r="AZ134" s="142" t="n">
        <f aca="false">globals_transposed_prosp!AZ143</f>
        <v>246.341131803336</v>
      </c>
      <c r="BA134" s="142" t="n">
        <f aca="false">globals_transposed_prosp!BA143</f>
        <v>218.396184739723</v>
      </c>
      <c r="BB134" s="142" t="n">
        <f aca="false">globals_transposed_prosp!BB143</f>
        <v>268.793662341082</v>
      </c>
      <c r="BC134" s="142" t="n">
        <f aca="false">globals_transposed_prosp!BC143</f>
        <v>255.472212825355</v>
      </c>
      <c r="BD134" s="142" t="n">
        <f aca="false">globals_transposed_prosp!BD143</f>
        <v>243.468878650588</v>
      </c>
      <c r="BE134" s="142" t="n">
        <f aca="false">globals_transposed_prosp!BE143</f>
        <v>228.392897544443</v>
      </c>
      <c r="BF134" s="142" t="n">
        <f aca="false">globals_transposed_prosp!BF143</f>
        <v>218.788993809922</v>
      </c>
      <c r="BG134" s="142" t="n">
        <f aca="false">globals_transposed_prosp!BG143</f>
        <v>208.63072074883</v>
      </c>
      <c r="BH134" s="142" t="n">
        <f aca="false">globals_transposed_prosp!BH143</f>
        <v>248.439422518276</v>
      </c>
      <c r="BI134" s="142" t="n">
        <f aca="false">globals_transposed_prosp!BI143</f>
        <v>231.470087429195</v>
      </c>
      <c r="BJ134" s="142" t="n">
        <f aca="false">globals_transposed_prosp!BJ143</f>
        <v>216.774921490327</v>
      </c>
      <c r="BK134" s="142" t="n">
        <f aca="false">globals_transposed_prosp!BK143</f>
        <v>203.012696409474</v>
      </c>
      <c r="BL134" s="142" t="n">
        <f aca="false">globals_transposed_prosp!BL143</f>
        <v>186.993812598883</v>
      </c>
      <c r="BM134" s="142" t="n">
        <f aca="false">globals_transposed_prosp!BM143</f>
        <v>184.029923798277</v>
      </c>
      <c r="BN134" s="142" t="n">
        <f aca="false">globals_transposed_prosp!BN143</f>
        <v>184.39658297642</v>
      </c>
      <c r="BO134" s="142" t="n">
        <f aca="false">globals_transposed_prosp!BO143</f>
        <v>187.123227113549</v>
      </c>
      <c r="BP134" s="142" t="n">
        <f aca="false">globals_transposed_prosp!BP143</f>
        <v>184.070841355616</v>
      </c>
      <c r="BQ134" s="142" t="n">
        <f aca="false">globals_transposed_prosp!BQ143</f>
        <v>177.571573258076</v>
      </c>
      <c r="BR134" s="142" t="n">
        <f aca="false">globals_transposed_prosp!BR143</f>
        <v>178.195810707551</v>
      </c>
      <c r="BS134" s="142" t="n">
        <f aca="false">globals_transposed_prosp!BS143</f>
        <v>177.87802450729</v>
      </c>
      <c r="BT134" s="142" t="n">
        <f aca="false">globals_transposed_prosp!BT143</f>
        <v>182.049102588403</v>
      </c>
      <c r="BU134" s="142" t="n">
        <f aca="false">globals_transposed_prosp!BU143</f>
        <v>191.27857625983</v>
      </c>
      <c r="BV134" s="142" t="n">
        <f aca="false">globals_transposed_prosp!BV143</f>
        <v>191.527010305015</v>
      </c>
      <c r="BW134" s="142" t="n">
        <f aca="false">globals_transposed_prosp!BW143</f>
        <v>191.490929331101</v>
      </c>
      <c r="BX134" s="142" t="n">
        <f aca="false">globals_transposed_prosp!BX143</f>
        <v>189.22836172334</v>
      </c>
      <c r="BY134" s="142" t="n">
        <f aca="false">globals_transposed_prosp!BY143</f>
        <v>190.746512538452</v>
      </c>
      <c r="BZ134" s="142" t="n">
        <f aca="false">globals_transposed_prosp!BZ143</f>
        <v>191.053350241096</v>
      </c>
      <c r="CA134" s="142" t="n">
        <f aca="false">globals_transposed_prosp!CA143</f>
        <v>191.51145133734</v>
      </c>
      <c r="CB134" s="142" t="n">
        <f aca="false">globals_transposed_prosp!CB143</f>
        <v>195.005154047904</v>
      </c>
      <c r="CC134" s="142" t="n">
        <f aca="false">globals_transposed_prosp!CC143</f>
        <v>198.52783440346</v>
      </c>
      <c r="CD134" s="142" t="n">
        <f aca="false">globals_transposed_prosp!CD143</f>
        <v>200.664820273752</v>
      </c>
      <c r="CE134" s="142" t="n">
        <f aca="false">globals_transposed_prosp!CE143</f>
        <v>200.664820273752</v>
      </c>
      <c r="CF134" s="142" t="n">
        <f aca="false">globals_transposed_prosp!CF143</f>
        <v>200.664820273752</v>
      </c>
      <c r="CG134" s="142" t="n">
        <f aca="false">globals_transposed_prosp!CG143</f>
        <v>200.664820273752</v>
      </c>
      <c r="CH134" s="142" t="n">
        <f aca="false">globals_transposed_prosp!CH143</f>
        <v>202.094160805182</v>
      </c>
      <c r="CI134" s="142" t="n">
        <f aca="false">globals_transposed_prosp!CI143</f>
        <v>204.248103106637</v>
      </c>
      <c r="CJ134" s="142" t="n">
        <f aca="false">globals_transposed_prosp!CJ143</f>
        <v>204.248103106637</v>
      </c>
      <c r="CK134" s="142" t="n">
        <f aca="false">globals_transposed_prosp!CK143</f>
        <v>204.248103106637</v>
      </c>
      <c r="CL134" s="142" t="n">
        <f aca="false">globals_transposed_prosp!CL143</f>
        <v>205.688580725506</v>
      </c>
      <c r="CM134" s="142" t="n">
        <f aca="false">globals_transposed_prosp!CM143</f>
        <v>207.859127471362</v>
      </c>
      <c r="CN134" s="142" t="n">
        <f aca="false">globals_transposed_prosp!CN143</f>
        <v>207.859127471362</v>
      </c>
      <c r="CO134" s="142" t="n">
        <f aca="false">globals_transposed_prosp!CO143</f>
        <v>207.859127471362</v>
      </c>
      <c r="CP134" s="142" t="n">
        <f aca="false">globals_transposed_prosp!CP143</f>
        <v>207.859127471362</v>
      </c>
      <c r="CQ134" s="142" t="n">
        <f aca="false">globals_transposed_prosp!CQ143</f>
        <v>207.859127471362</v>
      </c>
      <c r="CR134" s="142" t="n">
        <f aca="false">globals_transposed_prosp!CR143</f>
        <v>207.859127471362</v>
      </c>
      <c r="CS134" s="142" t="n">
        <f aca="false">globals_transposed_prosp!CS143</f>
        <v>207.859127471362</v>
      </c>
      <c r="CT134" s="142" t="n">
        <f aca="false">globals_transposed_prosp!CT143</f>
        <v>207.859127471362</v>
      </c>
      <c r="CU134" s="142" t="n">
        <f aca="false">globals_transposed_prosp!CU143</f>
        <v>207.859127471362</v>
      </c>
      <c r="CV134" s="142" t="n">
        <f aca="false">globals_transposed_prosp!CV143</f>
        <v>207.859127471362</v>
      </c>
      <c r="CW134" s="142" t="n">
        <f aca="false">globals_transposed_prosp!CW143</f>
        <v>207.859127471362</v>
      </c>
      <c r="CX134" s="142" t="n">
        <f aca="false">globals_transposed_prosp!CX143</f>
        <v>207.859127471362</v>
      </c>
      <c r="CY134" s="142" t="n">
        <f aca="false">globals_transposed_prosp!CY143</f>
        <v>207.859127471362</v>
      </c>
      <c r="CZ134" s="142" t="n">
        <f aca="false">globals_transposed_prosp!CZ143</f>
        <v>207.859127471362</v>
      </c>
      <c r="DA134" s="142" t="n">
        <f aca="false">globals_transposed_prosp!DA143</f>
        <v>207.859127471362</v>
      </c>
      <c r="DB134" s="142" t="n">
        <f aca="false">globals_transposed_prosp!DB143</f>
        <v>207.859127471362</v>
      </c>
      <c r="DC134" s="142" t="n">
        <f aca="false">globals_transposed_prosp!DC143</f>
        <v>207.859127471362</v>
      </c>
      <c r="DD134" s="142" t="n">
        <f aca="false">globals_transposed_prosp!DD143</f>
        <v>207.859127471362</v>
      </c>
      <c r="DE134" s="142" t="n">
        <f aca="false">globals_transposed_prosp!DE143</f>
        <v>207.859127471362</v>
      </c>
      <c r="DF134" s="142" t="n">
        <f aca="false">globals_transposed_prosp!DF143</f>
        <v>207.859127471362</v>
      </c>
      <c r="DG134" s="142" t="n">
        <f aca="false">globals_transposed_prosp!DG143</f>
        <v>207.859127471362</v>
      </c>
      <c r="DH134" s="142" t="n">
        <f aca="false">globals_transposed_prosp!DH143</f>
        <v>207.859127471362</v>
      </c>
      <c r="DI134" s="142" t="n">
        <f aca="false">globals_transposed_prosp!DI143</f>
        <v>207.859127471362</v>
      </c>
      <c r="DJ134" s="142" t="n">
        <f aca="false">globals_transposed_prosp!DJ143</f>
        <v>207.859127471362</v>
      </c>
      <c r="DK134" s="142" t="n">
        <f aca="false">globals_transposed_prosp!DK143</f>
        <v>207.859127471362</v>
      </c>
      <c r="DL134" s="142" t="n">
        <f aca="false">globals_transposed_prosp!DL143</f>
        <v>207.859127471362</v>
      </c>
      <c r="DM134" s="142" t="n">
        <f aca="false">globals_transposed_prosp!DM143</f>
        <v>207.859127471362</v>
      </c>
      <c r="DN134" s="142" t="n">
        <f aca="false">globals_transposed_prosp!DN143</f>
        <v>207.859127471362</v>
      </c>
      <c r="DO134" s="142" t="n">
        <f aca="false">globals_transposed_prosp!DO143</f>
        <v>207.859127471362</v>
      </c>
      <c r="DP134" s="142" t="n">
        <f aca="false">globals_transposed_prosp!DP143</f>
        <v>207.859127471362</v>
      </c>
      <c r="DQ134" s="142" t="n">
        <f aca="false">globals_transposed_prosp!DQ143</f>
        <v>207.859127471362</v>
      </c>
      <c r="DR134" s="142" t="n">
        <f aca="false">globals_transposed_prosp!DR143</f>
        <v>207.859127471362</v>
      </c>
      <c r="DS134" s="142" t="n">
        <f aca="false">globals_transposed_prosp!DS143</f>
        <v>207.859127471362</v>
      </c>
      <c r="DT134" s="142" t="n">
        <f aca="false">globals_transposed_prosp!DT143</f>
        <v>207.859127471362</v>
      </c>
      <c r="DU134" s="142" t="n">
        <f aca="false">globals_transposed_prosp!DU143</f>
        <v>207.859127471362</v>
      </c>
      <c r="DV134" s="142" t="n">
        <f aca="false">globals_transposed_prosp!DV143</f>
        <v>207.859127471362</v>
      </c>
      <c r="DW134" s="142" t="n">
        <f aca="false">globals_transposed_prosp!DW143</f>
        <v>207.859127471362</v>
      </c>
      <c r="DX134" s="142" t="n">
        <f aca="false">globals_transposed_prosp!DX143</f>
        <v>207.859127471362</v>
      </c>
      <c r="DY134" s="142" t="n">
        <f aca="false">globals_transposed_prosp!DY143</f>
        <v>207.859127471362</v>
      </c>
      <c r="DZ134" s="142" t="n">
        <f aca="false">globals_transposed_prosp!DZ143</f>
        <v>207.859127471362</v>
      </c>
      <c r="EA134" s="142" t="n">
        <f aca="false">globals_transposed_prosp!EA143</f>
        <v>207.859127471362</v>
      </c>
      <c r="EB134" s="142" t="n">
        <f aca="false">globals_transposed_prosp!EB143</f>
        <v>207.859127471362</v>
      </c>
      <c r="EC134" s="142" t="n">
        <f aca="false">globals_transposed_prosp!EC143</f>
        <v>207.859127471362</v>
      </c>
      <c r="ED134" s="142" t="n">
        <f aca="false">globals_transposed_prosp!ED143</f>
        <v>207.859127471362</v>
      </c>
      <c r="EE134" s="142" t="n">
        <f aca="false">globals_transposed_prosp!EE143</f>
        <v>207.859127471362</v>
      </c>
      <c r="EF134" s="142" t="n">
        <f aca="false">globals_transposed_prosp!EF143</f>
        <v>207.859127471362</v>
      </c>
      <c r="EG134" s="142" t="n">
        <f aca="false">globals_transposed_prosp!EG143</f>
        <v>207.859127471362</v>
      </c>
      <c r="EH134" s="142" t="n">
        <f aca="false">globals_transposed_prosp!EH143</f>
        <v>207.859127471362</v>
      </c>
      <c r="EI134" s="142" t="n">
        <f aca="false">globals_transposed_prosp!EI143</f>
        <v>207.859127471362</v>
      </c>
      <c r="EJ134" s="142" t="n">
        <f aca="false">globals_transposed_prosp!EJ143</f>
        <v>207.859127471362</v>
      </c>
      <c r="EK134" s="142" t="n">
        <f aca="false">globals_transposed_prosp!EK143</f>
        <v>207.859127471362</v>
      </c>
      <c r="EL134" s="142" t="n">
        <f aca="false">globals_transposed_prosp!EL143</f>
        <v>207.859127471362</v>
      </c>
      <c r="EM134" s="142" t="n">
        <f aca="false">globals_transposed_prosp!EM143</f>
        <v>207.859127471362</v>
      </c>
      <c r="EN134" s="142" t="n">
        <f aca="false">globals_transposed_prosp!EN143</f>
        <v>207.859127471362</v>
      </c>
      <c r="EO134" s="142" t="n">
        <f aca="false">globals_transposed_prosp!EO143</f>
        <v>207.859127471362</v>
      </c>
      <c r="EP134" s="142" t="n">
        <f aca="false">globals_transposed_prosp!EP143</f>
        <v>207.859127471362</v>
      </c>
      <c r="EQ134" s="142" t="n">
        <f aca="false">globals_transposed_prosp!EQ143</f>
        <v>207.859127471362</v>
      </c>
      <c r="ER134" s="142" t="n">
        <f aca="false">globals_transposed_prosp!ER143</f>
        <v>207.859127471362</v>
      </c>
      <c r="ES134" s="142" t="n">
        <f aca="false">globals_transposed_prosp!ES143</f>
        <v>207.859127471362</v>
      </c>
      <c r="ET134" s="142" t="n">
        <f aca="false">globals_transposed_prosp!ET143</f>
        <v>207.859127471362</v>
      </c>
      <c r="EU134" s="142" t="n">
        <f aca="false">globals_transposed_prosp!EU143</f>
        <v>207.859127471362</v>
      </c>
      <c r="EV134" s="142" t="n">
        <f aca="false">globals_transposed_prosp!EV143</f>
        <v>207.859127471362</v>
      </c>
    </row>
    <row r="135" customFormat="false" ht="12.8" hidden="false" customHeight="false" outlineLevel="0" collapsed="false">
      <c r="A135" s="176" t="str">
        <f aca="false">globals_transposed_prosp!A144</f>
        <v>LIM_MON_ACTU_LOW_CAT_H</v>
      </c>
      <c r="B135" s="176" t="n">
        <f aca="false">globals_transposed_prosp!B144</f>
        <v>0</v>
      </c>
      <c r="C135" s="176" t="n">
        <f aca="false">globals_transposed_prosp!C144</f>
        <v>0</v>
      </c>
      <c r="D135" s="176" t="n">
        <f aca="false">globals_transposed_prosp!D144</f>
        <v>0</v>
      </c>
      <c r="E135" s="176" t="n">
        <f aca="false">globals_transposed_prosp!E144</f>
        <v>0</v>
      </c>
      <c r="F135" s="176" t="n">
        <f aca="false">globals_transposed_prosp!F144</f>
        <v>0</v>
      </c>
      <c r="G135" s="176" t="n">
        <f aca="false">globals_transposed_prosp!G144</f>
        <v>0</v>
      </c>
      <c r="H135" s="176" t="n">
        <f aca="false">globals_transposed_prosp!H144</f>
        <v>0</v>
      </c>
      <c r="I135" s="176" t="n">
        <f aca="false">globals_transposed_prosp!I144</f>
        <v>0</v>
      </c>
      <c r="J135" s="176" t="n">
        <f aca="false">globals_transposed_prosp!J144</f>
        <v>0</v>
      </c>
      <c r="K135" s="176" t="n">
        <f aca="false">globals_transposed_prosp!K144</f>
        <v>0</v>
      </c>
      <c r="L135" s="176" t="n">
        <f aca="false">globals_transposed_prosp!L144</f>
        <v>0</v>
      </c>
      <c r="M135" s="176" t="n">
        <f aca="false">globals_transposed_prosp!M144</f>
        <v>0</v>
      </c>
      <c r="N135" s="176" t="n">
        <f aca="false">globals_transposed_prosp!N144</f>
        <v>0</v>
      </c>
      <c r="O135" s="176" t="n">
        <f aca="false">globals_transposed_prosp!O144</f>
        <v>0</v>
      </c>
      <c r="P135" s="176" t="n">
        <f aca="false">globals_transposed_prosp!P144</f>
        <v>0</v>
      </c>
      <c r="Q135" s="176" t="n">
        <f aca="false">globals_transposed_prosp!Q144</f>
        <v>0</v>
      </c>
      <c r="R135" s="176" t="n">
        <f aca="false">globals_transposed_prosp!R144</f>
        <v>0</v>
      </c>
      <c r="S135" s="176" t="n">
        <f aca="false">globals_transposed_prosp!S144</f>
        <v>0</v>
      </c>
      <c r="T135" s="176" t="n">
        <f aca="false">globals_transposed_prosp!T144</f>
        <v>0</v>
      </c>
      <c r="U135" s="176" t="n">
        <f aca="false">globals_transposed_prosp!U144</f>
        <v>0</v>
      </c>
      <c r="V135" s="176" t="n">
        <f aca="false">globals_transposed_prosp!V144</f>
        <v>0</v>
      </c>
      <c r="W135" s="176" t="n">
        <f aca="false">globals_transposed_prosp!W144</f>
        <v>0</v>
      </c>
      <c r="X135" s="176" t="n">
        <f aca="false">globals_transposed_prosp!X144</f>
        <v>0</v>
      </c>
      <c r="Y135" s="176" t="n">
        <f aca="false">globals_transposed_prosp!Y144</f>
        <v>0</v>
      </c>
      <c r="Z135" s="176" t="n">
        <f aca="false">globals_transposed_prosp!Z144</f>
        <v>0</v>
      </c>
      <c r="AA135" s="176" t="n">
        <f aca="false">globals_transposed_prosp!AA144</f>
        <v>0</v>
      </c>
      <c r="AB135" s="176" t="n">
        <f aca="false">globals_transposed_prosp!AB144</f>
        <v>0</v>
      </c>
      <c r="AC135" s="176" t="n">
        <f aca="false">globals_transposed_prosp!AC144</f>
        <v>0</v>
      </c>
      <c r="AD135" s="176" t="n">
        <f aca="false">globals_transposed_prosp!AD144</f>
        <v>0</v>
      </c>
      <c r="AE135" s="176" t="n">
        <f aca="false">globals_transposed_prosp!AE144</f>
        <v>0</v>
      </c>
      <c r="AF135" s="176" t="n">
        <f aca="false">globals_transposed_prosp!AF144</f>
        <v>0</v>
      </c>
      <c r="AG135" s="176" t="n">
        <f aca="false">globals_transposed_prosp!AG144</f>
        <v>0</v>
      </c>
      <c r="AH135" s="176" t="n">
        <f aca="false">globals_transposed_prosp!AH144</f>
        <v>0</v>
      </c>
      <c r="AI135" s="176" t="n">
        <f aca="false">globals_transposed_prosp!AI144</f>
        <v>0</v>
      </c>
      <c r="AJ135" s="176" t="n">
        <f aca="false">globals_transposed_prosp!AJ144</f>
        <v>0</v>
      </c>
      <c r="AK135" s="176" t="n">
        <f aca="false">globals_transposed_prosp!AK144</f>
        <v>0</v>
      </c>
      <c r="AL135" s="176" t="n">
        <f aca="false">globals_transposed_prosp!AL144</f>
        <v>0</v>
      </c>
      <c r="AM135" s="176" t="n">
        <f aca="false">globals_transposed_prosp!AM144</f>
        <v>0</v>
      </c>
      <c r="AN135" s="176" t="n">
        <f aca="false">globals_transposed_prosp!AN144</f>
        <v>0</v>
      </c>
      <c r="AO135" s="176" t="n">
        <f aca="false">globals_transposed_prosp!AO144</f>
        <v>0</v>
      </c>
      <c r="AP135" s="176" t="n">
        <f aca="false">globals_transposed_prosp!AP144</f>
        <v>0</v>
      </c>
      <c r="AQ135" s="176" t="n">
        <f aca="false">globals_transposed_prosp!AQ144</f>
        <v>0</v>
      </c>
      <c r="AR135" s="142" t="n">
        <f aca="false">globals_transposed_prosp!AR144</f>
        <v>38154.535920608</v>
      </c>
      <c r="AS135" s="142" t="n">
        <f aca="false">globals_transposed_prosp!AS144</f>
        <v>36019.582025479</v>
      </c>
      <c r="AT135" s="142" t="n">
        <f aca="false">globals_transposed_prosp!AT144</f>
        <v>34596.5861923736</v>
      </c>
      <c r="AU135" s="142" t="n">
        <f aca="false">globals_transposed_prosp!AU144</f>
        <v>33333.3333333333</v>
      </c>
      <c r="AV135" s="142" t="n">
        <f aca="false">globals_transposed_prosp!AV144</f>
        <v>32333.8805841182</v>
      </c>
      <c r="AW135" s="142" t="n">
        <f aca="false">globals_transposed_prosp!AW144</f>
        <v>31230.178601235</v>
      </c>
      <c r="AX135" s="142" t="n">
        <f aca="false">globals_transposed_prosp!AX144</f>
        <v>30170.1201322261</v>
      </c>
      <c r="AY135" s="142" t="n">
        <f aca="false">globals_transposed_prosp!AY144</f>
        <v>28787.148653697</v>
      </c>
      <c r="AZ135" s="142" t="n">
        <f aca="false">globals_transposed_prosp!AZ144</f>
        <v>25422.2014244929</v>
      </c>
      <c r="BA135" s="142" t="n">
        <f aca="false">globals_transposed_prosp!BA144</f>
        <v>22538.3059586917</v>
      </c>
      <c r="BB135" s="142" t="n">
        <f aca="false">globals_transposed_prosp!BB144</f>
        <v>21383.7440207703</v>
      </c>
      <c r="BC135" s="142" t="n">
        <f aca="false">globals_transposed_prosp!BC144</f>
        <v>20323.9628341571</v>
      </c>
      <c r="BD135" s="142" t="n">
        <f aca="false">globals_transposed_prosp!BD144</f>
        <v>33895.8263833356</v>
      </c>
      <c r="BE135" s="142" t="n">
        <f aca="false">globals_transposed_prosp!BE144</f>
        <v>31796.9427766727</v>
      </c>
      <c r="BF135" s="142" t="n">
        <f aca="false">globals_transposed_prosp!BF144</f>
        <v>30459.8837841975</v>
      </c>
      <c r="BG135" s="142" t="n">
        <f aca="false">globals_transposed_prosp!BG144</f>
        <v>29045.6452912055</v>
      </c>
      <c r="BH135" s="142" t="n">
        <f aca="false">globals_transposed_prosp!BH144</f>
        <v>34587.8271651667</v>
      </c>
      <c r="BI135" s="142" t="n">
        <f aca="false">globals_transposed_prosp!BI144</f>
        <v>32225.3501346713</v>
      </c>
      <c r="BJ135" s="142" t="n">
        <f aca="false">globals_transposed_prosp!BJ144</f>
        <v>30179.4837640892</v>
      </c>
      <c r="BK135" s="142" t="n">
        <f aca="false">globals_transposed_prosp!BK144</f>
        <v>28263.5017605903</v>
      </c>
      <c r="BL135" s="142" t="n">
        <f aca="false">globals_transposed_prosp!BL144</f>
        <v>26033.3469043141</v>
      </c>
      <c r="BM135" s="142" t="n">
        <f aca="false">globals_transposed_prosp!BM144</f>
        <v>25620.7132226986</v>
      </c>
      <c r="BN135" s="142" t="n">
        <f aca="false">globals_transposed_prosp!BN144</f>
        <v>25671.7596474309</v>
      </c>
      <c r="BO135" s="142" t="n">
        <f aca="false">globals_transposed_prosp!BO144</f>
        <v>26051.3640403247</v>
      </c>
      <c r="BP135" s="142" t="n">
        <f aca="false">globals_transposed_prosp!BP144</f>
        <v>25626.4097799796</v>
      </c>
      <c r="BQ135" s="142" t="n">
        <f aca="false">globals_transposed_prosp!BQ144</f>
        <v>24721.5793010678</v>
      </c>
      <c r="BR135" s="142" t="n">
        <f aca="false">globals_transposed_prosp!BR144</f>
        <v>24808.4858668359</v>
      </c>
      <c r="BS135" s="142" t="n">
        <f aca="false">globals_transposed_prosp!BS144</f>
        <v>24764.243555939</v>
      </c>
      <c r="BT135" s="142" t="n">
        <f aca="false">globals_transposed_prosp!BT144</f>
        <v>25344.9425702081</v>
      </c>
      <c r="BU135" s="142" t="n">
        <f aca="false">globals_transposed_prosp!BU144</f>
        <v>26629.8732665402</v>
      </c>
      <c r="BV135" s="142" t="n">
        <f aca="false">globals_transposed_prosp!BV144</f>
        <v>26664.4603450712</v>
      </c>
      <c r="BW135" s="142" t="n">
        <f aca="false">globals_transposed_prosp!BW144</f>
        <v>26659.4371387014</v>
      </c>
      <c r="BX135" s="142" t="n">
        <f aca="false">globals_transposed_prosp!BX144</f>
        <v>26344.4416497669</v>
      </c>
      <c r="BY135" s="142" t="n">
        <f aca="false">globals_transposed_prosp!BY144</f>
        <v>26555.7991608716</v>
      </c>
      <c r="BZ135" s="142" t="n">
        <f aca="false">globals_transposed_prosp!BZ144</f>
        <v>26598.5172179305</v>
      </c>
      <c r="CA135" s="142" t="n">
        <f aca="false">globals_transposed_prosp!CA144</f>
        <v>26662.2942199073</v>
      </c>
      <c r="CB135" s="142" t="n">
        <f aca="false">globals_transposed_prosp!CB144</f>
        <v>27148.6887876236</v>
      </c>
      <c r="CC135" s="142" t="n">
        <f aca="false">globals_transposed_prosp!CC144</f>
        <v>27639.117633662</v>
      </c>
      <c r="CD135" s="142" t="n">
        <f aca="false">globals_transposed_prosp!CD144</f>
        <v>27936.6295872274</v>
      </c>
      <c r="CE135" s="142" t="n">
        <f aca="false">globals_transposed_prosp!CE144</f>
        <v>27936.6295872274</v>
      </c>
      <c r="CF135" s="142" t="n">
        <f aca="false">globals_transposed_prosp!CF144</f>
        <v>27936.6295872274</v>
      </c>
      <c r="CG135" s="142" t="n">
        <f aca="false">globals_transposed_prosp!CG144</f>
        <v>27936.6295872274</v>
      </c>
      <c r="CH135" s="142" t="n">
        <f aca="false">globals_transposed_prosp!CH144</f>
        <v>28135.622898193</v>
      </c>
      <c r="CI135" s="142" t="n">
        <f aca="false">globals_transposed_prosp!CI144</f>
        <v>28435.4955322995</v>
      </c>
      <c r="CJ135" s="142" t="n">
        <f aca="false">globals_transposed_prosp!CJ144</f>
        <v>28435.4955322995</v>
      </c>
      <c r="CK135" s="142" t="n">
        <f aca="false">globals_transposed_prosp!CK144</f>
        <v>28435.4955322995</v>
      </c>
      <c r="CL135" s="142" t="n">
        <f aca="false">globals_transposed_prosp!CL144</f>
        <v>28636.0393526469</v>
      </c>
      <c r="CM135" s="142" t="n">
        <f aca="false">globals_transposed_prosp!CM144</f>
        <v>28938.2236635691</v>
      </c>
      <c r="CN135" s="142" t="n">
        <f aca="false">globals_transposed_prosp!CN144</f>
        <v>28938.2236635691</v>
      </c>
      <c r="CO135" s="142" t="n">
        <f aca="false">globals_transposed_prosp!CO144</f>
        <v>28938.2236635691</v>
      </c>
      <c r="CP135" s="142" t="n">
        <f aca="false">globals_transposed_prosp!CP144</f>
        <v>28938.2236635691</v>
      </c>
      <c r="CQ135" s="142" t="n">
        <f aca="false">globals_transposed_prosp!CQ144</f>
        <v>28938.2236635691</v>
      </c>
      <c r="CR135" s="142" t="n">
        <f aca="false">globals_transposed_prosp!CR144</f>
        <v>28938.2236635691</v>
      </c>
      <c r="CS135" s="142" t="n">
        <f aca="false">globals_transposed_prosp!CS144</f>
        <v>28938.2236635691</v>
      </c>
      <c r="CT135" s="142" t="n">
        <f aca="false">globals_transposed_prosp!CT144</f>
        <v>28938.2236635691</v>
      </c>
      <c r="CU135" s="142" t="n">
        <f aca="false">globals_transposed_prosp!CU144</f>
        <v>28938.2236635691</v>
      </c>
      <c r="CV135" s="142" t="n">
        <f aca="false">globals_transposed_prosp!CV144</f>
        <v>28938.2236635691</v>
      </c>
      <c r="CW135" s="142" t="n">
        <f aca="false">globals_transposed_prosp!CW144</f>
        <v>28938.2236635691</v>
      </c>
      <c r="CX135" s="142" t="n">
        <f aca="false">globals_transposed_prosp!CX144</f>
        <v>28938.2236635691</v>
      </c>
      <c r="CY135" s="142" t="n">
        <f aca="false">globals_transposed_prosp!CY144</f>
        <v>28938.2236635691</v>
      </c>
      <c r="CZ135" s="142" t="n">
        <f aca="false">globals_transposed_prosp!CZ144</f>
        <v>28938.2236635691</v>
      </c>
      <c r="DA135" s="142" t="n">
        <f aca="false">globals_transposed_prosp!DA144</f>
        <v>28938.2236635691</v>
      </c>
      <c r="DB135" s="142" t="n">
        <f aca="false">globals_transposed_prosp!DB144</f>
        <v>28938.2236635691</v>
      </c>
      <c r="DC135" s="142" t="n">
        <f aca="false">globals_transposed_prosp!DC144</f>
        <v>28938.2236635691</v>
      </c>
      <c r="DD135" s="142" t="n">
        <f aca="false">globals_transposed_prosp!DD144</f>
        <v>28938.2236635691</v>
      </c>
      <c r="DE135" s="142" t="n">
        <f aca="false">globals_transposed_prosp!DE144</f>
        <v>28938.2236635691</v>
      </c>
      <c r="DF135" s="142" t="n">
        <f aca="false">globals_transposed_prosp!DF144</f>
        <v>28938.2236635691</v>
      </c>
      <c r="DG135" s="142" t="n">
        <f aca="false">globals_transposed_prosp!DG144</f>
        <v>28938.2236635691</v>
      </c>
      <c r="DH135" s="142" t="n">
        <f aca="false">globals_transposed_prosp!DH144</f>
        <v>28938.2236635691</v>
      </c>
      <c r="DI135" s="142" t="n">
        <f aca="false">globals_transposed_prosp!DI144</f>
        <v>28938.2236635691</v>
      </c>
      <c r="DJ135" s="142" t="n">
        <f aca="false">globals_transposed_prosp!DJ144</f>
        <v>28938.2236635691</v>
      </c>
      <c r="DK135" s="142" t="n">
        <f aca="false">globals_transposed_prosp!DK144</f>
        <v>28938.2236635691</v>
      </c>
      <c r="DL135" s="142" t="n">
        <f aca="false">globals_transposed_prosp!DL144</f>
        <v>28938.2236635691</v>
      </c>
      <c r="DM135" s="142" t="n">
        <f aca="false">globals_transposed_prosp!DM144</f>
        <v>28938.2236635691</v>
      </c>
      <c r="DN135" s="142" t="n">
        <f aca="false">globals_transposed_prosp!DN144</f>
        <v>28938.2236635691</v>
      </c>
      <c r="DO135" s="142" t="n">
        <f aca="false">globals_transposed_prosp!DO144</f>
        <v>28938.2236635691</v>
      </c>
      <c r="DP135" s="142" t="n">
        <f aca="false">globals_transposed_prosp!DP144</f>
        <v>28938.2236635691</v>
      </c>
      <c r="DQ135" s="142" t="n">
        <f aca="false">globals_transposed_prosp!DQ144</f>
        <v>28938.2236635691</v>
      </c>
      <c r="DR135" s="142" t="n">
        <f aca="false">globals_transposed_prosp!DR144</f>
        <v>28938.2236635691</v>
      </c>
      <c r="DS135" s="142" t="n">
        <f aca="false">globals_transposed_prosp!DS144</f>
        <v>28938.2236635691</v>
      </c>
      <c r="DT135" s="142" t="n">
        <f aca="false">globals_transposed_prosp!DT144</f>
        <v>28938.2236635691</v>
      </c>
      <c r="DU135" s="142" t="n">
        <f aca="false">globals_transposed_prosp!DU144</f>
        <v>28938.2236635691</v>
      </c>
      <c r="DV135" s="142" t="n">
        <f aca="false">globals_transposed_prosp!DV144</f>
        <v>28938.2236635691</v>
      </c>
      <c r="DW135" s="142" t="n">
        <f aca="false">globals_transposed_prosp!DW144</f>
        <v>28938.2236635691</v>
      </c>
      <c r="DX135" s="142" t="n">
        <f aca="false">globals_transposed_prosp!DX144</f>
        <v>28938.2236635691</v>
      </c>
      <c r="DY135" s="142" t="n">
        <f aca="false">globals_transposed_prosp!DY144</f>
        <v>28938.2236635691</v>
      </c>
      <c r="DZ135" s="142" t="n">
        <f aca="false">globals_transposed_prosp!DZ144</f>
        <v>28938.2236635691</v>
      </c>
      <c r="EA135" s="142" t="n">
        <f aca="false">globals_transposed_prosp!EA144</f>
        <v>28938.2236635691</v>
      </c>
      <c r="EB135" s="142" t="n">
        <f aca="false">globals_transposed_prosp!EB144</f>
        <v>28938.2236635691</v>
      </c>
      <c r="EC135" s="142" t="n">
        <f aca="false">globals_transposed_prosp!EC144</f>
        <v>28938.2236635691</v>
      </c>
      <c r="ED135" s="142" t="n">
        <f aca="false">globals_transposed_prosp!ED144</f>
        <v>28938.2236635691</v>
      </c>
      <c r="EE135" s="142" t="n">
        <f aca="false">globals_transposed_prosp!EE144</f>
        <v>28938.2236635691</v>
      </c>
      <c r="EF135" s="142" t="n">
        <f aca="false">globals_transposed_prosp!EF144</f>
        <v>28938.2236635691</v>
      </c>
      <c r="EG135" s="142" t="n">
        <f aca="false">globals_transposed_prosp!EG144</f>
        <v>28938.2236635691</v>
      </c>
      <c r="EH135" s="142" t="n">
        <f aca="false">globals_transposed_prosp!EH144</f>
        <v>28938.2236635691</v>
      </c>
      <c r="EI135" s="142" t="n">
        <f aca="false">globals_transposed_prosp!EI144</f>
        <v>28938.2236635691</v>
      </c>
      <c r="EJ135" s="142" t="n">
        <f aca="false">globals_transposed_prosp!EJ144</f>
        <v>28938.2236635691</v>
      </c>
      <c r="EK135" s="142" t="n">
        <f aca="false">globals_transposed_prosp!EK144</f>
        <v>28938.2236635691</v>
      </c>
      <c r="EL135" s="142" t="n">
        <f aca="false">globals_transposed_prosp!EL144</f>
        <v>28938.2236635691</v>
      </c>
      <c r="EM135" s="142" t="n">
        <f aca="false">globals_transposed_prosp!EM144</f>
        <v>28938.2236635691</v>
      </c>
      <c r="EN135" s="142" t="n">
        <f aca="false">globals_transposed_prosp!EN144</f>
        <v>28938.2236635691</v>
      </c>
      <c r="EO135" s="142" t="n">
        <f aca="false">globals_transposed_prosp!EO144</f>
        <v>28938.2236635691</v>
      </c>
      <c r="EP135" s="142" t="n">
        <f aca="false">globals_transposed_prosp!EP144</f>
        <v>28938.2236635691</v>
      </c>
      <c r="EQ135" s="142" t="n">
        <f aca="false">globals_transposed_prosp!EQ144</f>
        <v>28938.2236635691</v>
      </c>
      <c r="ER135" s="142" t="n">
        <f aca="false">globals_transposed_prosp!ER144</f>
        <v>28938.2236635691</v>
      </c>
      <c r="ES135" s="142" t="n">
        <f aca="false">globals_transposed_prosp!ES144</f>
        <v>28938.2236635691</v>
      </c>
      <c r="ET135" s="142" t="n">
        <f aca="false">globals_transposed_prosp!ET144</f>
        <v>28938.2236635691</v>
      </c>
      <c r="EU135" s="142" t="n">
        <f aca="false">globals_transposed_prosp!EU144</f>
        <v>28938.2236635691</v>
      </c>
      <c r="EV135" s="142" t="n">
        <f aca="false">globals_transposed_prosp!EV144</f>
        <v>28938.2236635691</v>
      </c>
    </row>
    <row r="136" customFormat="false" ht="12.8" hidden="false" customHeight="false" outlineLevel="0" collapsed="false">
      <c r="A136" s="176" t="str">
        <f aca="false">globals_transposed_prosp!A145</f>
        <v>INT_TAX_MON_ACTU_LOW_H</v>
      </c>
      <c r="B136" s="176" t="n">
        <f aca="false">globals_transposed_prosp!B145</f>
        <v>0</v>
      </c>
      <c r="C136" s="176" t="n">
        <f aca="false">globals_transposed_prosp!C145</f>
        <v>0</v>
      </c>
      <c r="D136" s="176" t="n">
        <f aca="false">globals_transposed_prosp!D145</f>
        <v>0</v>
      </c>
      <c r="E136" s="176" t="n">
        <f aca="false">globals_transposed_prosp!E145</f>
        <v>0</v>
      </c>
      <c r="F136" s="176" t="n">
        <f aca="false">globals_transposed_prosp!F145</f>
        <v>0</v>
      </c>
      <c r="G136" s="176" t="n">
        <f aca="false">globals_transposed_prosp!G145</f>
        <v>0</v>
      </c>
      <c r="H136" s="176" t="n">
        <f aca="false">globals_transposed_prosp!H145</f>
        <v>0</v>
      </c>
      <c r="I136" s="176" t="n">
        <f aca="false">globals_transposed_prosp!I145</f>
        <v>0</v>
      </c>
      <c r="J136" s="176" t="n">
        <f aca="false">globals_transposed_prosp!J145</f>
        <v>0</v>
      </c>
      <c r="K136" s="176" t="n">
        <f aca="false">globals_transposed_prosp!K145</f>
        <v>0</v>
      </c>
      <c r="L136" s="176" t="n">
        <f aca="false">globals_transposed_prosp!L145</f>
        <v>0</v>
      </c>
      <c r="M136" s="176" t="n">
        <f aca="false">globals_transposed_prosp!M145</f>
        <v>0</v>
      </c>
      <c r="N136" s="176" t="n">
        <f aca="false">globals_transposed_prosp!N145</f>
        <v>0</v>
      </c>
      <c r="O136" s="176" t="n">
        <f aca="false">globals_transposed_prosp!O145</f>
        <v>0</v>
      </c>
      <c r="P136" s="176" t="n">
        <f aca="false">globals_transposed_prosp!P145</f>
        <v>0</v>
      </c>
      <c r="Q136" s="176" t="n">
        <f aca="false">globals_transposed_prosp!Q145</f>
        <v>0</v>
      </c>
      <c r="R136" s="176" t="n">
        <f aca="false">globals_transposed_prosp!R145</f>
        <v>0</v>
      </c>
      <c r="S136" s="176" t="n">
        <f aca="false">globals_transposed_prosp!S145</f>
        <v>0</v>
      </c>
      <c r="T136" s="176" t="n">
        <f aca="false">globals_transposed_prosp!T145</f>
        <v>0</v>
      </c>
      <c r="U136" s="176" t="n">
        <f aca="false">globals_transposed_prosp!U145</f>
        <v>0</v>
      </c>
      <c r="V136" s="176" t="n">
        <f aca="false">globals_transposed_prosp!V145</f>
        <v>0</v>
      </c>
      <c r="W136" s="176" t="n">
        <f aca="false">globals_transposed_prosp!W145</f>
        <v>0</v>
      </c>
      <c r="X136" s="176" t="n">
        <f aca="false">globals_transposed_prosp!X145</f>
        <v>0</v>
      </c>
      <c r="Y136" s="176" t="n">
        <f aca="false">globals_transposed_prosp!Y145</f>
        <v>0</v>
      </c>
      <c r="Z136" s="176" t="n">
        <f aca="false">globals_transposed_prosp!Z145</f>
        <v>0</v>
      </c>
      <c r="AA136" s="176" t="n">
        <f aca="false">globals_transposed_prosp!AA145</f>
        <v>0</v>
      </c>
      <c r="AB136" s="176" t="n">
        <f aca="false">globals_transposed_prosp!AB145</f>
        <v>0</v>
      </c>
      <c r="AC136" s="176" t="n">
        <f aca="false">globals_transposed_prosp!AC145</f>
        <v>0</v>
      </c>
      <c r="AD136" s="176" t="n">
        <f aca="false">globals_transposed_prosp!AD145</f>
        <v>0</v>
      </c>
      <c r="AE136" s="176" t="n">
        <f aca="false">globals_transposed_prosp!AE145</f>
        <v>0</v>
      </c>
      <c r="AF136" s="176" t="n">
        <f aca="false">globals_transposed_prosp!AF145</f>
        <v>0</v>
      </c>
      <c r="AG136" s="176" t="n">
        <f aca="false">globals_transposed_prosp!AG145</f>
        <v>0</v>
      </c>
      <c r="AH136" s="176" t="n">
        <f aca="false">globals_transposed_prosp!AH145</f>
        <v>0</v>
      </c>
      <c r="AI136" s="176" t="n">
        <f aca="false">globals_transposed_prosp!AI145</f>
        <v>0</v>
      </c>
      <c r="AJ136" s="176" t="n">
        <f aca="false">globals_transposed_prosp!AJ145</f>
        <v>0</v>
      </c>
      <c r="AK136" s="176" t="n">
        <f aca="false">globals_transposed_prosp!AK145</f>
        <v>0</v>
      </c>
      <c r="AL136" s="176" t="n">
        <f aca="false">globals_transposed_prosp!AL145</f>
        <v>0</v>
      </c>
      <c r="AM136" s="176" t="n">
        <f aca="false">globals_transposed_prosp!AM145</f>
        <v>0</v>
      </c>
      <c r="AN136" s="176" t="n">
        <f aca="false">globals_transposed_prosp!AN145</f>
        <v>0</v>
      </c>
      <c r="AO136" s="176" t="n">
        <f aca="false">globals_transposed_prosp!AO145</f>
        <v>0</v>
      </c>
      <c r="AP136" s="176" t="n">
        <f aca="false">globals_transposed_prosp!AP145</f>
        <v>0</v>
      </c>
      <c r="AQ136" s="176" t="n">
        <f aca="false">globals_transposed_prosp!AQ145</f>
        <v>0</v>
      </c>
      <c r="AR136" s="142" t="n">
        <f aca="false">globals_transposed_prosp!AR145</f>
        <v>1625.3832302179</v>
      </c>
      <c r="AS136" s="142" t="n">
        <f aca="false">globals_transposed_prosp!AS145</f>
        <v>1534.4341942854</v>
      </c>
      <c r="AT136" s="142" t="n">
        <f aca="false">globals_transposed_prosp!AT145</f>
        <v>1473.81457179511</v>
      </c>
      <c r="AU136" s="142" t="n">
        <f aca="false">globals_transposed_prosp!AU145</f>
        <v>1420</v>
      </c>
      <c r="AV136" s="142" t="n">
        <f aca="false">globals_transposed_prosp!AV145</f>
        <v>1377.42331288344</v>
      </c>
      <c r="AW136" s="142" t="n">
        <f aca="false">globals_transposed_prosp!AW145</f>
        <v>1330.40560841261</v>
      </c>
      <c r="AX136" s="142" t="n">
        <f aca="false">globals_transposed_prosp!AX145</f>
        <v>1285.24711763283</v>
      </c>
      <c r="AY136" s="142" t="n">
        <f aca="false">globals_transposed_prosp!AY145</f>
        <v>1226.33253264749</v>
      </c>
      <c r="AZ136" s="142" t="n">
        <f aca="false">globals_transposed_prosp!AZ145</f>
        <v>1082.9857806834</v>
      </c>
      <c r="BA136" s="142" t="n">
        <f aca="false">globals_transposed_prosp!BA145</f>
        <v>960.131833840267</v>
      </c>
      <c r="BB136" s="142" t="n">
        <f aca="false">globals_transposed_prosp!BB145</f>
        <v>910.947495284814</v>
      </c>
      <c r="BC136" s="142" t="n">
        <f aca="false">globals_transposed_prosp!BC145</f>
        <v>865.800816735094</v>
      </c>
      <c r="BD136" s="142" t="n">
        <f aca="false">globals_transposed_prosp!BD145</f>
        <v>1443.9622039301</v>
      </c>
      <c r="BE136" s="142" t="n">
        <f aca="false">globals_transposed_prosp!BE145</f>
        <v>1354.54976228626</v>
      </c>
      <c r="BF136" s="142" t="n">
        <f aca="false">globals_transposed_prosp!BF145</f>
        <v>1297.59104920681</v>
      </c>
      <c r="BG136" s="142" t="n">
        <f aca="false">globals_transposed_prosp!BG145</f>
        <v>1237.34448940535</v>
      </c>
      <c r="BH136" s="142" t="n">
        <f aca="false">globals_transposed_prosp!BH145</f>
        <v>1473.44144381364</v>
      </c>
      <c r="BI136" s="142" t="n">
        <f aca="false">globals_transposed_prosp!BI145</f>
        <v>1372.79992186527</v>
      </c>
      <c r="BJ136" s="142" t="n">
        <f aca="false">globals_transposed_prosp!BJ145</f>
        <v>1285.64601408941</v>
      </c>
      <c r="BK136" s="142" t="n">
        <f aca="false">globals_transposed_prosp!BK145</f>
        <v>1204.025180376</v>
      </c>
      <c r="BL136" s="142" t="n">
        <f aca="false">globals_transposed_prosp!BL145</f>
        <v>1109.02058307453</v>
      </c>
      <c r="BM136" s="142" t="n">
        <f aca="false">globals_transposed_prosp!BM145</f>
        <v>1091.44238815924</v>
      </c>
      <c r="BN136" s="142" t="n">
        <f aca="false">globals_transposed_prosp!BN145</f>
        <v>1093.61696586254</v>
      </c>
      <c r="BO136" s="142" t="n">
        <f aca="false">globals_transposed_prosp!BO145</f>
        <v>1109.788113072</v>
      </c>
      <c r="BP136" s="142" t="n">
        <f aca="false">globals_transposed_prosp!BP145</f>
        <v>1091.68506150049</v>
      </c>
      <c r="BQ136" s="142" t="n">
        <f aca="false">globals_transposed_prosp!BQ145</f>
        <v>1053.13928292678</v>
      </c>
      <c r="BR136" s="142" t="n">
        <f aca="false">globals_transposed_prosp!BR145</f>
        <v>1056.84150264502</v>
      </c>
      <c r="BS136" s="142" t="n">
        <f aca="false">globals_transposed_prosp!BS145</f>
        <v>1054.9567801924</v>
      </c>
      <c r="BT136" s="142" t="n">
        <f aca="false">globals_transposed_prosp!BT145</f>
        <v>1079.6945583107</v>
      </c>
      <c r="BU136" s="142" t="n">
        <f aca="false">globals_transposed_prosp!BU145</f>
        <v>1134.4326062188</v>
      </c>
      <c r="BV136" s="142" t="n">
        <f aca="false">globals_transposed_prosp!BV145</f>
        <v>1135.9060157708</v>
      </c>
      <c r="BW136" s="142" t="n">
        <f aca="false">globals_transposed_prosp!BW145</f>
        <v>1135.69202717849</v>
      </c>
      <c r="BX136" s="142" t="n">
        <f aca="false">globals_transposed_prosp!BX145</f>
        <v>1122.27321928998</v>
      </c>
      <c r="BY136" s="142" t="n">
        <f aca="false">globals_transposed_prosp!BY145</f>
        <v>1131.27704930323</v>
      </c>
      <c r="BZ136" s="142" t="n">
        <f aca="false">globals_transposed_prosp!BZ145</f>
        <v>1133.09683854206</v>
      </c>
      <c r="CA136" s="142" t="n">
        <f aca="false">globals_transposed_prosp!CA145</f>
        <v>1135.8137388384</v>
      </c>
      <c r="CB136" s="142" t="n">
        <f aca="false">globals_transposed_prosp!CB145</f>
        <v>1156.53414751561</v>
      </c>
      <c r="CC136" s="142" t="n">
        <f aca="false">globals_transposed_prosp!CC145</f>
        <v>1177.42641645012</v>
      </c>
      <c r="CD136" s="142" t="n">
        <f aca="false">globals_transposed_prosp!CD145</f>
        <v>1190.10042572858</v>
      </c>
      <c r="CE136" s="142" t="n">
        <f aca="false">globals_transposed_prosp!CE145</f>
        <v>1190.10042572858</v>
      </c>
      <c r="CF136" s="142" t="n">
        <f aca="false">globals_transposed_prosp!CF145</f>
        <v>1190.10042572858</v>
      </c>
      <c r="CG136" s="142" t="n">
        <f aca="false">globals_transposed_prosp!CG145</f>
        <v>1190.10042572858</v>
      </c>
      <c r="CH136" s="142" t="n">
        <f aca="false">globals_transposed_prosp!CH145</f>
        <v>1198.57754081355</v>
      </c>
      <c r="CI136" s="142" t="n">
        <f aca="false">globals_transposed_prosp!CI145</f>
        <v>1211.35211508352</v>
      </c>
      <c r="CJ136" s="142" t="n">
        <f aca="false">globals_transposed_prosp!CJ145</f>
        <v>1211.35211508352</v>
      </c>
      <c r="CK136" s="142" t="n">
        <f aca="false">globals_transposed_prosp!CK145</f>
        <v>1211.35211508352</v>
      </c>
      <c r="CL136" s="142" t="n">
        <f aca="false">globals_transposed_prosp!CL145</f>
        <v>1219.89528186846</v>
      </c>
      <c r="CM136" s="142" t="n">
        <f aca="false">globals_transposed_prosp!CM145</f>
        <v>1232.76833357121</v>
      </c>
      <c r="CN136" s="142" t="n">
        <f aca="false">globals_transposed_prosp!CN145</f>
        <v>1232.76833357121</v>
      </c>
      <c r="CO136" s="142" t="n">
        <f aca="false">globals_transposed_prosp!CO145</f>
        <v>1232.76833357121</v>
      </c>
      <c r="CP136" s="142" t="n">
        <f aca="false">globals_transposed_prosp!CP145</f>
        <v>1232.76833357121</v>
      </c>
      <c r="CQ136" s="142" t="n">
        <f aca="false">globals_transposed_prosp!CQ145</f>
        <v>1232.76833357121</v>
      </c>
      <c r="CR136" s="142" t="n">
        <f aca="false">globals_transposed_prosp!CR145</f>
        <v>1232.76833357121</v>
      </c>
      <c r="CS136" s="142" t="n">
        <f aca="false">globals_transposed_prosp!CS145</f>
        <v>1232.76833357121</v>
      </c>
      <c r="CT136" s="142" t="n">
        <f aca="false">globals_transposed_prosp!CT145</f>
        <v>1232.76833357121</v>
      </c>
      <c r="CU136" s="142" t="n">
        <f aca="false">globals_transposed_prosp!CU145</f>
        <v>1232.76833357121</v>
      </c>
      <c r="CV136" s="142" t="n">
        <f aca="false">globals_transposed_prosp!CV145</f>
        <v>1232.76833357121</v>
      </c>
      <c r="CW136" s="142" t="n">
        <f aca="false">globals_transposed_prosp!CW145</f>
        <v>1232.76833357121</v>
      </c>
      <c r="CX136" s="142" t="n">
        <f aca="false">globals_transposed_prosp!CX145</f>
        <v>1232.76833357121</v>
      </c>
      <c r="CY136" s="142" t="n">
        <f aca="false">globals_transposed_prosp!CY145</f>
        <v>1232.76833357121</v>
      </c>
      <c r="CZ136" s="142" t="n">
        <f aca="false">globals_transposed_prosp!CZ145</f>
        <v>1232.76833357121</v>
      </c>
      <c r="DA136" s="142" t="n">
        <f aca="false">globals_transposed_prosp!DA145</f>
        <v>1232.76833357121</v>
      </c>
      <c r="DB136" s="142" t="n">
        <f aca="false">globals_transposed_prosp!DB145</f>
        <v>1232.76833357121</v>
      </c>
      <c r="DC136" s="142" t="n">
        <f aca="false">globals_transposed_prosp!DC145</f>
        <v>1232.76833357121</v>
      </c>
      <c r="DD136" s="142" t="n">
        <f aca="false">globals_transposed_prosp!DD145</f>
        <v>1232.76833357121</v>
      </c>
      <c r="DE136" s="142" t="n">
        <f aca="false">globals_transposed_prosp!DE145</f>
        <v>1232.76833357121</v>
      </c>
      <c r="DF136" s="142" t="n">
        <f aca="false">globals_transposed_prosp!DF145</f>
        <v>1232.76833357121</v>
      </c>
      <c r="DG136" s="142" t="n">
        <f aca="false">globals_transposed_prosp!DG145</f>
        <v>1232.76833357121</v>
      </c>
      <c r="DH136" s="142" t="n">
        <f aca="false">globals_transposed_prosp!DH145</f>
        <v>1232.76833357121</v>
      </c>
      <c r="DI136" s="142" t="n">
        <f aca="false">globals_transposed_prosp!DI145</f>
        <v>1232.76833357121</v>
      </c>
      <c r="DJ136" s="142" t="n">
        <f aca="false">globals_transposed_prosp!DJ145</f>
        <v>1232.76833357121</v>
      </c>
      <c r="DK136" s="142" t="n">
        <f aca="false">globals_transposed_prosp!DK145</f>
        <v>1232.76833357121</v>
      </c>
      <c r="DL136" s="142" t="n">
        <f aca="false">globals_transposed_prosp!DL145</f>
        <v>1232.76833357121</v>
      </c>
      <c r="DM136" s="142" t="n">
        <f aca="false">globals_transposed_prosp!DM145</f>
        <v>1232.76833357121</v>
      </c>
      <c r="DN136" s="142" t="n">
        <f aca="false">globals_transposed_prosp!DN145</f>
        <v>1232.76833357121</v>
      </c>
      <c r="DO136" s="142" t="n">
        <f aca="false">globals_transposed_prosp!DO145</f>
        <v>1232.76833357121</v>
      </c>
      <c r="DP136" s="142" t="n">
        <f aca="false">globals_transposed_prosp!DP145</f>
        <v>1232.76833357121</v>
      </c>
      <c r="DQ136" s="142" t="n">
        <f aca="false">globals_transposed_prosp!DQ145</f>
        <v>1232.76833357121</v>
      </c>
      <c r="DR136" s="142" t="n">
        <f aca="false">globals_transposed_prosp!DR145</f>
        <v>1232.76833357121</v>
      </c>
      <c r="DS136" s="142" t="n">
        <f aca="false">globals_transposed_prosp!DS145</f>
        <v>1232.76833357121</v>
      </c>
      <c r="DT136" s="142" t="n">
        <f aca="false">globals_transposed_prosp!DT145</f>
        <v>1232.76833357121</v>
      </c>
      <c r="DU136" s="142" t="n">
        <f aca="false">globals_transposed_prosp!DU145</f>
        <v>1232.76833357121</v>
      </c>
      <c r="DV136" s="142" t="n">
        <f aca="false">globals_transposed_prosp!DV145</f>
        <v>1232.76833357121</v>
      </c>
      <c r="DW136" s="142" t="n">
        <f aca="false">globals_transposed_prosp!DW145</f>
        <v>1232.76833357121</v>
      </c>
      <c r="DX136" s="142" t="n">
        <f aca="false">globals_transposed_prosp!DX145</f>
        <v>1232.76833357121</v>
      </c>
      <c r="DY136" s="142" t="n">
        <f aca="false">globals_transposed_prosp!DY145</f>
        <v>1232.76833357121</v>
      </c>
      <c r="DZ136" s="142" t="n">
        <f aca="false">globals_transposed_prosp!DZ145</f>
        <v>1232.76833357121</v>
      </c>
      <c r="EA136" s="142" t="n">
        <f aca="false">globals_transposed_prosp!EA145</f>
        <v>1232.76833357121</v>
      </c>
      <c r="EB136" s="142" t="n">
        <f aca="false">globals_transposed_prosp!EB145</f>
        <v>1232.76833357121</v>
      </c>
      <c r="EC136" s="142" t="n">
        <f aca="false">globals_transposed_prosp!EC145</f>
        <v>1232.76833357121</v>
      </c>
      <c r="ED136" s="142" t="n">
        <f aca="false">globals_transposed_prosp!ED145</f>
        <v>1232.76833357121</v>
      </c>
      <c r="EE136" s="142" t="n">
        <f aca="false">globals_transposed_prosp!EE145</f>
        <v>1232.76833357121</v>
      </c>
      <c r="EF136" s="142" t="n">
        <f aca="false">globals_transposed_prosp!EF145</f>
        <v>1232.76833357121</v>
      </c>
      <c r="EG136" s="142" t="n">
        <f aca="false">globals_transposed_prosp!EG145</f>
        <v>1232.76833357121</v>
      </c>
      <c r="EH136" s="142" t="n">
        <f aca="false">globals_transposed_prosp!EH145</f>
        <v>1232.76833357121</v>
      </c>
      <c r="EI136" s="142" t="n">
        <f aca="false">globals_transposed_prosp!EI145</f>
        <v>1232.76833357121</v>
      </c>
      <c r="EJ136" s="142" t="n">
        <f aca="false">globals_transposed_prosp!EJ145</f>
        <v>1232.76833357121</v>
      </c>
      <c r="EK136" s="142" t="n">
        <f aca="false">globals_transposed_prosp!EK145</f>
        <v>1232.76833357121</v>
      </c>
      <c r="EL136" s="142" t="n">
        <f aca="false">globals_transposed_prosp!EL145</f>
        <v>1232.76833357121</v>
      </c>
      <c r="EM136" s="142" t="n">
        <f aca="false">globals_transposed_prosp!EM145</f>
        <v>1232.76833357121</v>
      </c>
      <c r="EN136" s="142" t="n">
        <f aca="false">globals_transposed_prosp!EN145</f>
        <v>1232.76833357121</v>
      </c>
      <c r="EO136" s="142" t="n">
        <f aca="false">globals_transposed_prosp!EO145</f>
        <v>1232.76833357121</v>
      </c>
      <c r="EP136" s="142" t="n">
        <f aca="false">globals_transposed_prosp!EP145</f>
        <v>1232.76833357121</v>
      </c>
      <c r="EQ136" s="142" t="n">
        <f aca="false">globals_transposed_prosp!EQ145</f>
        <v>1232.76833357121</v>
      </c>
      <c r="ER136" s="142" t="n">
        <f aca="false">globals_transposed_prosp!ER145</f>
        <v>1232.76833357121</v>
      </c>
      <c r="ES136" s="142" t="n">
        <f aca="false">globals_transposed_prosp!ES145</f>
        <v>1232.76833357121</v>
      </c>
      <c r="ET136" s="142" t="n">
        <f aca="false">globals_transposed_prosp!ET145</f>
        <v>1232.76833357121</v>
      </c>
      <c r="EU136" s="142" t="n">
        <f aca="false">globals_transposed_prosp!EU145</f>
        <v>1232.76833357121</v>
      </c>
      <c r="EV136" s="142" t="n">
        <f aca="false">globals_transposed_prosp!EV145</f>
        <v>1232.76833357121</v>
      </c>
    </row>
    <row r="137" customFormat="false" ht="12.8" hidden="false" customHeight="false" outlineLevel="0" collapsed="false">
      <c r="A137" s="176" t="str">
        <f aca="false">globals_transposed_prosp!A146</f>
        <v>SIPA_MON_ACTU_LOW_H</v>
      </c>
      <c r="B137" s="176" t="n">
        <f aca="false">globals_transposed_prosp!B146</f>
        <v>0</v>
      </c>
      <c r="C137" s="176" t="n">
        <f aca="false">globals_transposed_prosp!C146</f>
        <v>0</v>
      </c>
      <c r="D137" s="176" t="n">
        <f aca="false">globals_transposed_prosp!D146</f>
        <v>0</v>
      </c>
      <c r="E137" s="176" t="n">
        <f aca="false">globals_transposed_prosp!E146</f>
        <v>0</v>
      </c>
      <c r="F137" s="176" t="n">
        <f aca="false">globals_transposed_prosp!F146</f>
        <v>0</v>
      </c>
      <c r="G137" s="176" t="n">
        <f aca="false">globals_transposed_prosp!G146</f>
        <v>0</v>
      </c>
      <c r="H137" s="176" t="n">
        <f aca="false">globals_transposed_prosp!H146</f>
        <v>0</v>
      </c>
      <c r="I137" s="176" t="n">
        <f aca="false">globals_transposed_prosp!I146</f>
        <v>0</v>
      </c>
      <c r="J137" s="176" t="n">
        <f aca="false">globals_transposed_prosp!J146</f>
        <v>0</v>
      </c>
      <c r="K137" s="176" t="n">
        <f aca="false">globals_transposed_prosp!K146</f>
        <v>0</v>
      </c>
      <c r="L137" s="176" t="n">
        <f aca="false">globals_transposed_prosp!L146</f>
        <v>0</v>
      </c>
      <c r="M137" s="176" t="n">
        <f aca="false">globals_transposed_prosp!M146</f>
        <v>0</v>
      </c>
      <c r="N137" s="176" t="n">
        <f aca="false">globals_transposed_prosp!N146</f>
        <v>0</v>
      </c>
      <c r="O137" s="176" t="n">
        <f aca="false">globals_transposed_prosp!O146</f>
        <v>0</v>
      </c>
      <c r="P137" s="176" t="n">
        <f aca="false">globals_transposed_prosp!P146</f>
        <v>0</v>
      </c>
      <c r="Q137" s="176" t="n">
        <f aca="false">globals_transposed_prosp!Q146</f>
        <v>0</v>
      </c>
      <c r="R137" s="176" t="n">
        <f aca="false">globals_transposed_prosp!R146</f>
        <v>0</v>
      </c>
      <c r="S137" s="176" t="n">
        <f aca="false">globals_transposed_prosp!S146</f>
        <v>0</v>
      </c>
      <c r="T137" s="176" t="n">
        <f aca="false">globals_transposed_prosp!T146</f>
        <v>0</v>
      </c>
      <c r="U137" s="176" t="n">
        <f aca="false">globals_transposed_prosp!U146</f>
        <v>0</v>
      </c>
      <c r="V137" s="176" t="n">
        <f aca="false">globals_transposed_prosp!V146</f>
        <v>0</v>
      </c>
      <c r="W137" s="176" t="n">
        <f aca="false">globals_transposed_prosp!W146</f>
        <v>0</v>
      </c>
      <c r="X137" s="176" t="n">
        <f aca="false">globals_transposed_prosp!X146</f>
        <v>0</v>
      </c>
      <c r="Y137" s="176" t="n">
        <f aca="false">globals_transposed_prosp!Y146</f>
        <v>0</v>
      </c>
      <c r="Z137" s="176" t="n">
        <f aca="false">globals_transposed_prosp!Z146</f>
        <v>0</v>
      </c>
      <c r="AA137" s="176" t="n">
        <f aca="false">globals_transposed_prosp!AA146</f>
        <v>0</v>
      </c>
      <c r="AB137" s="176" t="n">
        <f aca="false">globals_transposed_prosp!AB146</f>
        <v>0</v>
      </c>
      <c r="AC137" s="176" t="n">
        <f aca="false">globals_transposed_prosp!AC146</f>
        <v>0</v>
      </c>
      <c r="AD137" s="176" t="n">
        <f aca="false">globals_transposed_prosp!AD146</f>
        <v>0</v>
      </c>
      <c r="AE137" s="176" t="n">
        <f aca="false">globals_transposed_prosp!AE146</f>
        <v>0</v>
      </c>
      <c r="AF137" s="176" t="n">
        <f aca="false">globals_transposed_prosp!AF146</f>
        <v>0</v>
      </c>
      <c r="AG137" s="176" t="n">
        <f aca="false">globals_transposed_prosp!AG146</f>
        <v>0</v>
      </c>
      <c r="AH137" s="176" t="n">
        <f aca="false">globals_transposed_prosp!AH146</f>
        <v>0</v>
      </c>
      <c r="AI137" s="176" t="n">
        <f aca="false">globals_transposed_prosp!AI146</f>
        <v>0</v>
      </c>
      <c r="AJ137" s="176" t="n">
        <f aca="false">globals_transposed_prosp!AJ146</f>
        <v>0</v>
      </c>
      <c r="AK137" s="176" t="n">
        <f aca="false">globals_transposed_prosp!AK146</f>
        <v>0</v>
      </c>
      <c r="AL137" s="176" t="n">
        <f aca="false">globals_transposed_prosp!AL146</f>
        <v>0</v>
      </c>
      <c r="AM137" s="176" t="n">
        <f aca="false">globals_transposed_prosp!AM146</f>
        <v>0</v>
      </c>
      <c r="AN137" s="176" t="n">
        <f aca="false">globals_transposed_prosp!AN146</f>
        <v>0</v>
      </c>
      <c r="AO137" s="176" t="n">
        <f aca="false">globals_transposed_prosp!AO146</f>
        <v>0</v>
      </c>
      <c r="AP137" s="176" t="n">
        <f aca="false">globals_transposed_prosp!AP146</f>
        <v>0</v>
      </c>
      <c r="AQ137" s="176" t="n">
        <f aca="false">globals_transposed_prosp!AQ146</f>
        <v>0</v>
      </c>
      <c r="AR137" s="142" t="n">
        <f aca="false">globals_transposed_prosp!AR146</f>
        <v>179.707864186064</v>
      </c>
      <c r="AS137" s="142" t="n">
        <f aca="false">globals_transposed_prosp!AS146</f>
        <v>169.652231340006</v>
      </c>
      <c r="AT137" s="142" t="n">
        <f aca="false">globals_transposed_prosp!AT146</f>
        <v>162.94992096608</v>
      </c>
      <c r="AU137" s="142" t="n">
        <f aca="false">globals_transposed_prosp!AU146</f>
        <v>157</v>
      </c>
      <c r="AV137" s="142" t="n">
        <f aca="false">globals_transposed_prosp!AV146</f>
        <v>152.292577551197</v>
      </c>
      <c r="AW137" s="142" t="n">
        <f aca="false">globals_transposed_prosp!AW146</f>
        <v>147.094141211817</v>
      </c>
      <c r="AX137" s="142" t="n">
        <f aca="false">globals_transposed_prosp!AX146</f>
        <v>142.101265822785</v>
      </c>
      <c r="AY137" s="142" t="n">
        <f aca="false">globals_transposed_prosp!AY146</f>
        <v>135.587470158913</v>
      </c>
      <c r="AZ137" s="142" t="n">
        <f aca="false">globals_transposed_prosp!AZ146</f>
        <v>119.738568709361</v>
      </c>
      <c r="BA137" s="142" t="n">
        <f aca="false">globals_transposed_prosp!BA146</f>
        <v>106.155421065438</v>
      </c>
      <c r="BB137" s="142" t="n">
        <f aca="false">globals_transposed_prosp!BB146</f>
        <v>100.717434337828</v>
      </c>
      <c r="BC137" s="142" t="n">
        <f aca="false">globals_transposed_prosp!BC146</f>
        <v>95.7258649488801</v>
      </c>
      <c r="BD137" s="142" t="n">
        <f aca="false">globals_transposed_prosp!BD146</f>
        <v>339.703079100878</v>
      </c>
      <c r="BE137" s="142" t="n">
        <f aca="false">globals_transposed_prosp!BE146</f>
        <v>318.668122885492</v>
      </c>
      <c r="BF137" s="142" t="n">
        <f aca="false">globals_transposed_prosp!BF146</f>
        <v>305.268152884861</v>
      </c>
      <c r="BG137" s="142" t="n">
        <f aca="false">globals_transposed_prosp!BG146</f>
        <v>291.092137606142</v>
      </c>
      <c r="BH137" s="142" t="n">
        <f aca="false">globals_transposed_prosp!BH146</f>
        <v>346.63525250217</v>
      </c>
      <c r="BI137" s="142" t="n">
        <f aca="false">globals_transposed_prosp!BI146</f>
        <v>322.958777594228</v>
      </c>
      <c r="BJ137" s="142" t="n">
        <f aca="false">globals_transposed_prosp!BJ146</f>
        <v>302.455338550024</v>
      </c>
      <c r="BK137" s="142" t="n">
        <f aca="false">globals_transposed_prosp!BK146</f>
        <v>283.253585794613</v>
      </c>
      <c r="BL137" s="142" t="n">
        <f aca="false">globals_transposed_prosp!BL146</f>
        <v>260.90322860008</v>
      </c>
      <c r="BM137" s="142" t="n">
        <f aca="false">globals_transposed_prosp!BM146</f>
        <v>256.767860982604</v>
      </c>
      <c r="BN137" s="142" t="n">
        <f aca="false">globals_transposed_prosp!BN146</f>
        <v>257.279442419678</v>
      </c>
      <c r="BO137" s="142" t="n">
        <f aca="false">globals_transposed_prosp!BO146</f>
        <v>261.083794278883</v>
      </c>
      <c r="BP137" s="142" t="n">
        <f aca="false">globals_transposed_prosp!BP146</f>
        <v>256.824951228894</v>
      </c>
      <c r="BQ137" s="142" t="n">
        <f aca="false">globals_transposed_prosp!BQ146</f>
        <v>247.756843537957</v>
      </c>
      <c r="BR137" s="142" t="n">
        <f aca="false">globals_transposed_prosp!BR146</f>
        <v>248.627811211794</v>
      </c>
      <c r="BS137" s="142" t="n">
        <f aca="false">globals_transposed_prosp!BS146</f>
        <v>248.184419826269</v>
      </c>
      <c r="BT137" s="142" t="n">
        <f aca="false">globals_transposed_prosp!BT146</f>
        <v>254.004119007653</v>
      </c>
      <c r="BU137" s="142" t="n">
        <f aca="false">globals_transposed_prosp!BU146</f>
        <v>266.881547654557</v>
      </c>
      <c r="BV137" s="142" t="n">
        <f aca="false">globals_transposed_prosp!BV146</f>
        <v>267.228175404332</v>
      </c>
      <c r="BW137" s="142" t="n">
        <f aca="false">globals_transposed_prosp!BW146</f>
        <v>267.177833403951</v>
      </c>
      <c r="BX137" s="142" t="n">
        <f aca="false">globals_transposed_prosp!BX146</f>
        <v>264.020984599241</v>
      </c>
      <c r="BY137" s="142" t="n">
        <f aca="false">globals_transposed_prosp!BY146</f>
        <v>266.139185429844</v>
      </c>
      <c r="BZ137" s="142" t="n">
        <f aca="false">globals_transposed_prosp!BZ146</f>
        <v>266.567300917535</v>
      </c>
      <c r="CA137" s="142" t="n">
        <f aca="false">globals_transposed_prosp!CA146</f>
        <v>267.2064667454</v>
      </c>
      <c r="CB137" s="142" t="n">
        <f aca="false">globals_transposed_prosp!CB146</f>
        <v>272.081057536862</v>
      </c>
      <c r="CC137" s="142" t="n">
        <f aca="false">globals_transposed_prosp!CC146</f>
        <v>276.99607940479</v>
      </c>
      <c r="CD137" s="142" t="n">
        <f aca="false">globals_transposed_prosp!CD146</f>
        <v>279.977710215366</v>
      </c>
      <c r="CE137" s="142" t="n">
        <f aca="false">globals_transposed_prosp!CE146</f>
        <v>279.977710215366</v>
      </c>
      <c r="CF137" s="142" t="n">
        <f aca="false">globals_transposed_prosp!CF146</f>
        <v>279.977710215366</v>
      </c>
      <c r="CG137" s="142" t="n">
        <f aca="false">globals_transposed_prosp!CG146</f>
        <v>279.977710215366</v>
      </c>
      <c r="CH137" s="142" t="n">
        <f aca="false">globals_transposed_prosp!CH146</f>
        <v>281.971998444673</v>
      </c>
      <c r="CI137" s="142" t="n">
        <f aca="false">globals_transposed_prosp!CI146</f>
        <v>284.977287725946</v>
      </c>
      <c r="CJ137" s="142" t="n">
        <f aca="false">globals_transposed_prosp!CJ146</f>
        <v>284.977287725946</v>
      </c>
      <c r="CK137" s="142" t="n">
        <f aca="false">globals_transposed_prosp!CK146</f>
        <v>284.977287725946</v>
      </c>
      <c r="CL137" s="142" t="n">
        <f aca="false">globals_transposed_prosp!CL146</f>
        <v>286.987114983146</v>
      </c>
      <c r="CM137" s="142" t="n">
        <f aca="false">globals_transposed_prosp!CM146</f>
        <v>290.015571625378</v>
      </c>
      <c r="CN137" s="142" t="n">
        <f aca="false">globals_transposed_prosp!CN146</f>
        <v>290.015571625378</v>
      </c>
      <c r="CO137" s="142" t="n">
        <f aca="false">globals_transposed_prosp!CO146</f>
        <v>290.015571625378</v>
      </c>
      <c r="CP137" s="142" t="n">
        <f aca="false">globals_transposed_prosp!CP146</f>
        <v>290.015571625378</v>
      </c>
      <c r="CQ137" s="142" t="n">
        <f aca="false">globals_transposed_prosp!CQ146</f>
        <v>290.015571625378</v>
      </c>
      <c r="CR137" s="142" t="n">
        <f aca="false">globals_transposed_prosp!CR146</f>
        <v>290.015571625378</v>
      </c>
      <c r="CS137" s="142" t="n">
        <f aca="false">globals_transposed_prosp!CS146</f>
        <v>290.015571625378</v>
      </c>
      <c r="CT137" s="142" t="n">
        <f aca="false">globals_transposed_prosp!CT146</f>
        <v>290.015571625378</v>
      </c>
      <c r="CU137" s="142" t="n">
        <f aca="false">globals_transposed_prosp!CU146</f>
        <v>290.015571625378</v>
      </c>
      <c r="CV137" s="142" t="n">
        <f aca="false">globals_transposed_prosp!CV146</f>
        <v>290.015571625378</v>
      </c>
      <c r="CW137" s="142" t="n">
        <f aca="false">globals_transposed_prosp!CW146</f>
        <v>290.015571625378</v>
      </c>
      <c r="CX137" s="142" t="n">
        <f aca="false">globals_transposed_prosp!CX146</f>
        <v>290.015571625378</v>
      </c>
      <c r="CY137" s="142" t="n">
        <f aca="false">globals_transposed_prosp!CY146</f>
        <v>290.015571625378</v>
      </c>
      <c r="CZ137" s="142" t="n">
        <f aca="false">globals_transposed_prosp!CZ146</f>
        <v>290.015571625378</v>
      </c>
      <c r="DA137" s="142" t="n">
        <f aca="false">globals_transposed_prosp!DA146</f>
        <v>290.015571625378</v>
      </c>
      <c r="DB137" s="142" t="n">
        <f aca="false">globals_transposed_prosp!DB146</f>
        <v>290.015571625378</v>
      </c>
      <c r="DC137" s="142" t="n">
        <f aca="false">globals_transposed_prosp!DC146</f>
        <v>290.015571625378</v>
      </c>
      <c r="DD137" s="142" t="n">
        <f aca="false">globals_transposed_prosp!DD146</f>
        <v>290.015571625378</v>
      </c>
      <c r="DE137" s="142" t="n">
        <f aca="false">globals_transposed_prosp!DE146</f>
        <v>290.015571625378</v>
      </c>
      <c r="DF137" s="142" t="n">
        <f aca="false">globals_transposed_prosp!DF146</f>
        <v>290.015571625378</v>
      </c>
      <c r="DG137" s="142" t="n">
        <f aca="false">globals_transposed_prosp!DG146</f>
        <v>290.015571625378</v>
      </c>
      <c r="DH137" s="142" t="n">
        <f aca="false">globals_transposed_prosp!DH146</f>
        <v>290.015571625378</v>
      </c>
      <c r="DI137" s="142" t="n">
        <f aca="false">globals_transposed_prosp!DI146</f>
        <v>290.015571625378</v>
      </c>
      <c r="DJ137" s="142" t="n">
        <f aca="false">globals_transposed_prosp!DJ146</f>
        <v>290.015571625378</v>
      </c>
      <c r="DK137" s="142" t="n">
        <f aca="false">globals_transposed_prosp!DK146</f>
        <v>290.015571625378</v>
      </c>
      <c r="DL137" s="142" t="n">
        <f aca="false">globals_transposed_prosp!DL146</f>
        <v>290.015571625378</v>
      </c>
      <c r="DM137" s="142" t="n">
        <f aca="false">globals_transposed_prosp!DM146</f>
        <v>290.015571625378</v>
      </c>
      <c r="DN137" s="142" t="n">
        <f aca="false">globals_transposed_prosp!DN146</f>
        <v>290.015571625378</v>
      </c>
      <c r="DO137" s="142" t="n">
        <f aca="false">globals_transposed_prosp!DO146</f>
        <v>290.015571625378</v>
      </c>
      <c r="DP137" s="142" t="n">
        <f aca="false">globals_transposed_prosp!DP146</f>
        <v>290.015571625378</v>
      </c>
      <c r="DQ137" s="142" t="n">
        <f aca="false">globals_transposed_prosp!DQ146</f>
        <v>290.015571625378</v>
      </c>
      <c r="DR137" s="142" t="n">
        <f aca="false">globals_transposed_prosp!DR146</f>
        <v>290.015571625378</v>
      </c>
      <c r="DS137" s="142" t="n">
        <f aca="false">globals_transposed_prosp!DS146</f>
        <v>290.015571625378</v>
      </c>
      <c r="DT137" s="142" t="n">
        <f aca="false">globals_transposed_prosp!DT146</f>
        <v>290.015571625378</v>
      </c>
      <c r="DU137" s="142" t="n">
        <f aca="false">globals_transposed_prosp!DU146</f>
        <v>290.015571625378</v>
      </c>
      <c r="DV137" s="142" t="n">
        <f aca="false">globals_transposed_prosp!DV146</f>
        <v>290.015571625378</v>
      </c>
      <c r="DW137" s="142" t="n">
        <f aca="false">globals_transposed_prosp!DW146</f>
        <v>290.015571625378</v>
      </c>
      <c r="DX137" s="142" t="n">
        <f aca="false">globals_transposed_prosp!DX146</f>
        <v>290.015571625378</v>
      </c>
      <c r="DY137" s="142" t="n">
        <f aca="false">globals_transposed_prosp!DY146</f>
        <v>290.015571625378</v>
      </c>
      <c r="DZ137" s="142" t="n">
        <f aca="false">globals_transposed_prosp!DZ146</f>
        <v>290.015571625378</v>
      </c>
      <c r="EA137" s="142" t="n">
        <f aca="false">globals_transposed_prosp!EA146</f>
        <v>290.015571625378</v>
      </c>
      <c r="EB137" s="142" t="n">
        <f aca="false">globals_transposed_prosp!EB146</f>
        <v>290.015571625378</v>
      </c>
      <c r="EC137" s="142" t="n">
        <f aca="false">globals_transposed_prosp!EC146</f>
        <v>290.015571625378</v>
      </c>
      <c r="ED137" s="142" t="n">
        <f aca="false">globals_transposed_prosp!ED146</f>
        <v>290.015571625378</v>
      </c>
      <c r="EE137" s="142" t="n">
        <f aca="false">globals_transposed_prosp!EE146</f>
        <v>290.015571625378</v>
      </c>
      <c r="EF137" s="142" t="n">
        <f aca="false">globals_transposed_prosp!EF146</f>
        <v>290.015571625378</v>
      </c>
      <c r="EG137" s="142" t="n">
        <f aca="false">globals_transposed_prosp!EG146</f>
        <v>290.015571625378</v>
      </c>
      <c r="EH137" s="142" t="n">
        <f aca="false">globals_transposed_prosp!EH146</f>
        <v>290.015571625378</v>
      </c>
      <c r="EI137" s="142" t="n">
        <f aca="false">globals_transposed_prosp!EI146</f>
        <v>290.015571625378</v>
      </c>
      <c r="EJ137" s="142" t="n">
        <f aca="false">globals_transposed_prosp!EJ146</f>
        <v>290.015571625378</v>
      </c>
      <c r="EK137" s="142" t="n">
        <f aca="false">globals_transposed_prosp!EK146</f>
        <v>290.015571625378</v>
      </c>
      <c r="EL137" s="142" t="n">
        <f aca="false">globals_transposed_prosp!EL146</f>
        <v>290.015571625378</v>
      </c>
      <c r="EM137" s="142" t="n">
        <f aca="false">globals_transposed_prosp!EM146</f>
        <v>290.015571625378</v>
      </c>
      <c r="EN137" s="142" t="n">
        <f aca="false">globals_transposed_prosp!EN146</f>
        <v>290.015571625378</v>
      </c>
      <c r="EO137" s="142" t="n">
        <f aca="false">globals_transposed_prosp!EO146</f>
        <v>290.015571625378</v>
      </c>
      <c r="EP137" s="142" t="n">
        <f aca="false">globals_transposed_prosp!EP146</f>
        <v>290.015571625378</v>
      </c>
      <c r="EQ137" s="142" t="n">
        <f aca="false">globals_transposed_prosp!EQ146</f>
        <v>290.015571625378</v>
      </c>
      <c r="ER137" s="142" t="n">
        <f aca="false">globals_transposed_prosp!ER146</f>
        <v>290.015571625378</v>
      </c>
      <c r="ES137" s="142" t="n">
        <f aca="false">globals_transposed_prosp!ES146</f>
        <v>290.015571625378</v>
      </c>
      <c r="ET137" s="142" t="n">
        <f aca="false">globals_transposed_prosp!ET146</f>
        <v>290.015571625378</v>
      </c>
      <c r="EU137" s="142" t="n">
        <f aca="false">globals_transposed_prosp!EU146</f>
        <v>290.015571625378</v>
      </c>
      <c r="EV137" s="142" t="n">
        <f aca="false">globals_transposed_prosp!EV146</f>
        <v>290.015571625378</v>
      </c>
    </row>
    <row r="138" customFormat="false" ht="12.8" hidden="false" customHeight="false" outlineLevel="0" collapsed="false">
      <c r="A138" s="176" t="str">
        <f aca="false">globals_transposed_prosp!A147</f>
        <v>OBRA_MON_ACTU_LOW_H</v>
      </c>
      <c r="B138" s="176" t="n">
        <f aca="false">globals_transposed_prosp!B147</f>
        <v>0</v>
      </c>
      <c r="C138" s="176" t="n">
        <f aca="false">globals_transposed_prosp!C147</f>
        <v>0</v>
      </c>
      <c r="D138" s="176" t="n">
        <f aca="false">globals_transposed_prosp!D147</f>
        <v>0</v>
      </c>
      <c r="E138" s="176" t="n">
        <f aca="false">globals_transposed_prosp!E147</f>
        <v>0</v>
      </c>
      <c r="F138" s="176" t="n">
        <f aca="false">globals_transposed_prosp!F147</f>
        <v>0</v>
      </c>
      <c r="G138" s="176" t="n">
        <f aca="false">globals_transposed_prosp!G147</f>
        <v>0</v>
      </c>
      <c r="H138" s="176" t="n">
        <f aca="false">globals_transposed_prosp!H147</f>
        <v>0</v>
      </c>
      <c r="I138" s="176" t="n">
        <f aca="false">globals_transposed_prosp!I147</f>
        <v>0</v>
      </c>
      <c r="J138" s="176" t="n">
        <f aca="false">globals_transposed_prosp!J147</f>
        <v>0</v>
      </c>
      <c r="K138" s="176" t="n">
        <f aca="false">globals_transposed_prosp!K147</f>
        <v>0</v>
      </c>
      <c r="L138" s="176" t="n">
        <f aca="false">globals_transposed_prosp!L147</f>
        <v>0</v>
      </c>
      <c r="M138" s="176" t="n">
        <f aca="false">globals_transposed_prosp!M147</f>
        <v>0</v>
      </c>
      <c r="N138" s="176" t="n">
        <f aca="false">globals_transposed_prosp!N147</f>
        <v>0</v>
      </c>
      <c r="O138" s="176" t="n">
        <f aca="false">globals_transposed_prosp!O147</f>
        <v>0</v>
      </c>
      <c r="P138" s="176" t="n">
        <f aca="false">globals_transposed_prosp!P147</f>
        <v>0</v>
      </c>
      <c r="Q138" s="176" t="n">
        <f aca="false">globals_transposed_prosp!Q147</f>
        <v>0</v>
      </c>
      <c r="R138" s="176" t="n">
        <f aca="false">globals_transposed_prosp!R147</f>
        <v>0</v>
      </c>
      <c r="S138" s="176" t="n">
        <f aca="false">globals_transposed_prosp!S147</f>
        <v>0</v>
      </c>
      <c r="T138" s="176" t="n">
        <f aca="false">globals_transposed_prosp!T147</f>
        <v>0</v>
      </c>
      <c r="U138" s="176" t="n">
        <f aca="false">globals_transposed_prosp!U147</f>
        <v>0</v>
      </c>
      <c r="V138" s="176" t="n">
        <f aca="false">globals_transposed_prosp!V147</f>
        <v>0</v>
      </c>
      <c r="W138" s="176" t="n">
        <f aca="false">globals_transposed_prosp!W147</f>
        <v>0</v>
      </c>
      <c r="X138" s="176" t="n">
        <f aca="false">globals_transposed_prosp!X147</f>
        <v>0</v>
      </c>
      <c r="Y138" s="176" t="n">
        <f aca="false">globals_transposed_prosp!Y147</f>
        <v>0</v>
      </c>
      <c r="Z138" s="176" t="n">
        <f aca="false">globals_transposed_prosp!Z147</f>
        <v>0</v>
      </c>
      <c r="AA138" s="176" t="n">
        <f aca="false">globals_transposed_prosp!AA147</f>
        <v>0</v>
      </c>
      <c r="AB138" s="176" t="n">
        <f aca="false">globals_transposed_prosp!AB147</f>
        <v>0</v>
      </c>
      <c r="AC138" s="176" t="n">
        <f aca="false">globals_transposed_prosp!AC147</f>
        <v>0</v>
      </c>
      <c r="AD138" s="176" t="n">
        <f aca="false">globals_transposed_prosp!AD147</f>
        <v>0</v>
      </c>
      <c r="AE138" s="176" t="n">
        <f aca="false">globals_transposed_prosp!AE147</f>
        <v>0</v>
      </c>
      <c r="AF138" s="176" t="n">
        <f aca="false">globals_transposed_prosp!AF147</f>
        <v>0</v>
      </c>
      <c r="AG138" s="176" t="n">
        <f aca="false">globals_transposed_prosp!AG147</f>
        <v>0</v>
      </c>
      <c r="AH138" s="176" t="n">
        <f aca="false">globals_transposed_prosp!AH147</f>
        <v>0</v>
      </c>
      <c r="AI138" s="176" t="n">
        <f aca="false">globals_transposed_prosp!AI147</f>
        <v>0</v>
      </c>
      <c r="AJ138" s="176" t="n">
        <f aca="false">globals_transposed_prosp!AJ147</f>
        <v>0</v>
      </c>
      <c r="AK138" s="176" t="n">
        <f aca="false">globals_transposed_prosp!AK147</f>
        <v>0</v>
      </c>
      <c r="AL138" s="176" t="n">
        <f aca="false">globals_transposed_prosp!AL147</f>
        <v>0</v>
      </c>
      <c r="AM138" s="176" t="n">
        <f aca="false">globals_transposed_prosp!AM147</f>
        <v>0</v>
      </c>
      <c r="AN138" s="176" t="n">
        <f aca="false">globals_transposed_prosp!AN147</f>
        <v>0</v>
      </c>
      <c r="AO138" s="176" t="n">
        <f aca="false">globals_transposed_prosp!AO147</f>
        <v>0</v>
      </c>
      <c r="AP138" s="176" t="n">
        <f aca="false">globals_transposed_prosp!AP147</f>
        <v>0</v>
      </c>
      <c r="AQ138" s="176" t="n">
        <f aca="false">globals_transposed_prosp!AQ147</f>
        <v>0</v>
      </c>
      <c r="AR138" s="142" t="n">
        <f aca="false">globals_transposed_prosp!AR147</f>
        <v>167.116867332263</v>
      </c>
      <c r="AS138" s="142" t="n">
        <f aca="false">globals_transposed_prosp!AS147</f>
        <v>157.765769271598</v>
      </c>
      <c r="AT138" s="142" t="n">
        <f aca="false">globals_transposed_prosp!AT147</f>
        <v>151.533047522596</v>
      </c>
      <c r="AU138" s="142" t="n">
        <f aca="false">globals_transposed_prosp!AU147</f>
        <v>233</v>
      </c>
      <c r="AV138" s="142" t="n">
        <f aca="false">globals_transposed_prosp!AV147</f>
        <v>226.013825282986</v>
      </c>
      <c r="AW138" s="142" t="n">
        <f aca="false">globals_transposed_prosp!AW147</f>
        <v>218.298948422633</v>
      </c>
      <c r="AX138" s="142" t="n">
        <f aca="false">globals_transposed_prosp!AX147</f>
        <v>292.348464081271</v>
      </c>
      <c r="AY138" s="142" t="n">
        <f aca="false">globals_transposed_prosp!AY147</f>
        <v>278.947470454324</v>
      </c>
      <c r="AZ138" s="142" t="n">
        <f aca="false">globals_transposed_prosp!AZ147</f>
        <v>246.341131803336</v>
      </c>
      <c r="BA138" s="142" t="n">
        <f aca="false">globals_transposed_prosp!BA147</f>
        <v>218.396184739723</v>
      </c>
      <c r="BB138" s="142" t="n">
        <f aca="false">globals_transposed_prosp!BB147</f>
        <v>268.793662341082</v>
      </c>
      <c r="BC138" s="142" t="n">
        <f aca="false">globals_transposed_prosp!BC147</f>
        <v>255.472212825355</v>
      </c>
      <c r="BD138" s="142" t="n">
        <f aca="false">globals_transposed_prosp!BD147</f>
        <v>243.468878650588</v>
      </c>
      <c r="BE138" s="142" t="n">
        <f aca="false">globals_transposed_prosp!BE147</f>
        <v>228.392897544443</v>
      </c>
      <c r="BF138" s="142" t="n">
        <f aca="false">globals_transposed_prosp!BF147</f>
        <v>218.788993809922</v>
      </c>
      <c r="BG138" s="142" t="n">
        <f aca="false">globals_transposed_prosp!BG147</f>
        <v>208.63072074883</v>
      </c>
      <c r="BH138" s="142" t="n">
        <f aca="false">globals_transposed_prosp!BH147</f>
        <v>248.439422518276</v>
      </c>
      <c r="BI138" s="142" t="n">
        <f aca="false">globals_transposed_prosp!BI147</f>
        <v>231.470087429195</v>
      </c>
      <c r="BJ138" s="142" t="n">
        <f aca="false">globals_transposed_prosp!BJ147</f>
        <v>216.774921490327</v>
      </c>
      <c r="BK138" s="142" t="n">
        <f aca="false">globals_transposed_prosp!BK147</f>
        <v>203.012696409474</v>
      </c>
      <c r="BL138" s="142" t="n">
        <f aca="false">globals_transposed_prosp!BL147</f>
        <v>186.993812598883</v>
      </c>
      <c r="BM138" s="142" t="n">
        <f aca="false">globals_transposed_prosp!BM147</f>
        <v>184.029923798277</v>
      </c>
      <c r="BN138" s="142" t="n">
        <f aca="false">globals_transposed_prosp!BN147</f>
        <v>184.39658297642</v>
      </c>
      <c r="BO138" s="142" t="n">
        <f aca="false">globals_transposed_prosp!BO147</f>
        <v>187.123227113549</v>
      </c>
      <c r="BP138" s="142" t="n">
        <f aca="false">globals_transposed_prosp!BP147</f>
        <v>184.070841355616</v>
      </c>
      <c r="BQ138" s="142" t="n">
        <f aca="false">globals_transposed_prosp!BQ147</f>
        <v>177.571573258076</v>
      </c>
      <c r="BR138" s="142" t="n">
        <f aca="false">globals_transposed_prosp!BR147</f>
        <v>178.195810707551</v>
      </c>
      <c r="BS138" s="142" t="n">
        <f aca="false">globals_transposed_prosp!BS147</f>
        <v>177.87802450729</v>
      </c>
      <c r="BT138" s="142" t="n">
        <f aca="false">globals_transposed_prosp!BT147</f>
        <v>182.049102588403</v>
      </c>
      <c r="BU138" s="142" t="n">
        <f aca="false">globals_transposed_prosp!BU147</f>
        <v>191.27857625983</v>
      </c>
      <c r="BV138" s="142" t="n">
        <f aca="false">globals_transposed_prosp!BV147</f>
        <v>191.527010305015</v>
      </c>
      <c r="BW138" s="142" t="n">
        <f aca="false">globals_transposed_prosp!BW147</f>
        <v>191.490929331101</v>
      </c>
      <c r="BX138" s="142" t="n">
        <f aca="false">globals_transposed_prosp!BX147</f>
        <v>189.22836172334</v>
      </c>
      <c r="BY138" s="142" t="n">
        <f aca="false">globals_transposed_prosp!BY147</f>
        <v>190.746512538452</v>
      </c>
      <c r="BZ138" s="142" t="n">
        <f aca="false">globals_transposed_prosp!BZ147</f>
        <v>191.053350241096</v>
      </c>
      <c r="CA138" s="142" t="n">
        <f aca="false">globals_transposed_prosp!CA147</f>
        <v>191.51145133734</v>
      </c>
      <c r="CB138" s="142" t="n">
        <f aca="false">globals_transposed_prosp!CB147</f>
        <v>195.005154047904</v>
      </c>
      <c r="CC138" s="142" t="n">
        <f aca="false">globals_transposed_prosp!CC147</f>
        <v>198.52783440346</v>
      </c>
      <c r="CD138" s="142" t="n">
        <f aca="false">globals_transposed_prosp!CD147</f>
        <v>200.664820273752</v>
      </c>
      <c r="CE138" s="142" t="n">
        <f aca="false">globals_transposed_prosp!CE147</f>
        <v>200.664820273752</v>
      </c>
      <c r="CF138" s="142" t="n">
        <f aca="false">globals_transposed_prosp!CF147</f>
        <v>200.664820273752</v>
      </c>
      <c r="CG138" s="142" t="n">
        <f aca="false">globals_transposed_prosp!CG147</f>
        <v>200.664820273752</v>
      </c>
      <c r="CH138" s="142" t="n">
        <f aca="false">globals_transposed_prosp!CH147</f>
        <v>202.094160805182</v>
      </c>
      <c r="CI138" s="142" t="n">
        <f aca="false">globals_transposed_prosp!CI147</f>
        <v>204.248103106637</v>
      </c>
      <c r="CJ138" s="142" t="n">
        <f aca="false">globals_transposed_prosp!CJ147</f>
        <v>204.248103106637</v>
      </c>
      <c r="CK138" s="142" t="n">
        <f aca="false">globals_transposed_prosp!CK147</f>
        <v>204.248103106637</v>
      </c>
      <c r="CL138" s="142" t="n">
        <f aca="false">globals_transposed_prosp!CL147</f>
        <v>205.688580725506</v>
      </c>
      <c r="CM138" s="142" t="n">
        <f aca="false">globals_transposed_prosp!CM147</f>
        <v>207.859127471362</v>
      </c>
      <c r="CN138" s="142" t="n">
        <f aca="false">globals_transposed_prosp!CN147</f>
        <v>207.859127471362</v>
      </c>
      <c r="CO138" s="142" t="n">
        <f aca="false">globals_transposed_prosp!CO147</f>
        <v>207.859127471362</v>
      </c>
      <c r="CP138" s="142" t="n">
        <f aca="false">globals_transposed_prosp!CP147</f>
        <v>207.859127471362</v>
      </c>
      <c r="CQ138" s="142" t="n">
        <f aca="false">globals_transposed_prosp!CQ147</f>
        <v>207.859127471362</v>
      </c>
      <c r="CR138" s="142" t="n">
        <f aca="false">globals_transposed_prosp!CR147</f>
        <v>207.859127471362</v>
      </c>
      <c r="CS138" s="142" t="n">
        <f aca="false">globals_transposed_prosp!CS147</f>
        <v>207.859127471362</v>
      </c>
      <c r="CT138" s="142" t="n">
        <f aca="false">globals_transposed_prosp!CT147</f>
        <v>207.859127471362</v>
      </c>
      <c r="CU138" s="142" t="n">
        <f aca="false">globals_transposed_prosp!CU147</f>
        <v>207.859127471362</v>
      </c>
      <c r="CV138" s="142" t="n">
        <f aca="false">globals_transposed_prosp!CV147</f>
        <v>207.859127471362</v>
      </c>
      <c r="CW138" s="142" t="n">
        <f aca="false">globals_transposed_prosp!CW147</f>
        <v>207.859127471362</v>
      </c>
      <c r="CX138" s="142" t="n">
        <f aca="false">globals_transposed_prosp!CX147</f>
        <v>207.859127471362</v>
      </c>
      <c r="CY138" s="142" t="n">
        <f aca="false">globals_transposed_prosp!CY147</f>
        <v>207.859127471362</v>
      </c>
      <c r="CZ138" s="142" t="n">
        <f aca="false">globals_transposed_prosp!CZ147</f>
        <v>207.859127471362</v>
      </c>
      <c r="DA138" s="142" t="n">
        <f aca="false">globals_transposed_prosp!DA147</f>
        <v>207.859127471362</v>
      </c>
      <c r="DB138" s="142" t="n">
        <f aca="false">globals_transposed_prosp!DB147</f>
        <v>207.859127471362</v>
      </c>
      <c r="DC138" s="142" t="n">
        <f aca="false">globals_transposed_prosp!DC147</f>
        <v>207.859127471362</v>
      </c>
      <c r="DD138" s="142" t="n">
        <f aca="false">globals_transposed_prosp!DD147</f>
        <v>207.859127471362</v>
      </c>
      <c r="DE138" s="142" t="n">
        <f aca="false">globals_transposed_prosp!DE147</f>
        <v>207.859127471362</v>
      </c>
      <c r="DF138" s="142" t="n">
        <f aca="false">globals_transposed_prosp!DF147</f>
        <v>207.859127471362</v>
      </c>
      <c r="DG138" s="142" t="n">
        <f aca="false">globals_transposed_prosp!DG147</f>
        <v>207.859127471362</v>
      </c>
      <c r="DH138" s="142" t="n">
        <f aca="false">globals_transposed_prosp!DH147</f>
        <v>207.859127471362</v>
      </c>
      <c r="DI138" s="142" t="n">
        <f aca="false">globals_transposed_prosp!DI147</f>
        <v>207.859127471362</v>
      </c>
      <c r="DJ138" s="142" t="n">
        <f aca="false">globals_transposed_prosp!DJ147</f>
        <v>207.859127471362</v>
      </c>
      <c r="DK138" s="142" t="n">
        <f aca="false">globals_transposed_prosp!DK147</f>
        <v>207.859127471362</v>
      </c>
      <c r="DL138" s="142" t="n">
        <f aca="false">globals_transposed_prosp!DL147</f>
        <v>207.859127471362</v>
      </c>
      <c r="DM138" s="142" t="n">
        <f aca="false">globals_transposed_prosp!DM147</f>
        <v>207.859127471362</v>
      </c>
      <c r="DN138" s="142" t="n">
        <f aca="false">globals_transposed_prosp!DN147</f>
        <v>207.859127471362</v>
      </c>
      <c r="DO138" s="142" t="n">
        <f aca="false">globals_transposed_prosp!DO147</f>
        <v>207.859127471362</v>
      </c>
      <c r="DP138" s="142" t="n">
        <f aca="false">globals_transposed_prosp!DP147</f>
        <v>207.859127471362</v>
      </c>
      <c r="DQ138" s="142" t="n">
        <f aca="false">globals_transposed_prosp!DQ147</f>
        <v>207.859127471362</v>
      </c>
      <c r="DR138" s="142" t="n">
        <f aca="false">globals_transposed_prosp!DR147</f>
        <v>207.859127471362</v>
      </c>
      <c r="DS138" s="142" t="n">
        <f aca="false">globals_transposed_prosp!DS147</f>
        <v>207.859127471362</v>
      </c>
      <c r="DT138" s="142" t="n">
        <f aca="false">globals_transposed_prosp!DT147</f>
        <v>207.859127471362</v>
      </c>
      <c r="DU138" s="142" t="n">
        <f aca="false">globals_transposed_prosp!DU147</f>
        <v>207.859127471362</v>
      </c>
      <c r="DV138" s="142" t="n">
        <f aca="false">globals_transposed_prosp!DV147</f>
        <v>207.859127471362</v>
      </c>
      <c r="DW138" s="142" t="n">
        <f aca="false">globals_transposed_prosp!DW147</f>
        <v>207.859127471362</v>
      </c>
      <c r="DX138" s="142" t="n">
        <f aca="false">globals_transposed_prosp!DX147</f>
        <v>207.859127471362</v>
      </c>
      <c r="DY138" s="142" t="n">
        <f aca="false">globals_transposed_prosp!DY147</f>
        <v>207.859127471362</v>
      </c>
      <c r="DZ138" s="142" t="n">
        <f aca="false">globals_transposed_prosp!DZ147</f>
        <v>207.859127471362</v>
      </c>
      <c r="EA138" s="142" t="n">
        <f aca="false">globals_transposed_prosp!EA147</f>
        <v>207.859127471362</v>
      </c>
      <c r="EB138" s="142" t="n">
        <f aca="false">globals_transposed_prosp!EB147</f>
        <v>207.859127471362</v>
      </c>
      <c r="EC138" s="142" t="n">
        <f aca="false">globals_transposed_prosp!EC147</f>
        <v>207.859127471362</v>
      </c>
      <c r="ED138" s="142" t="n">
        <f aca="false">globals_transposed_prosp!ED147</f>
        <v>207.859127471362</v>
      </c>
      <c r="EE138" s="142" t="n">
        <f aca="false">globals_transposed_prosp!EE147</f>
        <v>207.859127471362</v>
      </c>
      <c r="EF138" s="142" t="n">
        <f aca="false">globals_transposed_prosp!EF147</f>
        <v>207.859127471362</v>
      </c>
      <c r="EG138" s="142" t="n">
        <f aca="false">globals_transposed_prosp!EG147</f>
        <v>207.859127471362</v>
      </c>
      <c r="EH138" s="142" t="n">
        <f aca="false">globals_transposed_prosp!EH147</f>
        <v>207.859127471362</v>
      </c>
      <c r="EI138" s="142" t="n">
        <f aca="false">globals_transposed_prosp!EI147</f>
        <v>207.859127471362</v>
      </c>
      <c r="EJ138" s="142" t="n">
        <f aca="false">globals_transposed_prosp!EJ147</f>
        <v>207.859127471362</v>
      </c>
      <c r="EK138" s="142" t="n">
        <f aca="false">globals_transposed_prosp!EK147</f>
        <v>207.859127471362</v>
      </c>
      <c r="EL138" s="142" t="n">
        <f aca="false">globals_transposed_prosp!EL147</f>
        <v>207.859127471362</v>
      </c>
      <c r="EM138" s="142" t="n">
        <f aca="false">globals_transposed_prosp!EM147</f>
        <v>207.859127471362</v>
      </c>
      <c r="EN138" s="142" t="n">
        <f aca="false">globals_transposed_prosp!EN147</f>
        <v>207.859127471362</v>
      </c>
      <c r="EO138" s="142" t="n">
        <f aca="false">globals_transposed_prosp!EO147</f>
        <v>207.859127471362</v>
      </c>
      <c r="EP138" s="142" t="n">
        <f aca="false">globals_transposed_prosp!EP147</f>
        <v>207.859127471362</v>
      </c>
      <c r="EQ138" s="142" t="n">
        <f aca="false">globals_transposed_prosp!EQ147</f>
        <v>207.859127471362</v>
      </c>
      <c r="ER138" s="142" t="n">
        <f aca="false">globals_transposed_prosp!ER147</f>
        <v>207.859127471362</v>
      </c>
      <c r="ES138" s="142" t="n">
        <f aca="false">globals_transposed_prosp!ES147</f>
        <v>207.859127471362</v>
      </c>
      <c r="ET138" s="142" t="n">
        <f aca="false">globals_transposed_prosp!ET147</f>
        <v>207.859127471362</v>
      </c>
      <c r="EU138" s="142" t="n">
        <f aca="false">globals_transposed_prosp!EU147</f>
        <v>207.859127471362</v>
      </c>
      <c r="EV138" s="142" t="n">
        <f aca="false">globals_transposed_prosp!EV147</f>
        <v>207.859127471362</v>
      </c>
    </row>
    <row r="139" customFormat="false" ht="12.8" hidden="false" customHeight="false" outlineLevel="0" collapsed="false">
      <c r="A139" s="176" t="str">
        <f aca="false">globals_transposed_prosp!A148</f>
        <v>FAM_CAP_LOW_1</v>
      </c>
      <c r="B139" s="176" t="n">
        <f aca="false">globals_transposed_prosp!B148</f>
        <v>0</v>
      </c>
      <c r="C139" s="176" t="n">
        <f aca="false">globals_transposed_prosp!C148</f>
        <v>0</v>
      </c>
      <c r="D139" s="176" t="n">
        <f aca="false">globals_transposed_prosp!D148</f>
        <v>0</v>
      </c>
      <c r="E139" s="176" t="n">
        <f aca="false">globals_transposed_prosp!E148</f>
        <v>0</v>
      </c>
      <c r="F139" s="176" t="n">
        <f aca="false">globals_transposed_prosp!F148</f>
        <v>0</v>
      </c>
      <c r="G139" s="176" t="n">
        <f aca="false">globals_transposed_prosp!G148</f>
        <v>0</v>
      </c>
      <c r="H139" s="176" t="n">
        <f aca="false">globals_transposed_prosp!H148</f>
        <v>0</v>
      </c>
      <c r="I139" s="176" t="n">
        <f aca="false">globals_transposed_prosp!I148</f>
        <v>0</v>
      </c>
      <c r="J139" s="176" t="n">
        <f aca="false">globals_transposed_prosp!J148</f>
        <v>0</v>
      </c>
      <c r="K139" s="176" t="n">
        <f aca="false">globals_transposed_prosp!K148</f>
        <v>0</v>
      </c>
      <c r="L139" s="176" t="n">
        <f aca="false">globals_transposed_prosp!L148</f>
        <v>0</v>
      </c>
      <c r="M139" s="176" t="n">
        <f aca="false">globals_transposed_prosp!M148</f>
        <v>0</v>
      </c>
      <c r="N139" s="176" t="n">
        <f aca="false">globals_transposed_prosp!N148</f>
        <v>0</v>
      </c>
      <c r="O139" s="176" t="n">
        <f aca="false">globals_transposed_prosp!O148</f>
        <v>0</v>
      </c>
      <c r="P139" s="176" t="n">
        <f aca="false">globals_transposed_prosp!P148</f>
        <v>0</v>
      </c>
      <c r="Q139" s="176" t="n">
        <f aca="false">globals_transposed_prosp!Q148</f>
        <v>0</v>
      </c>
      <c r="R139" s="176" t="n">
        <f aca="false">globals_transposed_prosp!R148</f>
        <v>0</v>
      </c>
      <c r="S139" s="176" t="n">
        <f aca="false">globals_transposed_prosp!S148</f>
        <v>0</v>
      </c>
      <c r="T139" s="176" t="n">
        <f aca="false">globals_transposed_prosp!T148</f>
        <v>0</v>
      </c>
      <c r="U139" s="176" t="n">
        <f aca="false">globals_transposed_prosp!U148</f>
        <v>0</v>
      </c>
      <c r="V139" s="176" t="n">
        <f aca="false">globals_transposed_prosp!V148</f>
        <v>0</v>
      </c>
      <c r="W139" s="176" t="n">
        <f aca="false">globals_transposed_prosp!W148</f>
        <v>0</v>
      </c>
      <c r="X139" s="176" t="n">
        <f aca="false">globals_transposed_prosp!X148</f>
        <v>0</v>
      </c>
      <c r="Y139" s="176" t="n">
        <f aca="false">globals_transposed_prosp!Y148</f>
        <v>0</v>
      </c>
      <c r="Z139" s="176" t="n">
        <f aca="false">globals_transposed_prosp!Z148</f>
        <v>0</v>
      </c>
      <c r="AA139" s="176" t="n">
        <f aca="false">globals_transposed_prosp!AA148</f>
        <v>0</v>
      </c>
      <c r="AB139" s="176" t="n">
        <f aca="false">globals_transposed_prosp!AB148</f>
        <v>0</v>
      </c>
      <c r="AC139" s="176" t="n">
        <f aca="false">globals_transposed_prosp!AC148</f>
        <v>0</v>
      </c>
      <c r="AD139" s="176" t="n">
        <f aca="false">globals_transposed_prosp!AD148</f>
        <v>0</v>
      </c>
      <c r="AE139" s="176" t="n">
        <f aca="false">globals_transposed_prosp!AE148</f>
        <v>0</v>
      </c>
      <c r="AF139" s="176" t="n">
        <f aca="false">globals_transposed_prosp!AF148</f>
        <v>0</v>
      </c>
      <c r="AG139" s="176" t="n">
        <f aca="false">globals_transposed_prosp!AG148</f>
        <v>0</v>
      </c>
      <c r="AH139" s="176" t="n">
        <f aca="false">globals_transposed_prosp!AH148</f>
        <v>0</v>
      </c>
      <c r="AI139" s="176" t="n">
        <f aca="false">globals_transposed_prosp!AI148</f>
        <v>0</v>
      </c>
      <c r="AJ139" s="176" t="n">
        <f aca="false">globals_transposed_prosp!AJ148</f>
        <v>0</v>
      </c>
      <c r="AK139" s="176" t="n">
        <f aca="false">globals_transposed_prosp!AK148</f>
        <v>0</v>
      </c>
      <c r="AL139" s="176" t="n">
        <f aca="false">globals_transposed_prosp!AL148</f>
        <v>0</v>
      </c>
      <c r="AM139" s="176" t="n">
        <f aca="false">globals_transposed_prosp!AM148</f>
        <v>0</v>
      </c>
      <c r="AN139" s="176" t="n">
        <f aca="false">globals_transposed_prosp!AN148</f>
        <v>0</v>
      </c>
      <c r="AO139" s="176" t="n">
        <f aca="false">globals_transposed_prosp!AO148</f>
        <v>0</v>
      </c>
      <c r="AP139" s="176" t="n">
        <f aca="false">globals_transposed_prosp!AP148</f>
        <v>0</v>
      </c>
      <c r="AQ139" s="176" t="n">
        <f aca="false">globals_transposed_prosp!AQ148</f>
        <v>0</v>
      </c>
      <c r="AR139" s="142" t="n">
        <f aca="false">globals_transposed_prosp!AR148</f>
        <v>5494.25317256755</v>
      </c>
      <c r="AS139" s="142" t="n">
        <f aca="false">globals_transposed_prosp!AS148</f>
        <v>5186.81981166898</v>
      </c>
      <c r="AT139" s="142" t="n">
        <f aca="false">globals_transposed_prosp!AT148</f>
        <v>5500.85720458741</v>
      </c>
      <c r="AU139" s="142" t="n">
        <f aca="false">globals_transposed_prosp!AU148</f>
        <v>5800</v>
      </c>
      <c r="AV139" s="142" t="n">
        <f aca="false">globals_transposed_prosp!AV148</f>
        <v>5626.09522163657</v>
      </c>
      <c r="AW139" s="142" t="n">
        <f aca="false">globals_transposed_prosp!AW148</f>
        <v>5434.0510766149</v>
      </c>
      <c r="AX139" s="142" t="n">
        <f aca="false">globals_transposed_prosp!AX148</f>
        <v>6788.27702975087</v>
      </c>
      <c r="AY139" s="142" t="n">
        <f aca="false">globals_transposed_prosp!AY148</f>
        <v>6477.10844708183</v>
      </c>
      <c r="AZ139" s="142" t="n">
        <f aca="false">globals_transposed_prosp!AZ148</f>
        <v>5719.9953205109</v>
      </c>
      <c r="BA139" s="142" t="n">
        <f aca="false">globals_transposed_prosp!BA148</f>
        <v>5850.04269463802</v>
      </c>
      <c r="BB139" s="142" t="n">
        <f aca="false">globals_transposed_prosp!BB148</f>
        <v>5550.36459803113</v>
      </c>
      <c r="BC139" s="142" t="n">
        <f aca="false">globals_transposed_prosp!BC148</f>
        <v>10440.8261871632</v>
      </c>
      <c r="BD139" s="142" t="n">
        <f aca="false">globals_transposed_prosp!BD148</f>
        <v>9950.26510265554</v>
      </c>
      <c r="BE139" s="142" t="n">
        <f aca="false">globals_transposed_prosp!BE148</f>
        <v>10544.2296183764</v>
      </c>
      <c r="BF139" s="142" t="n">
        <f aca="false">globals_transposed_prosp!BF148</f>
        <v>10100.8455757974</v>
      </c>
      <c r="BG139" s="142" t="n">
        <f aca="false">globals_transposed_prosp!BG148</f>
        <v>10912.8686859921</v>
      </c>
      <c r="BH139" s="142" t="n">
        <f aca="false">globals_transposed_prosp!BH148</f>
        <v>10153.9635630034</v>
      </c>
      <c r="BI139" s="142" t="n">
        <f aca="false">globals_transposed_prosp!BI148</f>
        <v>9446.12486288727</v>
      </c>
      <c r="BJ139" s="142" t="n">
        <f aca="false">globals_transposed_prosp!BJ148</f>
        <v>9304.1431836912</v>
      </c>
      <c r="BK139" s="142" t="n">
        <f aca="false">globals_transposed_prosp!BK148</f>
        <v>8849.95795158788</v>
      </c>
      <c r="BL139" s="142" t="n">
        <f aca="false">globals_transposed_prosp!BL148</f>
        <v>8151.64473934839</v>
      </c>
      <c r="BM139" s="142" t="n">
        <f aca="false">globals_transposed_prosp!BM148</f>
        <v>8022.43956291135</v>
      </c>
      <c r="BN139" s="142" t="n">
        <f aca="false">globals_transposed_prosp!BN148</f>
        <v>8038.42338247789</v>
      </c>
      <c r="BO139" s="142" t="n">
        <f aca="false">globals_transposed_prosp!BO148</f>
        <v>8157.28632252703</v>
      </c>
      <c r="BP139" s="142" t="n">
        <f aca="false">globals_transposed_prosp!BP148</f>
        <v>8024.22328712333</v>
      </c>
      <c r="BQ139" s="142" t="n">
        <f aca="false">globals_transposed_prosp!BQ148</f>
        <v>7740.89987732383</v>
      </c>
      <c r="BR139" s="142" t="n">
        <f aca="false">globals_transposed_prosp!BR148</f>
        <v>7768.11233879727</v>
      </c>
      <c r="BS139" s="142" t="n">
        <f aca="false">globals_transposed_prosp!BS148</f>
        <v>7754.25904508882</v>
      </c>
      <c r="BT139" s="142" t="n">
        <f aca="false">globals_transposed_prosp!BT148</f>
        <v>7936.08937532682</v>
      </c>
      <c r="BU139" s="142" t="n">
        <f aca="false">globals_transposed_prosp!BU148</f>
        <v>8338.43097933499</v>
      </c>
      <c r="BV139" s="142" t="n">
        <f aca="false">globals_transposed_prosp!BV148</f>
        <v>8349.26099584391</v>
      </c>
      <c r="BW139" s="142" t="n">
        <f aca="false">globals_transposed_prosp!BW148</f>
        <v>8347.68811342011</v>
      </c>
      <c r="BX139" s="142" t="n">
        <f aca="false">globals_transposed_prosp!BX148</f>
        <v>8249.05571975481</v>
      </c>
      <c r="BY139" s="142" t="n">
        <f aca="false">globals_transposed_prosp!BY148</f>
        <v>8315.23665875781</v>
      </c>
      <c r="BZ139" s="142" t="n">
        <f aca="false">globals_transposed_prosp!BZ148</f>
        <v>8328.61267323567</v>
      </c>
      <c r="CA139" s="142" t="n">
        <f aca="false">globals_transposed_prosp!CA148</f>
        <v>8348.5827318135</v>
      </c>
      <c r="CB139" s="142" t="n">
        <f aca="false">globals_transposed_prosp!CB148</f>
        <v>8500.88415251614</v>
      </c>
      <c r="CC139" s="142" t="n">
        <f aca="false">globals_transposed_prosp!CC148</f>
        <v>8654.44879933347</v>
      </c>
      <c r="CD139" s="142" t="n">
        <f aca="false">globals_transposed_prosp!CD148</f>
        <v>8747.60669255743</v>
      </c>
      <c r="CE139" s="142" t="n">
        <f aca="false">globals_transposed_prosp!CE148</f>
        <v>8747.60669255743</v>
      </c>
      <c r="CF139" s="142" t="n">
        <f aca="false">globals_transposed_prosp!CF148</f>
        <v>8747.60669255743</v>
      </c>
      <c r="CG139" s="142" t="n">
        <f aca="false">globals_transposed_prosp!CG148</f>
        <v>8747.60669255743</v>
      </c>
      <c r="CH139" s="142" t="n">
        <f aca="false">globals_transposed_prosp!CH148</f>
        <v>8809.91611371869</v>
      </c>
      <c r="CI139" s="142" t="n">
        <f aca="false">globals_transposed_prosp!CI148</f>
        <v>8903.81319077427</v>
      </c>
      <c r="CJ139" s="142" t="n">
        <f aca="false">globals_transposed_prosp!CJ148</f>
        <v>8903.81319077427</v>
      </c>
      <c r="CK139" s="142" t="n">
        <f aca="false">globals_transposed_prosp!CK148</f>
        <v>8903.81319077427</v>
      </c>
      <c r="CL139" s="142" t="n">
        <f aca="false">globals_transposed_prosp!CL148</f>
        <v>8966.60811238585</v>
      </c>
      <c r="CM139" s="142" t="n">
        <f aca="false">globals_transposed_prosp!CM148</f>
        <v>9061.22902907001</v>
      </c>
      <c r="CN139" s="142" t="n">
        <f aca="false">globals_transposed_prosp!CN148</f>
        <v>9061.22902907001</v>
      </c>
      <c r="CO139" s="142" t="n">
        <f aca="false">globals_transposed_prosp!CO148</f>
        <v>9061.22902907001</v>
      </c>
      <c r="CP139" s="142" t="n">
        <f aca="false">globals_transposed_prosp!CP148</f>
        <v>9061.22902907001</v>
      </c>
      <c r="CQ139" s="142" t="n">
        <f aca="false">globals_transposed_prosp!CQ148</f>
        <v>9061.22902907001</v>
      </c>
      <c r="CR139" s="142" t="n">
        <f aca="false">globals_transposed_prosp!CR148</f>
        <v>9061.22902907001</v>
      </c>
      <c r="CS139" s="142" t="n">
        <f aca="false">globals_transposed_prosp!CS148</f>
        <v>9061.22902907001</v>
      </c>
      <c r="CT139" s="142" t="n">
        <f aca="false">globals_transposed_prosp!CT148</f>
        <v>9061.22902907001</v>
      </c>
      <c r="CU139" s="142" t="n">
        <f aca="false">globals_transposed_prosp!CU148</f>
        <v>9061.22902907001</v>
      </c>
      <c r="CV139" s="142" t="n">
        <f aca="false">globals_transposed_prosp!CV148</f>
        <v>9061.22902907001</v>
      </c>
      <c r="CW139" s="142" t="n">
        <f aca="false">globals_transposed_prosp!CW148</f>
        <v>9061.22902907001</v>
      </c>
      <c r="CX139" s="142" t="n">
        <f aca="false">globals_transposed_prosp!CX148</f>
        <v>9061.22902907001</v>
      </c>
      <c r="CY139" s="142" t="n">
        <f aca="false">globals_transposed_prosp!CY148</f>
        <v>9061.22902907001</v>
      </c>
      <c r="CZ139" s="142" t="n">
        <f aca="false">globals_transposed_prosp!CZ148</f>
        <v>9061.22902907001</v>
      </c>
      <c r="DA139" s="142" t="n">
        <f aca="false">globals_transposed_prosp!DA148</f>
        <v>9061.22902907001</v>
      </c>
      <c r="DB139" s="142" t="n">
        <f aca="false">globals_transposed_prosp!DB148</f>
        <v>9061.22902907001</v>
      </c>
      <c r="DC139" s="142" t="n">
        <f aca="false">globals_transposed_prosp!DC148</f>
        <v>9061.22902907001</v>
      </c>
      <c r="DD139" s="142" t="n">
        <f aca="false">globals_transposed_prosp!DD148</f>
        <v>9061.22902907001</v>
      </c>
      <c r="DE139" s="142" t="n">
        <f aca="false">globals_transposed_prosp!DE148</f>
        <v>9061.22902907001</v>
      </c>
      <c r="DF139" s="142" t="n">
        <f aca="false">globals_transposed_prosp!DF148</f>
        <v>9061.22902907001</v>
      </c>
      <c r="DG139" s="142" t="n">
        <f aca="false">globals_transposed_prosp!DG148</f>
        <v>9061.22902907001</v>
      </c>
      <c r="DH139" s="142" t="n">
        <f aca="false">globals_transposed_prosp!DH148</f>
        <v>9061.22902907001</v>
      </c>
      <c r="DI139" s="142" t="n">
        <f aca="false">globals_transposed_prosp!DI148</f>
        <v>9061.22902907001</v>
      </c>
      <c r="DJ139" s="142" t="n">
        <f aca="false">globals_transposed_prosp!DJ148</f>
        <v>9061.22902907001</v>
      </c>
      <c r="DK139" s="142" t="n">
        <f aca="false">globals_transposed_prosp!DK148</f>
        <v>9061.22902907001</v>
      </c>
      <c r="DL139" s="142" t="n">
        <f aca="false">globals_transposed_prosp!DL148</f>
        <v>9061.22902907001</v>
      </c>
      <c r="DM139" s="142" t="n">
        <f aca="false">globals_transposed_prosp!DM148</f>
        <v>9061.22902907001</v>
      </c>
      <c r="DN139" s="142" t="n">
        <f aca="false">globals_transposed_prosp!DN148</f>
        <v>9061.22902907001</v>
      </c>
      <c r="DO139" s="142" t="n">
        <f aca="false">globals_transposed_prosp!DO148</f>
        <v>9061.22902907001</v>
      </c>
      <c r="DP139" s="142" t="n">
        <f aca="false">globals_transposed_prosp!DP148</f>
        <v>9061.22902907001</v>
      </c>
      <c r="DQ139" s="142" t="n">
        <f aca="false">globals_transposed_prosp!DQ148</f>
        <v>9061.22902907001</v>
      </c>
      <c r="DR139" s="142" t="n">
        <f aca="false">globals_transposed_prosp!DR148</f>
        <v>9061.22902907001</v>
      </c>
      <c r="DS139" s="142" t="n">
        <f aca="false">globals_transposed_prosp!DS148</f>
        <v>9061.22902907001</v>
      </c>
      <c r="DT139" s="142" t="n">
        <f aca="false">globals_transposed_prosp!DT148</f>
        <v>9061.22902907001</v>
      </c>
      <c r="DU139" s="142" t="n">
        <f aca="false">globals_transposed_prosp!DU148</f>
        <v>9061.22902907001</v>
      </c>
      <c r="DV139" s="142" t="n">
        <f aca="false">globals_transposed_prosp!DV148</f>
        <v>9061.22902907001</v>
      </c>
      <c r="DW139" s="142" t="n">
        <f aca="false">globals_transposed_prosp!DW148</f>
        <v>9061.22902907001</v>
      </c>
      <c r="DX139" s="142" t="n">
        <f aca="false">globals_transposed_prosp!DX148</f>
        <v>9061.22902907001</v>
      </c>
      <c r="DY139" s="142" t="n">
        <f aca="false">globals_transposed_prosp!DY148</f>
        <v>9061.22902907001</v>
      </c>
      <c r="DZ139" s="142" t="n">
        <f aca="false">globals_transposed_prosp!DZ148</f>
        <v>9061.22902907001</v>
      </c>
      <c r="EA139" s="142" t="n">
        <f aca="false">globals_transposed_prosp!EA148</f>
        <v>9061.22902907001</v>
      </c>
      <c r="EB139" s="142" t="n">
        <f aca="false">globals_transposed_prosp!EB148</f>
        <v>9061.22902907001</v>
      </c>
      <c r="EC139" s="142" t="n">
        <f aca="false">globals_transposed_prosp!EC148</f>
        <v>9061.22902907001</v>
      </c>
      <c r="ED139" s="142" t="n">
        <f aca="false">globals_transposed_prosp!ED148</f>
        <v>9061.22902907001</v>
      </c>
      <c r="EE139" s="142" t="n">
        <f aca="false">globals_transposed_prosp!EE148</f>
        <v>9061.22902907001</v>
      </c>
      <c r="EF139" s="142" t="n">
        <f aca="false">globals_transposed_prosp!EF148</f>
        <v>9061.22902907001</v>
      </c>
      <c r="EG139" s="142" t="n">
        <f aca="false">globals_transposed_prosp!EG148</f>
        <v>9061.22902907001</v>
      </c>
      <c r="EH139" s="142" t="n">
        <f aca="false">globals_transposed_prosp!EH148</f>
        <v>9061.22902907001</v>
      </c>
      <c r="EI139" s="142" t="n">
        <f aca="false">globals_transposed_prosp!EI148</f>
        <v>9061.22902907001</v>
      </c>
      <c r="EJ139" s="142" t="n">
        <f aca="false">globals_transposed_prosp!EJ148</f>
        <v>9061.22902907001</v>
      </c>
      <c r="EK139" s="142" t="n">
        <f aca="false">globals_transposed_prosp!EK148</f>
        <v>9061.22902907001</v>
      </c>
      <c r="EL139" s="142" t="n">
        <f aca="false">globals_transposed_prosp!EL148</f>
        <v>9061.22902907001</v>
      </c>
      <c r="EM139" s="142" t="n">
        <f aca="false">globals_transposed_prosp!EM148</f>
        <v>9061.22902907001</v>
      </c>
      <c r="EN139" s="142" t="n">
        <f aca="false">globals_transposed_prosp!EN148</f>
        <v>9061.22902907001</v>
      </c>
      <c r="EO139" s="142" t="n">
        <f aca="false">globals_transposed_prosp!EO148</f>
        <v>9061.22902907001</v>
      </c>
      <c r="EP139" s="142" t="n">
        <f aca="false">globals_transposed_prosp!EP148</f>
        <v>9061.22902907001</v>
      </c>
      <c r="EQ139" s="142" t="n">
        <f aca="false">globals_transposed_prosp!EQ148</f>
        <v>9061.22902907001</v>
      </c>
      <c r="ER139" s="142" t="n">
        <f aca="false">globals_transposed_prosp!ER148</f>
        <v>9061.22902907001</v>
      </c>
      <c r="ES139" s="142" t="n">
        <f aca="false">globals_transposed_prosp!ES148</f>
        <v>9061.22902907001</v>
      </c>
      <c r="ET139" s="142" t="n">
        <f aca="false">globals_transposed_prosp!ET148</f>
        <v>9061.22902907001</v>
      </c>
      <c r="EU139" s="142" t="n">
        <f aca="false">globals_transposed_prosp!EU148</f>
        <v>9061.22902907001</v>
      </c>
      <c r="EV139" s="142" t="n">
        <f aca="false">globals_transposed_prosp!EV148</f>
        <v>9061.22902907001</v>
      </c>
    </row>
    <row r="140" customFormat="false" ht="12.8" hidden="false" customHeight="false" outlineLevel="0" collapsed="false">
      <c r="A140" s="176" t="str">
        <f aca="false">globals_transposed_prosp!A149</f>
        <v>FAM_CAP_LOW_2</v>
      </c>
      <c r="B140" s="176" t="n">
        <f aca="false">globals_transposed_prosp!B149</f>
        <v>0</v>
      </c>
      <c r="C140" s="176" t="n">
        <f aca="false">globals_transposed_prosp!C149</f>
        <v>0</v>
      </c>
      <c r="D140" s="176" t="n">
        <f aca="false">globals_transposed_prosp!D149</f>
        <v>0</v>
      </c>
      <c r="E140" s="176" t="n">
        <f aca="false">globals_transposed_prosp!E149</f>
        <v>0</v>
      </c>
      <c r="F140" s="176" t="n">
        <f aca="false">globals_transposed_prosp!F149</f>
        <v>0</v>
      </c>
      <c r="G140" s="176" t="n">
        <f aca="false">globals_transposed_prosp!G149</f>
        <v>0</v>
      </c>
      <c r="H140" s="176" t="n">
        <f aca="false">globals_transposed_prosp!H149</f>
        <v>0</v>
      </c>
      <c r="I140" s="176" t="n">
        <f aca="false">globals_transposed_prosp!I149</f>
        <v>0</v>
      </c>
      <c r="J140" s="176" t="n">
        <f aca="false">globals_transposed_prosp!J149</f>
        <v>0</v>
      </c>
      <c r="K140" s="176" t="n">
        <f aca="false">globals_transposed_prosp!K149</f>
        <v>0</v>
      </c>
      <c r="L140" s="176" t="n">
        <f aca="false">globals_transposed_prosp!L149</f>
        <v>0</v>
      </c>
      <c r="M140" s="176" t="n">
        <f aca="false">globals_transposed_prosp!M149</f>
        <v>0</v>
      </c>
      <c r="N140" s="176" t="n">
        <f aca="false">globals_transposed_prosp!N149</f>
        <v>0</v>
      </c>
      <c r="O140" s="176" t="n">
        <f aca="false">globals_transposed_prosp!O149</f>
        <v>0</v>
      </c>
      <c r="P140" s="176" t="n">
        <f aca="false">globals_transposed_prosp!P149</f>
        <v>0</v>
      </c>
      <c r="Q140" s="176" t="n">
        <f aca="false">globals_transposed_prosp!Q149</f>
        <v>0</v>
      </c>
      <c r="R140" s="176" t="n">
        <f aca="false">globals_transposed_prosp!R149</f>
        <v>0</v>
      </c>
      <c r="S140" s="176" t="n">
        <f aca="false">globals_transposed_prosp!S149</f>
        <v>0</v>
      </c>
      <c r="T140" s="176" t="n">
        <f aca="false">globals_transposed_prosp!T149</f>
        <v>0</v>
      </c>
      <c r="U140" s="176" t="n">
        <f aca="false">globals_transposed_prosp!U149</f>
        <v>0</v>
      </c>
      <c r="V140" s="176" t="n">
        <f aca="false">globals_transposed_prosp!V149</f>
        <v>0</v>
      </c>
      <c r="W140" s="176" t="n">
        <f aca="false">globals_transposed_prosp!W149</f>
        <v>0</v>
      </c>
      <c r="X140" s="176" t="n">
        <f aca="false">globals_transposed_prosp!X149</f>
        <v>0</v>
      </c>
      <c r="Y140" s="176" t="n">
        <f aca="false">globals_transposed_prosp!Y149</f>
        <v>0</v>
      </c>
      <c r="Z140" s="176" t="n">
        <f aca="false">globals_transposed_prosp!Z149</f>
        <v>0</v>
      </c>
      <c r="AA140" s="176" t="n">
        <f aca="false">globals_transposed_prosp!AA149</f>
        <v>0</v>
      </c>
      <c r="AB140" s="176" t="n">
        <f aca="false">globals_transposed_prosp!AB149</f>
        <v>0</v>
      </c>
      <c r="AC140" s="176" t="n">
        <f aca="false">globals_transposed_prosp!AC149</f>
        <v>0</v>
      </c>
      <c r="AD140" s="176" t="n">
        <f aca="false">globals_transposed_prosp!AD149</f>
        <v>0</v>
      </c>
      <c r="AE140" s="176" t="n">
        <f aca="false">globals_transposed_prosp!AE149</f>
        <v>0</v>
      </c>
      <c r="AF140" s="176" t="n">
        <f aca="false">globals_transposed_prosp!AF149</f>
        <v>0</v>
      </c>
      <c r="AG140" s="176" t="n">
        <f aca="false">globals_transposed_prosp!AG149</f>
        <v>0</v>
      </c>
      <c r="AH140" s="176" t="n">
        <f aca="false">globals_transposed_prosp!AH149</f>
        <v>0</v>
      </c>
      <c r="AI140" s="176" t="n">
        <f aca="false">globals_transposed_prosp!AI149</f>
        <v>0</v>
      </c>
      <c r="AJ140" s="176" t="n">
        <f aca="false">globals_transposed_prosp!AJ149</f>
        <v>0</v>
      </c>
      <c r="AK140" s="176" t="n">
        <f aca="false">globals_transposed_prosp!AK149</f>
        <v>0</v>
      </c>
      <c r="AL140" s="176" t="n">
        <f aca="false">globals_transposed_prosp!AL149</f>
        <v>0</v>
      </c>
      <c r="AM140" s="176" t="n">
        <f aca="false">globals_transposed_prosp!AM149</f>
        <v>0</v>
      </c>
      <c r="AN140" s="176" t="n">
        <f aca="false">globals_transposed_prosp!AN149</f>
        <v>0</v>
      </c>
      <c r="AO140" s="176" t="n">
        <f aca="false">globals_transposed_prosp!AO149</f>
        <v>0</v>
      </c>
      <c r="AP140" s="176" t="n">
        <f aca="false">globals_transposed_prosp!AP149</f>
        <v>0</v>
      </c>
      <c r="AQ140" s="176" t="n">
        <f aca="false">globals_transposed_prosp!AQ149</f>
        <v>0</v>
      </c>
      <c r="AR140" s="142" t="n">
        <f aca="false">globals_transposed_prosp!AR149</f>
        <v>6867.81646570944</v>
      </c>
      <c r="AS140" s="142" t="n">
        <f aca="false">globals_transposed_prosp!AS149</f>
        <v>6483.52476458622</v>
      </c>
      <c r="AT140" s="142" t="n">
        <f aca="false">globals_transposed_prosp!AT149</f>
        <v>6850.12406608999</v>
      </c>
      <c r="AU140" s="142" t="n">
        <f aca="false">globals_transposed_prosp!AU149</f>
        <v>7600</v>
      </c>
      <c r="AV140" s="142" t="n">
        <f aca="false">globals_transposed_prosp!AV149</f>
        <v>7372.12477317895</v>
      </c>
      <c r="AW140" s="142" t="n">
        <f aca="false">globals_transposed_prosp!AW149</f>
        <v>7120.48072108159</v>
      </c>
      <c r="AX140" s="142" t="n">
        <f aca="false">globals_transposed_prosp!AX149</f>
        <v>8870.01531887447</v>
      </c>
      <c r="AY140" s="142" t="n">
        <f aca="false">globals_transposed_prosp!AY149</f>
        <v>8463.42170418692</v>
      </c>
      <c r="AZ140" s="142" t="n">
        <f aca="false">globals_transposed_prosp!AZ149</f>
        <v>7474.12721880091</v>
      </c>
      <c r="BA140" s="142" t="n">
        <f aca="false">globals_transposed_prosp!BA149</f>
        <v>7643.86646589029</v>
      </c>
      <c r="BB140" s="142" t="n">
        <f aca="false">globals_transposed_prosp!BB149</f>
        <v>7252.29678464424</v>
      </c>
      <c r="BC140" s="142" t="n">
        <f aca="false">globals_transposed_prosp!BC149</f>
        <v>15313.6995162807</v>
      </c>
      <c r="BD140" s="142" t="n">
        <f aca="false">globals_transposed_prosp!BD149</f>
        <v>14594.187007609</v>
      </c>
      <c r="BE140" s="142" t="n">
        <f aca="false">globals_transposed_prosp!BE149</f>
        <v>15465.3061793101</v>
      </c>
      <c r="BF140" s="142" t="n">
        <f aca="false">globals_transposed_prosp!BF149</f>
        <v>14814.9912467186</v>
      </c>
      <c r="BG140" s="142" t="n">
        <f aca="false">globals_transposed_prosp!BG149</f>
        <v>16006.1381320203</v>
      </c>
      <c r="BH140" s="142" t="n">
        <f aca="false">globals_transposed_prosp!BH149</f>
        <v>14893.0357409645</v>
      </c>
      <c r="BI140" s="142" t="n">
        <f aca="false">globals_transposed_prosp!BI149</f>
        <v>13854.8335656014</v>
      </c>
      <c r="BJ140" s="142" t="n">
        <f aca="false">globals_transposed_prosp!BJ149</f>
        <v>13646.5859970821</v>
      </c>
      <c r="BK140" s="142" t="n">
        <f aca="false">globals_transposed_prosp!BK149</f>
        <v>12980.4227936431</v>
      </c>
      <c r="BL140" s="142" t="n">
        <f aca="false">globals_transposed_prosp!BL149</f>
        <v>11956.191855277</v>
      </c>
      <c r="BM140" s="142" t="n">
        <f aca="false">globals_transposed_prosp!BM149</f>
        <v>11766.6838568826</v>
      </c>
      <c r="BN140" s="142" t="n">
        <f aca="false">globals_transposed_prosp!BN149</f>
        <v>11790.1276672336</v>
      </c>
      <c r="BO140" s="142" t="n">
        <f aca="false">globals_transposed_prosp!BO149</f>
        <v>11964.4664861041</v>
      </c>
      <c r="BP140" s="142" t="n">
        <f aca="false">globals_transposed_prosp!BP149</f>
        <v>11769.3000833715</v>
      </c>
      <c r="BQ140" s="142" t="n">
        <f aca="false">globals_transposed_prosp!BQ149</f>
        <v>11353.7435726342</v>
      </c>
      <c r="BR140" s="142" t="n">
        <f aca="false">globals_transposed_prosp!BR149</f>
        <v>11393.6566724606</v>
      </c>
      <c r="BS140" s="142" t="n">
        <f aca="false">globals_transposed_prosp!BS149</f>
        <v>11373.3377499974</v>
      </c>
      <c r="BT140" s="142" t="n">
        <f aca="false">globals_transposed_prosp!BT149</f>
        <v>11640.0321881076</v>
      </c>
      <c r="BU140" s="142" t="n">
        <f aca="false">globals_transposed_prosp!BU149</f>
        <v>12230.155232315</v>
      </c>
      <c r="BV140" s="142" t="n">
        <f aca="false">globals_transposed_prosp!BV149</f>
        <v>12246.0398493851</v>
      </c>
      <c r="BW140" s="142" t="n">
        <f aca="false">globals_transposed_prosp!BW149</f>
        <v>12243.7328690608</v>
      </c>
      <c r="BX140" s="142" t="n">
        <f aca="false">globals_transposed_prosp!BX149</f>
        <v>12099.0666256811</v>
      </c>
      <c r="BY140" s="142" t="n">
        <f aca="false">globals_transposed_prosp!BY149</f>
        <v>12196.1356257643</v>
      </c>
      <c r="BZ140" s="142" t="n">
        <f aca="false">globals_transposed_prosp!BZ149</f>
        <v>12215.754512562</v>
      </c>
      <c r="CA140" s="142" t="n">
        <f aca="false">globals_transposed_prosp!CA149</f>
        <v>12245.045025011</v>
      </c>
      <c r="CB140" s="142" t="n">
        <f aca="false">globals_transposed_prosp!CB149</f>
        <v>12468.4287793302</v>
      </c>
      <c r="CC140" s="142" t="n">
        <f aca="false">globals_transposed_prosp!CC149</f>
        <v>12693.6653344358</v>
      </c>
      <c r="CD140" s="142" t="n">
        <f aca="false">globals_transposed_prosp!CD149</f>
        <v>12830.3020108163</v>
      </c>
      <c r="CE140" s="142" t="n">
        <f aca="false">globals_transposed_prosp!CE149</f>
        <v>12830.3020108163</v>
      </c>
      <c r="CF140" s="142" t="n">
        <f aca="false">globals_transposed_prosp!CF149</f>
        <v>12830.3020108163</v>
      </c>
      <c r="CG140" s="142" t="n">
        <f aca="false">globals_transposed_prosp!CG149</f>
        <v>12830.3020108163</v>
      </c>
      <c r="CH140" s="142" t="n">
        <f aca="false">globals_transposed_prosp!CH149</f>
        <v>12921.6925727969</v>
      </c>
      <c r="CI140" s="142" t="n">
        <f aca="false">globals_transposed_prosp!CI149</f>
        <v>13059.4134259282</v>
      </c>
      <c r="CJ140" s="142" t="n">
        <f aca="false">globals_transposed_prosp!CJ149</f>
        <v>13059.4134259282</v>
      </c>
      <c r="CK140" s="142" t="n">
        <f aca="false">globals_transposed_prosp!CK149</f>
        <v>13059.4134259282</v>
      </c>
      <c r="CL140" s="142" t="n">
        <f aca="false">globals_transposed_prosp!CL149</f>
        <v>13151.5160818132</v>
      </c>
      <c r="CM140" s="142" t="n">
        <f aca="false">globals_transposed_prosp!CM149</f>
        <v>13290.2986060242</v>
      </c>
      <c r="CN140" s="142" t="n">
        <f aca="false">globals_transposed_prosp!CN149</f>
        <v>13290.2986060242</v>
      </c>
      <c r="CO140" s="142" t="n">
        <f aca="false">globals_transposed_prosp!CO149</f>
        <v>13290.2986060242</v>
      </c>
      <c r="CP140" s="142" t="n">
        <f aca="false">globals_transposed_prosp!CP149</f>
        <v>13290.2986060242</v>
      </c>
      <c r="CQ140" s="142" t="n">
        <f aca="false">globals_transposed_prosp!CQ149</f>
        <v>13290.2986060242</v>
      </c>
      <c r="CR140" s="142" t="n">
        <f aca="false">globals_transposed_prosp!CR149</f>
        <v>13290.2986060242</v>
      </c>
      <c r="CS140" s="142" t="n">
        <f aca="false">globals_transposed_prosp!CS149</f>
        <v>13290.2986060242</v>
      </c>
      <c r="CT140" s="142" t="n">
        <f aca="false">globals_transposed_prosp!CT149</f>
        <v>13290.2986060242</v>
      </c>
      <c r="CU140" s="142" t="n">
        <f aca="false">globals_transposed_prosp!CU149</f>
        <v>13290.2986060242</v>
      </c>
      <c r="CV140" s="142" t="n">
        <f aca="false">globals_transposed_prosp!CV149</f>
        <v>13290.2986060242</v>
      </c>
      <c r="CW140" s="142" t="n">
        <f aca="false">globals_transposed_prosp!CW149</f>
        <v>13290.2986060242</v>
      </c>
      <c r="CX140" s="142" t="n">
        <f aca="false">globals_transposed_prosp!CX149</f>
        <v>13290.2986060242</v>
      </c>
      <c r="CY140" s="142" t="n">
        <f aca="false">globals_transposed_prosp!CY149</f>
        <v>13290.2986060242</v>
      </c>
      <c r="CZ140" s="142" t="n">
        <f aca="false">globals_transposed_prosp!CZ149</f>
        <v>13290.2986060242</v>
      </c>
      <c r="DA140" s="142" t="n">
        <f aca="false">globals_transposed_prosp!DA149</f>
        <v>13290.2986060242</v>
      </c>
      <c r="DB140" s="142" t="n">
        <f aca="false">globals_transposed_prosp!DB149</f>
        <v>13290.2986060242</v>
      </c>
      <c r="DC140" s="142" t="n">
        <f aca="false">globals_transposed_prosp!DC149</f>
        <v>13290.2986060242</v>
      </c>
      <c r="DD140" s="142" t="n">
        <f aca="false">globals_transposed_prosp!DD149</f>
        <v>13290.2986060242</v>
      </c>
      <c r="DE140" s="142" t="n">
        <f aca="false">globals_transposed_prosp!DE149</f>
        <v>13290.2986060242</v>
      </c>
      <c r="DF140" s="142" t="n">
        <f aca="false">globals_transposed_prosp!DF149</f>
        <v>13290.2986060242</v>
      </c>
      <c r="DG140" s="142" t="n">
        <f aca="false">globals_transposed_prosp!DG149</f>
        <v>13290.2986060242</v>
      </c>
      <c r="DH140" s="142" t="n">
        <f aca="false">globals_transposed_prosp!DH149</f>
        <v>13290.2986060242</v>
      </c>
      <c r="DI140" s="142" t="n">
        <f aca="false">globals_transposed_prosp!DI149</f>
        <v>13290.2986060242</v>
      </c>
      <c r="DJ140" s="142" t="n">
        <f aca="false">globals_transposed_prosp!DJ149</f>
        <v>13290.2986060242</v>
      </c>
      <c r="DK140" s="142" t="n">
        <f aca="false">globals_transposed_prosp!DK149</f>
        <v>13290.2986060242</v>
      </c>
      <c r="DL140" s="142" t="n">
        <f aca="false">globals_transposed_prosp!DL149</f>
        <v>13290.2986060242</v>
      </c>
      <c r="DM140" s="142" t="n">
        <f aca="false">globals_transposed_prosp!DM149</f>
        <v>13290.2986060242</v>
      </c>
      <c r="DN140" s="142" t="n">
        <f aca="false">globals_transposed_prosp!DN149</f>
        <v>13290.2986060242</v>
      </c>
      <c r="DO140" s="142" t="n">
        <f aca="false">globals_transposed_prosp!DO149</f>
        <v>13290.2986060242</v>
      </c>
      <c r="DP140" s="142" t="n">
        <f aca="false">globals_transposed_prosp!DP149</f>
        <v>13290.2986060242</v>
      </c>
      <c r="DQ140" s="142" t="n">
        <f aca="false">globals_transposed_prosp!DQ149</f>
        <v>13290.2986060242</v>
      </c>
      <c r="DR140" s="142" t="n">
        <f aca="false">globals_transposed_prosp!DR149</f>
        <v>13290.2986060242</v>
      </c>
      <c r="DS140" s="142" t="n">
        <f aca="false">globals_transposed_prosp!DS149</f>
        <v>13290.2986060242</v>
      </c>
      <c r="DT140" s="142" t="n">
        <f aca="false">globals_transposed_prosp!DT149</f>
        <v>13290.2986060242</v>
      </c>
      <c r="DU140" s="142" t="n">
        <f aca="false">globals_transposed_prosp!DU149</f>
        <v>13290.2986060242</v>
      </c>
      <c r="DV140" s="142" t="n">
        <f aca="false">globals_transposed_prosp!DV149</f>
        <v>13290.2986060242</v>
      </c>
      <c r="DW140" s="142" t="n">
        <f aca="false">globals_transposed_prosp!DW149</f>
        <v>13290.2986060242</v>
      </c>
      <c r="DX140" s="142" t="n">
        <f aca="false">globals_transposed_prosp!DX149</f>
        <v>13290.2986060242</v>
      </c>
      <c r="DY140" s="142" t="n">
        <f aca="false">globals_transposed_prosp!DY149</f>
        <v>13290.2986060242</v>
      </c>
      <c r="DZ140" s="142" t="n">
        <f aca="false">globals_transposed_prosp!DZ149</f>
        <v>13290.2986060242</v>
      </c>
      <c r="EA140" s="142" t="n">
        <f aca="false">globals_transposed_prosp!EA149</f>
        <v>13290.2986060242</v>
      </c>
      <c r="EB140" s="142" t="n">
        <f aca="false">globals_transposed_prosp!EB149</f>
        <v>13290.2986060242</v>
      </c>
      <c r="EC140" s="142" t="n">
        <f aca="false">globals_transposed_prosp!EC149</f>
        <v>13290.2986060242</v>
      </c>
      <c r="ED140" s="142" t="n">
        <f aca="false">globals_transposed_prosp!ED149</f>
        <v>13290.2986060242</v>
      </c>
      <c r="EE140" s="142" t="n">
        <f aca="false">globals_transposed_prosp!EE149</f>
        <v>13290.2986060242</v>
      </c>
      <c r="EF140" s="142" t="n">
        <f aca="false">globals_transposed_prosp!EF149</f>
        <v>13290.2986060242</v>
      </c>
      <c r="EG140" s="142" t="n">
        <f aca="false">globals_transposed_prosp!EG149</f>
        <v>13290.2986060242</v>
      </c>
      <c r="EH140" s="142" t="n">
        <f aca="false">globals_transposed_prosp!EH149</f>
        <v>13290.2986060242</v>
      </c>
      <c r="EI140" s="142" t="n">
        <f aca="false">globals_transposed_prosp!EI149</f>
        <v>13290.2986060242</v>
      </c>
      <c r="EJ140" s="142" t="n">
        <f aca="false">globals_transposed_prosp!EJ149</f>
        <v>13290.2986060242</v>
      </c>
      <c r="EK140" s="142" t="n">
        <f aca="false">globals_transposed_prosp!EK149</f>
        <v>13290.2986060242</v>
      </c>
      <c r="EL140" s="142" t="n">
        <f aca="false">globals_transposed_prosp!EL149</f>
        <v>13290.2986060242</v>
      </c>
      <c r="EM140" s="142" t="n">
        <f aca="false">globals_transposed_prosp!EM149</f>
        <v>13290.2986060242</v>
      </c>
      <c r="EN140" s="142" t="n">
        <f aca="false">globals_transposed_prosp!EN149</f>
        <v>13290.2986060242</v>
      </c>
      <c r="EO140" s="142" t="n">
        <f aca="false">globals_transposed_prosp!EO149</f>
        <v>13290.2986060242</v>
      </c>
      <c r="EP140" s="142" t="n">
        <f aca="false">globals_transposed_prosp!EP149</f>
        <v>13290.2986060242</v>
      </c>
      <c r="EQ140" s="142" t="n">
        <f aca="false">globals_transposed_prosp!EQ149</f>
        <v>13290.2986060242</v>
      </c>
      <c r="ER140" s="142" t="n">
        <f aca="false">globals_transposed_prosp!ER149</f>
        <v>13290.2986060242</v>
      </c>
      <c r="ES140" s="142" t="n">
        <f aca="false">globals_transposed_prosp!ES149</f>
        <v>13290.2986060242</v>
      </c>
      <c r="ET140" s="142" t="n">
        <f aca="false">globals_transposed_prosp!ET149</f>
        <v>13290.2986060242</v>
      </c>
      <c r="EU140" s="142" t="n">
        <f aca="false">globals_transposed_prosp!EU149</f>
        <v>13290.2986060242</v>
      </c>
      <c r="EV140" s="142" t="n">
        <f aca="false">globals_transposed_prosp!EV149</f>
        <v>13290.2986060242</v>
      </c>
    </row>
    <row r="141" customFormat="false" ht="12.8" hidden="false" customHeight="false" outlineLevel="0" collapsed="false">
      <c r="A141" s="176" t="str">
        <f aca="false">globals_transposed_prosp!A150</f>
        <v>FAM_CAP_LOW_3</v>
      </c>
      <c r="B141" s="176" t="n">
        <f aca="false">globals_transposed_prosp!B150</f>
        <v>0</v>
      </c>
      <c r="C141" s="176" t="n">
        <f aca="false">globals_transposed_prosp!C150</f>
        <v>0</v>
      </c>
      <c r="D141" s="176" t="n">
        <f aca="false">globals_transposed_prosp!D150</f>
        <v>0</v>
      </c>
      <c r="E141" s="176" t="n">
        <f aca="false">globals_transposed_prosp!E150</f>
        <v>0</v>
      </c>
      <c r="F141" s="176" t="n">
        <f aca="false">globals_transposed_prosp!F150</f>
        <v>0</v>
      </c>
      <c r="G141" s="176" t="n">
        <f aca="false">globals_transposed_prosp!G150</f>
        <v>0</v>
      </c>
      <c r="H141" s="176" t="n">
        <f aca="false">globals_transposed_prosp!H150</f>
        <v>0</v>
      </c>
      <c r="I141" s="176" t="n">
        <f aca="false">globals_transposed_prosp!I150</f>
        <v>0</v>
      </c>
      <c r="J141" s="176" t="n">
        <f aca="false">globals_transposed_prosp!J150</f>
        <v>0</v>
      </c>
      <c r="K141" s="176" t="n">
        <f aca="false">globals_transposed_prosp!K150</f>
        <v>0</v>
      </c>
      <c r="L141" s="176" t="n">
        <f aca="false">globals_transposed_prosp!L150</f>
        <v>0</v>
      </c>
      <c r="M141" s="176" t="n">
        <f aca="false">globals_transposed_prosp!M150</f>
        <v>0</v>
      </c>
      <c r="N141" s="176" t="n">
        <f aca="false">globals_transposed_prosp!N150</f>
        <v>0</v>
      </c>
      <c r="O141" s="176" t="n">
        <f aca="false">globals_transposed_prosp!O150</f>
        <v>0</v>
      </c>
      <c r="P141" s="176" t="n">
        <f aca="false">globals_transposed_prosp!P150</f>
        <v>0</v>
      </c>
      <c r="Q141" s="176" t="n">
        <f aca="false">globals_transposed_prosp!Q150</f>
        <v>0</v>
      </c>
      <c r="R141" s="176" t="n">
        <f aca="false">globals_transposed_prosp!R150</f>
        <v>0</v>
      </c>
      <c r="S141" s="176" t="n">
        <f aca="false">globals_transposed_prosp!S150</f>
        <v>0</v>
      </c>
      <c r="T141" s="176" t="n">
        <f aca="false">globals_transposed_prosp!T150</f>
        <v>0</v>
      </c>
      <c r="U141" s="176" t="n">
        <f aca="false">globals_transposed_prosp!U150</f>
        <v>0</v>
      </c>
      <c r="V141" s="176" t="n">
        <f aca="false">globals_transposed_prosp!V150</f>
        <v>0</v>
      </c>
      <c r="W141" s="176" t="n">
        <f aca="false">globals_transposed_prosp!W150</f>
        <v>0</v>
      </c>
      <c r="X141" s="176" t="n">
        <f aca="false">globals_transposed_prosp!X150</f>
        <v>0</v>
      </c>
      <c r="Y141" s="176" t="n">
        <f aca="false">globals_transposed_prosp!Y150</f>
        <v>0</v>
      </c>
      <c r="Z141" s="176" t="n">
        <f aca="false">globals_transposed_prosp!Z150</f>
        <v>0</v>
      </c>
      <c r="AA141" s="176" t="n">
        <f aca="false">globals_transposed_prosp!AA150</f>
        <v>0</v>
      </c>
      <c r="AB141" s="176" t="n">
        <f aca="false">globals_transposed_prosp!AB150</f>
        <v>0</v>
      </c>
      <c r="AC141" s="176" t="n">
        <f aca="false">globals_transposed_prosp!AC150</f>
        <v>0</v>
      </c>
      <c r="AD141" s="176" t="n">
        <f aca="false">globals_transposed_prosp!AD150</f>
        <v>0</v>
      </c>
      <c r="AE141" s="176" t="n">
        <f aca="false">globals_transposed_prosp!AE150</f>
        <v>0</v>
      </c>
      <c r="AF141" s="176" t="n">
        <f aca="false">globals_transposed_prosp!AF150</f>
        <v>0</v>
      </c>
      <c r="AG141" s="176" t="n">
        <f aca="false">globals_transposed_prosp!AG150</f>
        <v>0</v>
      </c>
      <c r="AH141" s="176" t="n">
        <f aca="false">globals_transposed_prosp!AH150</f>
        <v>0</v>
      </c>
      <c r="AI141" s="176" t="n">
        <f aca="false">globals_transposed_prosp!AI150</f>
        <v>0</v>
      </c>
      <c r="AJ141" s="176" t="n">
        <f aca="false">globals_transposed_prosp!AJ150</f>
        <v>0</v>
      </c>
      <c r="AK141" s="176" t="n">
        <f aca="false">globals_transposed_prosp!AK150</f>
        <v>0</v>
      </c>
      <c r="AL141" s="176" t="n">
        <f aca="false">globals_transposed_prosp!AL150</f>
        <v>0</v>
      </c>
      <c r="AM141" s="176" t="n">
        <f aca="false">globals_transposed_prosp!AM150</f>
        <v>0</v>
      </c>
      <c r="AN141" s="176" t="n">
        <f aca="false">globals_transposed_prosp!AN150</f>
        <v>0</v>
      </c>
      <c r="AO141" s="176" t="n">
        <f aca="false">globals_transposed_prosp!AO150</f>
        <v>0</v>
      </c>
      <c r="AP141" s="176" t="n">
        <f aca="false">globals_transposed_prosp!AP150</f>
        <v>0</v>
      </c>
      <c r="AQ141" s="176" t="n">
        <f aca="false">globals_transposed_prosp!AQ150</f>
        <v>0</v>
      </c>
      <c r="AR141" s="142" t="n">
        <f aca="false">globals_transposed_prosp!AR150</f>
        <v>8928.16140542227</v>
      </c>
      <c r="AS141" s="142" t="n">
        <f aca="false">globals_transposed_prosp!AS150</f>
        <v>8428.58219396209</v>
      </c>
      <c r="AT141" s="142" t="n">
        <f aca="false">globals_transposed_prosp!AT150</f>
        <v>8925.91923763241</v>
      </c>
      <c r="AU141" s="142" t="n">
        <f aca="false">globals_transposed_prosp!AU150</f>
        <v>9800</v>
      </c>
      <c r="AV141" s="142" t="n">
        <f aca="false">globals_transposed_prosp!AV150</f>
        <v>9506.16089173075</v>
      </c>
      <c r="AW141" s="142" t="n">
        <f aca="false">globals_transposed_prosp!AW150</f>
        <v>9181.6725087631</v>
      </c>
      <c r="AX141" s="142" t="n">
        <f aca="false">globals_transposed_prosp!AX150</f>
        <v>11494.8157703781</v>
      </c>
      <c r="AY141" s="142" t="n">
        <f aca="false">globals_transposed_prosp!AY150</f>
        <v>10967.9036370586</v>
      </c>
      <c r="AZ141" s="142" t="n">
        <f aca="false">globals_transposed_prosp!AZ150</f>
        <v>9685.85874273178</v>
      </c>
      <c r="BA141" s="142" t="n">
        <f aca="false">globals_transposed_prosp!BA150</f>
        <v>9905.585468845</v>
      </c>
      <c r="BB141" s="142" t="n">
        <f aca="false">globals_transposed_prosp!BB150</f>
        <v>9398.15549712853</v>
      </c>
      <c r="BC141" s="142" t="n">
        <f aca="false">globals_transposed_prosp!BC150</f>
        <v>17680.0185090616</v>
      </c>
      <c r="BD141" s="142" t="n">
        <f aca="false">globals_transposed_prosp!BD150</f>
        <v>16849.3247595014</v>
      </c>
      <c r="BE141" s="142" t="n">
        <f aca="false">globals_transposed_prosp!BE150</f>
        <v>17854.982701589</v>
      </c>
      <c r="BF141" s="142" t="n">
        <f aca="false">globals_transposed_prosp!BF150</f>
        <v>17104.1820554601</v>
      </c>
      <c r="BG141" s="142" t="n">
        <f aca="false">globals_transposed_prosp!BG150</f>
        <v>18479.3433522205</v>
      </c>
      <c r="BH141" s="142" t="n">
        <f aca="false">globals_transposed_prosp!BH150</f>
        <v>17194.2487778242</v>
      </c>
      <c r="BI141" s="142" t="n">
        <f aca="false">globals_transposed_prosp!BI150</f>
        <v>15995.6277045013</v>
      </c>
      <c r="BJ141" s="142" t="n">
        <f aca="false">globals_transposed_prosp!BJ150</f>
        <v>15755.2025445288</v>
      </c>
      <c r="BK141" s="142" t="n">
        <f aca="false">globals_transposed_prosp!BK150</f>
        <v>14986.1064350596</v>
      </c>
      <c r="BL141" s="142" t="n">
        <f aca="false">globals_transposed_prosp!BL150</f>
        <v>13803.6153790708</v>
      </c>
      <c r="BM141" s="142" t="n">
        <f aca="false">globals_transposed_prosp!BM150</f>
        <v>13584.8253535545</v>
      </c>
      <c r="BN141" s="142" t="n">
        <f aca="false">globals_transposed_prosp!BN150</f>
        <v>13611.8916088489</v>
      </c>
      <c r="BO141" s="142" t="n">
        <f aca="false">globals_transposed_prosp!BO150</f>
        <v>13813.1685731582</v>
      </c>
      <c r="BP141" s="142" t="n">
        <f aca="false">globals_transposed_prosp!BP150</f>
        <v>13587.8458290232</v>
      </c>
      <c r="BQ141" s="142" t="n">
        <f aca="false">globals_transposed_prosp!BQ150</f>
        <v>13108.0791682067</v>
      </c>
      <c r="BR141" s="142" t="n">
        <f aca="false">globals_transposed_prosp!BR150</f>
        <v>13154.1594825123</v>
      </c>
      <c r="BS141" s="142" t="n">
        <f aca="false">globals_transposed_prosp!BS150</f>
        <v>13130.700960435</v>
      </c>
      <c r="BT141" s="142" t="n">
        <f aca="false">globals_transposed_prosp!BT150</f>
        <v>13438.6039693504</v>
      </c>
      <c r="BU141" s="142" t="n">
        <f aca="false">globals_transposed_prosp!BU150</f>
        <v>14119.9104946359</v>
      </c>
      <c r="BV141" s="142" t="n">
        <f aca="false">globals_transposed_prosp!BV150</f>
        <v>14138.2495399719</v>
      </c>
      <c r="BW141" s="142" t="n">
        <f aca="false">globals_transposed_prosp!BW150</f>
        <v>14135.5860941633</v>
      </c>
      <c r="BX141" s="142" t="n">
        <f aca="false">globals_transposed_prosp!BX150</f>
        <v>13968.5665944663</v>
      </c>
      <c r="BY141" s="142" t="n">
        <f aca="false">globals_transposed_prosp!BY150</f>
        <v>14080.6343129003</v>
      </c>
      <c r="BZ141" s="142" t="n">
        <f aca="false">globals_transposed_prosp!BZ150</f>
        <v>14103.2846325672</v>
      </c>
      <c r="CA141" s="142" t="n">
        <f aca="false">globals_transposed_prosp!CA150</f>
        <v>14137.1009992662</v>
      </c>
      <c r="CB141" s="142" t="n">
        <f aca="false">globals_transposed_prosp!CB150</f>
        <v>14395.0011286619</v>
      </c>
      <c r="CC141" s="142" t="n">
        <f aca="false">globals_transposed_prosp!CC150</f>
        <v>14655.0403463007</v>
      </c>
      <c r="CD141" s="142" t="n">
        <f aca="false">globals_transposed_prosp!CD150</f>
        <v>14812.7895820323</v>
      </c>
      <c r="CE141" s="142" t="n">
        <f aca="false">globals_transposed_prosp!CE150</f>
        <v>14812.7895820323</v>
      </c>
      <c r="CF141" s="142" t="n">
        <f aca="false">globals_transposed_prosp!CF150</f>
        <v>14812.7895820323</v>
      </c>
      <c r="CG141" s="142" t="n">
        <f aca="false">globals_transposed_prosp!CG150</f>
        <v>14812.7895820323</v>
      </c>
      <c r="CH141" s="142" t="n">
        <f aca="false">globals_transposed_prosp!CH150</f>
        <v>14918.3014525449</v>
      </c>
      <c r="CI141" s="142" t="n">
        <f aca="false">globals_transposed_prosp!CI150</f>
        <v>15077.302387735</v>
      </c>
      <c r="CJ141" s="142" t="n">
        <f aca="false">globals_transposed_prosp!CJ150</f>
        <v>15077.302387735</v>
      </c>
      <c r="CK141" s="142" t="n">
        <f aca="false">globals_transposed_prosp!CK150</f>
        <v>15077.302387735</v>
      </c>
      <c r="CL141" s="142" t="n">
        <f aca="false">globals_transposed_prosp!CL150</f>
        <v>15183.6363820885</v>
      </c>
      <c r="CM141" s="142" t="n">
        <f aca="false">globals_transposed_prosp!CM150</f>
        <v>15343.8630335786</v>
      </c>
      <c r="CN141" s="142" t="n">
        <f aca="false">globals_transposed_prosp!CN150</f>
        <v>15343.8630335786</v>
      </c>
      <c r="CO141" s="142" t="n">
        <f aca="false">globals_transposed_prosp!CO150</f>
        <v>15343.8630335786</v>
      </c>
      <c r="CP141" s="142" t="n">
        <f aca="false">globals_transposed_prosp!CP150</f>
        <v>15343.8630335786</v>
      </c>
      <c r="CQ141" s="142" t="n">
        <f aca="false">globals_transposed_prosp!CQ150</f>
        <v>15343.8630335786</v>
      </c>
      <c r="CR141" s="142" t="n">
        <f aca="false">globals_transposed_prosp!CR150</f>
        <v>15343.8630335786</v>
      </c>
      <c r="CS141" s="142" t="n">
        <f aca="false">globals_transposed_prosp!CS150</f>
        <v>15343.8630335786</v>
      </c>
      <c r="CT141" s="142" t="n">
        <f aca="false">globals_transposed_prosp!CT150</f>
        <v>15343.8630335786</v>
      </c>
      <c r="CU141" s="142" t="n">
        <f aca="false">globals_transposed_prosp!CU150</f>
        <v>15343.8630335786</v>
      </c>
      <c r="CV141" s="142" t="n">
        <f aca="false">globals_transposed_prosp!CV150</f>
        <v>15343.8630335786</v>
      </c>
      <c r="CW141" s="142" t="n">
        <f aca="false">globals_transposed_prosp!CW150</f>
        <v>15343.8630335786</v>
      </c>
      <c r="CX141" s="142" t="n">
        <f aca="false">globals_transposed_prosp!CX150</f>
        <v>15343.8630335786</v>
      </c>
      <c r="CY141" s="142" t="n">
        <f aca="false">globals_transposed_prosp!CY150</f>
        <v>15343.8630335786</v>
      </c>
      <c r="CZ141" s="142" t="n">
        <f aca="false">globals_transposed_prosp!CZ150</f>
        <v>15343.8630335786</v>
      </c>
      <c r="DA141" s="142" t="n">
        <f aca="false">globals_transposed_prosp!DA150</f>
        <v>15343.8630335786</v>
      </c>
      <c r="DB141" s="142" t="n">
        <f aca="false">globals_transposed_prosp!DB150</f>
        <v>15343.8630335786</v>
      </c>
      <c r="DC141" s="142" t="n">
        <f aca="false">globals_transposed_prosp!DC150</f>
        <v>15343.8630335786</v>
      </c>
      <c r="DD141" s="142" t="n">
        <f aca="false">globals_transposed_prosp!DD150</f>
        <v>15343.8630335786</v>
      </c>
      <c r="DE141" s="142" t="n">
        <f aca="false">globals_transposed_prosp!DE150</f>
        <v>15343.8630335786</v>
      </c>
      <c r="DF141" s="142" t="n">
        <f aca="false">globals_transposed_prosp!DF150</f>
        <v>15343.8630335786</v>
      </c>
      <c r="DG141" s="142" t="n">
        <f aca="false">globals_transposed_prosp!DG150</f>
        <v>15343.8630335786</v>
      </c>
      <c r="DH141" s="142" t="n">
        <f aca="false">globals_transposed_prosp!DH150</f>
        <v>15343.8630335786</v>
      </c>
      <c r="DI141" s="142" t="n">
        <f aca="false">globals_transposed_prosp!DI150</f>
        <v>15343.8630335786</v>
      </c>
      <c r="DJ141" s="142" t="n">
        <f aca="false">globals_transposed_prosp!DJ150</f>
        <v>15343.8630335786</v>
      </c>
      <c r="DK141" s="142" t="n">
        <f aca="false">globals_transposed_prosp!DK150</f>
        <v>15343.8630335786</v>
      </c>
      <c r="DL141" s="142" t="n">
        <f aca="false">globals_transposed_prosp!DL150</f>
        <v>15343.8630335786</v>
      </c>
      <c r="DM141" s="142" t="n">
        <f aca="false">globals_transposed_prosp!DM150</f>
        <v>15343.8630335786</v>
      </c>
      <c r="DN141" s="142" t="n">
        <f aca="false">globals_transposed_prosp!DN150</f>
        <v>15343.8630335786</v>
      </c>
      <c r="DO141" s="142" t="n">
        <f aca="false">globals_transposed_prosp!DO150</f>
        <v>15343.8630335786</v>
      </c>
      <c r="DP141" s="142" t="n">
        <f aca="false">globals_transposed_prosp!DP150</f>
        <v>15343.8630335786</v>
      </c>
      <c r="DQ141" s="142" t="n">
        <f aca="false">globals_transposed_prosp!DQ150</f>
        <v>15343.8630335786</v>
      </c>
      <c r="DR141" s="142" t="n">
        <f aca="false">globals_transposed_prosp!DR150</f>
        <v>15343.8630335786</v>
      </c>
      <c r="DS141" s="142" t="n">
        <f aca="false">globals_transposed_prosp!DS150</f>
        <v>15343.8630335786</v>
      </c>
      <c r="DT141" s="142" t="n">
        <f aca="false">globals_transposed_prosp!DT150</f>
        <v>15343.8630335786</v>
      </c>
      <c r="DU141" s="142" t="n">
        <f aca="false">globals_transposed_prosp!DU150</f>
        <v>15343.8630335786</v>
      </c>
      <c r="DV141" s="142" t="n">
        <f aca="false">globals_transposed_prosp!DV150</f>
        <v>15343.8630335786</v>
      </c>
      <c r="DW141" s="142" t="n">
        <f aca="false">globals_transposed_prosp!DW150</f>
        <v>15343.8630335786</v>
      </c>
      <c r="DX141" s="142" t="n">
        <f aca="false">globals_transposed_prosp!DX150</f>
        <v>15343.8630335786</v>
      </c>
      <c r="DY141" s="142" t="n">
        <f aca="false">globals_transposed_prosp!DY150</f>
        <v>15343.8630335786</v>
      </c>
      <c r="DZ141" s="142" t="n">
        <f aca="false">globals_transposed_prosp!DZ150</f>
        <v>15343.8630335786</v>
      </c>
      <c r="EA141" s="142" t="n">
        <f aca="false">globals_transposed_prosp!EA150</f>
        <v>15343.8630335786</v>
      </c>
      <c r="EB141" s="142" t="n">
        <f aca="false">globals_transposed_prosp!EB150</f>
        <v>15343.8630335786</v>
      </c>
      <c r="EC141" s="142" t="n">
        <f aca="false">globals_transposed_prosp!EC150</f>
        <v>15343.8630335786</v>
      </c>
      <c r="ED141" s="142" t="n">
        <f aca="false">globals_transposed_prosp!ED150</f>
        <v>15343.8630335786</v>
      </c>
      <c r="EE141" s="142" t="n">
        <f aca="false">globals_transposed_prosp!EE150</f>
        <v>15343.8630335786</v>
      </c>
      <c r="EF141" s="142" t="n">
        <f aca="false">globals_transposed_prosp!EF150</f>
        <v>15343.8630335786</v>
      </c>
      <c r="EG141" s="142" t="n">
        <f aca="false">globals_transposed_prosp!EG150</f>
        <v>15343.8630335786</v>
      </c>
      <c r="EH141" s="142" t="n">
        <f aca="false">globals_transposed_prosp!EH150</f>
        <v>15343.8630335786</v>
      </c>
      <c r="EI141" s="142" t="n">
        <f aca="false">globals_transposed_prosp!EI150</f>
        <v>15343.8630335786</v>
      </c>
      <c r="EJ141" s="142" t="n">
        <f aca="false">globals_transposed_prosp!EJ150</f>
        <v>15343.8630335786</v>
      </c>
      <c r="EK141" s="142" t="n">
        <f aca="false">globals_transposed_prosp!EK150</f>
        <v>15343.8630335786</v>
      </c>
      <c r="EL141" s="142" t="n">
        <f aca="false">globals_transposed_prosp!EL150</f>
        <v>15343.8630335786</v>
      </c>
      <c r="EM141" s="142" t="n">
        <f aca="false">globals_transposed_prosp!EM150</f>
        <v>15343.8630335786</v>
      </c>
      <c r="EN141" s="142" t="n">
        <f aca="false">globals_transposed_prosp!EN150</f>
        <v>15343.8630335786</v>
      </c>
      <c r="EO141" s="142" t="n">
        <f aca="false">globals_transposed_prosp!EO150</f>
        <v>15343.8630335786</v>
      </c>
      <c r="EP141" s="142" t="n">
        <f aca="false">globals_transposed_prosp!EP150</f>
        <v>15343.8630335786</v>
      </c>
      <c r="EQ141" s="142" t="n">
        <f aca="false">globals_transposed_prosp!EQ150</f>
        <v>15343.8630335786</v>
      </c>
      <c r="ER141" s="142" t="n">
        <f aca="false">globals_transposed_prosp!ER150</f>
        <v>15343.8630335786</v>
      </c>
      <c r="ES141" s="142" t="n">
        <f aca="false">globals_transposed_prosp!ES150</f>
        <v>15343.8630335786</v>
      </c>
      <c r="ET141" s="142" t="n">
        <f aca="false">globals_transposed_prosp!ET150</f>
        <v>15343.8630335786</v>
      </c>
      <c r="EU141" s="142" t="n">
        <f aca="false">globals_transposed_prosp!EU150</f>
        <v>15343.8630335786</v>
      </c>
      <c r="EV141" s="142" t="n">
        <f aca="false">globals_transposed_prosp!EV150</f>
        <v>15343.8630335786</v>
      </c>
    </row>
    <row r="142" customFormat="false" ht="12.8" hidden="false" customHeight="false" outlineLevel="0" collapsed="false">
      <c r="A142" s="176" t="str">
        <f aca="false">globals_transposed_prosp!A151</f>
        <v>FAM_CAP_LOW_4</v>
      </c>
      <c r="B142" s="176" t="n">
        <f aca="false">globals_transposed_prosp!B151</f>
        <v>0</v>
      </c>
      <c r="C142" s="176" t="n">
        <f aca="false">globals_transposed_prosp!C151</f>
        <v>0</v>
      </c>
      <c r="D142" s="176" t="n">
        <f aca="false">globals_transposed_prosp!D151</f>
        <v>0</v>
      </c>
      <c r="E142" s="176" t="n">
        <f aca="false">globals_transposed_prosp!E151</f>
        <v>0</v>
      </c>
      <c r="F142" s="176" t="n">
        <f aca="false">globals_transposed_prosp!F151</f>
        <v>0</v>
      </c>
      <c r="G142" s="176" t="n">
        <f aca="false">globals_transposed_prosp!G151</f>
        <v>0</v>
      </c>
      <c r="H142" s="176" t="n">
        <f aca="false">globals_transposed_prosp!H151</f>
        <v>0</v>
      </c>
      <c r="I142" s="176" t="n">
        <f aca="false">globals_transposed_prosp!I151</f>
        <v>0</v>
      </c>
      <c r="J142" s="176" t="n">
        <f aca="false">globals_transposed_prosp!J151</f>
        <v>0</v>
      </c>
      <c r="K142" s="176" t="n">
        <f aca="false">globals_transposed_prosp!K151</f>
        <v>0</v>
      </c>
      <c r="L142" s="176" t="n">
        <f aca="false">globals_transposed_prosp!L151</f>
        <v>0</v>
      </c>
      <c r="M142" s="176" t="n">
        <f aca="false">globals_transposed_prosp!M151</f>
        <v>0</v>
      </c>
      <c r="N142" s="176" t="n">
        <f aca="false">globals_transposed_prosp!N151</f>
        <v>0</v>
      </c>
      <c r="O142" s="176" t="n">
        <f aca="false">globals_transposed_prosp!O151</f>
        <v>0</v>
      </c>
      <c r="P142" s="176" t="n">
        <f aca="false">globals_transposed_prosp!P151</f>
        <v>0</v>
      </c>
      <c r="Q142" s="176" t="n">
        <f aca="false">globals_transposed_prosp!Q151</f>
        <v>0</v>
      </c>
      <c r="R142" s="176" t="n">
        <f aca="false">globals_transposed_prosp!R151</f>
        <v>0</v>
      </c>
      <c r="S142" s="176" t="n">
        <f aca="false">globals_transposed_prosp!S151</f>
        <v>0</v>
      </c>
      <c r="T142" s="176" t="n">
        <f aca="false">globals_transposed_prosp!T151</f>
        <v>0</v>
      </c>
      <c r="U142" s="176" t="n">
        <f aca="false">globals_transposed_prosp!U151</f>
        <v>0</v>
      </c>
      <c r="V142" s="176" t="n">
        <f aca="false">globals_transposed_prosp!V151</f>
        <v>0</v>
      </c>
      <c r="W142" s="176" t="n">
        <f aca="false">globals_transposed_prosp!W151</f>
        <v>0</v>
      </c>
      <c r="X142" s="176" t="n">
        <f aca="false">globals_transposed_prosp!X151</f>
        <v>0</v>
      </c>
      <c r="Y142" s="176" t="n">
        <f aca="false">globals_transposed_prosp!Y151</f>
        <v>0</v>
      </c>
      <c r="Z142" s="176" t="n">
        <f aca="false">globals_transposed_prosp!Z151</f>
        <v>0</v>
      </c>
      <c r="AA142" s="176" t="n">
        <f aca="false">globals_transposed_prosp!AA151</f>
        <v>0</v>
      </c>
      <c r="AB142" s="176" t="n">
        <f aca="false">globals_transposed_prosp!AB151</f>
        <v>0</v>
      </c>
      <c r="AC142" s="176" t="n">
        <f aca="false">globals_transposed_prosp!AC151</f>
        <v>0</v>
      </c>
      <c r="AD142" s="176" t="n">
        <f aca="false">globals_transposed_prosp!AD151</f>
        <v>0</v>
      </c>
      <c r="AE142" s="176" t="n">
        <f aca="false">globals_transposed_prosp!AE151</f>
        <v>0</v>
      </c>
      <c r="AF142" s="176" t="n">
        <f aca="false">globals_transposed_prosp!AF151</f>
        <v>0</v>
      </c>
      <c r="AG142" s="176" t="n">
        <f aca="false">globals_transposed_prosp!AG151</f>
        <v>0</v>
      </c>
      <c r="AH142" s="176" t="n">
        <f aca="false">globals_transposed_prosp!AH151</f>
        <v>0</v>
      </c>
      <c r="AI142" s="176" t="n">
        <f aca="false">globals_transposed_prosp!AI151</f>
        <v>0</v>
      </c>
      <c r="AJ142" s="176" t="n">
        <f aca="false">globals_transposed_prosp!AJ151</f>
        <v>0</v>
      </c>
      <c r="AK142" s="176" t="n">
        <f aca="false">globals_transposed_prosp!AK151</f>
        <v>0</v>
      </c>
      <c r="AL142" s="176" t="n">
        <f aca="false">globals_transposed_prosp!AL151</f>
        <v>0</v>
      </c>
      <c r="AM142" s="176" t="n">
        <f aca="false">globals_transposed_prosp!AM151</f>
        <v>0</v>
      </c>
      <c r="AN142" s="176" t="n">
        <f aca="false">globals_transposed_prosp!AN151</f>
        <v>0</v>
      </c>
      <c r="AO142" s="176" t="n">
        <f aca="false">globals_transposed_prosp!AO151</f>
        <v>0</v>
      </c>
      <c r="AP142" s="176" t="n">
        <f aca="false">globals_transposed_prosp!AP151</f>
        <v>0</v>
      </c>
      <c r="AQ142" s="176" t="n">
        <f aca="false">globals_transposed_prosp!AQ151</f>
        <v>0</v>
      </c>
      <c r="AR142" s="142" t="n">
        <f aca="false">globals_transposed_prosp!AR151</f>
        <v>34339.0823285472</v>
      </c>
      <c r="AS142" s="142" t="n">
        <f aca="false">globals_transposed_prosp!AS151</f>
        <v>32417.6238229311</v>
      </c>
      <c r="AT142" s="142" t="n">
        <f aca="false">globals_transposed_prosp!AT151</f>
        <v>31136.9275731363</v>
      </c>
      <c r="AU142" s="142" t="n">
        <f aca="false">globals_transposed_prosp!AU151</f>
        <v>30000</v>
      </c>
      <c r="AV142" s="142" t="n">
        <f aca="false">globals_transposed_prosp!AV151</f>
        <v>29100.4925257064</v>
      </c>
      <c r="AW142" s="142" t="n">
        <f aca="false">globals_transposed_prosp!AW151</f>
        <v>28107.1607411115</v>
      </c>
      <c r="AX142" s="142" t="n">
        <f aca="false">globals_transposed_prosp!AX151</f>
        <v>27153.1081190035</v>
      </c>
      <c r="AY142" s="142" t="n">
        <f aca="false">globals_transposed_prosp!AY151</f>
        <v>25908.4337883273</v>
      </c>
      <c r="AZ142" s="142" t="n">
        <f aca="false">globals_transposed_prosp!AZ151</f>
        <v>22879.9812820436</v>
      </c>
      <c r="BA142" s="142" t="n">
        <f aca="false">globals_transposed_prosp!BA151</f>
        <v>20284.4753628225</v>
      </c>
      <c r="BB142" s="142" t="n">
        <f aca="false">globals_transposed_prosp!BB151</f>
        <v>19245.3696186932</v>
      </c>
      <c r="BC142" s="142" t="n">
        <f aca="false">globals_transposed_prosp!BC151</f>
        <v>36583.1331014828</v>
      </c>
      <c r="BD142" s="142" t="n">
        <f aca="false">globals_transposed_prosp!BD151</f>
        <v>34864.2785657167</v>
      </c>
      <c r="BE142" s="142" t="n">
        <f aca="false">globals_transposed_prosp!BE151</f>
        <v>40123.0176669484</v>
      </c>
      <c r="BF142" s="142" t="n">
        <f aca="false">globals_transposed_prosp!BF151</f>
        <v>38435.8478672093</v>
      </c>
      <c r="BG142" s="142" t="n">
        <f aca="false">globals_transposed_prosp!BG151</f>
        <v>36644.0599534011</v>
      </c>
      <c r="BH142" s="142" t="n">
        <f aca="false">globals_transposed_prosp!BH151</f>
        <v>34095.7506475777</v>
      </c>
      <c r="BI142" s="142" t="n">
        <f aca="false">globals_transposed_prosp!BI151</f>
        <v>31718.9160579993</v>
      </c>
      <c r="BJ142" s="142" t="n">
        <f aca="false">globals_transposed_prosp!BJ151</f>
        <v>31242.1591836658</v>
      </c>
      <c r="BK142" s="142" t="n">
        <f aca="false">globals_transposed_prosp!BK151</f>
        <v>29717.061489005</v>
      </c>
      <c r="BL142" s="142" t="n">
        <f aca="false">globals_transposed_prosp!BL151</f>
        <v>27372.2123066445</v>
      </c>
      <c r="BM142" s="142" t="n">
        <f aca="false">globals_transposed_prosp!BM151</f>
        <v>26938.3573444084</v>
      </c>
      <c r="BN142" s="142" t="n">
        <f aca="false">globals_transposed_prosp!BN151</f>
        <v>26992.0290286679</v>
      </c>
      <c r="BO142" s="142" t="n">
        <f aca="false">globals_transposed_prosp!BO151</f>
        <v>27391.1560434545</v>
      </c>
      <c r="BP142" s="142" t="n">
        <f aca="false">globals_transposed_prosp!BP151</f>
        <v>26944.346869147</v>
      </c>
      <c r="BQ142" s="142" t="n">
        <f aca="false">globals_transposed_prosp!BQ151</f>
        <v>25992.9819885064</v>
      </c>
      <c r="BR142" s="142" t="n">
        <f aca="false">globals_transposed_prosp!BR151</f>
        <v>26084.3580600423</v>
      </c>
      <c r="BS142" s="142" t="n">
        <f aca="false">globals_transposed_prosp!BS151</f>
        <v>26037.8404174488</v>
      </c>
      <c r="BT142" s="142" t="n">
        <f aca="false">globals_transposed_prosp!BT151</f>
        <v>26648.4041211192</v>
      </c>
      <c r="BU142" s="142" t="n">
        <f aca="false">globals_transposed_prosp!BU151</f>
        <v>27999.417340764</v>
      </c>
      <c r="BV142" s="142" t="n">
        <f aca="false">globals_transposed_prosp!BV151</f>
        <v>28035.7831933797</v>
      </c>
      <c r="BW142" s="142" t="n">
        <f aca="false">globals_transposed_prosp!BW151</f>
        <v>28030.5016492233</v>
      </c>
      <c r="BX142" s="142" t="n">
        <f aca="false">globals_transposed_prosp!BX151</f>
        <v>27699.3063007942</v>
      </c>
      <c r="BY142" s="142" t="n">
        <f aca="false">globals_transposed_prosp!BY151</f>
        <v>27921.5336881457</v>
      </c>
      <c r="BZ142" s="142" t="n">
        <f aca="false">globals_transposed_prosp!BZ151</f>
        <v>27966.448686261</v>
      </c>
      <c r="CA142" s="142" t="n">
        <f aca="false">globals_transposed_prosp!CA151</f>
        <v>28033.505666864</v>
      </c>
      <c r="CB142" s="142" t="n">
        <f aca="false">globals_transposed_prosp!CB151</f>
        <v>28544.9149536246</v>
      </c>
      <c r="CC142" s="142" t="n">
        <f aca="false">globals_transposed_prosp!CC151</f>
        <v>29060.5659970501</v>
      </c>
      <c r="CD142" s="142" t="n">
        <f aca="false">globals_transposed_prosp!CD151</f>
        <v>29373.3786517843</v>
      </c>
      <c r="CE142" s="142" t="n">
        <f aca="false">globals_transposed_prosp!CE151</f>
        <v>29373.3786517843</v>
      </c>
      <c r="CF142" s="142" t="n">
        <f aca="false">globals_transposed_prosp!CF151</f>
        <v>29373.3786517843</v>
      </c>
      <c r="CG142" s="142" t="n">
        <f aca="false">globals_transposed_prosp!CG151</f>
        <v>29373.3786517843</v>
      </c>
      <c r="CH142" s="142" t="n">
        <f aca="false">globals_transposed_prosp!CH151</f>
        <v>29582.6059622554</v>
      </c>
      <c r="CI142" s="142" t="n">
        <f aca="false">globals_transposed_prosp!CI151</f>
        <v>29897.9007046443</v>
      </c>
      <c r="CJ142" s="142" t="n">
        <f aca="false">globals_transposed_prosp!CJ151</f>
        <v>29897.9007046443</v>
      </c>
      <c r="CK142" s="142" t="n">
        <f aca="false">globals_transposed_prosp!CK151</f>
        <v>29897.9007046443</v>
      </c>
      <c r="CL142" s="142" t="n">
        <f aca="false">globals_transposed_prosp!CL151</f>
        <v>30108.7582654302</v>
      </c>
      <c r="CM142" s="142" t="n">
        <f aca="false">globals_transposed_prosp!CM151</f>
        <v>30426.4835715424</v>
      </c>
      <c r="CN142" s="142" t="n">
        <f aca="false">globals_transposed_prosp!CN151</f>
        <v>30426.4835715424</v>
      </c>
      <c r="CO142" s="142" t="n">
        <f aca="false">globals_transposed_prosp!CO151</f>
        <v>30426.4835715424</v>
      </c>
      <c r="CP142" s="142" t="n">
        <f aca="false">globals_transposed_prosp!CP151</f>
        <v>30426.4835715424</v>
      </c>
      <c r="CQ142" s="142" t="n">
        <f aca="false">globals_transposed_prosp!CQ151</f>
        <v>30426.4835715424</v>
      </c>
      <c r="CR142" s="142" t="n">
        <f aca="false">globals_transposed_prosp!CR151</f>
        <v>30426.4835715424</v>
      </c>
      <c r="CS142" s="142" t="n">
        <f aca="false">globals_transposed_prosp!CS151</f>
        <v>30426.4835715424</v>
      </c>
      <c r="CT142" s="142" t="n">
        <f aca="false">globals_transposed_prosp!CT151</f>
        <v>30426.4835715424</v>
      </c>
      <c r="CU142" s="142" t="n">
        <f aca="false">globals_transposed_prosp!CU151</f>
        <v>30426.4835715424</v>
      </c>
      <c r="CV142" s="142" t="n">
        <f aca="false">globals_transposed_prosp!CV151</f>
        <v>30426.4835715424</v>
      </c>
      <c r="CW142" s="142" t="n">
        <f aca="false">globals_transposed_prosp!CW151</f>
        <v>30426.4835715424</v>
      </c>
      <c r="CX142" s="142" t="n">
        <f aca="false">globals_transposed_prosp!CX151</f>
        <v>30426.4835715424</v>
      </c>
      <c r="CY142" s="142" t="n">
        <f aca="false">globals_transposed_prosp!CY151</f>
        <v>30426.4835715424</v>
      </c>
      <c r="CZ142" s="142" t="n">
        <f aca="false">globals_transposed_prosp!CZ151</f>
        <v>30426.4835715424</v>
      </c>
      <c r="DA142" s="142" t="n">
        <f aca="false">globals_transposed_prosp!DA151</f>
        <v>30426.4835715424</v>
      </c>
      <c r="DB142" s="142" t="n">
        <f aca="false">globals_transposed_prosp!DB151</f>
        <v>30426.4835715424</v>
      </c>
      <c r="DC142" s="142" t="n">
        <f aca="false">globals_transposed_prosp!DC151</f>
        <v>30426.4835715424</v>
      </c>
      <c r="DD142" s="142" t="n">
        <f aca="false">globals_transposed_prosp!DD151</f>
        <v>30426.4835715424</v>
      </c>
      <c r="DE142" s="142" t="n">
        <f aca="false">globals_transposed_prosp!DE151</f>
        <v>30426.4835715424</v>
      </c>
      <c r="DF142" s="142" t="n">
        <f aca="false">globals_transposed_prosp!DF151</f>
        <v>30426.4835715424</v>
      </c>
      <c r="DG142" s="142" t="n">
        <f aca="false">globals_transposed_prosp!DG151</f>
        <v>30426.4835715424</v>
      </c>
      <c r="DH142" s="142" t="n">
        <f aca="false">globals_transposed_prosp!DH151</f>
        <v>30426.4835715424</v>
      </c>
      <c r="DI142" s="142" t="n">
        <f aca="false">globals_transposed_prosp!DI151</f>
        <v>30426.4835715424</v>
      </c>
      <c r="DJ142" s="142" t="n">
        <f aca="false">globals_transposed_prosp!DJ151</f>
        <v>30426.4835715424</v>
      </c>
      <c r="DK142" s="142" t="n">
        <f aca="false">globals_transposed_prosp!DK151</f>
        <v>30426.4835715424</v>
      </c>
      <c r="DL142" s="142" t="n">
        <f aca="false">globals_transposed_prosp!DL151</f>
        <v>30426.4835715424</v>
      </c>
      <c r="DM142" s="142" t="n">
        <f aca="false">globals_transposed_prosp!DM151</f>
        <v>30426.4835715424</v>
      </c>
      <c r="DN142" s="142" t="n">
        <f aca="false">globals_transposed_prosp!DN151</f>
        <v>30426.4835715424</v>
      </c>
      <c r="DO142" s="142" t="n">
        <f aca="false">globals_transposed_prosp!DO151</f>
        <v>30426.4835715424</v>
      </c>
      <c r="DP142" s="142" t="n">
        <f aca="false">globals_transposed_prosp!DP151</f>
        <v>30426.4835715424</v>
      </c>
      <c r="DQ142" s="142" t="n">
        <f aca="false">globals_transposed_prosp!DQ151</f>
        <v>30426.4835715424</v>
      </c>
      <c r="DR142" s="142" t="n">
        <f aca="false">globals_transposed_prosp!DR151</f>
        <v>30426.4835715424</v>
      </c>
      <c r="DS142" s="142" t="n">
        <f aca="false">globals_transposed_prosp!DS151</f>
        <v>30426.4835715424</v>
      </c>
      <c r="DT142" s="142" t="n">
        <f aca="false">globals_transposed_prosp!DT151</f>
        <v>30426.4835715424</v>
      </c>
      <c r="DU142" s="142" t="n">
        <f aca="false">globals_transposed_prosp!DU151</f>
        <v>30426.4835715424</v>
      </c>
      <c r="DV142" s="142" t="n">
        <f aca="false">globals_transposed_prosp!DV151</f>
        <v>30426.4835715424</v>
      </c>
      <c r="DW142" s="142" t="n">
        <f aca="false">globals_transposed_prosp!DW151</f>
        <v>30426.4835715424</v>
      </c>
      <c r="DX142" s="142" t="n">
        <f aca="false">globals_transposed_prosp!DX151</f>
        <v>30426.4835715424</v>
      </c>
      <c r="DY142" s="142" t="n">
        <f aca="false">globals_transposed_prosp!DY151</f>
        <v>30426.4835715424</v>
      </c>
      <c r="DZ142" s="142" t="n">
        <f aca="false">globals_transposed_prosp!DZ151</f>
        <v>30426.4835715424</v>
      </c>
      <c r="EA142" s="142" t="n">
        <f aca="false">globals_transposed_prosp!EA151</f>
        <v>30426.4835715424</v>
      </c>
      <c r="EB142" s="142" t="n">
        <f aca="false">globals_transposed_prosp!EB151</f>
        <v>30426.4835715424</v>
      </c>
      <c r="EC142" s="142" t="n">
        <f aca="false">globals_transposed_prosp!EC151</f>
        <v>30426.4835715424</v>
      </c>
      <c r="ED142" s="142" t="n">
        <f aca="false">globals_transposed_prosp!ED151</f>
        <v>30426.4835715424</v>
      </c>
      <c r="EE142" s="142" t="n">
        <f aca="false">globals_transposed_prosp!EE151</f>
        <v>30426.4835715424</v>
      </c>
      <c r="EF142" s="142" t="n">
        <f aca="false">globals_transposed_prosp!EF151</f>
        <v>30426.4835715424</v>
      </c>
      <c r="EG142" s="142" t="n">
        <f aca="false">globals_transposed_prosp!EG151</f>
        <v>30426.4835715424</v>
      </c>
      <c r="EH142" s="142" t="n">
        <f aca="false">globals_transposed_prosp!EH151</f>
        <v>30426.4835715424</v>
      </c>
      <c r="EI142" s="142" t="n">
        <f aca="false">globals_transposed_prosp!EI151</f>
        <v>30426.4835715424</v>
      </c>
      <c r="EJ142" s="142" t="n">
        <f aca="false">globals_transposed_prosp!EJ151</f>
        <v>30426.4835715424</v>
      </c>
      <c r="EK142" s="142" t="n">
        <f aca="false">globals_transposed_prosp!EK151</f>
        <v>30426.4835715424</v>
      </c>
      <c r="EL142" s="142" t="n">
        <f aca="false">globals_transposed_prosp!EL151</f>
        <v>30426.4835715424</v>
      </c>
      <c r="EM142" s="142" t="n">
        <f aca="false">globals_transposed_prosp!EM151</f>
        <v>30426.4835715424</v>
      </c>
      <c r="EN142" s="142" t="n">
        <f aca="false">globals_transposed_prosp!EN151</f>
        <v>30426.4835715424</v>
      </c>
      <c r="EO142" s="142" t="n">
        <f aca="false">globals_transposed_prosp!EO151</f>
        <v>30426.4835715424</v>
      </c>
      <c r="EP142" s="142" t="n">
        <f aca="false">globals_transposed_prosp!EP151</f>
        <v>30426.4835715424</v>
      </c>
      <c r="EQ142" s="142" t="n">
        <f aca="false">globals_transposed_prosp!EQ151</f>
        <v>30426.4835715424</v>
      </c>
      <c r="ER142" s="142" t="n">
        <f aca="false">globals_transposed_prosp!ER151</f>
        <v>30426.4835715424</v>
      </c>
      <c r="ES142" s="142" t="n">
        <f aca="false">globals_transposed_prosp!ES151</f>
        <v>30426.4835715424</v>
      </c>
      <c r="ET142" s="142" t="n">
        <f aca="false">globals_transposed_prosp!ET151</f>
        <v>30426.4835715424</v>
      </c>
      <c r="EU142" s="142" t="n">
        <f aca="false">globals_transposed_prosp!EU151</f>
        <v>30426.4835715424</v>
      </c>
      <c r="EV142" s="142" t="n">
        <f aca="false">globals_transposed_prosp!EV151</f>
        <v>30426.4835715424</v>
      </c>
    </row>
    <row r="143" customFormat="false" ht="12.8" hidden="false" customHeight="false" outlineLevel="0" collapsed="false">
      <c r="A143" s="176" t="str">
        <f aca="false">globals_transposed_prosp!A152</f>
        <v>IND_FAM_CAP_LOW</v>
      </c>
      <c r="B143" s="176" t="n">
        <f aca="false">globals_transposed_prosp!B152</f>
        <v>0</v>
      </c>
      <c r="C143" s="176" t="n">
        <f aca="false">globals_transposed_prosp!C152</f>
        <v>0</v>
      </c>
      <c r="D143" s="176" t="n">
        <f aca="false">globals_transposed_prosp!D152</f>
        <v>0</v>
      </c>
      <c r="E143" s="176" t="n">
        <f aca="false">globals_transposed_prosp!E152</f>
        <v>0</v>
      </c>
      <c r="F143" s="176" t="n">
        <f aca="false">globals_transposed_prosp!F152</f>
        <v>0</v>
      </c>
      <c r="G143" s="176" t="n">
        <f aca="false">globals_transposed_prosp!G152</f>
        <v>0</v>
      </c>
      <c r="H143" s="176" t="n">
        <f aca="false">globals_transposed_prosp!H152</f>
        <v>0</v>
      </c>
      <c r="I143" s="176" t="n">
        <f aca="false">globals_transposed_prosp!I152</f>
        <v>0</v>
      </c>
      <c r="J143" s="176" t="n">
        <f aca="false">globals_transposed_prosp!J152</f>
        <v>0</v>
      </c>
      <c r="K143" s="176" t="n">
        <f aca="false">globals_transposed_prosp!K152</f>
        <v>0</v>
      </c>
      <c r="L143" s="176" t="n">
        <f aca="false">globals_transposed_prosp!L152</f>
        <v>0</v>
      </c>
      <c r="M143" s="176" t="n">
        <f aca="false">globals_transposed_prosp!M152</f>
        <v>0</v>
      </c>
      <c r="N143" s="176" t="n">
        <f aca="false">globals_transposed_prosp!N152</f>
        <v>0</v>
      </c>
      <c r="O143" s="176" t="n">
        <f aca="false">globals_transposed_prosp!O152</f>
        <v>0</v>
      </c>
      <c r="P143" s="176" t="n">
        <f aca="false">globals_transposed_prosp!P152</f>
        <v>0</v>
      </c>
      <c r="Q143" s="176" t="n">
        <f aca="false">globals_transposed_prosp!Q152</f>
        <v>0</v>
      </c>
      <c r="R143" s="176" t="n">
        <f aca="false">globals_transposed_prosp!R152</f>
        <v>0</v>
      </c>
      <c r="S143" s="176" t="n">
        <f aca="false">globals_transposed_prosp!S152</f>
        <v>0</v>
      </c>
      <c r="T143" s="176" t="n">
        <f aca="false">globals_transposed_prosp!T152</f>
        <v>0</v>
      </c>
      <c r="U143" s="176" t="n">
        <f aca="false">globals_transposed_prosp!U152</f>
        <v>0</v>
      </c>
      <c r="V143" s="176" t="n">
        <f aca="false">globals_transposed_prosp!V152</f>
        <v>0</v>
      </c>
      <c r="W143" s="176" t="n">
        <f aca="false">globals_transposed_prosp!W152</f>
        <v>0</v>
      </c>
      <c r="X143" s="176" t="n">
        <f aca="false">globals_transposed_prosp!X152</f>
        <v>0</v>
      </c>
      <c r="Y143" s="176" t="n">
        <f aca="false">globals_transposed_prosp!Y152</f>
        <v>0</v>
      </c>
      <c r="Z143" s="176" t="n">
        <f aca="false">globals_transposed_prosp!Z152</f>
        <v>0</v>
      </c>
      <c r="AA143" s="176" t="n">
        <f aca="false">globals_transposed_prosp!AA152</f>
        <v>0</v>
      </c>
      <c r="AB143" s="176" t="n">
        <f aca="false">globals_transposed_prosp!AB152</f>
        <v>0</v>
      </c>
      <c r="AC143" s="176" t="n">
        <f aca="false">globals_transposed_prosp!AC152</f>
        <v>0</v>
      </c>
      <c r="AD143" s="176" t="n">
        <f aca="false">globals_transposed_prosp!AD152</f>
        <v>0</v>
      </c>
      <c r="AE143" s="176" t="n">
        <f aca="false">globals_transposed_prosp!AE152</f>
        <v>0</v>
      </c>
      <c r="AF143" s="176" t="n">
        <f aca="false">globals_transposed_prosp!AF152</f>
        <v>0</v>
      </c>
      <c r="AG143" s="176" t="n">
        <f aca="false">globals_transposed_prosp!AG152</f>
        <v>0</v>
      </c>
      <c r="AH143" s="176" t="n">
        <f aca="false">globals_transposed_prosp!AH152</f>
        <v>0</v>
      </c>
      <c r="AI143" s="176" t="n">
        <f aca="false">globals_transposed_prosp!AI152</f>
        <v>0</v>
      </c>
      <c r="AJ143" s="176" t="n">
        <f aca="false">globals_transposed_prosp!AJ152</f>
        <v>0</v>
      </c>
      <c r="AK143" s="176" t="n">
        <f aca="false">globals_transposed_prosp!AK152</f>
        <v>0</v>
      </c>
      <c r="AL143" s="176" t="n">
        <f aca="false">globals_transposed_prosp!AL152</f>
        <v>0</v>
      </c>
      <c r="AM143" s="176" t="n">
        <f aca="false">globals_transposed_prosp!AM152</f>
        <v>0</v>
      </c>
      <c r="AN143" s="176" t="n">
        <f aca="false">globals_transposed_prosp!AN152</f>
        <v>0</v>
      </c>
      <c r="AO143" s="176" t="n">
        <f aca="false">globals_transposed_prosp!AO152</f>
        <v>0</v>
      </c>
      <c r="AP143" s="176" t="n">
        <f aca="false">globals_transposed_prosp!AP152</f>
        <v>0</v>
      </c>
      <c r="AQ143" s="176" t="n">
        <f aca="false">globals_transposed_prosp!AQ152</f>
        <v>0</v>
      </c>
      <c r="AR143" s="142" t="n">
        <f aca="false">globals_transposed_prosp!AR152</f>
        <v>17169.5411642736</v>
      </c>
      <c r="AS143" s="142" t="n">
        <f aca="false">globals_transposed_prosp!AS152</f>
        <v>16208.8119114655</v>
      </c>
      <c r="AT143" s="142" t="n">
        <f aca="false">globals_transposed_prosp!AT152</f>
        <v>15568.4637865682</v>
      </c>
      <c r="AU143" s="142" t="n">
        <f aca="false">globals_transposed_prosp!AU152</f>
        <v>15000</v>
      </c>
      <c r="AV143" s="142" t="n">
        <f aca="false">globals_transposed_prosp!AV152</f>
        <v>14550.2462628532</v>
      </c>
      <c r="AW143" s="142" t="n">
        <f aca="false">globals_transposed_prosp!AW152</f>
        <v>14053.5803705558</v>
      </c>
      <c r="AX143" s="142" t="n">
        <f aca="false">globals_transposed_prosp!AX152</f>
        <v>13576.5540595017</v>
      </c>
      <c r="AY143" s="142" t="n">
        <f aca="false">globals_transposed_prosp!AY152</f>
        <v>12954.2168941637</v>
      </c>
      <c r="AZ143" s="142" t="n">
        <f aca="false">globals_transposed_prosp!AZ152</f>
        <v>11439.9906410218</v>
      </c>
      <c r="BA143" s="142" t="n">
        <f aca="false">globals_transposed_prosp!BA152</f>
        <v>10142.2376814113</v>
      </c>
      <c r="BB143" s="142" t="n">
        <f aca="false">globals_transposed_prosp!BB152</f>
        <v>9622.68480934662</v>
      </c>
      <c r="BC143" s="142" t="n">
        <f aca="false">globals_transposed_prosp!BC152</f>
        <v>18291.5665507414</v>
      </c>
      <c r="BD143" s="142" t="n">
        <f aca="false">globals_transposed_prosp!BD152</f>
        <v>17432.1392828583</v>
      </c>
      <c r="BE143" s="142" t="n">
        <f aca="false">globals_transposed_prosp!BE152</f>
        <v>20061.5088334742</v>
      </c>
      <c r="BF143" s="142" t="n">
        <f aca="false">globals_transposed_prosp!BF152</f>
        <v>19217.9239336047</v>
      </c>
      <c r="BG143" s="142" t="n">
        <f aca="false">globals_transposed_prosp!BG152</f>
        <v>18322.0299767005</v>
      </c>
      <c r="BH143" s="142" t="n">
        <f aca="false">globals_transposed_prosp!BH152</f>
        <v>17047.8753237888</v>
      </c>
      <c r="BI143" s="142" t="n">
        <f aca="false">globals_transposed_prosp!BI152</f>
        <v>15859.4580289996</v>
      </c>
      <c r="BJ143" s="142" t="n">
        <f aca="false">globals_transposed_prosp!BJ152</f>
        <v>15621.0795918329</v>
      </c>
      <c r="BK143" s="142" t="n">
        <f aca="false">globals_transposed_prosp!BK152</f>
        <v>14858.5307445024</v>
      </c>
      <c r="BL143" s="142" t="n">
        <f aca="false">globals_transposed_prosp!BL152</f>
        <v>13686.1061533222</v>
      </c>
      <c r="BM143" s="142" t="n">
        <f aca="false">globals_transposed_prosp!BM152</f>
        <v>13469.1786722042</v>
      </c>
      <c r="BN143" s="142" t="n">
        <f aca="false">globals_transposed_prosp!BN152</f>
        <v>13496.0145143339</v>
      </c>
      <c r="BO143" s="142" t="n">
        <f aca="false">globals_transposed_prosp!BO152</f>
        <v>13695.5780217272</v>
      </c>
      <c r="BP143" s="142" t="n">
        <f aca="false">globals_transposed_prosp!BP152</f>
        <v>13472.1734345735</v>
      </c>
      <c r="BQ143" s="142" t="n">
        <f aca="false">globals_transposed_prosp!BQ152</f>
        <v>12996.4909942532</v>
      </c>
      <c r="BR143" s="142" t="n">
        <f aca="false">globals_transposed_prosp!BR152</f>
        <v>13042.1790300211</v>
      </c>
      <c r="BS143" s="142" t="n">
        <f aca="false">globals_transposed_prosp!BS152</f>
        <v>13018.9202087244</v>
      </c>
      <c r="BT143" s="142" t="n">
        <f aca="false">globals_transposed_prosp!BT152</f>
        <v>13324.2020605596</v>
      </c>
      <c r="BU143" s="142" t="n">
        <f aca="false">globals_transposed_prosp!BU152</f>
        <v>13999.708670382</v>
      </c>
      <c r="BV143" s="142" t="n">
        <f aca="false">globals_transposed_prosp!BV152</f>
        <v>14017.8915966898</v>
      </c>
      <c r="BW143" s="142" t="n">
        <f aca="false">globals_transposed_prosp!BW152</f>
        <v>14015.2508246116</v>
      </c>
      <c r="BX143" s="142" t="n">
        <f aca="false">globals_transposed_prosp!BX152</f>
        <v>13849.653150397</v>
      </c>
      <c r="BY143" s="142" t="n">
        <f aca="false">globals_transposed_prosp!BY152</f>
        <v>13960.7668440728</v>
      </c>
      <c r="BZ143" s="142" t="n">
        <f aca="false">globals_transposed_prosp!BZ152</f>
        <v>13983.2243431305</v>
      </c>
      <c r="CA143" s="142" t="n">
        <f aca="false">globals_transposed_prosp!CA152</f>
        <v>14016.7528334319</v>
      </c>
      <c r="CB143" s="142" t="n">
        <f aca="false">globals_transposed_prosp!CB152</f>
        <v>14272.4574768123</v>
      </c>
      <c r="CC143" s="142" t="n">
        <f aca="false">globals_transposed_prosp!CC152</f>
        <v>14530.282998525</v>
      </c>
      <c r="CD143" s="142" t="n">
        <f aca="false">globals_transposed_prosp!CD152</f>
        <v>14686.6893258921</v>
      </c>
      <c r="CE143" s="142" t="n">
        <f aca="false">globals_transposed_prosp!CE152</f>
        <v>14686.6893258921</v>
      </c>
      <c r="CF143" s="142" t="n">
        <f aca="false">globals_transposed_prosp!CF152</f>
        <v>14686.6893258921</v>
      </c>
      <c r="CG143" s="142" t="n">
        <f aca="false">globals_transposed_prosp!CG152</f>
        <v>14686.6893258921</v>
      </c>
      <c r="CH143" s="142" t="n">
        <f aca="false">globals_transposed_prosp!CH152</f>
        <v>14791.3029811277</v>
      </c>
      <c r="CI143" s="142" t="n">
        <f aca="false">globals_transposed_prosp!CI152</f>
        <v>14948.9503523221</v>
      </c>
      <c r="CJ143" s="142" t="n">
        <f aca="false">globals_transposed_prosp!CJ152</f>
        <v>14948.9503523221</v>
      </c>
      <c r="CK143" s="142" t="n">
        <f aca="false">globals_transposed_prosp!CK152</f>
        <v>14948.9503523221</v>
      </c>
      <c r="CL143" s="142" t="n">
        <f aca="false">globals_transposed_prosp!CL152</f>
        <v>15054.379132715</v>
      </c>
      <c r="CM143" s="142" t="n">
        <f aca="false">globals_transposed_prosp!CM152</f>
        <v>15213.2417857712</v>
      </c>
      <c r="CN143" s="142" t="n">
        <f aca="false">globals_transposed_prosp!CN152</f>
        <v>15213.2417857712</v>
      </c>
      <c r="CO143" s="142" t="n">
        <f aca="false">globals_transposed_prosp!CO152</f>
        <v>15213.2417857712</v>
      </c>
      <c r="CP143" s="142" t="n">
        <f aca="false">globals_transposed_prosp!CP152</f>
        <v>15213.2417857712</v>
      </c>
      <c r="CQ143" s="142" t="n">
        <f aca="false">globals_transposed_prosp!CQ152</f>
        <v>15213.2417857712</v>
      </c>
      <c r="CR143" s="142" t="n">
        <f aca="false">globals_transposed_prosp!CR152</f>
        <v>15213.2417857712</v>
      </c>
      <c r="CS143" s="142" t="n">
        <f aca="false">globals_transposed_prosp!CS152</f>
        <v>15213.2417857712</v>
      </c>
      <c r="CT143" s="142" t="n">
        <f aca="false">globals_transposed_prosp!CT152</f>
        <v>15213.2417857712</v>
      </c>
      <c r="CU143" s="142" t="n">
        <f aca="false">globals_transposed_prosp!CU152</f>
        <v>15213.2417857712</v>
      </c>
      <c r="CV143" s="142" t="n">
        <f aca="false">globals_transposed_prosp!CV152</f>
        <v>15213.2417857712</v>
      </c>
      <c r="CW143" s="142" t="n">
        <f aca="false">globals_transposed_prosp!CW152</f>
        <v>15213.2417857712</v>
      </c>
      <c r="CX143" s="142" t="n">
        <f aca="false">globals_transposed_prosp!CX152</f>
        <v>15213.2417857712</v>
      </c>
      <c r="CY143" s="142" t="n">
        <f aca="false">globals_transposed_prosp!CY152</f>
        <v>15213.2417857712</v>
      </c>
      <c r="CZ143" s="142" t="n">
        <f aca="false">globals_transposed_prosp!CZ152</f>
        <v>15213.2417857712</v>
      </c>
      <c r="DA143" s="142" t="n">
        <f aca="false">globals_transposed_prosp!DA152</f>
        <v>15213.2417857712</v>
      </c>
      <c r="DB143" s="142" t="n">
        <f aca="false">globals_transposed_prosp!DB152</f>
        <v>15213.2417857712</v>
      </c>
      <c r="DC143" s="142" t="n">
        <f aca="false">globals_transposed_prosp!DC152</f>
        <v>15213.2417857712</v>
      </c>
      <c r="DD143" s="142" t="n">
        <f aca="false">globals_transposed_prosp!DD152</f>
        <v>15213.2417857712</v>
      </c>
      <c r="DE143" s="142" t="n">
        <f aca="false">globals_transposed_prosp!DE152</f>
        <v>15213.2417857712</v>
      </c>
      <c r="DF143" s="142" t="n">
        <f aca="false">globals_transposed_prosp!DF152</f>
        <v>15213.2417857712</v>
      </c>
      <c r="DG143" s="142" t="n">
        <f aca="false">globals_transposed_prosp!DG152</f>
        <v>15213.2417857712</v>
      </c>
      <c r="DH143" s="142" t="n">
        <f aca="false">globals_transposed_prosp!DH152</f>
        <v>15213.2417857712</v>
      </c>
      <c r="DI143" s="142" t="n">
        <f aca="false">globals_transposed_prosp!DI152</f>
        <v>15213.2417857712</v>
      </c>
      <c r="DJ143" s="142" t="n">
        <f aca="false">globals_transposed_prosp!DJ152</f>
        <v>15213.2417857712</v>
      </c>
      <c r="DK143" s="142" t="n">
        <f aca="false">globals_transposed_prosp!DK152</f>
        <v>15213.2417857712</v>
      </c>
      <c r="DL143" s="142" t="n">
        <f aca="false">globals_transposed_prosp!DL152</f>
        <v>15213.2417857712</v>
      </c>
      <c r="DM143" s="142" t="n">
        <f aca="false">globals_transposed_prosp!DM152</f>
        <v>15213.2417857712</v>
      </c>
      <c r="DN143" s="142" t="n">
        <f aca="false">globals_transposed_prosp!DN152</f>
        <v>15213.2417857712</v>
      </c>
      <c r="DO143" s="142" t="n">
        <f aca="false">globals_transposed_prosp!DO152</f>
        <v>15213.2417857712</v>
      </c>
      <c r="DP143" s="142" t="n">
        <f aca="false">globals_transposed_prosp!DP152</f>
        <v>15213.2417857712</v>
      </c>
      <c r="DQ143" s="142" t="n">
        <f aca="false">globals_transposed_prosp!DQ152</f>
        <v>15213.2417857712</v>
      </c>
      <c r="DR143" s="142" t="n">
        <f aca="false">globals_transposed_prosp!DR152</f>
        <v>15213.2417857712</v>
      </c>
      <c r="DS143" s="142" t="n">
        <f aca="false">globals_transposed_prosp!DS152</f>
        <v>15213.2417857712</v>
      </c>
      <c r="DT143" s="142" t="n">
        <f aca="false">globals_transposed_prosp!DT152</f>
        <v>15213.2417857712</v>
      </c>
      <c r="DU143" s="142" t="n">
        <f aca="false">globals_transposed_prosp!DU152</f>
        <v>15213.2417857712</v>
      </c>
      <c r="DV143" s="142" t="n">
        <f aca="false">globals_transposed_prosp!DV152</f>
        <v>15213.2417857712</v>
      </c>
      <c r="DW143" s="142" t="n">
        <f aca="false">globals_transposed_prosp!DW152</f>
        <v>15213.2417857712</v>
      </c>
      <c r="DX143" s="142" t="n">
        <f aca="false">globals_transposed_prosp!DX152</f>
        <v>15213.2417857712</v>
      </c>
      <c r="DY143" s="142" t="n">
        <f aca="false">globals_transposed_prosp!DY152</f>
        <v>15213.2417857712</v>
      </c>
      <c r="DZ143" s="142" t="n">
        <f aca="false">globals_transposed_prosp!DZ152</f>
        <v>15213.2417857712</v>
      </c>
      <c r="EA143" s="142" t="n">
        <f aca="false">globals_transposed_prosp!EA152</f>
        <v>15213.2417857712</v>
      </c>
      <c r="EB143" s="142" t="n">
        <f aca="false">globals_transposed_prosp!EB152</f>
        <v>15213.2417857712</v>
      </c>
      <c r="EC143" s="142" t="n">
        <f aca="false">globals_transposed_prosp!EC152</f>
        <v>15213.2417857712</v>
      </c>
      <c r="ED143" s="142" t="n">
        <f aca="false">globals_transposed_prosp!ED152</f>
        <v>15213.2417857712</v>
      </c>
      <c r="EE143" s="142" t="n">
        <f aca="false">globals_transposed_prosp!EE152</f>
        <v>15213.2417857712</v>
      </c>
      <c r="EF143" s="142" t="n">
        <f aca="false">globals_transposed_prosp!EF152</f>
        <v>15213.2417857712</v>
      </c>
      <c r="EG143" s="142" t="n">
        <f aca="false">globals_transposed_prosp!EG152</f>
        <v>15213.2417857712</v>
      </c>
      <c r="EH143" s="142" t="n">
        <f aca="false">globals_transposed_prosp!EH152</f>
        <v>15213.2417857712</v>
      </c>
      <c r="EI143" s="142" t="n">
        <f aca="false">globals_transposed_prosp!EI152</f>
        <v>15213.2417857712</v>
      </c>
      <c r="EJ143" s="142" t="n">
        <f aca="false">globals_transposed_prosp!EJ152</f>
        <v>15213.2417857712</v>
      </c>
      <c r="EK143" s="142" t="n">
        <f aca="false">globals_transposed_prosp!EK152</f>
        <v>15213.2417857712</v>
      </c>
      <c r="EL143" s="142" t="n">
        <f aca="false">globals_transposed_prosp!EL152</f>
        <v>15213.2417857712</v>
      </c>
      <c r="EM143" s="142" t="n">
        <f aca="false">globals_transposed_prosp!EM152</f>
        <v>15213.2417857712</v>
      </c>
      <c r="EN143" s="142" t="n">
        <f aca="false">globals_transposed_prosp!EN152</f>
        <v>15213.2417857712</v>
      </c>
      <c r="EO143" s="142" t="n">
        <f aca="false">globals_transposed_prosp!EO152</f>
        <v>15213.2417857712</v>
      </c>
      <c r="EP143" s="142" t="n">
        <f aca="false">globals_transposed_prosp!EP152</f>
        <v>15213.2417857712</v>
      </c>
      <c r="EQ143" s="142" t="n">
        <f aca="false">globals_transposed_prosp!EQ152</f>
        <v>15213.2417857712</v>
      </c>
      <c r="ER143" s="142" t="n">
        <f aca="false">globals_transposed_prosp!ER152</f>
        <v>15213.2417857712</v>
      </c>
      <c r="ES143" s="142" t="n">
        <f aca="false">globals_transposed_prosp!ES152</f>
        <v>15213.2417857712</v>
      </c>
      <c r="ET143" s="142" t="n">
        <f aca="false">globals_transposed_prosp!ET152</f>
        <v>15213.2417857712</v>
      </c>
      <c r="EU143" s="142" t="n">
        <f aca="false">globals_transposed_prosp!EU152</f>
        <v>15213.2417857712</v>
      </c>
      <c r="EV143" s="142" t="n">
        <f aca="false">globals_transposed_prosp!EV152</f>
        <v>15213.2417857712</v>
      </c>
    </row>
    <row r="144" customFormat="false" ht="12.8" hidden="false" customHeight="false" outlineLevel="0" collapsed="false">
      <c r="A144" s="176" t="str">
        <f aca="false">globals_transposed_prosp!A153</f>
        <v>BIRTH_BEN_LOW</v>
      </c>
      <c r="B144" s="176" t="n">
        <f aca="false">globals_transposed_prosp!B153</f>
        <v>0</v>
      </c>
      <c r="C144" s="176" t="n">
        <f aca="false">globals_transposed_prosp!C153</f>
        <v>0</v>
      </c>
      <c r="D144" s="176" t="n">
        <f aca="false">globals_transposed_prosp!D153</f>
        <v>0</v>
      </c>
      <c r="E144" s="176" t="n">
        <f aca="false">globals_transposed_prosp!E153</f>
        <v>0</v>
      </c>
      <c r="F144" s="176" t="n">
        <f aca="false">globals_transposed_prosp!F153</f>
        <v>0</v>
      </c>
      <c r="G144" s="176" t="n">
        <f aca="false">globals_transposed_prosp!G153</f>
        <v>0</v>
      </c>
      <c r="H144" s="176" t="n">
        <f aca="false">globals_transposed_prosp!H153</f>
        <v>0</v>
      </c>
      <c r="I144" s="176" t="n">
        <f aca="false">globals_transposed_prosp!I153</f>
        <v>0</v>
      </c>
      <c r="J144" s="176" t="n">
        <f aca="false">globals_transposed_prosp!J153</f>
        <v>0</v>
      </c>
      <c r="K144" s="176" t="n">
        <f aca="false">globals_transposed_prosp!K153</f>
        <v>0</v>
      </c>
      <c r="L144" s="176" t="n">
        <f aca="false">globals_transposed_prosp!L153</f>
        <v>0</v>
      </c>
      <c r="M144" s="176" t="n">
        <f aca="false">globals_transposed_prosp!M153</f>
        <v>0</v>
      </c>
      <c r="N144" s="176" t="n">
        <f aca="false">globals_transposed_prosp!N153</f>
        <v>0</v>
      </c>
      <c r="O144" s="176" t="n">
        <f aca="false">globals_transposed_prosp!O153</f>
        <v>0</v>
      </c>
      <c r="P144" s="176" t="n">
        <f aca="false">globals_transposed_prosp!P153</f>
        <v>0</v>
      </c>
      <c r="Q144" s="176" t="n">
        <f aca="false">globals_transposed_prosp!Q153</f>
        <v>0</v>
      </c>
      <c r="R144" s="176" t="n">
        <f aca="false">globals_transposed_prosp!R153</f>
        <v>0</v>
      </c>
      <c r="S144" s="176" t="n">
        <f aca="false">globals_transposed_prosp!S153</f>
        <v>0</v>
      </c>
      <c r="T144" s="176" t="n">
        <f aca="false">globals_transposed_prosp!T153</f>
        <v>0</v>
      </c>
      <c r="U144" s="176" t="n">
        <f aca="false">globals_transposed_prosp!U153</f>
        <v>0</v>
      </c>
      <c r="V144" s="176" t="n">
        <f aca="false">globals_transposed_prosp!V153</f>
        <v>0</v>
      </c>
      <c r="W144" s="176" t="n">
        <f aca="false">globals_transposed_prosp!W153</f>
        <v>0</v>
      </c>
      <c r="X144" s="176" t="n">
        <f aca="false">globals_transposed_prosp!X153</f>
        <v>0</v>
      </c>
      <c r="Y144" s="176" t="n">
        <f aca="false">globals_transposed_prosp!Y153</f>
        <v>0</v>
      </c>
      <c r="Z144" s="176" t="n">
        <f aca="false">globals_transposed_prosp!Z153</f>
        <v>0</v>
      </c>
      <c r="AA144" s="176" t="n">
        <f aca="false">globals_transposed_prosp!AA153</f>
        <v>0</v>
      </c>
      <c r="AB144" s="176" t="n">
        <f aca="false">globals_transposed_prosp!AB153</f>
        <v>0</v>
      </c>
      <c r="AC144" s="176" t="n">
        <f aca="false">globals_transposed_prosp!AC153</f>
        <v>0</v>
      </c>
      <c r="AD144" s="176" t="n">
        <f aca="false">globals_transposed_prosp!AD153</f>
        <v>0</v>
      </c>
      <c r="AE144" s="176" t="n">
        <f aca="false">globals_transposed_prosp!AE153</f>
        <v>0</v>
      </c>
      <c r="AF144" s="176" t="n">
        <f aca="false">globals_transposed_prosp!AF153</f>
        <v>0</v>
      </c>
      <c r="AG144" s="176" t="n">
        <f aca="false">globals_transposed_prosp!AG153</f>
        <v>0</v>
      </c>
      <c r="AH144" s="176" t="n">
        <f aca="false">globals_transposed_prosp!AH153</f>
        <v>0</v>
      </c>
      <c r="AI144" s="176" t="n">
        <f aca="false">globals_transposed_prosp!AI153</f>
        <v>0</v>
      </c>
      <c r="AJ144" s="176" t="n">
        <f aca="false">globals_transposed_prosp!AJ153</f>
        <v>0</v>
      </c>
      <c r="AK144" s="176" t="n">
        <f aca="false">globals_transposed_prosp!AK153</f>
        <v>0</v>
      </c>
      <c r="AL144" s="176" t="n">
        <f aca="false">globals_transposed_prosp!AL153</f>
        <v>0</v>
      </c>
      <c r="AM144" s="176" t="n">
        <f aca="false">globals_transposed_prosp!AM153</f>
        <v>0</v>
      </c>
      <c r="AN144" s="176" t="n">
        <f aca="false">globals_transposed_prosp!AN153</f>
        <v>0</v>
      </c>
      <c r="AO144" s="176" t="n">
        <f aca="false">globals_transposed_prosp!AO153</f>
        <v>0</v>
      </c>
      <c r="AP144" s="176" t="n">
        <f aca="false">globals_transposed_prosp!AP153</f>
        <v>0</v>
      </c>
      <c r="AQ144" s="176" t="n">
        <f aca="false">globals_transposed_prosp!AQ153</f>
        <v>0</v>
      </c>
      <c r="AR144" s="142" t="n">
        <f aca="false">globals_transposed_prosp!AR153</f>
        <v>858.47705821368</v>
      </c>
      <c r="AS144" s="142" t="n">
        <f aca="false">globals_transposed_prosp!AS153</f>
        <v>810.440595573277</v>
      </c>
      <c r="AT144" s="142" t="n">
        <f aca="false">globals_transposed_prosp!AT153</f>
        <v>778.423189328408</v>
      </c>
      <c r="AU144" s="142" t="n">
        <f aca="false">globals_transposed_prosp!AU153</f>
        <v>750</v>
      </c>
      <c r="AV144" s="142" t="n">
        <f aca="false">globals_transposed_prosp!AV153</f>
        <v>727.51231314266</v>
      </c>
      <c r="AW144" s="142" t="n">
        <f aca="false">globals_transposed_prosp!AW153</f>
        <v>702.679018527788</v>
      </c>
      <c r="AX144" s="142" t="n">
        <f aca="false">globals_transposed_prosp!AX153</f>
        <v>882.476013867614</v>
      </c>
      <c r="AY144" s="142" t="n">
        <f aca="false">globals_transposed_prosp!AY153</f>
        <v>842.024098120637</v>
      </c>
      <c r="AZ144" s="142" t="n">
        <f aca="false">globals_transposed_prosp!AZ153</f>
        <v>743.599391666416</v>
      </c>
      <c r="BA144" s="142" t="n">
        <f aca="false">globals_transposed_prosp!BA153</f>
        <v>760.667826105845</v>
      </c>
      <c r="BB144" s="142" t="n">
        <f aca="false">globals_transposed_prosp!BB153</f>
        <v>721.701360700997</v>
      </c>
      <c r="BC144" s="142" t="n">
        <f aca="false">globals_transposed_prosp!BC153</f>
        <v>783.488767256758</v>
      </c>
      <c r="BD144" s="142" t="n">
        <f aca="false">globals_transposed_prosp!BD153</f>
        <v>746.676632615765</v>
      </c>
      <c r="BE144" s="142" t="n">
        <f aca="false">globals_transposed_prosp!BE153</f>
        <v>791.47132991535</v>
      </c>
      <c r="BF144" s="142" t="n">
        <f aca="false">globals_transposed_prosp!BF153</f>
        <v>758.190021508368</v>
      </c>
      <c r="BG144" s="142" t="n">
        <f aca="false">globals_transposed_prosp!BG153</f>
        <v>819.42346868952</v>
      </c>
      <c r="BH144" s="142" t="n">
        <f aca="false">globals_transposed_prosp!BH153</f>
        <v>762.438940956321</v>
      </c>
      <c r="BI144" s="142" t="n">
        <f aca="false">globals_transposed_prosp!BI153</f>
        <v>709.288879353696</v>
      </c>
      <c r="BJ144" s="142" t="n">
        <f aca="false">globals_transposed_prosp!BJ153</f>
        <v>698.627785245</v>
      </c>
      <c r="BK144" s="142" t="n">
        <f aca="false">globals_transposed_prosp!BK153</f>
        <v>664.524008408083</v>
      </c>
      <c r="BL144" s="142" t="n">
        <f aca="false">globals_transposed_prosp!BL153</f>
        <v>612.089194880133</v>
      </c>
      <c r="BM144" s="142" t="n">
        <f aca="false">globals_transposed_prosp!BM153</f>
        <v>602.387460451258</v>
      </c>
      <c r="BN144" s="142" t="n">
        <f aca="false">globals_transposed_prosp!BN153</f>
        <v>603.587650543248</v>
      </c>
      <c r="BO144" s="142" t="n">
        <f aca="false">globals_transposed_prosp!BO153</f>
        <v>612.512809036058</v>
      </c>
      <c r="BP144" s="142" t="n">
        <f aca="false">globals_transposed_prosp!BP153</f>
        <v>602.521396405499</v>
      </c>
      <c r="BQ144" s="142" t="n">
        <f aca="false">globals_transposed_prosp!BQ153</f>
        <v>581.247260529856</v>
      </c>
      <c r="BR144" s="142" t="n">
        <f aca="false">globals_transposed_prosp!BR153</f>
        <v>583.290584811835</v>
      </c>
      <c r="BS144" s="142" t="n">
        <f aca="false">globals_transposed_prosp!BS153</f>
        <v>582.250371252047</v>
      </c>
      <c r="BT144" s="142" t="n">
        <f aca="false">globals_transposed_prosp!BT153</f>
        <v>595.903613511604</v>
      </c>
      <c r="BU144" s="142" t="n">
        <f aca="false">globals_transposed_prosp!BU153</f>
        <v>626.114565575719</v>
      </c>
      <c r="BV144" s="142" t="n">
        <f aca="false">globals_transposed_prosp!BV153</f>
        <v>626.927767855436</v>
      </c>
      <c r="BW144" s="142" t="n">
        <f aca="false">globals_transposed_prosp!BW153</f>
        <v>626.809663550451</v>
      </c>
      <c r="BX144" s="142" t="n">
        <f aca="false">globals_transposed_prosp!BX153</f>
        <v>619.403572588675</v>
      </c>
      <c r="BY144" s="142" t="n">
        <f aca="false">globals_transposed_prosp!BY153</f>
        <v>624.372954715354</v>
      </c>
      <c r="BZ144" s="142" t="n">
        <f aca="false">globals_transposed_prosp!BZ153</f>
        <v>625.377330420412</v>
      </c>
      <c r="CA144" s="142" t="n">
        <f aca="false">globals_transposed_prosp!CA153</f>
        <v>626.87683849117</v>
      </c>
      <c r="CB144" s="142" t="n">
        <f aca="false">globals_transposed_prosp!CB153</f>
        <v>638.312819444437</v>
      </c>
      <c r="CC144" s="142" t="n">
        <f aca="false">globals_transposed_prosp!CC153</f>
        <v>649.843653286932</v>
      </c>
      <c r="CD144" s="142" t="n">
        <f aca="false">globals_transposed_prosp!CD153</f>
        <v>656.838675970506</v>
      </c>
      <c r="CE144" s="142" t="n">
        <f aca="false">globals_transposed_prosp!CE153</f>
        <v>656.838675970506</v>
      </c>
      <c r="CF144" s="142" t="n">
        <f aca="false">globals_transposed_prosp!CF153</f>
        <v>656.838675970506</v>
      </c>
      <c r="CG144" s="142" t="n">
        <f aca="false">globals_transposed_prosp!CG153</f>
        <v>656.838675970506</v>
      </c>
      <c r="CH144" s="142" t="n">
        <f aca="false">globals_transposed_prosp!CH153</f>
        <v>661.517354280411</v>
      </c>
      <c r="CI144" s="142" t="n">
        <f aca="false">globals_transposed_prosp!CI153</f>
        <v>668.567880663034</v>
      </c>
      <c r="CJ144" s="142" t="n">
        <f aca="false">globals_transposed_prosp!CJ153</f>
        <v>668.567880663034</v>
      </c>
      <c r="CK144" s="142" t="n">
        <f aca="false">globals_transposed_prosp!CK153</f>
        <v>668.567880663034</v>
      </c>
      <c r="CL144" s="142" t="n">
        <f aca="false">globals_transposed_prosp!CL153</f>
        <v>673.283014141099</v>
      </c>
      <c r="CM144" s="142" t="n">
        <f aca="false">globals_transposed_prosp!CM153</f>
        <v>680.387892060087</v>
      </c>
      <c r="CN144" s="142" t="n">
        <f aca="false">globals_transposed_prosp!CN153</f>
        <v>680.387892060087</v>
      </c>
      <c r="CO144" s="142" t="n">
        <f aca="false">globals_transposed_prosp!CO153</f>
        <v>680.387892060087</v>
      </c>
      <c r="CP144" s="142" t="n">
        <f aca="false">globals_transposed_prosp!CP153</f>
        <v>680.387892060087</v>
      </c>
      <c r="CQ144" s="142" t="n">
        <f aca="false">globals_transposed_prosp!CQ153</f>
        <v>680.387892060087</v>
      </c>
      <c r="CR144" s="142" t="n">
        <f aca="false">globals_transposed_prosp!CR153</f>
        <v>680.387892060087</v>
      </c>
      <c r="CS144" s="142" t="n">
        <f aca="false">globals_transposed_prosp!CS153</f>
        <v>680.387892060087</v>
      </c>
      <c r="CT144" s="142" t="n">
        <f aca="false">globals_transposed_prosp!CT153</f>
        <v>680.387892060087</v>
      </c>
      <c r="CU144" s="142" t="n">
        <f aca="false">globals_transposed_prosp!CU153</f>
        <v>680.387892060087</v>
      </c>
      <c r="CV144" s="142" t="n">
        <f aca="false">globals_transposed_prosp!CV153</f>
        <v>680.387892060087</v>
      </c>
      <c r="CW144" s="142" t="n">
        <f aca="false">globals_transposed_prosp!CW153</f>
        <v>680.387892060087</v>
      </c>
      <c r="CX144" s="142" t="n">
        <f aca="false">globals_transposed_prosp!CX153</f>
        <v>680.387892060087</v>
      </c>
      <c r="CY144" s="142" t="n">
        <f aca="false">globals_transposed_prosp!CY153</f>
        <v>680.387892060087</v>
      </c>
      <c r="CZ144" s="142" t="n">
        <f aca="false">globals_transposed_prosp!CZ153</f>
        <v>680.387892060087</v>
      </c>
      <c r="DA144" s="142" t="n">
        <f aca="false">globals_transposed_prosp!DA153</f>
        <v>680.387892060087</v>
      </c>
      <c r="DB144" s="142" t="n">
        <f aca="false">globals_transposed_prosp!DB153</f>
        <v>680.387892060087</v>
      </c>
      <c r="DC144" s="142" t="n">
        <f aca="false">globals_transposed_prosp!DC153</f>
        <v>680.387892060087</v>
      </c>
      <c r="DD144" s="142" t="n">
        <f aca="false">globals_transposed_prosp!DD153</f>
        <v>680.387892060087</v>
      </c>
      <c r="DE144" s="142" t="n">
        <f aca="false">globals_transposed_prosp!DE153</f>
        <v>680.387892060087</v>
      </c>
      <c r="DF144" s="142" t="n">
        <f aca="false">globals_transposed_prosp!DF153</f>
        <v>680.387892060087</v>
      </c>
      <c r="DG144" s="142" t="n">
        <f aca="false">globals_transposed_prosp!DG153</f>
        <v>680.387892060087</v>
      </c>
      <c r="DH144" s="142" t="n">
        <f aca="false">globals_transposed_prosp!DH153</f>
        <v>680.387892060087</v>
      </c>
      <c r="DI144" s="142" t="n">
        <f aca="false">globals_transposed_prosp!DI153</f>
        <v>680.387892060087</v>
      </c>
      <c r="DJ144" s="142" t="n">
        <f aca="false">globals_transposed_prosp!DJ153</f>
        <v>680.387892060087</v>
      </c>
      <c r="DK144" s="142" t="n">
        <f aca="false">globals_transposed_prosp!DK153</f>
        <v>680.387892060087</v>
      </c>
      <c r="DL144" s="142" t="n">
        <f aca="false">globals_transposed_prosp!DL153</f>
        <v>680.387892060087</v>
      </c>
      <c r="DM144" s="142" t="n">
        <f aca="false">globals_transposed_prosp!DM153</f>
        <v>680.387892060087</v>
      </c>
      <c r="DN144" s="142" t="n">
        <f aca="false">globals_transposed_prosp!DN153</f>
        <v>680.387892060087</v>
      </c>
      <c r="DO144" s="142" t="n">
        <f aca="false">globals_transposed_prosp!DO153</f>
        <v>680.387892060087</v>
      </c>
      <c r="DP144" s="142" t="n">
        <f aca="false">globals_transposed_prosp!DP153</f>
        <v>680.387892060087</v>
      </c>
      <c r="DQ144" s="142" t="n">
        <f aca="false">globals_transposed_prosp!DQ153</f>
        <v>680.387892060087</v>
      </c>
      <c r="DR144" s="142" t="n">
        <f aca="false">globals_transposed_prosp!DR153</f>
        <v>680.387892060087</v>
      </c>
      <c r="DS144" s="142" t="n">
        <f aca="false">globals_transposed_prosp!DS153</f>
        <v>680.387892060087</v>
      </c>
      <c r="DT144" s="142" t="n">
        <f aca="false">globals_transposed_prosp!DT153</f>
        <v>680.387892060087</v>
      </c>
      <c r="DU144" s="142" t="n">
        <f aca="false">globals_transposed_prosp!DU153</f>
        <v>680.387892060087</v>
      </c>
      <c r="DV144" s="142" t="n">
        <f aca="false">globals_transposed_prosp!DV153</f>
        <v>680.387892060087</v>
      </c>
      <c r="DW144" s="142" t="n">
        <f aca="false">globals_transposed_prosp!DW153</f>
        <v>680.387892060087</v>
      </c>
      <c r="DX144" s="142" t="n">
        <f aca="false">globals_transposed_prosp!DX153</f>
        <v>680.387892060087</v>
      </c>
      <c r="DY144" s="142" t="n">
        <f aca="false">globals_transposed_prosp!DY153</f>
        <v>680.387892060087</v>
      </c>
      <c r="DZ144" s="142" t="n">
        <f aca="false">globals_transposed_prosp!DZ153</f>
        <v>680.387892060087</v>
      </c>
      <c r="EA144" s="142" t="n">
        <f aca="false">globals_transposed_prosp!EA153</f>
        <v>680.387892060087</v>
      </c>
      <c r="EB144" s="142" t="n">
        <f aca="false">globals_transposed_prosp!EB153</f>
        <v>680.387892060087</v>
      </c>
      <c r="EC144" s="142" t="n">
        <f aca="false">globals_transposed_prosp!EC153</f>
        <v>680.387892060087</v>
      </c>
      <c r="ED144" s="142" t="n">
        <f aca="false">globals_transposed_prosp!ED153</f>
        <v>680.387892060087</v>
      </c>
      <c r="EE144" s="142" t="n">
        <f aca="false">globals_transposed_prosp!EE153</f>
        <v>680.387892060087</v>
      </c>
      <c r="EF144" s="142" t="n">
        <f aca="false">globals_transposed_prosp!EF153</f>
        <v>680.387892060087</v>
      </c>
      <c r="EG144" s="142" t="n">
        <f aca="false">globals_transposed_prosp!EG153</f>
        <v>680.387892060087</v>
      </c>
      <c r="EH144" s="142" t="n">
        <f aca="false">globals_transposed_prosp!EH153</f>
        <v>680.387892060087</v>
      </c>
      <c r="EI144" s="142" t="n">
        <f aca="false">globals_transposed_prosp!EI153</f>
        <v>680.387892060087</v>
      </c>
      <c r="EJ144" s="142" t="n">
        <f aca="false">globals_transposed_prosp!EJ153</f>
        <v>680.387892060087</v>
      </c>
      <c r="EK144" s="142" t="n">
        <f aca="false">globals_transposed_prosp!EK153</f>
        <v>680.387892060087</v>
      </c>
      <c r="EL144" s="142" t="n">
        <f aca="false">globals_transposed_prosp!EL153</f>
        <v>680.387892060087</v>
      </c>
      <c r="EM144" s="142" t="n">
        <f aca="false">globals_transposed_prosp!EM153</f>
        <v>680.387892060087</v>
      </c>
      <c r="EN144" s="142" t="n">
        <f aca="false">globals_transposed_prosp!EN153</f>
        <v>680.387892060087</v>
      </c>
      <c r="EO144" s="142" t="n">
        <f aca="false">globals_transposed_prosp!EO153</f>
        <v>680.387892060087</v>
      </c>
      <c r="EP144" s="142" t="n">
        <f aca="false">globals_transposed_prosp!EP153</f>
        <v>680.387892060087</v>
      </c>
      <c r="EQ144" s="142" t="n">
        <f aca="false">globals_transposed_prosp!EQ153</f>
        <v>680.387892060087</v>
      </c>
      <c r="ER144" s="142" t="n">
        <f aca="false">globals_transposed_prosp!ER153</f>
        <v>680.387892060087</v>
      </c>
      <c r="ES144" s="142" t="n">
        <f aca="false">globals_transposed_prosp!ES153</f>
        <v>680.387892060087</v>
      </c>
      <c r="ET144" s="142" t="n">
        <f aca="false">globals_transposed_prosp!ET153</f>
        <v>680.387892060087</v>
      </c>
      <c r="EU144" s="142" t="n">
        <f aca="false">globals_transposed_prosp!EU153</f>
        <v>680.387892060087</v>
      </c>
      <c r="EV144" s="142" t="n">
        <f aca="false">globals_transposed_prosp!EV153</f>
        <v>680.387892060087</v>
      </c>
    </row>
    <row r="145" customFormat="false" ht="12.8" hidden="false" customHeight="false" outlineLevel="0" collapsed="false">
      <c r="A145" s="176" t="str">
        <f aca="false">globals_transposed_prosp!A154</f>
        <v>MAR_BEN_LOW</v>
      </c>
      <c r="B145" s="176" t="n">
        <f aca="false">globals_transposed_prosp!B154</f>
        <v>0</v>
      </c>
      <c r="C145" s="176" t="n">
        <f aca="false">globals_transposed_prosp!C154</f>
        <v>0</v>
      </c>
      <c r="D145" s="176" t="n">
        <f aca="false">globals_transposed_prosp!D154</f>
        <v>0</v>
      </c>
      <c r="E145" s="176" t="n">
        <f aca="false">globals_transposed_prosp!E154</f>
        <v>0</v>
      </c>
      <c r="F145" s="176" t="n">
        <f aca="false">globals_transposed_prosp!F154</f>
        <v>0</v>
      </c>
      <c r="G145" s="176" t="n">
        <f aca="false">globals_transposed_prosp!G154</f>
        <v>0</v>
      </c>
      <c r="H145" s="176" t="n">
        <f aca="false">globals_transposed_prosp!H154</f>
        <v>0</v>
      </c>
      <c r="I145" s="176" t="n">
        <f aca="false">globals_transposed_prosp!I154</f>
        <v>0</v>
      </c>
      <c r="J145" s="176" t="n">
        <f aca="false">globals_transposed_prosp!J154</f>
        <v>0</v>
      </c>
      <c r="K145" s="176" t="n">
        <f aca="false">globals_transposed_prosp!K154</f>
        <v>0</v>
      </c>
      <c r="L145" s="176" t="n">
        <f aca="false">globals_transposed_prosp!L154</f>
        <v>0</v>
      </c>
      <c r="M145" s="176" t="n">
        <f aca="false">globals_transposed_prosp!M154</f>
        <v>0</v>
      </c>
      <c r="N145" s="176" t="n">
        <f aca="false">globals_transposed_prosp!N154</f>
        <v>0</v>
      </c>
      <c r="O145" s="176" t="n">
        <f aca="false">globals_transposed_prosp!O154</f>
        <v>0</v>
      </c>
      <c r="P145" s="176" t="n">
        <f aca="false">globals_transposed_prosp!P154</f>
        <v>0</v>
      </c>
      <c r="Q145" s="176" t="n">
        <f aca="false">globals_transposed_prosp!Q154</f>
        <v>0</v>
      </c>
      <c r="R145" s="176" t="n">
        <f aca="false">globals_transposed_prosp!R154</f>
        <v>0</v>
      </c>
      <c r="S145" s="176" t="n">
        <f aca="false">globals_transposed_prosp!S154</f>
        <v>0</v>
      </c>
      <c r="T145" s="176" t="n">
        <f aca="false">globals_transposed_prosp!T154</f>
        <v>0</v>
      </c>
      <c r="U145" s="176" t="n">
        <f aca="false">globals_transposed_prosp!U154</f>
        <v>0</v>
      </c>
      <c r="V145" s="176" t="n">
        <f aca="false">globals_transposed_prosp!V154</f>
        <v>0</v>
      </c>
      <c r="W145" s="176" t="n">
        <f aca="false">globals_transposed_prosp!W154</f>
        <v>0</v>
      </c>
      <c r="X145" s="176" t="n">
        <f aca="false">globals_transposed_prosp!X154</f>
        <v>0</v>
      </c>
      <c r="Y145" s="176" t="n">
        <f aca="false">globals_transposed_prosp!Y154</f>
        <v>0</v>
      </c>
      <c r="Z145" s="176" t="n">
        <f aca="false">globals_transposed_prosp!Z154</f>
        <v>0</v>
      </c>
      <c r="AA145" s="176" t="n">
        <f aca="false">globals_transposed_prosp!AA154</f>
        <v>0</v>
      </c>
      <c r="AB145" s="176" t="n">
        <f aca="false">globals_transposed_prosp!AB154</f>
        <v>0</v>
      </c>
      <c r="AC145" s="176" t="n">
        <f aca="false">globals_transposed_prosp!AC154</f>
        <v>0</v>
      </c>
      <c r="AD145" s="176" t="n">
        <f aca="false">globals_transposed_prosp!AD154</f>
        <v>0</v>
      </c>
      <c r="AE145" s="176" t="n">
        <f aca="false">globals_transposed_prosp!AE154</f>
        <v>0</v>
      </c>
      <c r="AF145" s="176" t="n">
        <f aca="false">globals_transposed_prosp!AF154</f>
        <v>0</v>
      </c>
      <c r="AG145" s="176" t="n">
        <f aca="false">globals_transposed_prosp!AG154</f>
        <v>0</v>
      </c>
      <c r="AH145" s="176" t="n">
        <f aca="false">globals_transposed_prosp!AH154</f>
        <v>0</v>
      </c>
      <c r="AI145" s="176" t="n">
        <f aca="false">globals_transposed_prosp!AI154</f>
        <v>0</v>
      </c>
      <c r="AJ145" s="176" t="n">
        <f aca="false">globals_transposed_prosp!AJ154</f>
        <v>0</v>
      </c>
      <c r="AK145" s="176" t="n">
        <f aca="false">globals_transposed_prosp!AK154</f>
        <v>0</v>
      </c>
      <c r="AL145" s="176" t="n">
        <f aca="false">globals_transposed_prosp!AL154</f>
        <v>0</v>
      </c>
      <c r="AM145" s="176" t="n">
        <f aca="false">globals_transposed_prosp!AM154</f>
        <v>0</v>
      </c>
      <c r="AN145" s="176" t="n">
        <f aca="false">globals_transposed_prosp!AN154</f>
        <v>0</v>
      </c>
      <c r="AO145" s="176" t="n">
        <f aca="false">globals_transposed_prosp!AO154</f>
        <v>0</v>
      </c>
      <c r="AP145" s="176" t="n">
        <f aca="false">globals_transposed_prosp!AP154</f>
        <v>0</v>
      </c>
      <c r="AQ145" s="176" t="n">
        <f aca="false">globals_transposed_prosp!AQ154</f>
        <v>0</v>
      </c>
      <c r="AR145" s="142" t="n">
        <f aca="false">globals_transposed_prosp!AR154</f>
        <v>1287.71558732052</v>
      </c>
      <c r="AS145" s="142" t="n">
        <f aca="false">globals_transposed_prosp!AS154</f>
        <v>1215.66089335992</v>
      </c>
      <c r="AT145" s="142" t="n">
        <f aca="false">globals_transposed_prosp!AT154</f>
        <v>1167.63478399261</v>
      </c>
      <c r="AU145" s="142" t="n">
        <f aca="false">globals_transposed_prosp!AU154</f>
        <v>1125</v>
      </c>
      <c r="AV145" s="142" t="n">
        <f aca="false">globals_transposed_prosp!AV154</f>
        <v>1091.26846971399</v>
      </c>
      <c r="AW145" s="142" t="n">
        <f aca="false">globals_transposed_prosp!AW154</f>
        <v>1054.01852779168</v>
      </c>
      <c r="AX145" s="142" t="n">
        <f aca="false">globals_transposed_prosp!AX154</f>
        <v>1323.26146899944</v>
      </c>
      <c r="AY145" s="142" t="n">
        <f aca="false">globals_transposed_prosp!AY154</f>
        <v>1262.60433995115</v>
      </c>
      <c r="AZ145" s="142" t="n">
        <f aca="false">globals_transposed_prosp!AZ154</f>
        <v>1115.01775447826</v>
      </c>
      <c r="BA145" s="142" t="n">
        <f aca="false">globals_transposed_prosp!BA154</f>
        <v>1140.66366456939</v>
      </c>
      <c r="BB145" s="142" t="n">
        <f aca="false">globals_transposed_prosp!BB154</f>
        <v>1082.23128489118</v>
      </c>
      <c r="BC145" s="142" t="n">
        <f aca="false">globals_transposed_prosp!BC154</f>
        <v>1174.3185725576</v>
      </c>
      <c r="BD145" s="142" t="n">
        <f aca="false">globals_transposed_prosp!BD154</f>
        <v>1119.14334195951</v>
      </c>
      <c r="BE145" s="142" t="n">
        <f aca="false">globals_transposed_prosp!BE154</f>
        <v>1186.11681397782</v>
      </c>
      <c r="BF145" s="142" t="n">
        <f aca="false">globals_transposed_prosp!BF154</f>
        <v>1136.24069338995</v>
      </c>
      <c r="BG145" s="142" t="n">
        <f aca="false">globals_transposed_prosp!BG154</f>
        <v>1227.64172162112</v>
      </c>
      <c r="BH145" s="142" t="n">
        <f aca="false">globals_transposed_prosp!BH154</f>
        <v>1142.26879003541</v>
      </c>
      <c r="BI145" s="142" t="n">
        <f aca="false">globals_transposed_prosp!BI154</f>
        <v>1062.64056894667</v>
      </c>
      <c r="BJ145" s="142" t="n">
        <f aca="false">globals_transposed_prosp!BJ154</f>
        <v>1046.66835869633</v>
      </c>
      <c r="BK145" s="142" t="n">
        <f aca="false">globals_transposed_prosp!BK154</f>
        <v>995.574850992909</v>
      </c>
      <c r="BL145" s="142" t="n">
        <f aca="false">globals_transposed_prosp!BL154</f>
        <v>917.018198404863</v>
      </c>
      <c r="BM145" s="142" t="n">
        <f aca="false">globals_transposed_prosp!BM154</f>
        <v>902.483279145078</v>
      </c>
      <c r="BN145" s="142" t="n">
        <f aca="false">globals_transposed_prosp!BN154</f>
        <v>904.28137681631</v>
      </c>
      <c r="BO145" s="142" t="n">
        <f aca="false">globals_transposed_prosp!BO154</f>
        <v>917.652847559488</v>
      </c>
      <c r="BP145" s="142" t="n">
        <f aca="false">globals_transposed_prosp!BP154</f>
        <v>902.683938964737</v>
      </c>
      <c r="BQ145" s="142" t="n">
        <f aca="false">globals_transposed_prosp!BQ154</f>
        <v>870.811509396489</v>
      </c>
      <c r="BR145" s="142" t="n">
        <f aca="false">globals_transposed_prosp!BR154</f>
        <v>873.872771656126</v>
      </c>
      <c r="BS145" s="142" t="n">
        <f aca="false">globals_transposed_prosp!BS154</f>
        <v>872.314347209931</v>
      </c>
      <c r="BT145" s="142" t="n">
        <f aca="false">globals_transposed_prosp!BT154</f>
        <v>892.769326196606</v>
      </c>
      <c r="BU145" s="142" t="n">
        <f aca="false">globals_transposed_prosp!BU154</f>
        <v>938.030691804204</v>
      </c>
      <c r="BV145" s="142" t="n">
        <f aca="false">globals_transposed_prosp!BV154</f>
        <v>939.249013081107</v>
      </c>
      <c r="BW145" s="142" t="n">
        <f aca="false">globals_transposed_prosp!BW154</f>
        <v>939.072071880565</v>
      </c>
      <c r="BX145" s="142" t="n">
        <f aca="false">globals_transposed_prosp!BX154</f>
        <v>927.976433781087</v>
      </c>
      <c r="BY145" s="142" t="n">
        <f aca="false">globals_transposed_prosp!BY154</f>
        <v>935.421449774035</v>
      </c>
      <c r="BZ145" s="142" t="n">
        <f aca="false">globals_transposed_prosp!BZ154</f>
        <v>936.926182756217</v>
      </c>
      <c r="CA145" s="142" t="n">
        <f aca="false">globals_transposed_prosp!CA154</f>
        <v>939.17271185858</v>
      </c>
      <c r="CB145" s="142" t="n">
        <f aca="false">globals_transposed_prosp!CB154</f>
        <v>956.305840066815</v>
      </c>
      <c r="CC145" s="142" t="n">
        <f aca="false">globals_transposed_prosp!CC154</f>
        <v>973.581074729994</v>
      </c>
      <c r="CD145" s="142" t="n">
        <f aca="false">globals_transposed_prosp!CD154</f>
        <v>984.060859625312</v>
      </c>
      <c r="CE145" s="142" t="n">
        <f aca="false">globals_transposed_prosp!CE154</f>
        <v>984.060859625312</v>
      </c>
      <c r="CF145" s="142" t="n">
        <f aca="false">globals_transposed_prosp!CF154</f>
        <v>984.060859625312</v>
      </c>
      <c r="CG145" s="142" t="n">
        <f aca="false">globals_transposed_prosp!CG154</f>
        <v>984.060859625312</v>
      </c>
      <c r="CH145" s="142" t="n">
        <f aca="false">globals_transposed_prosp!CH154</f>
        <v>991.070349729945</v>
      </c>
      <c r="CI145" s="142" t="n">
        <f aca="false">globals_transposed_prosp!CI154</f>
        <v>1001.63328901278</v>
      </c>
      <c r="CJ145" s="142" t="n">
        <f aca="false">globals_transposed_prosp!CJ154</f>
        <v>1001.63328901278</v>
      </c>
      <c r="CK145" s="142" t="n">
        <f aca="false">globals_transposed_prosp!CK154</f>
        <v>1001.63328901278</v>
      </c>
      <c r="CL145" s="142" t="n">
        <f aca="false">globals_transposed_prosp!CL154</f>
        <v>1008.69739542646</v>
      </c>
      <c r="CM145" s="142" t="n">
        <f aca="false">globals_transposed_prosp!CM154</f>
        <v>1019.34176295272</v>
      </c>
      <c r="CN145" s="142" t="n">
        <f aca="false">globals_transposed_prosp!CN154</f>
        <v>1019.34176295272</v>
      </c>
      <c r="CO145" s="142" t="n">
        <f aca="false">globals_transposed_prosp!CO154</f>
        <v>1019.34176295272</v>
      </c>
      <c r="CP145" s="142" t="n">
        <f aca="false">globals_transposed_prosp!CP154</f>
        <v>1019.34176295272</v>
      </c>
      <c r="CQ145" s="142" t="n">
        <f aca="false">globals_transposed_prosp!CQ154</f>
        <v>1019.34176295272</v>
      </c>
      <c r="CR145" s="142" t="n">
        <f aca="false">globals_transposed_prosp!CR154</f>
        <v>1019.34176295272</v>
      </c>
      <c r="CS145" s="142" t="n">
        <f aca="false">globals_transposed_prosp!CS154</f>
        <v>1019.34176295272</v>
      </c>
      <c r="CT145" s="142" t="n">
        <f aca="false">globals_transposed_prosp!CT154</f>
        <v>1019.34176295272</v>
      </c>
      <c r="CU145" s="142" t="n">
        <f aca="false">globals_transposed_prosp!CU154</f>
        <v>1019.34176295272</v>
      </c>
      <c r="CV145" s="142" t="n">
        <f aca="false">globals_transposed_prosp!CV154</f>
        <v>1019.34176295272</v>
      </c>
      <c r="CW145" s="142" t="n">
        <f aca="false">globals_transposed_prosp!CW154</f>
        <v>1019.34176295272</v>
      </c>
      <c r="CX145" s="142" t="n">
        <f aca="false">globals_transposed_prosp!CX154</f>
        <v>1019.34176295272</v>
      </c>
      <c r="CY145" s="142" t="n">
        <f aca="false">globals_transposed_prosp!CY154</f>
        <v>1019.34176295272</v>
      </c>
      <c r="CZ145" s="142" t="n">
        <f aca="false">globals_transposed_prosp!CZ154</f>
        <v>1019.34176295272</v>
      </c>
      <c r="DA145" s="142" t="n">
        <f aca="false">globals_transposed_prosp!DA154</f>
        <v>1019.34176295272</v>
      </c>
      <c r="DB145" s="142" t="n">
        <f aca="false">globals_transposed_prosp!DB154</f>
        <v>1019.34176295272</v>
      </c>
      <c r="DC145" s="142" t="n">
        <f aca="false">globals_transposed_prosp!DC154</f>
        <v>1019.34176295272</v>
      </c>
      <c r="DD145" s="142" t="n">
        <f aca="false">globals_transposed_prosp!DD154</f>
        <v>1019.34176295272</v>
      </c>
      <c r="DE145" s="142" t="n">
        <f aca="false">globals_transposed_prosp!DE154</f>
        <v>1019.34176295272</v>
      </c>
      <c r="DF145" s="142" t="n">
        <f aca="false">globals_transposed_prosp!DF154</f>
        <v>1019.34176295272</v>
      </c>
      <c r="DG145" s="142" t="n">
        <f aca="false">globals_transposed_prosp!DG154</f>
        <v>1019.34176295272</v>
      </c>
      <c r="DH145" s="142" t="n">
        <f aca="false">globals_transposed_prosp!DH154</f>
        <v>1019.34176295272</v>
      </c>
      <c r="DI145" s="142" t="n">
        <f aca="false">globals_transposed_prosp!DI154</f>
        <v>1019.34176295272</v>
      </c>
      <c r="DJ145" s="142" t="n">
        <f aca="false">globals_transposed_prosp!DJ154</f>
        <v>1019.34176295272</v>
      </c>
      <c r="DK145" s="142" t="n">
        <f aca="false">globals_transposed_prosp!DK154</f>
        <v>1019.34176295272</v>
      </c>
      <c r="DL145" s="142" t="n">
        <f aca="false">globals_transposed_prosp!DL154</f>
        <v>1019.34176295272</v>
      </c>
      <c r="DM145" s="142" t="n">
        <f aca="false">globals_transposed_prosp!DM154</f>
        <v>1019.34176295272</v>
      </c>
      <c r="DN145" s="142" t="n">
        <f aca="false">globals_transposed_prosp!DN154</f>
        <v>1019.34176295272</v>
      </c>
      <c r="DO145" s="142" t="n">
        <f aca="false">globals_transposed_prosp!DO154</f>
        <v>1019.34176295272</v>
      </c>
      <c r="DP145" s="142" t="n">
        <f aca="false">globals_transposed_prosp!DP154</f>
        <v>1019.34176295272</v>
      </c>
      <c r="DQ145" s="142" t="n">
        <f aca="false">globals_transposed_prosp!DQ154</f>
        <v>1019.34176295272</v>
      </c>
      <c r="DR145" s="142" t="n">
        <f aca="false">globals_transposed_prosp!DR154</f>
        <v>1019.34176295272</v>
      </c>
      <c r="DS145" s="142" t="n">
        <f aca="false">globals_transposed_prosp!DS154</f>
        <v>1019.34176295272</v>
      </c>
      <c r="DT145" s="142" t="n">
        <f aca="false">globals_transposed_prosp!DT154</f>
        <v>1019.34176295272</v>
      </c>
      <c r="DU145" s="142" t="n">
        <f aca="false">globals_transposed_prosp!DU154</f>
        <v>1019.34176295272</v>
      </c>
      <c r="DV145" s="142" t="n">
        <f aca="false">globals_transposed_prosp!DV154</f>
        <v>1019.34176295272</v>
      </c>
      <c r="DW145" s="142" t="n">
        <f aca="false">globals_transposed_prosp!DW154</f>
        <v>1019.34176295272</v>
      </c>
      <c r="DX145" s="142" t="n">
        <f aca="false">globals_transposed_prosp!DX154</f>
        <v>1019.34176295272</v>
      </c>
      <c r="DY145" s="142" t="n">
        <f aca="false">globals_transposed_prosp!DY154</f>
        <v>1019.34176295272</v>
      </c>
      <c r="DZ145" s="142" t="n">
        <f aca="false">globals_transposed_prosp!DZ154</f>
        <v>1019.34176295272</v>
      </c>
      <c r="EA145" s="142" t="n">
        <f aca="false">globals_transposed_prosp!EA154</f>
        <v>1019.34176295272</v>
      </c>
      <c r="EB145" s="142" t="n">
        <f aca="false">globals_transposed_prosp!EB154</f>
        <v>1019.34176295272</v>
      </c>
      <c r="EC145" s="142" t="n">
        <f aca="false">globals_transposed_prosp!EC154</f>
        <v>1019.34176295272</v>
      </c>
      <c r="ED145" s="142" t="n">
        <f aca="false">globals_transposed_prosp!ED154</f>
        <v>1019.34176295272</v>
      </c>
      <c r="EE145" s="142" t="n">
        <f aca="false">globals_transposed_prosp!EE154</f>
        <v>1019.34176295272</v>
      </c>
      <c r="EF145" s="142" t="n">
        <f aca="false">globals_transposed_prosp!EF154</f>
        <v>1019.34176295272</v>
      </c>
      <c r="EG145" s="142" t="n">
        <f aca="false">globals_transposed_prosp!EG154</f>
        <v>1019.34176295272</v>
      </c>
      <c r="EH145" s="142" t="n">
        <f aca="false">globals_transposed_prosp!EH154</f>
        <v>1019.34176295272</v>
      </c>
      <c r="EI145" s="142" t="n">
        <f aca="false">globals_transposed_prosp!EI154</f>
        <v>1019.34176295272</v>
      </c>
      <c r="EJ145" s="142" t="n">
        <f aca="false">globals_transposed_prosp!EJ154</f>
        <v>1019.34176295272</v>
      </c>
      <c r="EK145" s="142" t="n">
        <f aca="false">globals_transposed_prosp!EK154</f>
        <v>1019.34176295272</v>
      </c>
      <c r="EL145" s="142" t="n">
        <f aca="false">globals_transposed_prosp!EL154</f>
        <v>1019.34176295272</v>
      </c>
      <c r="EM145" s="142" t="n">
        <f aca="false">globals_transposed_prosp!EM154</f>
        <v>1019.34176295272</v>
      </c>
      <c r="EN145" s="142" t="n">
        <f aca="false">globals_transposed_prosp!EN154</f>
        <v>1019.34176295272</v>
      </c>
      <c r="EO145" s="142" t="n">
        <f aca="false">globals_transposed_prosp!EO154</f>
        <v>1019.34176295272</v>
      </c>
      <c r="EP145" s="142" t="n">
        <f aca="false">globals_transposed_prosp!EP154</f>
        <v>1019.34176295272</v>
      </c>
      <c r="EQ145" s="142" t="n">
        <f aca="false">globals_transposed_prosp!EQ154</f>
        <v>1019.34176295272</v>
      </c>
      <c r="ER145" s="142" t="n">
        <f aca="false">globals_transposed_prosp!ER154</f>
        <v>1019.34176295272</v>
      </c>
      <c r="ES145" s="142" t="n">
        <f aca="false">globals_transposed_prosp!ES154</f>
        <v>1019.34176295272</v>
      </c>
      <c r="ET145" s="142" t="n">
        <f aca="false">globals_transposed_prosp!ET154</f>
        <v>1019.34176295272</v>
      </c>
      <c r="EU145" s="142" t="n">
        <f aca="false">globals_transposed_prosp!EU154</f>
        <v>1019.34176295272</v>
      </c>
      <c r="EV145" s="142" t="n">
        <f aca="false">globals_transposed_prosp!EV154</f>
        <v>1019.34176295272</v>
      </c>
    </row>
    <row r="146" customFormat="false" ht="12.8" hidden="false" customHeight="false" outlineLevel="0" collapsed="false">
      <c r="A146" s="176" t="str">
        <f aca="false">globals_transposed_prosp!A155</f>
        <v>CHILD_BEN_LOW_1</v>
      </c>
      <c r="B146" s="176" t="n">
        <f aca="false">globals_transposed_prosp!B155</f>
        <v>0</v>
      </c>
      <c r="C146" s="176" t="n">
        <f aca="false">globals_transposed_prosp!C155</f>
        <v>0</v>
      </c>
      <c r="D146" s="176" t="n">
        <f aca="false">globals_transposed_prosp!D155</f>
        <v>0</v>
      </c>
      <c r="E146" s="176" t="n">
        <f aca="false">globals_transposed_prosp!E155</f>
        <v>0</v>
      </c>
      <c r="F146" s="176" t="n">
        <f aca="false">globals_transposed_prosp!F155</f>
        <v>0</v>
      </c>
      <c r="G146" s="176" t="n">
        <f aca="false">globals_transposed_prosp!G155</f>
        <v>0</v>
      </c>
      <c r="H146" s="176" t="n">
        <f aca="false">globals_transposed_prosp!H155</f>
        <v>0</v>
      </c>
      <c r="I146" s="176" t="n">
        <f aca="false">globals_transposed_prosp!I155</f>
        <v>0</v>
      </c>
      <c r="J146" s="176" t="n">
        <f aca="false">globals_transposed_prosp!J155</f>
        <v>0</v>
      </c>
      <c r="K146" s="176" t="n">
        <f aca="false">globals_transposed_prosp!K155</f>
        <v>0</v>
      </c>
      <c r="L146" s="176" t="n">
        <f aca="false">globals_transposed_prosp!L155</f>
        <v>0</v>
      </c>
      <c r="M146" s="176" t="n">
        <f aca="false">globals_transposed_prosp!M155</f>
        <v>0</v>
      </c>
      <c r="N146" s="176" t="n">
        <f aca="false">globals_transposed_prosp!N155</f>
        <v>0</v>
      </c>
      <c r="O146" s="176" t="n">
        <f aca="false">globals_transposed_prosp!O155</f>
        <v>0</v>
      </c>
      <c r="P146" s="176" t="n">
        <f aca="false">globals_transposed_prosp!P155</f>
        <v>0</v>
      </c>
      <c r="Q146" s="176" t="n">
        <f aca="false">globals_transposed_prosp!Q155</f>
        <v>0</v>
      </c>
      <c r="R146" s="176" t="n">
        <f aca="false">globals_transposed_prosp!R155</f>
        <v>0</v>
      </c>
      <c r="S146" s="176" t="n">
        <f aca="false">globals_transposed_prosp!S155</f>
        <v>0</v>
      </c>
      <c r="T146" s="176" t="n">
        <f aca="false">globals_transposed_prosp!T155</f>
        <v>0</v>
      </c>
      <c r="U146" s="176" t="n">
        <f aca="false">globals_transposed_prosp!U155</f>
        <v>0</v>
      </c>
      <c r="V146" s="176" t="n">
        <f aca="false">globals_transposed_prosp!V155</f>
        <v>0</v>
      </c>
      <c r="W146" s="176" t="n">
        <f aca="false">globals_transposed_prosp!W155</f>
        <v>0</v>
      </c>
      <c r="X146" s="176" t="n">
        <f aca="false">globals_transposed_prosp!X155</f>
        <v>0</v>
      </c>
      <c r="Y146" s="176" t="n">
        <f aca="false">globals_transposed_prosp!Y155</f>
        <v>0</v>
      </c>
      <c r="Z146" s="176" t="n">
        <f aca="false">globals_transposed_prosp!Z155</f>
        <v>0</v>
      </c>
      <c r="AA146" s="176" t="n">
        <f aca="false">globals_transposed_prosp!AA155</f>
        <v>0</v>
      </c>
      <c r="AB146" s="176" t="n">
        <f aca="false">globals_transposed_prosp!AB155</f>
        <v>0</v>
      </c>
      <c r="AC146" s="176" t="n">
        <f aca="false">globals_transposed_prosp!AC155</f>
        <v>0</v>
      </c>
      <c r="AD146" s="176" t="n">
        <f aca="false">globals_transposed_prosp!AD155</f>
        <v>0</v>
      </c>
      <c r="AE146" s="176" t="n">
        <f aca="false">globals_transposed_prosp!AE155</f>
        <v>0</v>
      </c>
      <c r="AF146" s="176" t="n">
        <f aca="false">globals_transposed_prosp!AF155</f>
        <v>0</v>
      </c>
      <c r="AG146" s="176" t="n">
        <f aca="false">globals_transposed_prosp!AG155</f>
        <v>0</v>
      </c>
      <c r="AH146" s="176" t="n">
        <f aca="false">globals_transposed_prosp!AH155</f>
        <v>0</v>
      </c>
      <c r="AI146" s="176" t="n">
        <f aca="false">globals_transposed_prosp!AI155</f>
        <v>0</v>
      </c>
      <c r="AJ146" s="176" t="n">
        <f aca="false">globals_transposed_prosp!AJ155</f>
        <v>0</v>
      </c>
      <c r="AK146" s="176" t="n">
        <f aca="false">globals_transposed_prosp!AK155</f>
        <v>0</v>
      </c>
      <c r="AL146" s="176" t="n">
        <f aca="false">globals_transposed_prosp!AL155</f>
        <v>0</v>
      </c>
      <c r="AM146" s="176" t="n">
        <f aca="false">globals_transposed_prosp!AM155</f>
        <v>0</v>
      </c>
      <c r="AN146" s="176" t="n">
        <f aca="false">globals_transposed_prosp!AN155</f>
        <v>0</v>
      </c>
      <c r="AO146" s="176" t="n">
        <f aca="false">globals_transposed_prosp!AO155</f>
        <v>0</v>
      </c>
      <c r="AP146" s="176" t="n">
        <f aca="false">globals_transposed_prosp!AP155</f>
        <v>0</v>
      </c>
      <c r="AQ146" s="176" t="n">
        <f aca="false">globals_transposed_prosp!AQ155</f>
        <v>0</v>
      </c>
      <c r="AR146" s="142" t="n">
        <f aca="false">globals_transposed_prosp!AR155</f>
        <v>526.53259570439</v>
      </c>
      <c r="AS146" s="142" t="n">
        <f aca="false">globals_transposed_prosp!AS155</f>
        <v>497.07023195161</v>
      </c>
      <c r="AT146" s="142" t="n">
        <f aca="false">globals_transposed_prosp!AT155</f>
        <v>668.406045236659</v>
      </c>
      <c r="AU146" s="142" t="n">
        <f aca="false">globals_transposed_prosp!AU155</f>
        <v>644</v>
      </c>
      <c r="AV146" s="142" t="n">
        <f aca="false">globals_transposed_prosp!AV155</f>
        <v>624.690572885164</v>
      </c>
      <c r="AW146" s="142" t="n">
        <f aca="false">globals_transposed_prosp!AW155</f>
        <v>603.367050575861</v>
      </c>
      <c r="AX146" s="142" t="n">
        <f aca="false">globals_transposed_prosp!AX155</f>
        <v>757.571716520197</v>
      </c>
      <c r="AY146" s="142" t="n">
        <f aca="false">globals_transposed_prosp!AY155</f>
        <v>722.845302694332</v>
      </c>
      <c r="AZ146" s="142" t="n">
        <f aca="false">globals_transposed_prosp!AZ155</f>
        <v>638.351477769016</v>
      </c>
      <c r="BA146" s="142" t="n">
        <f aca="false">globals_transposed_prosp!BA155</f>
        <v>653.160106682885</v>
      </c>
      <c r="BB146" s="142" t="n">
        <f aca="false">globals_transposed_prosp!BB155</f>
        <v>619.700901721922</v>
      </c>
      <c r="BC146" s="142" t="n">
        <f aca="false">globals_transposed_prosp!BC155</f>
        <v>672.51993018226</v>
      </c>
      <c r="BD146" s="142" t="n">
        <f aca="false">globals_transposed_prosp!BD155</f>
        <v>640.921654299758</v>
      </c>
      <c r="BE146" s="142" t="n">
        <f aca="false">globals_transposed_prosp!BE155</f>
        <v>679.182697709728</v>
      </c>
      <c r="BF146" s="142" t="n">
        <f aca="false">globals_transposed_prosp!BF155</f>
        <v>650.623117630459</v>
      </c>
      <c r="BG146" s="142" t="n">
        <f aca="false">globals_transposed_prosp!BG155</f>
        <v>702.931918462699</v>
      </c>
      <c r="BH146" s="142" t="n">
        <f aca="false">globals_transposed_prosp!BH155</f>
        <v>654.048471828873</v>
      </c>
      <c r="BI146" s="142" t="n">
        <f aca="false">globals_transposed_prosp!BI155</f>
        <v>608.454372811311</v>
      </c>
      <c r="BJ146" s="142" t="n">
        <f aca="false">globals_transposed_prosp!BJ155</f>
        <v>599.308889894252</v>
      </c>
      <c r="BK146" s="142" t="n">
        <f aca="false">globals_transposed_prosp!BK155</f>
        <v>570.053402109485</v>
      </c>
      <c r="BL146" s="142" t="n">
        <f aca="false">globals_transposed_prosp!BL155</f>
        <v>525.07286948405</v>
      </c>
      <c r="BM146" s="142" t="n">
        <f aca="false">globals_transposed_prosp!BM155</f>
        <v>516.750360970337</v>
      </c>
      <c r="BN146" s="142" t="n">
        <f aca="false">globals_transposed_prosp!BN155</f>
        <v>517.779928655568</v>
      </c>
      <c r="BO146" s="142" t="n">
        <f aca="false">globals_transposed_prosp!BO155</f>
        <v>525.43626145742</v>
      </c>
      <c r="BP146" s="142" t="n">
        <f aca="false">globals_transposed_prosp!BP155</f>
        <v>516.865256211764</v>
      </c>
      <c r="BQ146" s="142" t="n">
        <f aca="false">globals_transposed_prosp!BQ155</f>
        <v>498.615511463035</v>
      </c>
      <c r="BR146" s="142" t="n">
        <f aca="false">globals_transposed_prosp!BR155</f>
        <v>500.368351005049</v>
      </c>
      <c r="BS146" s="142" t="n">
        <f aca="false">globals_transposed_prosp!BS155</f>
        <v>499.476017137236</v>
      </c>
      <c r="BT146" s="142" t="n">
        <f aca="false">globals_transposed_prosp!BT155</f>
        <v>511.188275989298</v>
      </c>
      <c r="BU146" s="142" t="n">
        <f aca="false">globals_transposed_prosp!BU155</f>
        <v>537.104353944662</v>
      </c>
      <c r="BV146" s="142" t="n">
        <f aca="false">globals_transposed_prosp!BV155</f>
        <v>537.801949095914</v>
      </c>
      <c r="BW146" s="142" t="n">
        <f aca="false">globals_transposed_prosp!BW155</f>
        <v>537.700634831857</v>
      </c>
      <c r="BX146" s="142" t="n">
        <f aca="false">globals_transposed_prosp!BX155</f>
        <v>531.347414638644</v>
      </c>
      <c r="BY146" s="142" t="n">
        <f aca="false">globals_transposed_prosp!BY155</f>
        <v>535.61033539373</v>
      </c>
      <c r="BZ146" s="142" t="n">
        <f aca="false">globals_transposed_prosp!BZ155</f>
        <v>536.471926217267</v>
      </c>
      <c r="CA146" s="142" t="n">
        <f aca="false">globals_transposed_prosp!CA155</f>
        <v>537.75825999364</v>
      </c>
      <c r="CB146" s="142" t="n">
        <f aca="false">globals_transposed_prosp!CB155</f>
        <v>547.568469657074</v>
      </c>
      <c r="CC146" s="142" t="n">
        <f aca="false">globals_transposed_prosp!CC155</f>
        <v>557.460047655618</v>
      </c>
      <c r="CD146" s="142" t="n">
        <f aca="false">globals_transposed_prosp!CD155</f>
        <v>563.460638195841</v>
      </c>
      <c r="CE146" s="142" t="n">
        <f aca="false">globals_transposed_prosp!CE155</f>
        <v>563.460638195841</v>
      </c>
      <c r="CF146" s="142" t="n">
        <f aca="false">globals_transposed_prosp!CF155</f>
        <v>563.460638195841</v>
      </c>
      <c r="CG146" s="142" t="n">
        <f aca="false">globals_transposed_prosp!CG155</f>
        <v>563.460638195841</v>
      </c>
      <c r="CH146" s="142" t="n">
        <f aca="false">globals_transposed_prosp!CH155</f>
        <v>567.474182408226</v>
      </c>
      <c r="CI146" s="142" t="n">
        <f aca="false">globals_transposed_prosp!CI155</f>
        <v>573.522386085178</v>
      </c>
      <c r="CJ146" s="142" t="n">
        <f aca="false">globals_transposed_prosp!CJ155</f>
        <v>573.522386085178</v>
      </c>
      <c r="CK146" s="142" t="n">
        <f aca="false">globals_transposed_prosp!CK155</f>
        <v>573.522386085178</v>
      </c>
      <c r="CL146" s="142" t="n">
        <f aca="false">globals_transposed_prosp!CL155</f>
        <v>577.567202896253</v>
      </c>
      <c r="CM146" s="142" t="n">
        <f aca="false">globals_transposed_prosp!CM155</f>
        <v>583.662031341945</v>
      </c>
      <c r="CN146" s="142" t="n">
        <f aca="false">globals_transposed_prosp!CN155</f>
        <v>583.662031341945</v>
      </c>
      <c r="CO146" s="142" t="n">
        <f aca="false">globals_transposed_prosp!CO155</f>
        <v>583.662031341945</v>
      </c>
      <c r="CP146" s="142" t="n">
        <f aca="false">globals_transposed_prosp!CP155</f>
        <v>583.662031341945</v>
      </c>
      <c r="CQ146" s="142" t="n">
        <f aca="false">globals_transposed_prosp!CQ155</f>
        <v>583.662031341945</v>
      </c>
      <c r="CR146" s="142" t="n">
        <f aca="false">globals_transposed_prosp!CR155</f>
        <v>583.662031341945</v>
      </c>
      <c r="CS146" s="142" t="n">
        <f aca="false">globals_transposed_prosp!CS155</f>
        <v>583.662031341945</v>
      </c>
      <c r="CT146" s="142" t="n">
        <f aca="false">globals_transposed_prosp!CT155</f>
        <v>583.662031341945</v>
      </c>
      <c r="CU146" s="142" t="n">
        <f aca="false">globals_transposed_prosp!CU155</f>
        <v>583.662031341945</v>
      </c>
      <c r="CV146" s="142" t="n">
        <f aca="false">globals_transposed_prosp!CV155</f>
        <v>583.662031341945</v>
      </c>
      <c r="CW146" s="142" t="n">
        <f aca="false">globals_transposed_prosp!CW155</f>
        <v>583.662031341945</v>
      </c>
      <c r="CX146" s="142" t="n">
        <f aca="false">globals_transposed_prosp!CX155</f>
        <v>583.662031341945</v>
      </c>
      <c r="CY146" s="142" t="n">
        <f aca="false">globals_transposed_prosp!CY155</f>
        <v>583.662031341945</v>
      </c>
      <c r="CZ146" s="142" t="n">
        <f aca="false">globals_transposed_prosp!CZ155</f>
        <v>583.662031341945</v>
      </c>
      <c r="DA146" s="142" t="n">
        <f aca="false">globals_transposed_prosp!DA155</f>
        <v>583.662031341945</v>
      </c>
      <c r="DB146" s="142" t="n">
        <f aca="false">globals_transposed_prosp!DB155</f>
        <v>583.662031341945</v>
      </c>
      <c r="DC146" s="142" t="n">
        <f aca="false">globals_transposed_prosp!DC155</f>
        <v>583.662031341945</v>
      </c>
      <c r="DD146" s="142" t="n">
        <f aca="false">globals_transposed_prosp!DD155</f>
        <v>583.662031341945</v>
      </c>
      <c r="DE146" s="142" t="n">
        <f aca="false">globals_transposed_prosp!DE155</f>
        <v>583.662031341945</v>
      </c>
      <c r="DF146" s="142" t="n">
        <f aca="false">globals_transposed_prosp!DF155</f>
        <v>583.662031341945</v>
      </c>
      <c r="DG146" s="142" t="n">
        <f aca="false">globals_transposed_prosp!DG155</f>
        <v>583.662031341945</v>
      </c>
      <c r="DH146" s="142" t="n">
        <f aca="false">globals_transposed_prosp!DH155</f>
        <v>583.662031341945</v>
      </c>
      <c r="DI146" s="142" t="n">
        <f aca="false">globals_transposed_prosp!DI155</f>
        <v>583.662031341945</v>
      </c>
      <c r="DJ146" s="142" t="n">
        <f aca="false">globals_transposed_prosp!DJ155</f>
        <v>583.662031341945</v>
      </c>
      <c r="DK146" s="142" t="n">
        <f aca="false">globals_transposed_prosp!DK155</f>
        <v>583.662031341945</v>
      </c>
      <c r="DL146" s="142" t="n">
        <f aca="false">globals_transposed_prosp!DL155</f>
        <v>583.662031341945</v>
      </c>
      <c r="DM146" s="142" t="n">
        <f aca="false">globals_transposed_prosp!DM155</f>
        <v>583.662031341945</v>
      </c>
      <c r="DN146" s="142" t="n">
        <f aca="false">globals_transposed_prosp!DN155</f>
        <v>583.662031341945</v>
      </c>
      <c r="DO146" s="142" t="n">
        <f aca="false">globals_transposed_prosp!DO155</f>
        <v>583.662031341945</v>
      </c>
      <c r="DP146" s="142" t="n">
        <f aca="false">globals_transposed_prosp!DP155</f>
        <v>583.662031341945</v>
      </c>
      <c r="DQ146" s="142" t="n">
        <f aca="false">globals_transposed_prosp!DQ155</f>
        <v>583.662031341945</v>
      </c>
      <c r="DR146" s="142" t="n">
        <f aca="false">globals_transposed_prosp!DR155</f>
        <v>583.662031341945</v>
      </c>
      <c r="DS146" s="142" t="n">
        <f aca="false">globals_transposed_prosp!DS155</f>
        <v>583.662031341945</v>
      </c>
      <c r="DT146" s="142" t="n">
        <f aca="false">globals_transposed_prosp!DT155</f>
        <v>583.662031341945</v>
      </c>
      <c r="DU146" s="142" t="n">
        <f aca="false">globals_transposed_prosp!DU155</f>
        <v>583.662031341945</v>
      </c>
      <c r="DV146" s="142" t="n">
        <f aca="false">globals_transposed_prosp!DV155</f>
        <v>583.662031341945</v>
      </c>
      <c r="DW146" s="142" t="n">
        <f aca="false">globals_transposed_prosp!DW155</f>
        <v>583.662031341945</v>
      </c>
      <c r="DX146" s="142" t="n">
        <f aca="false">globals_transposed_prosp!DX155</f>
        <v>583.662031341945</v>
      </c>
      <c r="DY146" s="142" t="n">
        <f aca="false">globals_transposed_prosp!DY155</f>
        <v>583.662031341945</v>
      </c>
      <c r="DZ146" s="142" t="n">
        <f aca="false">globals_transposed_prosp!DZ155</f>
        <v>583.662031341945</v>
      </c>
      <c r="EA146" s="142" t="n">
        <f aca="false">globals_transposed_prosp!EA155</f>
        <v>583.662031341945</v>
      </c>
      <c r="EB146" s="142" t="n">
        <f aca="false">globals_transposed_prosp!EB155</f>
        <v>583.662031341945</v>
      </c>
      <c r="EC146" s="142" t="n">
        <f aca="false">globals_transposed_prosp!EC155</f>
        <v>583.662031341945</v>
      </c>
      <c r="ED146" s="142" t="n">
        <f aca="false">globals_transposed_prosp!ED155</f>
        <v>583.662031341945</v>
      </c>
      <c r="EE146" s="142" t="n">
        <f aca="false">globals_transposed_prosp!EE155</f>
        <v>583.662031341945</v>
      </c>
      <c r="EF146" s="142" t="n">
        <f aca="false">globals_transposed_prosp!EF155</f>
        <v>583.662031341945</v>
      </c>
      <c r="EG146" s="142" t="n">
        <f aca="false">globals_transposed_prosp!EG155</f>
        <v>583.662031341945</v>
      </c>
      <c r="EH146" s="142" t="n">
        <f aca="false">globals_transposed_prosp!EH155</f>
        <v>583.662031341945</v>
      </c>
      <c r="EI146" s="142" t="n">
        <f aca="false">globals_transposed_prosp!EI155</f>
        <v>583.662031341945</v>
      </c>
      <c r="EJ146" s="142" t="n">
        <f aca="false">globals_transposed_prosp!EJ155</f>
        <v>583.662031341945</v>
      </c>
      <c r="EK146" s="142" t="n">
        <f aca="false">globals_transposed_prosp!EK155</f>
        <v>583.662031341945</v>
      </c>
      <c r="EL146" s="142" t="n">
        <f aca="false">globals_transposed_prosp!EL155</f>
        <v>583.662031341945</v>
      </c>
      <c r="EM146" s="142" t="n">
        <f aca="false">globals_transposed_prosp!EM155</f>
        <v>583.662031341945</v>
      </c>
      <c r="EN146" s="142" t="n">
        <f aca="false">globals_transposed_prosp!EN155</f>
        <v>583.662031341945</v>
      </c>
      <c r="EO146" s="142" t="n">
        <f aca="false">globals_transposed_prosp!EO155</f>
        <v>583.662031341945</v>
      </c>
      <c r="EP146" s="142" t="n">
        <f aca="false">globals_transposed_prosp!EP155</f>
        <v>583.662031341945</v>
      </c>
      <c r="EQ146" s="142" t="n">
        <f aca="false">globals_transposed_prosp!EQ155</f>
        <v>583.662031341945</v>
      </c>
      <c r="ER146" s="142" t="n">
        <f aca="false">globals_transposed_prosp!ER155</f>
        <v>583.662031341945</v>
      </c>
      <c r="ES146" s="142" t="n">
        <f aca="false">globals_transposed_prosp!ES155</f>
        <v>583.662031341945</v>
      </c>
      <c r="ET146" s="142" t="n">
        <f aca="false">globals_transposed_prosp!ET155</f>
        <v>583.662031341945</v>
      </c>
      <c r="EU146" s="142" t="n">
        <f aca="false">globals_transposed_prosp!EU155</f>
        <v>583.662031341945</v>
      </c>
      <c r="EV146" s="142" t="n">
        <f aca="false">globals_transposed_prosp!EV155</f>
        <v>583.662031341945</v>
      </c>
    </row>
    <row r="147" customFormat="false" ht="12.8" hidden="false" customHeight="false" outlineLevel="0" collapsed="false">
      <c r="A147" s="176" t="str">
        <f aca="false">globals_transposed_prosp!A156</f>
        <v>CHILD_BEN_LOW_2</v>
      </c>
      <c r="B147" s="176" t="n">
        <f aca="false">globals_transposed_prosp!B156</f>
        <v>0</v>
      </c>
      <c r="C147" s="176" t="n">
        <f aca="false">globals_transposed_prosp!C156</f>
        <v>0</v>
      </c>
      <c r="D147" s="176" t="n">
        <f aca="false">globals_transposed_prosp!D156</f>
        <v>0</v>
      </c>
      <c r="E147" s="176" t="n">
        <f aca="false">globals_transposed_prosp!E156</f>
        <v>0</v>
      </c>
      <c r="F147" s="176" t="n">
        <f aca="false">globals_transposed_prosp!F156</f>
        <v>0</v>
      </c>
      <c r="G147" s="176" t="n">
        <f aca="false">globals_transposed_prosp!G156</f>
        <v>0</v>
      </c>
      <c r="H147" s="176" t="n">
        <f aca="false">globals_transposed_prosp!H156</f>
        <v>0</v>
      </c>
      <c r="I147" s="176" t="n">
        <f aca="false">globals_transposed_prosp!I156</f>
        <v>0</v>
      </c>
      <c r="J147" s="176" t="n">
        <f aca="false">globals_transposed_prosp!J156</f>
        <v>0</v>
      </c>
      <c r="K147" s="176" t="n">
        <f aca="false">globals_transposed_prosp!K156</f>
        <v>0</v>
      </c>
      <c r="L147" s="176" t="n">
        <f aca="false">globals_transposed_prosp!L156</f>
        <v>0</v>
      </c>
      <c r="M147" s="176" t="n">
        <f aca="false">globals_transposed_prosp!M156</f>
        <v>0</v>
      </c>
      <c r="N147" s="176" t="n">
        <f aca="false">globals_transposed_prosp!N156</f>
        <v>0</v>
      </c>
      <c r="O147" s="176" t="n">
        <f aca="false">globals_transposed_prosp!O156</f>
        <v>0</v>
      </c>
      <c r="P147" s="176" t="n">
        <f aca="false">globals_transposed_prosp!P156</f>
        <v>0</v>
      </c>
      <c r="Q147" s="176" t="n">
        <f aca="false">globals_transposed_prosp!Q156</f>
        <v>0</v>
      </c>
      <c r="R147" s="176" t="n">
        <f aca="false">globals_transposed_prosp!R156</f>
        <v>0</v>
      </c>
      <c r="S147" s="176" t="n">
        <f aca="false">globals_transposed_prosp!S156</f>
        <v>0</v>
      </c>
      <c r="T147" s="176" t="n">
        <f aca="false">globals_transposed_prosp!T156</f>
        <v>0</v>
      </c>
      <c r="U147" s="176" t="n">
        <f aca="false">globals_transposed_prosp!U156</f>
        <v>0</v>
      </c>
      <c r="V147" s="176" t="n">
        <f aca="false">globals_transposed_prosp!V156</f>
        <v>0</v>
      </c>
      <c r="W147" s="176" t="n">
        <f aca="false">globals_transposed_prosp!W156</f>
        <v>0</v>
      </c>
      <c r="X147" s="176" t="n">
        <f aca="false">globals_transposed_prosp!X156</f>
        <v>0</v>
      </c>
      <c r="Y147" s="176" t="n">
        <f aca="false">globals_transposed_prosp!Y156</f>
        <v>0</v>
      </c>
      <c r="Z147" s="176" t="n">
        <f aca="false">globals_transposed_prosp!Z156</f>
        <v>0</v>
      </c>
      <c r="AA147" s="176" t="n">
        <f aca="false">globals_transposed_prosp!AA156</f>
        <v>0</v>
      </c>
      <c r="AB147" s="176" t="n">
        <f aca="false">globals_transposed_prosp!AB156</f>
        <v>0</v>
      </c>
      <c r="AC147" s="176" t="n">
        <f aca="false">globals_transposed_prosp!AC156</f>
        <v>0</v>
      </c>
      <c r="AD147" s="176" t="n">
        <f aca="false">globals_transposed_prosp!AD156</f>
        <v>0</v>
      </c>
      <c r="AE147" s="176" t="n">
        <f aca="false">globals_transposed_prosp!AE156</f>
        <v>0</v>
      </c>
      <c r="AF147" s="176" t="n">
        <f aca="false">globals_transposed_prosp!AF156</f>
        <v>0</v>
      </c>
      <c r="AG147" s="176" t="n">
        <f aca="false">globals_transposed_prosp!AG156</f>
        <v>0</v>
      </c>
      <c r="AH147" s="176" t="n">
        <f aca="false">globals_transposed_prosp!AH156</f>
        <v>0</v>
      </c>
      <c r="AI147" s="176" t="n">
        <f aca="false">globals_transposed_prosp!AI156</f>
        <v>0</v>
      </c>
      <c r="AJ147" s="176" t="n">
        <f aca="false">globals_transposed_prosp!AJ156</f>
        <v>0</v>
      </c>
      <c r="AK147" s="176" t="n">
        <f aca="false">globals_transposed_prosp!AK156</f>
        <v>0</v>
      </c>
      <c r="AL147" s="176" t="n">
        <f aca="false">globals_transposed_prosp!AL156</f>
        <v>0</v>
      </c>
      <c r="AM147" s="176" t="n">
        <f aca="false">globals_transposed_prosp!AM156</f>
        <v>0</v>
      </c>
      <c r="AN147" s="176" t="n">
        <f aca="false">globals_transposed_prosp!AN156</f>
        <v>0</v>
      </c>
      <c r="AO147" s="176" t="n">
        <f aca="false">globals_transposed_prosp!AO156</f>
        <v>0</v>
      </c>
      <c r="AP147" s="176" t="n">
        <f aca="false">globals_transposed_prosp!AP156</f>
        <v>0</v>
      </c>
      <c r="AQ147" s="176" t="n">
        <f aca="false">globals_transposed_prosp!AQ156</f>
        <v>0</v>
      </c>
      <c r="AR147" s="142" t="n">
        <f aca="false">globals_transposed_prosp!AR156</f>
        <v>366.283544837837</v>
      </c>
      <c r="AS147" s="142" t="n">
        <f aca="false">globals_transposed_prosp!AS156</f>
        <v>345.787987444598</v>
      </c>
      <c r="AT147" s="142" t="n">
        <f aca="false">globals_transposed_prosp!AT156</f>
        <v>448.371757053163</v>
      </c>
      <c r="AU147" s="142" t="n">
        <f aca="false">globals_transposed_prosp!AU156</f>
        <v>432</v>
      </c>
      <c r="AV147" s="142" t="n">
        <f aca="false">globals_transposed_prosp!AV156</f>
        <v>419.047092370172</v>
      </c>
      <c r="AW147" s="142" t="n">
        <f aca="false">globals_transposed_prosp!AW156</f>
        <v>404.743114672006</v>
      </c>
      <c r="AX147" s="142" t="n">
        <f aca="false">globals_transposed_prosp!AX156</f>
        <v>508.668225429332</v>
      </c>
      <c r="AY147" s="142" t="n">
        <f aca="false">globals_transposed_prosp!AY156</f>
        <v>485.351326301331</v>
      </c>
      <c r="AZ147" s="142" t="n">
        <f aca="false">globals_transposed_prosp!AZ156</f>
        <v>428.61831601695</v>
      </c>
      <c r="BA147" s="142" t="n">
        <f aca="false">globals_transposed_prosp!BA156</f>
        <v>438.820817015727</v>
      </c>
      <c r="BB147" s="142" t="n">
        <f aca="false">globals_transposed_prosp!BB156</f>
        <v>416.341496084397</v>
      </c>
      <c r="BC147" s="142" t="n">
        <f aca="false">globals_transposed_prosp!BC156</f>
        <v>451.801693803313</v>
      </c>
      <c r="BD147" s="142" t="n">
        <f aca="false">globals_transposed_prosp!BD156</f>
        <v>430.573840286601</v>
      </c>
      <c r="BE147" s="142" t="n">
        <f aca="false">globals_transposed_prosp!BE156</f>
        <v>456.785795088886</v>
      </c>
      <c r="BF147" s="142" t="n">
        <f aca="false">globals_transposed_prosp!BF156</f>
        <v>437.577987619843</v>
      </c>
      <c r="BG147" s="142" t="n">
        <f aca="false">globals_transposed_prosp!BG156</f>
        <v>472.935780835385</v>
      </c>
      <c r="BH147" s="142" t="n">
        <f aca="false">globals_transposed_prosp!BH156</f>
        <v>440.046776372117</v>
      </c>
      <c r="BI147" s="142" t="n">
        <f aca="false">globals_transposed_prosp!BI156</f>
        <v>409.370859894296</v>
      </c>
      <c r="BJ147" s="142" t="n">
        <f aca="false">globals_transposed_prosp!BJ156</f>
        <v>403.217737535085</v>
      </c>
      <c r="BK147" s="142" t="n">
        <f aca="false">globals_transposed_prosp!BK156</f>
        <v>383.534512750716</v>
      </c>
      <c r="BL147" s="142" t="n">
        <f aca="false">globals_transposed_prosp!BL156</f>
        <v>353.271406522555</v>
      </c>
      <c r="BM147" s="142" t="n">
        <f aca="false">globals_transposed_prosp!BM156</f>
        <v>347.671985072111</v>
      </c>
      <c r="BN147" s="142" t="n">
        <f aca="false">globals_transposed_prosp!BN156</f>
        <v>348.36468287733</v>
      </c>
      <c r="BO147" s="142" t="n">
        <f aca="false">globals_transposed_prosp!BO156</f>
        <v>353.515898289341</v>
      </c>
      <c r="BP147" s="142" t="n">
        <f aca="false">globals_transposed_prosp!BP156</f>
        <v>347.749287111314</v>
      </c>
      <c r="BQ147" s="142" t="n">
        <f aca="false">globals_transposed_prosp!BQ156</f>
        <v>335.470776125979</v>
      </c>
      <c r="BR147" s="142" t="n">
        <f aca="false">globals_transposed_prosp!BR156</f>
        <v>336.650094514729</v>
      </c>
      <c r="BS147" s="142" t="n">
        <f aca="false">globals_transposed_prosp!BS156</f>
        <v>336.049728243891</v>
      </c>
      <c r="BT147" s="142" t="n">
        <f aca="false">globals_transposed_prosp!BT156</f>
        <v>343.929789086284</v>
      </c>
      <c r="BU147" s="142" t="n">
        <f aca="false">globals_transposed_prosp!BU156</f>
        <v>361.366243801295</v>
      </c>
      <c r="BV147" s="142" t="n">
        <f aca="false">globals_transposed_prosp!BV156</f>
        <v>361.835588980962</v>
      </c>
      <c r="BW147" s="142" t="n">
        <f aca="false">globals_transposed_prosp!BW156</f>
        <v>361.767424284889</v>
      </c>
      <c r="BX147" s="142" t="n">
        <f aca="false">globals_transposed_prosp!BX156</f>
        <v>357.492948942431</v>
      </c>
      <c r="BY147" s="142" t="n">
        <f aca="false">globals_transposed_prosp!BY156</f>
        <v>360.361061348473</v>
      </c>
      <c r="BZ147" s="142" t="n">
        <f aca="false">globals_transposed_prosp!BZ156</f>
        <v>360.940743559776</v>
      </c>
      <c r="CA147" s="142" t="n">
        <f aca="false">globals_transposed_prosp!CA156</f>
        <v>361.806194754928</v>
      </c>
      <c r="CB147" s="142" t="n">
        <f aca="false">globals_transposed_prosp!CB156</f>
        <v>368.406548282026</v>
      </c>
      <c r="CC147" s="142" t="n">
        <f aca="false">globals_transposed_prosp!CC156</f>
        <v>375.061646793794</v>
      </c>
      <c r="CD147" s="142" t="n">
        <f aca="false">globals_transposed_prosp!CD156</f>
        <v>379.0988713074</v>
      </c>
      <c r="CE147" s="142" t="n">
        <f aca="false">globals_transposed_prosp!CE156</f>
        <v>379.0988713074</v>
      </c>
      <c r="CF147" s="142" t="n">
        <f aca="false">globals_transposed_prosp!CF156</f>
        <v>379.0988713074</v>
      </c>
      <c r="CG147" s="142" t="n">
        <f aca="false">globals_transposed_prosp!CG156</f>
        <v>379.0988713074</v>
      </c>
      <c r="CH147" s="142" t="n">
        <f aca="false">globals_transposed_prosp!CH156</f>
        <v>381.799202045194</v>
      </c>
      <c r="CI147" s="142" t="n">
        <f aca="false">globals_transposed_prosp!CI156</f>
        <v>385.868460893002</v>
      </c>
      <c r="CJ147" s="142" t="n">
        <f aca="false">globals_transposed_prosp!CJ156</f>
        <v>385.868460893002</v>
      </c>
      <c r="CK147" s="142" t="n">
        <f aca="false">globals_transposed_prosp!CK156</f>
        <v>385.868460893002</v>
      </c>
      <c r="CL147" s="142" t="n">
        <f aca="false">globals_transposed_prosp!CL156</f>
        <v>388.58983197694</v>
      </c>
      <c r="CM147" s="142" t="n">
        <f aca="false">globals_transposed_prosp!CM156</f>
        <v>392.690460180487</v>
      </c>
      <c r="CN147" s="142" t="n">
        <f aca="false">globals_transposed_prosp!CN156</f>
        <v>392.690460180487</v>
      </c>
      <c r="CO147" s="142" t="n">
        <f aca="false">globals_transposed_prosp!CO156</f>
        <v>392.690460180487</v>
      </c>
      <c r="CP147" s="142" t="n">
        <f aca="false">globals_transposed_prosp!CP156</f>
        <v>392.690460180487</v>
      </c>
      <c r="CQ147" s="142" t="n">
        <f aca="false">globals_transposed_prosp!CQ156</f>
        <v>392.690460180487</v>
      </c>
      <c r="CR147" s="142" t="n">
        <f aca="false">globals_transposed_prosp!CR156</f>
        <v>392.690460180487</v>
      </c>
      <c r="CS147" s="142" t="n">
        <f aca="false">globals_transposed_prosp!CS156</f>
        <v>392.690460180487</v>
      </c>
      <c r="CT147" s="142" t="n">
        <f aca="false">globals_transposed_prosp!CT156</f>
        <v>392.690460180487</v>
      </c>
      <c r="CU147" s="142" t="n">
        <f aca="false">globals_transposed_prosp!CU156</f>
        <v>392.690460180487</v>
      </c>
      <c r="CV147" s="142" t="n">
        <f aca="false">globals_transposed_prosp!CV156</f>
        <v>392.690460180487</v>
      </c>
      <c r="CW147" s="142" t="n">
        <f aca="false">globals_transposed_prosp!CW156</f>
        <v>392.690460180487</v>
      </c>
      <c r="CX147" s="142" t="n">
        <f aca="false">globals_transposed_prosp!CX156</f>
        <v>392.690460180487</v>
      </c>
      <c r="CY147" s="142" t="n">
        <f aca="false">globals_transposed_prosp!CY156</f>
        <v>392.690460180487</v>
      </c>
      <c r="CZ147" s="142" t="n">
        <f aca="false">globals_transposed_prosp!CZ156</f>
        <v>392.690460180487</v>
      </c>
      <c r="DA147" s="142" t="n">
        <f aca="false">globals_transposed_prosp!DA156</f>
        <v>392.690460180487</v>
      </c>
      <c r="DB147" s="142" t="n">
        <f aca="false">globals_transposed_prosp!DB156</f>
        <v>392.690460180487</v>
      </c>
      <c r="DC147" s="142" t="n">
        <f aca="false">globals_transposed_prosp!DC156</f>
        <v>392.690460180487</v>
      </c>
      <c r="DD147" s="142" t="n">
        <f aca="false">globals_transposed_prosp!DD156</f>
        <v>392.690460180487</v>
      </c>
      <c r="DE147" s="142" t="n">
        <f aca="false">globals_transposed_prosp!DE156</f>
        <v>392.690460180487</v>
      </c>
      <c r="DF147" s="142" t="n">
        <f aca="false">globals_transposed_prosp!DF156</f>
        <v>392.690460180487</v>
      </c>
      <c r="DG147" s="142" t="n">
        <f aca="false">globals_transposed_prosp!DG156</f>
        <v>392.690460180487</v>
      </c>
      <c r="DH147" s="142" t="n">
        <f aca="false">globals_transposed_prosp!DH156</f>
        <v>392.690460180487</v>
      </c>
      <c r="DI147" s="142" t="n">
        <f aca="false">globals_transposed_prosp!DI156</f>
        <v>392.690460180487</v>
      </c>
      <c r="DJ147" s="142" t="n">
        <f aca="false">globals_transposed_prosp!DJ156</f>
        <v>392.690460180487</v>
      </c>
      <c r="DK147" s="142" t="n">
        <f aca="false">globals_transposed_prosp!DK156</f>
        <v>392.690460180487</v>
      </c>
      <c r="DL147" s="142" t="n">
        <f aca="false">globals_transposed_prosp!DL156</f>
        <v>392.690460180487</v>
      </c>
      <c r="DM147" s="142" t="n">
        <f aca="false">globals_transposed_prosp!DM156</f>
        <v>392.690460180487</v>
      </c>
      <c r="DN147" s="142" t="n">
        <f aca="false">globals_transposed_prosp!DN156</f>
        <v>392.690460180487</v>
      </c>
      <c r="DO147" s="142" t="n">
        <f aca="false">globals_transposed_prosp!DO156</f>
        <v>392.690460180487</v>
      </c>
      <c r="DP147" s="142" t="n">
        <f aca="false">globals_transposed_prosp!DP156</f>
        <v>392.690460180487</v>
      </c>
      <c r="DQ147" s="142" t="n">
        <f aca="false">globals_transposed_prosp!DQ156</f>
        <v>392.690460180487</v>
      </c>
      <c r="DR147" s="142" t="n">
        <f aca="false">globals_transposed_prosp!DR156</f>
        <v>392.690460180487</v>
      </c>
      <c r="DS147" s="142" t="n">
        <f aca="false">globals_transposed_prosp!DS156</f>
        <v>392.690460180487</v>
      </c>
      <c r="DT147" s="142" t="n">
        <f aca="false">globals_transposed_prosp!DT156</f>
        <v>392.690460180487</v>
      </c>
      <c r="DU147" s="142" t="n">
        <f aca="false">globals_transposed_prosp!DU156</f>
        <v>392.690460180487</v>
      </c>
      <c r="DV147" s="142" t="n">
        <f aca="false">globals_transposed_prosp!DV156</f>
        <v>392.690460180487</v>
      </c>
      <c r="DW147" s="142" t="n">
        <f aca="false">globals_transposed_prosp!DW156</f>
        <v>392.690460180487</v>
      </c>
      <c r="DX147" s="142" t="n">
        <f aca="false">globals_transposed_prosp!DX156</f>
        <v>392.690460180487</v>
      </c>
      <c r="DY147" s="142" t="n">
        <f aca="false">globals_transposed_prosp!DY156</f>
        <v>392.690460180487</v>
      </c>
      <c r="DZ147" s="142" t="n">
        <f aca="false">globals_transposed_prosp!DZ156</f>
        <v>392.690460180487</v>
      </c>
      <c r="EA147" s="142" t="n">
        <f aca="false">globals_transposed_prosp!EA156</f>
        <v>392.690460180487</v>
      </c>
      <c r="EB147" s="142" t="n">
        <f aca="false">globals_transposed_prosp!EB156</f>
        <v>392.690460180487</v>
      </c>
      <c r="EC147" s="142" t="n">
        <f aca="false">globals_transposed_prosp!EC156</f>
        <v>392.690460180487</v>
      </c>
      <c r="ED147" s="142" t="n">
        <f aca="false">globals_transposed_prosp!ED156</f>
        <v>392.690460180487</v>
      </c>
      <c r="EE147" s="142" t="n">
        <f aca="false">globals_transposed_prosp!EE156</f>
        <v>392.690460180487</v>
      </c>
      <c r="EF147" s="142" t="n">
        <f aca="false">globals_transposed_prosp!EF156</f>
        <v>392.690460180487</v>
      </c>
      <c r="EG147" s="142" t="n">
        <f aca="false">globals_transposed_prosp!EG156</f>
        <v>392.690460180487</v>
      </c>
      <c r="EH147" s="142" t="n">
        <f aca="false">globals_transposed_prosp!EH156</f>
        <v>392.690460180487</v>
      </c>
      <c r="EI147" s="142" t="n">
        <f aca="false">globals_transposed_prosp!EI156</f>
        <v>392.690460180487</v>
      </c>
      <c r="EJ147" s="142" t="n">
        <f aca="false">globals_transposed_prosp!EJ156</f>
        <v>392.690460180487</v>
      </c>
      <c r="EK147" s="142" t="n">
        <f aca="false">globals_transposed_prosp!EK156</f>
        <v>392.690460180487</v>
      </c>
      <c r="EL147" s="142" t="n">
        <f aca="false">globals_transposed_prosp!EL156</f>
        <v>392.690460180487</v>
      </c>
      <c r="EM147" s="142" t="n">
        <f aca="false">globals_transposed_prosp!EM156</f>
        <v>392.690460180487</v>
      </c>
      <c r="EN147" s="142" t="n">
        <f aca="false">globals_transposed_prosp!EN156</f>
        <v>392.690460180487</v>
      </c>
      <c r="EO147" s="142" t="n">
        <f aca="false">globals_transposed_prosp!EO156</f>
        <v>392.690460180487</v>
      </c>
      <c r="EP147" s="142" t="n">
        <f aca="false">globals_transposed_prosp!EP156</f>
        <v>392.690460180487</v>
      </c>
      <c r="EQ147" s="142" t="n">
        <f aca="false">globals_transposed_prosp!EQ156</f>
        <v>392.690460180487</v>
      </c>
      <c r="ER147" s="142" t="n">
        <f aca="false">globals_transposed_prosp!ER156</f>
        <v>392.690460180487</v>
      </c>
      <c r="ES147" s="142" t="n">
        <f aca="false">globals_transposed_prosp!ES156</f>
        <v>392.690460180487</v>
      </c>
      <c r="ET147" s="142" t="n">
        <f aca="false">globals_transposed_prosp!ET156</f>
        <v>392.690460180487</v>
      </c>
      <c r="EU147" s="142" t="n">
        <f aca="false">globals_transposed_prosp!EU156</f>
        <v>392.690460180487</v>
      </c>
      <c r="EV147" s="142" t="n">
        <f aca="false">globals_transposed_prosp!EV156</f>
        <v>392.690460180487</v>
      </c>
    </row>
    <row r="148" customFormat="false" ht="12.8" hidden="false" customHeight="false" outlineLevel="0" collapsed="false">
      <c r="A148" s="176" t="str">
        <f aca="false">globals_transposed_prosp!A157</f>
        <v>CHILD_BEN_LOW_3</v>
      </c>
      <c r="B148" s="176" t="n">
        <f aca="false">globals_transposed_prosp!B157</f>
        <v>0</v>
      </c>
      <c r="C148" s="176" t="n">
        <f aca="false">globals_transposed_prosp!C157</f>
        <v>0</v>
      </c>
      <c r="D148" s="176" t="n">
        <f aca="false">globals_transposed_prosp!D157</f>
        <v>0</v>
      </c>
      <c r="E148" s="176" t="n">
        <f aca="false">globals_transposed_prosp!E157</f>
        <v>0</v>
      </c>
      <c r="F148" s="176" t="n">
        <f aca="false">globals_transposed_prosp!F157</f>
        <v>0</v>
      </c>
      <c r="G148" s="176" t="n">
        <f aca="false">globals_transposed_prosp!G157</f>
        <v>0</v>
      </c>
      <c r="H148" s="176" t="n">
        <f aca="false">globals_transposed_prosp!H157</f>
        <v>0</v>
      </c>
      <c r="I148" s="176" t="n">
        <f aca="false">globals_transposed_prosp!I157</f>
        <v>0</v>
      </c>
      <c r="J148" s="176" t="n">
        <f aca="false">globals_transposed_prosp!J157</f>
        <v>0</v>
      </c>
      <c r="K148" s="176" t="n">
        <f aca="false">globals_transposed_prosp!K157</f>
        <v>0</v>
      </c>
      <c r="L148" s="176" t="n">
        <f aca="false">globals_transposed_prosp!L157</f>
        <v>0</v>
      </c>
      <c r="M148" s="176" t="n">
        <f aca="false">globals_transposed_prosp!M157</f>
        <v>0</v>
      </c>
      <c r="N148" s="176" t="n">
        <f aca="false">globals_transposed_prosp!N157</f>
        <v>0</v>
      </c>
      <c r="O148" s="176" t="n">
        <f aca="false">globals_transposed_prosp!O157</f>
        <v>0</v>
      </c>
      <c r="P148" s="176" t="n">
        <f aca="false">globals_transposed_prosp!P157</f>
        <v>0</v>
      </c>
      <c r="Q148" s="176" t="n">
        <f aca="false">globals_transposed_prosp!Q157</f>
        <v>0</v>
      </c>
      <c r="R148" s="176" t="n">
        <f aca="false">globals_transposed_prosp!R157</f>
        <v>0</v>
      </c>
      <c r="S148" s="176" t="n">
        <f aca="false">globals_transposed_prosp!S157</f>
        <v>0</v>
      </c>
      <c r="T148" s="176" t="n">
        <f aca="false">globals_transposed_prosp!T157</f>
        <v>0</v>
      </c>
      <c r="U148" s="176" t="n">
        <f aca="false">globals_transposed_prosp!U157</f>
        <v>0</v>
      </c>
      <c r="V148" s="176" t="n">
        <f aca="false">globals_transposed_prosp!V157</f>
        <v>0</v>
      </c>
      <c r="W148" s="176" t="n">
        <f aca="false">globals_transposed_prosp!W157</f>
        <v>0</v>
      </c>
      <c r="X148" s="176" t="n">
        <f aca="false">globals_transposed_prosp!X157</f>
        <v>0</v>
      </c>
      <c r="Y148" s="176" t="n">
        <f aca="false">globals_transposed_prosp!Y157</f>
        <v>0</v>
      </c>
      <c r="Z148" s="176" t="n">
        <f aca="false">globals_transposed_prosp!Z157</f>
        <v>0</v>
      </c>
      <c r="AA148" s="176" t="n">
        <f aca="false">globals_transposed_prosp!AA157</f>
        <v>0</v>
      </c>
      <c r="AB148" s="176" t="n">
        <f aca="false">globals_transposed_prosp!AB157</f>
        <v>0</v>
      </c>
      <c r="AC148" s="176" t="n">
        <f aca="false">globals_transposed_prosp!AC157</f>
        <v>0</v>
      </c>
      <c r="AD148" s="176" t="n">
        <f aca="false">globals_transposed_prosp!AD157</f>
        <v>0</v>
      </c>
      <c r="AE148" s="176" t="n">
        <f aca="false">globals_transposed_prosp!AE157</f>
        <v>0</v>
      </c>
      <c r="AF148" s="176" t="n">
        <f aca="false">globals_transposed_prosp!AF157</f>
        <v>0</v>
      </c>
      <c r="AG148" s="176" t="n">
        <f aca="false">globals_transposed_prosp!AG157</f>
        <v>0</v>
      </c>
      <c r="AH148" s="176" t="n">
        <f aca="false">globals_transposed_prosp!AH157</f>
        <v>0</v>
      </c>
      <c r="AI148" s="176" t="n">
        <f aca="false">globals_transposed_prosp!AI157</f>
        <v>0</v>
      </c>
      <c r="AJ148" s="176" t="n">
        <f aca="false">globals_transposed_prosp!AJ157</f>
        <v>0</v>
      </c>
      <c r="AK148" s="176" t="n">
        <f aca="false">globals_transposed_prosp!AK157</f>
        <v>0</v>
      </c>
      <c r="AL148" s="176" t="n">
        <f aca="false">globals_transposed_prosp!AL157</f>
        <v>0</v>
      </c>
      <c r="AM148" s="176" t="n">
        <f aca="false">globals_transposed_prosp!AM157</f>
        <v>0</v>
      </c>
      <c r="AN148" s="176" t="n">
        <f aca="false">globals_transposed_prosp!AN157</f>
        <v>0</v>
      </c>
      <c r="AO148" s="176" t="n">
        <f aca="false">globals_transposed_prosp!AO157</f>
        <v>0</v>
      </c>
      <c r="AP148" s="176" t="n">
        <f aca="false">globals_transposed_prosp!AP157</f>
        <v>0</v>
      </c>
      <c r="AQ148" s="176" t="n">
        <f aca="false">globals_transposed_prosp!AQ157</f>
        <v>0</v>
      </c>
      <c r="AR148" s="142" t="n">
        <f aca="false">globals_transposed_prosp!AR157</f>
        <v>228.927215523648</v>
      </c>
      <c r="AS148" s="142" t="n">
        <f aca="false">globals_transposed_prosp!AS157</f>
        <v>216.117492152874</v>
      </c>
      <c r="AT148" s="142" t="n">
        <f aca="false">globals_transposed_prosp!AT157</f>
        <v>269.853372300515</v>
      </c>
      <c r="AU148" s="142" t="n">
        <f aca="false">globals_transposed_prosp!AU157</f>
        <v>260</v>
      </c>
      <c r="AV148" s="142" t="n">
        <f aca="false">globals_transposed_prosp!AV157</f>
        <v>252.204268556122</v>
      </c>
      <c r="AW148" s="142" t="n">
        <f aca="false">globals_transposed_prosp!AW157</f>
        <v>243.595393089633</v>
      </c>
      <c r="AX148" s="142" t="n">
        <f aca="false">globals_transposed_prosp!AX157</f>
        <v>305.925018140773</v>
      </c>
      <c r="AY148" s="142" t="n">
        <f aca="false">globals_transposed_prosp!AY157</f>
        <v>291.901687348488</v>
      </c>
      <c r="AZ148" s="142" t="n">
        <f aca="false">globals_transposed_prosp!AZ157</f>
        <v>257.781122444358</v>
      </c>
      <c r="BA148" s="142" t="n">
        <f aca="false">globals_transposed_prosp!BA157</f>
        <v>263.698179716693</v>
      </c>
      <c r="BB148" s="142" t="n">
        <f aca="false">globals_transposed_prosp!BB157</f>
        <v>250.189805043012</v>
      </c>
      <c r="BC148" s="142" t="n">
        <f aca="false">globals_transposed_prosp!BC157</f>
        <v>271.934622721023</v>
      </c>
      <c r="BD148" s="142" t="n">
        <f aca="false">globals_transposed_prosp!BD157</f>
        <v>259.157804005161</v>
      </c>
      <c r="BE148" s="142" t="n">
        <f aca="false">globals_transposed_prosp!BE157</f>
        <v>274.725585590452</v>
      </c>
      <c r="BF148" s="142" t="n">
        <f aca="false">globals_transposed_prosp!BF157</f>
        <v>263.173395895467</v>
      </c>
      <c r="BG148" s="142" t="n">
        <f aca="false">globals_transposed_prosp!BG157</f>
        <v>284.757122776674</v>
      </c>
      <c r="BH148" s="142" t="n">
        <f aca="false">globals_transposed_prosp!BH157</f>
        <v>264.954480089317</v>
      </c>
      <c r="BI148" s="142" t="n">
        <f aca="false">globals_transposed_prosp!BI157</f>
        <v>246.484349325829</v>
      </c>
      <c r="BJ148" s="142" t="n">
        <f aca="false">globals_transposed_prosp!BJ157</f>
        <v>242.779521968493</v>
      </c>
      <c r="BK148" s="142" t="n">
        <f aca="false">globals_transposed_prosp!BK157</f>
        <v>230.928148729905</v>
      </c>
      <c r="BL148" s="142" t="n">
        <f aca="false">globals_transposed_prosp!BL157</f>
        <v>212.706573190423</v>
      </c>
      <c r="BM148" s="142" t="n">
        <f aca="false">globals_transposed_prosp!BM157</f>
        <v>209.335132064471</v>
      </c>
      <c r="BN148" s="142" t="n">
        <f aca="false">globals_transposed_prosp!BN157</f>
        <v>209.752209058771</v>
      </c>
      <c r="BO148" s="142" t="n">
        <f aca="false">globals_transposed_prosp!BO157</f>
        <v>212.853782970003</v>
      </c>
      <c r="BP148" s="142" t="n">
        <f aca="false">globals_transposed_prosp!BP157</f>
        <v>209.381676029128</v>
      </c>
      <c r="BQ148" s="142" t="n">
        <f aca="false">globals_transposed_prosp!BQ157</f>
        <v>201.988719941116</v>
      </c>
      <c r="BR148" s="142" t="n">
        <f aca="false">globals_transposed_prosp!BR157</f>
        <v>202.698793749921</v>
      </c>
      <c r="BS148" s="142" t="n">
        <f aca="false">globals_transposed_prosp!BS157</f>
        <v>202.337310058427</v>
      </c>
      <c r="BT148" s="142" t="n">
        <f aca="false">globals_transposed_prosp!BT157</f>
        <v>207.081936165636</v>
      </c>
      <c r="BU148" s="142" t="n">
        <f aca="false">globals_transposed_prosp!BU157</f>
        <v>217.580517320359</v>
      </c>
      <c r="BV148" s="142" t="n">
        <f aca="false">globals_transposed_prosp!BV157</f>
        <v>217.863112523274</v>
      </c>
      <c r="BW148" s="142" t="n">
        <f aca="false">globals_transposed_prosp!BW157</f>
        <v>217.822070201007</v>
      </c>
      <c r="BX148" s="142" t="n">
        <f aca="false">globals_transposed_prosp!BX157</f>
        <v>215.248386100074</v>
      </c>
      <c r="BY148" s="142" t="n">
        <f aca="false">globals_transposed_prosp!BY157</f>
        <v>216.975291675081</v>
      </c>
      <c r="BZ148" s="142" t="n">
        <f aca="false">globals_transposed_prosp!BZ157</f>
        <v>217.324321385465</v>
      </c>
      <c r="CA148" s="142" t="n">
        <f aca="false">globals_transposed_prosp!CA157</f>
        <v>217.845414105073</v>
      </c>
      <c r="CB148" s="142" t="n">
        <f aca="false">globals_transposed_prosp!CB157</f>
        <v>221.819521702441</v>
      </c>
      <c r="CC148" s="142" t="n">
        <f aca="false">globals_transposed_prosp!CC157</f>
        <v>225.826591543211</v>
      </c>
      <c r="CD148" s="142" t="n">
        <f aca="false">globals_transposed_prosp!CD157</f>
        <v>228.257425671403</v>
      </c>
      <c r="CE148" s="142" t="n">
        <f aca="false">globals_transposed_prosp!CE157</f>
        <v>228.257425671403</v>
      </c>
      <c r="CF148" s="142" t="n">
        <f aca="false">globals_transposed_prosp!CF157</f>
        <v>228.257425671403</v>
      </c>
      <c r="CG148" s="142" t="n">
        <f aca="false">globals_transposed_prosp!CG157</f>
        <v>228.257425671403</v>
      </c>
      <c r="CH148" s="142" t="n">
        <f aca="false">globals_transposed_prosp!CH157</f>
        <v>229.883309020896</v>
      </c>
      <c r="CI148" s="142" t="n">
        <f aca="false">globals_transposed_prosp!CI157</f>
        <v>232.333431190313</v>
      </c>
      <c r="CJ148" s="142" t="n">
        <f aca="false">globals_transposed_prosp!CJ157</f>
        <v>232.333431190313</v>
      </c>
      <c r="CK148" s="142" t="n">
        <f aca="false">globals_transposed_prosp!CK157</f>
        <v>232.333431190313</v>
      </c>
      <c r="CL148" s="142" t="n">
        <f aca="false">globals_transposed_prosp!CL157</f>
        <v>233.971983042958</v>
      </c>
      <c r="CM148" s="142" t="n">
        <f aca="false">globals_transposed_prosp!CM157</f>
        <v>236.440992866567</v>
      </c>
      <c r="CN148" s="142" t="n">
        <f aca="false">globals_transposed_prosp!CN157</f>
        <v>236.440992866567</v>
      </c>
      <c r="CO148" s="142" t="n">
        <f aca="false">globals_transposed_prosp!CO157</f>
        <v>236.440992866567</v>
      </c>
      <c r="CP148" s="142" t="n">
        <f aca="false">globals_transposed_prosp!CP157</f>
        <v>236.440992866567</v>
      </c>
      <c r="CQ148" s="142" t="n">
        <f aca="false">globals_transposed_prosp!CQ157</f>
        <v>236.440992866567</v>
      </c>
      <c r="CR148" s="142" t="n">
        <f aca="false">globals_transposed_prosp!CR157</f>
        <v>236.440992866567</v>
      </c>
      <c r="CS148" s="142" t="n">
        <f aca="false">globals_transposed_prosp!CS157</f>
        <v>236.440992866567</v>
      </c>
      <c r="CT148" s="142" t="n">
        <f aca="false">globals_transposed_prosp!CT157</f>
        <v>236.440992866567</v>
      </c>
      <c r="CU148" s="142" t="n">
        <f aca="false">globals_transposed_prosp!CU157</f>
        <v>236.440992866567</v>
      </c>
      <c r="CV148" s="142" t="n">
        <f aca="false">globals_transposed_prosp!CV157</f>
        <v>236.440992866567</v>
      </c>
      <c r="CW148" s="142" t="n">
        <f aca="false">globals_transposed_prosp!CW157</f>
        <v>236.440992866567</v>
      </c>
      <c r="CX148" s="142" t="n">
        <f aca="false">globals_transposed_prosp!CX157</f>
        <v>236.440992866567</v>
      </c>
      <c r="CY148" s="142" t="n">
        <f aca="false">globals_transposed_prosp!CY157</f>
        <v>236.440992866567</v>
      </c>
      <c r="CZ148" s="142" t="n">
        <f aca="false">globals_transposed_prosp!CZ157</f>
        <v>236.440992866567</v>
      </c>
      <c r="DA148" s="142" t="n">
        <f aca="false">globals_transposed_prosp!DA157</f>
        <v>236.440992866567</v>
      </c>
      <c r="DB148" s="142" t="n">
        <f aca="false">globals_transposed_prosp!DB157</f>
        <v>236.440992866567</v>
      </c>
      <c r="DC148" s="142" t="n">
        <f aca="false">globals_transposed_prosp!DC157</f>
        <v>236.440992866567</v>
      </c>
      <c r="DD148" s="142" t="n">
        <f aca="false">globals_transposed_prosp!DD157</f>
        <v>236.440992866567</v>
      </c>
      <c r="DE148" s="142" t="n">
        <f aca="false">globals_transposed_prosp!DE157</f>
        <v>236.440992866567</v>
      </c>
      <c r="DF148" s="142" t="n">
        <f aca="false">globals_transposed_prosp!DF157</f>
        <v>236.440992866567</v>
      </c>
      <c r="DG148" s="142" t="n">
        <f aca="false">globals_transposed_prosp!DG157</f>
        <v>236.440992866567</v>
      </c>
      <c r="DH148" s="142" t="n">
        <f aca="false">globals_transposed_prosp!DH157</f>
        <v>236.440992866567</v>
      </c>
      <c r="DI148" s="142" t="n">
        <f aca="false">globals_transposed_prosp!DI157</f>
        <v>236.440992866567</v>
      </c>
      <c r="DJ148" s="142" t="n">
        <f aca="false">globals_transposed_prosp!DJ157</f>
        <v>236.440992866567</v>
      </c>
      <c r="DK148" s="142" t="n">
        <f aca="false">globals_transposed_prosp!DK157</f>
        <v>236.440992866567</v>
      </c>
      <c r="DL148" s="142" t="n">
        <f aca="false">globals_transposed_prosp!DL157</f>
        <v>236.440992866567</v>
      </c>
      <c r="DM148" s="142" t="n">
        <f aca="false">globals_transposed_prosp!DM157</f>
        <v>236.440992866567</v>
      </c>
      <c r="DN148" s="142" t="n">
        <f aca="false">globals_transposed_prosp!DN157</f>
        <v>236.440992866567</v>
      </c>
      <c r="DO148" s="142" t="n">
        <f aca="false">globals_transposed_prosp!DO157</f>
        <v>236.440992866567</v>
      </c>
      <c r="DP148" s="142" t="n">
        <f aca="false">globals_transposed_prosp!DP157</f>
        <v>236.440992866567</v>
      </c>
      <c r="DQ148" s="142" t="n">
        <f aca="false">globals_transposed_prosp!DQ157</f>
        <v>236.440992866567</v>
      </c>
      <c r="DR148" s="142" t="n">
        <f aca="false">globals_transposed_prosp!DR157</f>
        <v>236.440992866567</v>
      </c>
      <c r="DS148" s="142" t="n">
        <f aca="false">globals_transposed_prosp!DS157</f>
        <v>236.440992866567</v>
      </c>
      <c r="DT148" s="142" t="n">
        <f aca="false">globals_transposed_prosp!DT157</f>
        <v>236.440992866567</v>
      </c>
      <c r="DU148" s="142" t="n">
        <f aca="false">globals_transposed_prosp!DU157</f>
        <v>236.440992866567</v>
      </c>
      <c r="DV148" s="142" t="n">
        <f aca="false">globals_transposed_prosp!DV157</f>
        <v>236.440992866567</v>
      </c>
      <c r="DW148" s="142" t="n">
        <f aca="false">globals_transposed_prosp!DW157</f>
        <v>236.440992866567</v>
      </c>
      <c r="DX148" s="142" t="n">
        <f aca="false">globals_transposed_prosp!DX157</f>
        <v>236.440992866567</v>
      </c>
      <c r="DY148" s="142" t="n">
        <f aca="false">globals_transposed_prosp!DY157</f>
        <v>236.440992866567</v>
      </c>
      <c r="DZ148" s="142" t="n">
        <f aca="false">globals_transposed_prosp!DZ157</f>
        <v>236.440992866567</v>
      </c>
      <c r="EA148" s="142" t="n">
        <f aca="false">globals_transposed_prosp!EA157</f>
        <v>236.440992866567</v>
      </c>
      <c r="EB148" s="142" t="n">
        <f aca="false">globals_transposed_prosp!EB157</f>
        <v>236.440992866567</v>
      </c>
      <c r="EC148" s="142" t="n">
        <f aca="false">globals_transposed_prosp!EC157</f>
        <v>236.440992866567</v>
      </c>
      <c r="ED148" s="142" t="n">
        <f aca="false">globals_transposed_prosp!ED157</f>
        <v>236.440992866567</v>
      </c>
      <c r="EE148" s="142" t="n">
        <f aca="false">globals_transposed_prosp!EE157</f>
        <v>236.440992866567</v>
      </c>
      <c r="EF148" s="142" t="n">
        <f aca="false">globals_transposed_prosp!EF157</f>
        <v>236.440992866567</v>
      </c>
      <c r="EG148" s="142" t="n">
        <f aca="false">globals_transposed_prosp!EG157</f>
        <v>236.440992866567</v>
      </c>
      <c r="EH148" s="142" t="n">
        <f aca="false">globals_transposed_prosp!EH157</f>
        <v>236.440992866567</v>
      </c>
      <c r="EI148" s="142" t="n">
        <f aca="false">globals_transposed_prosp!EI157</f>
        <v>236.440992866567</v>
      </c>
      <c r="EJ148" s="142" t="n">
        <f aca="false">globals_transposed_prosp!EJ157</f>
        <v>236.440992866567</v>
      </c>
      <c r="EK148" s="142" t="n">
        <f aca="false">globals_transposed_prosp!EK157</f>
        <v>236.440992866567</v>
      </c>
      <c r="EL148" s="142" t="n">
        <f aca="false">globals_transposed_prosp!EL157</f>
        <v>236.440992866567</v>
      </c>
      <c r="EM148" s="142" t="n">
        <f aca="false">globals_transposed_prosp!EM157</f>
        <v>236.440992866567</v>
      </c>
      <c r="EN148" s="142" t="n">
        <f aca="false">globals_transposed_prosp!EN157</f>
        <v>236.440992866567</v>
      </c>
      <c r="EO148" s="142" t="n">
        <f aca="false">globals_transposed_prosp!EO157</f>
        <v>236.440992866567</v>
      </c>
      <c r="EP148" s="142" t="n">
        <f aca="false">globals_transposed_prosp!EP157</f>
        <v>236.440992866567</v>
      </c>
      <c r="EQ148" s="142" t="n">
        <f aca="false">globals_transposed_prosp!EQ157</f>
        <v>236.440992866567</v>
      </c>
      <c r="ER148" s="142" t="n">
        <f aca="false">globals_transposed_prosp!ER157</f>
        <v>236.440992866567</v>
      </c>
      <c r="ES148" s="142" t="n">
        <f aca="false">globals_transposed_prosp!ES157</f>
        <v>236.440992866567</v>
      </c>
      <c r="ET148" s="142" t="n">
        <f aca="false">globals_transposed_prosp!ET157</f>
        <v>236.440992866567</v>
      </c>
      <c r="EU148" s="142" t="n">
        <f aca="false">globals_transposed_prosp!EU157</f>
        <v>236.440992866567</v>
      </c>
      <c r="EV148" s="142" t="n">
        <f aca="false">globals_transposed_prosp!EV157</f>
        <v>236.440992866567</v>
      </c>
    </row>
    <row r="149" customFormat="false" ht="12.8" hidden="false" customHeight="false" outlineLevel="0" collapsed="false">
      <c r="A149" s="176" t="str">
        <f aca="false">globals_transposed_prosp!A158</f>
        <v>CHILD_BEN_LOW_4</v>
      </c>
      <c r="B149" s="176" t="n">
        <f aca="false">globals_transposed_prosp!B158</f>
        <v>0</v>
      </c>
      <c r="C149" s="176" t="n">
        <f aca="false">globals_transposed_prosp!C158</f>
        <v>0</v>
      </c>
      <c r="D149" s="176" t="n">
        <f aca="false">globals_transposed_prosp!D158</f>
        <v>0</v>
      </c>
      <c r="E149" s="176" t="n">
        <f aca="false">globals_transposed_prosp!E158</f>
        <v>0</v>
      </c>
      <c r="F149" s="176" t="n">
        <f aca="false">globals_transposed_prosp!F158</f>
        <v>0</v>
      </c>
      <c r="G149" s="176" t="n">
        <f aca="false">globals_transposed_prosp!G158</f>
        <v>0</v>
      </c>
      <c r="H149" s="176" t="n">
        <f aca="false">globals_transposed_prosp!H158</f>
        <v>0</v>
      </c>
      <c r="I149" s="176" t="n">
        <f aca="false">globals_transposed_prosp!I158</f>
        <v>0</v>
      </c>
      <c r="J149" s="176" t="n">
        <f aca="false">globals_transposed_prosp!J158</f>
        <v>0</v>
      </c>
      <c r="K149" s="176" t="n">
        <f aca="false">globals_transposed_prosp!K158</f>
        <v>0</v>
      </c>
      <c r="L149" s="176" t="n">
        <f aca="false">globals_transposed_prosp!L158</f>
        <v>0</v>
      </c>
      <c r="M149" s="176" t="n">
        <f aca="false">globals_transposed_prosp!M158</f>
        <v>0</v>
      </c>
      <c r="N149" s="176" t="n">
        <f aca="false">globals_transposed_prosp!N158</f>
        <v>0</v>
      </c>
      <c r="O149" s="176" t="n">
        <f aca="false">globals_transposed_prosp!O158</f>
        <v>0</v>
      </c>
      <c r="P149" s="176" t="n">
        <f aca="false">globals_transposed_prosp!P158</f>
        <v>0</v>
      </c>
      <c r="Q149" s="176" t="n">
        <f aca="false">globals_transposed_prosp!Q158</f>
        <v>0</v>
      </c>
      <c r="R149" s="176" t="n">
        <f aca="false">globals_transposed_prosp!R158</f>
        <v>0</v>
      </c>
      <c r="S149" s="176" t="n">
        <f aca="false">globals_transposed_prosp!S158</f>
        <v>0</v>
      </c>
      <c r="T149" s="176" t="n">
        <f aca="false">globals_transposed_prosp!T158</f>
        <v>0</v>
      </c>
      <c r="U149" s="176" t="n">
        <f aca="false">globals_transposed_prosp!U158</f>
        <v>0</v>
      </c>
      <c r="V149" s="176" t="n">
        <f aca="false">globals_transposed_prosp!V158</f>
        <v>0</v>
      </c>
      <c r="W149" s="176" t="n">
        <f aca="false">globals_transposed_prosp!W158</f>
        <v>0</v>
      </c>
      <c r="X149" s="176" t="n">
        <f aca="false">globals_transposed_prosp!X158</f>
        <v>0</v>
      </c>
      <c r="Y149" s="176" t="n">
        <f aca="false">globals_transposed_prosp!Y158</f>
        <v>0</v>
      </c>
      <c r="Z149" s="176" t="n">
        <f aca="false">globals_transposed_prosp!Z158</f>
        <v>0</v>
      </c>
      <c r="AA149" s="176" t="n">
        <f aca="false">globals_transposed_prosp!AA158</f>
        <v>0</v>
      </c>
      <c r="AB149" s="176" t="n">
        <f aca="false">globals_transposed_prosp!AB158</f>
        <v>0</v>
      </c>
      <c r="AC149" s="176" t="n">
        <f aca="false">globals_transposed_prosp!AC158</f>
        <v>0</v>
      </c>
      <c r="AD149" s="176" t="n">
        <f aca="false">globals_transposed_prosp!AD158</f>
        <v>0</v>
      </c>
      <c r="AE149" s="176" t="n">
        <f aca="false">globals_transposed_prosp!AE158</f>
        <v>0</v>
      </c>
      <c r="AF149" s="176" t="n">
        <f aca="false">globals_transposed_prosp!AF158</f>
        <v>0</v>
      </c>
      <c r="AG149" s="176" t="n">
        <f aca="false">globals_transposed_prosp!AG158</f>
        <v>0</v>
      </c>
      <c r="AH149" s="176" t="n">
        <f aca="false">globals_transposed_prosp!AH158</f>
        <v>0</v>
      </c>
      <c r="AI149" s="176" t="n">
        <f aca="false">globals_transposed_prosp!AI158</f>
        <v>0</v>
      </c>
      <c r="AJ149" s="176" t="n">
        <f aca="false">globals_transposed_prosp!AJ158</f>
        <v>0</v>
      </c>
      <c r="AK149" s="176" t="n">
        <f aca="false">globals_transposed_prosp!AK158</f>
        <v>0</v>
      </c>
      <c r="AL149" s="176" t="n">
        <f aca="false">globals_transposed_prosp!AL158</f>
        <v>0</v>
      </c>
      <c r="AM149" s="176" t="n">
        <f aca="false">globals_transposed_prosp!AM158</f>
        <v>0</v>
      </c>
      <c r="AN149" s="176" t="n">
        <f aca="false">globals_transposed_prosp!AN158</f>
        <v>0</v>
      </c>
      <c r="AO149" s="176" t="n">
        <f aca="false">globals_transposed_prosp!AO158</f>
        <v>0</v>
      </c>
      <c r="AP149" s="176" t="n">
        <f aca="false">globals_transposed_prosp!AP158</f>
        <v>0</v>
      </c>
      <c r="AQ149" s="176" t="n">
        <f aca="false">globals_transposed_prosp!AQ158</f>
        <v>0</v>
      </c>
      <c r="AR149" s="142" t="n">
        <f aca="false">globals_transposed_prosp!AR158</f>
        <v>125.909968538006</v>
      </c>
      <c r="AS149" s="142" t="n">
        <f aca="false">globals_transposed_prosp!AS158</f>
        <v>118.864620684081</v>
      </c>
      <c r="AT149" s="142" t="n">
        <f aca="false">globals_transposed_prosp!AT158</f>
        <v>137.0024813218</v>
      </c>
      <c r="AU149" s="142" t="n">
        <f aca="false">globals_transposed_prosp!AU158</f>
        <v>132</v>
      </c>
      <c r="AV149" s="142" t="n">
        <f aca="false">globals_transposed_prosp!AV158</f>
        <v>128.042167113108</v>
      </c>
      <c r="AW149" s="142" t="n">
        <f aca="false">globals_transposed_prosp!AW158</f>
        <v>123.671507260891</v>
      </c>
      <c r="AX149" s="142" t="n">
        <f aca="false">globals_transposed_prosp!AX158</f>
        <v>155.677819882287</v>
      </c>
      <c r="AY149" s="142" t="n">
        <f aca="false">globals_transposed_prosp!AY158</f>
        <v>148.541687053077</v>
      </c>
      <c r="AZ149" s="142" t="n">
        <f aca="false">globals_transposed_prosp!AZ158</f>
        <v>131.178559350383</v>
      </c>
      <c r="BA149" s="142" t="n">
        <f aca="false">globals_transposed_prosp!BA158</f>
        <v>134.553686573389</v>
      </c>
      <c r="BB149" s="142" t="n">
        <f aca="false">globals_transposed_prosp!BB158</f>
        <v>127.660951803999</v>
      </c>
      <c r="BC149" s="142" t="n">
        <f aca="false">globals_transposed_prosp!BC158</f>
        <v>139.015905785635</v>
      </c>
      <c r="BD149" s="142" t="n">
        <f aca="false">globals_transposed_prosp!BD158</f>
        <v>132.484258549723</v>
      </c>
      <c r="BE149" s="142" t="n">
        <f aca="false">globals_transposed_prosp!BE158</f>
        <v>140.633335480827</v>
      </c>
      <c r="BF149" s="142" t="n">
        <f aca="false">globals_transposed_prosp!BF158</f>
        <v>134.719714565536</v>
      </c>
      <c r="BG149" s="142" t="n">
        <f aca="false">globals_transposed_prosp!BG158</f>
        <v>145.863351352387</v>
      </c>
      <c r="BH149" s="142" t="n">
        <f aca="false">globals_transposed_prosp!BH158</f>
        <v>135.719689975821</v>
      </c>
      <c r="BI149" s="142" t="n">
        <f aca="false">globals_transposed_prosp!BI158</f>
        <v>126.258591525293</v>
      </c>
      <c r="BJ149" s="142" t="n">
        <f aca="false">globals_transposed_prosp!BJ158</f>
        <v>124.360839050294</v>
      </c>
      <c r="BK149" s="142" t="n">
        <f aca="false">globals_transposed_prosp!BK158</f>
        <v>118.290118143115</v>
      </c>
      <c r="BL149" s="142" t="n">
        <f aca="false">globals_transposed_prosp!BL158</f>
        <v>108.956339064325</v>
      </c>
      <c r="BM149" s="142" t="n">
        <f aca="false">globals_transposed_prosp!BM158</f>
        <v>107.229359606451</v>
      </c>
      <c r="BN149" s="142" t="n">
        <f aca="false">globals_transposed_prosp!BN158</f>
        <v>107.443002192692</v>
      </c>
      <c r="BO149" s="142" t="n">
        <f aca="false">globals_transposed_prosp!BO158</f>
        <v>109.031745472396</v>
      </c>
      <c r="BP149" s="142" t="n">
        <f aca="false">globals_transposed_prosp!BP158</f>
        <v>107.253201182753</v>
      </c>
      <c r="BQ149" s="142" t="n">
        <f aca="false">globals_transposed_prosp!BQ158</f>
        <v>103.466249899907</v>
      </c>
      <c r="BR149" s="142" t="n">
        <f aca="false">globals_transposed_prosp!BR158</f>
        <v>103.829976518753</v>
      </c>
      <c r="BS149" s="142" t="n">
        <f aca="false">globals_transposed_prosp!BS158</f>
        <v>103.644810921537</v>
      </c>
      <c r="BT149" s="142" t="n">
        <f aca="false">globals_transposed_prosp!BT158</f>
        <v>106.075187581348</v>
      </c>
      <c r="BU149" s="142" t="n">
        <f aca="false">globals_transposed_prosp!BU158</f>
        <v>111.452957298715</v>
      </c>
      <c r="BV149" s="142" t="n">
        <f aca="false">globals_transposed_prosp!BV158</f>
        <v>111.597713233075</v>
      </c>
      <c r="BW149" s="142" t="n">
        <f aca="false">globals_transposed_prosp!BW158</f>
        <v>111.57668980576</v>
      </c>
      <c r="BX149" s="142" t="n">
        <f aca="false">globals_transposed_prosp!BX158</f>
        <v>110.258351621192</v>
      </c>
      <c r="BY149" s="142" t="n">
        <f aca="false">globals_transposed_prosp!BY158</f>
        <v>111.142937868529</v>
      </c>
      <c r="BZ149" s="142" t="n">
        <f aca="false">globals_transposed_prosp!BZ158</f>
        <v>111.321724066331</v>
      </c>
      <c r="CA149" s="142" t="n">
        <f aca="false">globals_transposed_prosp!CA158</f>
        <v>111.588647434941</v>
      </c>
      <c r="CB149" s="142" t="n">
        <f aca="false">globals_transposed_prosp!CB158</f>
        <v>113.624335417509</v>
      </c>
      <c r="CC149" s="142" t="n">
        <f aca="false">globals_transposed_prosp!CC158</f>
        <v>115.676907905875</v>
      </c>
      <c r="CD149" s="142" t="n">
        <f aca="false">globals_transposed_prosp!CD158</f>
        <v>116.922072940071</v>
      </c>
      <c r="CE149" s="142" t="n">
        <f aca="false">globals_transposed_prosp!CE158</f>
        <v>116.922072940071</v>
      </c>
      <c r="CF149" s="142" t="n">
        <f aca="false">globals_transposed_prosp!CF158</f>
        <v>116.922072940071</v>
      </c>
      <c r="CG149" s="142" t="n">
        <f aca="false">globals_transposed_prosp!CG158</f>
        <v>116.922072940071</v>
      </c>
      <c r="CH149" s="142" t="n">
        <f aca="false">globals_transposed_prosp!CH158</f>
        <v>117.754911788675</v>
      </c>
      <c r="CI149" s="142" t="n">
        <f aca="false">globals_transposed_prosp!CI158</f>
        <v>119.009956885947</v>
      </c>
      <c r="CJ149" s="142" t="n">
        <f aca="false">globals_transposed_prosp!CJ158</f>
        <v>119.009956885947</v>
      </c>
      <c r="CK149" s="142" t="n">
        <f aca="false">globals_transposed_prosp!CK158</f>
        <v>119.009956885947</v>
      </c>
      <c r="CL149" s="142" t="n">
        <f aca="false">globals_transposed_prosp!CL158</f>
        <v>119.849285020256</v>
      </c>
      <c r="CM149" s="142" t="n">
        <f aca="false">globals_transposed_prosp!CM158</f>
        <v>121.114005087245</v>
      </c>
      <c r="CN149" s="142" t="n">
        <f aca="false">globals_transposed_prosp!CN158</f>
        <v>121.114005087245</v>
      </c>
      <c r="CO149" s="142" t="n">
        <f aca="false">globals_transposed_prosp!CO158</f>
        <v>121.114005087245</v>
      </c>
      <c r="CP149" s="142" t="n">
        <f aca="false">globals_transposed_prosp!CP158</f>
        <v>121.114005087245</v>
      </c>
      <c r="CQ149" s="142" t="n">
        <f aca="false">globals_transposed_prosp!CQ158</f>
        <v>121.114005087245</v>
      </c>
      <c r="CR149" s="142" t="n">
        <f aca="false">globals_transposed_prosp!CR158</f>
        <v>121.114005087245</v>
      </c>
      <c r="CS149" s="142" t="n">
        <f aca="false">globals_transposed_prosp!CS158</f>
        <v>121.114005087245</v>
      </c>
      <c r="CT149" s="142" t="n">
        <f aca="false">globals_transposed_prosp!CT158</f>
        <v>121.114005087245</v>
      </c>
      <c r="CU149" s="142" t="n">
        <f aca="false">globals_transposed_prosp!CU158</f>
        <v>121.114005087245</v>
      </c>
      <c r="CV149" s="142" t="n">
        <f aca="false">globals_transposed_prosp!CV158</f>
        <v>121.114005087245</v>
      </c>
      <c r="CW149" s="142" t="n">
        <f aca="false">globals_transposed_prosp!CW158</f>
        <v>121.114005087245</v>
      </c>
      <c r="CX149" s="142" t="n">
        <f aca="false">globals_transposed_prosp!CX158</f>
        <v>121.114005087245</v>
      </c>
      <c r="CY149" s="142" t="n">
        <f aca="false">globals_transposed_prosp!CY158</f>
        <v>121.114005087245</v>
      </c>
      <c r="CZ149" s="142" t="n">
        <f aca="false">globals_transposed_prosp!CZ158</f>
        <v>121.114005087245</v>
      </c>
      <c r="DA149" s="142" t="n">
        <f aca="false">globals_transposed_prosp!DA158</f>
        <v>121.114005087245</v>
      </c>
      <c r="DB149" s="142" t="n">
        <f aca="false">globals_transposed_prosp!DB158</f>
        <v>121.114005087245</v>
      </c>
      <c r="DC149" s="142" t="n">
        <f aca="false">globals_transposed_prosp!DC158</f>
        <v>121.114005087245</v>
      </c>
      <c r="DD149" s="142" t="n">
        <f aca="false">globals_transposed_prosp!DD158</f>
        <v>121.114005087245</v>
      </c>
      <c r="DE149" s="142" t="n">
        <f aca="false">globals_transposed_prosp!DE158</f>
        <v>121.114005087245</v>
      </c>
      <c r="DF149" s="142" t="n">
        <f aca="false">globals_transposed_prosp!DF158</f>
        <v>121.114005087245</v>
      </c>
      <c r="DG149" s="142" t="n">
        <f aca="false">globals_transposed_prosp!DG158</f>
        <v>121.114005087245</v>
      </c>
      <c r="DH149" s="142" t="n">
        <f aca="false">globals_transposed_prosp!DH158</f>
        <v>121.114005087245</v>
      </c>
      <c r="DI149" s="142" t="n">
        <f aca="false">globals_transposed_prosp!DI158</f>
        <v>121.114005087245</v>
      </c>
      <c r="DJ149" s="142" t="n">
        <f aca="false">globals_transposed_prosp!DJ158</f>
        <v>121.114005087245</v>
      </c>
      <c r="DK149" s="142" t="n">
        <f aca="false">globals_transposed_prosp!DK158</f>
        <v>121.114005087245</v>
      </c>
      <c r="DL149" s="142" t="n">
        <f aca="false">globals_transposed_prosp!DL158</f>
        <v>121.114005087245</v>
      </c>
      <c r="DM149" s="142" t="n">
        <f aca="false">globals_transposed_prosp!DM158</f>
        <v>121.114005087245</v>
      </c>
      <c r="DN149" s="142" t="n">
        <f aca="false">globals_transposed_prosp!DN158</f>
        <v>121.114005087245</v>
      </c>
      <c r="DO149" s="142" t="n">
        <f aca="false">globals_transposed_prosp!DO158</f>
        <v>121.114005087245</v>
      </c>
      <c r="DP149" s="142" t="n">
        <f aca="false">globals_transposed_prosp!DP158</f>
        <v>121.114005087245</v>
      </c>
      <c r="DQ149" s="142" t="n">
        <f aca="false">globals_transposed_prosp!DQ158</f>
        <v>121.114005087245</v>
      </c>
      <c r="DR149" s="142" t="n">
        <f aca="false">globals_transposed_prosp!DR158</f>
        <v>121.114005087245</v>
      </c>
      <c r="DS149" s="142" t="n">
        <f aca="false">globals_transposed_prosp!DS158</f>
        <v>121.114005087245</v>
      </c>
      <c r="DT149" s="142" t="n">
        <f aca="false">globals_transposed_prosp!DT158</f>
        <v>121.114005087245</v>
      </c>
      <c r="DU149" s="142" t="n">
        <f aca="false">globals_transposed_prosp!DU158</f>
        <v>121.114005087245</v>
      </c>
      <c r="DV149" s="142" t="n">
        <f aca="false">globals_transposed_prosp!DV158</f>
        <v>121.114005087245</v>
      </c>
      <c r="DW149" s="142" t="n">
        <f aca="false">globals_transposed_prosp!DW158</f>
        <v>121.114005087245</v>
      </c>
      <c r="DX149" s="142" t="n">
        <f aca="false">globals_transposed_prosp!DX158</f>
        <v>121.114005087245</v>
      </c>
      <c r="DY149" s="142" t="n">
        <f aca="false">globals_transposed_prosp!DY158</f>
        <v>121.114005087245</v>
      </c>
      <c r="DZ149" s="142" t="n">
        <f aca="false">globals_transposed_prosp!DZ158</f>
        <v>121.114005087245</v>
      </c>
      <c r="EA149" s="142" t="n">
        <f aca="false">globals_transposed_prosp!EA158</f>
        <v>121.114005087245</v>
      </c>
      <c r="EB149" s="142" t="n">
        <f aca="false">globals_transposed_prosp!EB158</f>
        <v>121.114005087245</v>
      </c>
      <c r="EC149" s="142" t="n">
        <f aca="false">globals_transposed_prosp!EC158</f>
        <v>121.114005087245</v>
      </c>
      <c r="ED149" s="142" t="n">
        <f aca="false">globals_transposed_prosp!ED158</f>
        <v>121.114005087245</v>
      </c>
      <c r="EE149" s="142" t="n">
        <f aca="false">globals_transposed_prosp!EE158</f>
        <v>121.114005087245</v>
      </c>
      <c r="EF149" s="142" t="n">
        <f aca="false">globals_transposed_prosp!EF158</f>
        <v>121.114005087245</v>
      </c>
      <c r="EG149" s="142" t="n">
        <f aca="false">globals_transposed_prosp!EG158</f>
        <v>121.114005087245</v>
      </c>
      <c r="EH149" s="142" t="n">
        <f aca="false">globals_transposed_prosp!EH158</f>
        <v>121.114005087245</v>
      </c>
      <c r="EI149" s="142" t="n">
        <f aca="false">globals_transposed_prosp!EI158</f>
        <v>121.114005087245</v>
      </c>
      <c r="EJ149" s="142" t="n">
        <f aca="false">globals_transposed_prosp!EJ158</f>
        <v>121.114005087245</v>
      </c>
      <c r="EK149" s="142" t="n">
        <f aca="false">globals_transposed_prosp!EK158</f>
        <v>121.114005087245</v>
      </c>
      <c r="EL149" s="142" t="n">
        <f aca="false">globals_transposed_prosp!EL158</f>
        <v>121.114005087245</v>
      </c>
      <c r="EM149" s="142" t="n">
        <f aca="false">globals_transposed_prosp!EM158</f>
        <v>121.114005087245</v>
      </c>
      <c r="EN149" s="142" t="n">
        <f aca="false">globals_transposed_prosp!EN158</f>
        <v>121.114005087245</v>
      </c>
      <c r="EO149" s="142" t="n">
        <f aca="false">globals_transposed_prosp!EO158</f>
        <v>121.114005087245</v>
      </c>
      <c r="EP149" s="142" t="n">
        <f aca="false">globals_transposed_prosp!EP158</f>
        <v>121.114005087245</v>
      </c>
      <c r="EQ149" s="142" t="n">
        <f aca="false">globals_transposed_prosp!EQ158</f>
        <v>121.114005087245</v>
      </c>
      <c r="ER149" s="142" t="n">
        <f aca="false">globals_transposed_prosp!ER158</f>
        <v>121.114005087245</v>
      </c>
      <c r="ES149" s="142" t="n">
        <f aca="false">globals_transposed_prosp!ES158</f>
        <v>121.114005087245</v>
      </c>
      <c r="ET149" s="142" t="n">
        <f aca="false">globals_transposed_prosp!ET158</f>
        <v>121.114005087245</v>
      </c>
      <c r="EU149" s="142" t="n">
        <f aca="false">globals_transposed_prosp!EU158</f>
        <v>121.114005087245</v>
      </c>
      <c r="EV149" s="142" t="n">
        <f aca="false">globals_transposed_prosp!EV158</f>
        <v>121.114005087245</v>
      </c>
    </row>
    <row r="150" customFormat="false" ht="12.8" hidden="false" customHeight="false" outlineLevel="0" collapsed="false">
      <c r="A150" s="176" t="str">
        <f aca="false">globals_transposed_prosp!A159</f>
        <v>SCHOOL_AID_LOW</v>
      </c>
      <c r="B150" s="176" t="n">
        <f aca="false">globals_transposed_prosp!B159</f>
        <v>0</v>
      </c>
      <c r="C150" s="176" t="n">
        <f aca="false">globals_transposed_prosp!C159</f>
        <v>0</v>
      </c>
      <c r="D150" s="176" t="n">
        <f aca="false">globals_transposed_prosp!D159</f>
        <v>0</v>
      </c>
      <c r="E150" s="176" t="n">
        <f aca="false">globals_transposed_prosp!E159</f>
        <v>0</v>
      </c>
      <c r="F150" s="176" t="n">
        <f aca="false">globals_transposed_prosp!F159</f>
        <v>0</v>
      </c>
      <c r="G150" s="176" t="n">
        <f aca="false">globals_transposed_prosp!G159</f>
        <v>0</v>
      </c>
      <c r="H150" s="176" t="n">
        <f aca="false">globals_transposed_prosp!H159</f>
        <v>0</v>
      </c>
      <c r="I150" s="176" t="n">
        <f aca="false">globals_transposed_prosp!I159</f>
        <v>0</v>
      </c>
      <c r="J150" s="176" t="n">
        <f aca="false">globals_transposed_prosp!J159</f>
        <v>0</v>
      </c>
      <c r="K150" s="176" t="n">
        <f aca="false">globals_transposed_prosp!K159</f>
        <v>0</v>
      </c>
      <c r="L150" s="176" t="n">
        <f aca="false">globals_transposed_prosp!L159</f>
        <v>0</v>
      </c>
      <c r="M150" s="176" t="n">
        <f aca="false">globals_transposed_prosp!M159</f>
        <v>0</v>
      </c>
      <c r="N150" s="176" t="n">
        <f aca="false">globals_transposed_prosp!N159</f>
        <v>0</v>
      </c>
      <c r="O150" s="176" t="n">
        <f aca="false">globals_transposed_prosp!O159</f>
        <v>0</v>
      </c>
      <c r="P150" s="176" t="n">
        <f aca="false">globals_transposed_prosp!P159</f>
        <v>0</v>
      </c>
      <c r="Q150" s="176" t="n">
        <f aca="false">globals_transposed_prosp!Q159</f>
        <v>0</v>
      </c>
      <c r="R150" s="176" t="n">
        <f aca="false">globals_transposed_prosp!R159</f>
        <v>0</v>
      </c>
      <c r="S150" s="176" t="n">
        <f aca="false">globals_transposed_prosp!S159</f>
        <v>0</v>
      </c>
      <c r="T150" s="176" t="n">
        <f aca="false">globals_transposed_prosp!T159</f>
        <v>0</v>
      </c>
      <c r="U150" s="176" t="n">
        <f aca="false">globals_transposed_prosp!U159</f>
        <v>0</v>
      </c>
      <c r="V150" s="176" t="n">
        <f aca="false">globals_transposed_prosp!V159</f>
        <v>0</v>
      </c>
      <c r="W150" s="176" t="n">
        <f aca="false">globals_transposed_prosp!W159</f>
        <v>0</v>
      </c>
      <c r="X150" s="176" t="n">
        <f aca="false">globals_transposed_prosp!X159</f>
        <v>0</v>
      </c>
      <c r="Y150" s="176" t="n">
        <f aca="false">globals_transposed_prosp!Y159</f>
        <v>0</v>
      </c>
      <c r="Z150" s="176" t="n">
        <f aca="false">globals_transposed_prosp!Z159</f>
        <v>0</v>
      </c>
      <c r="AA150" s="176" t="n">
        <f aca="false">globals_transposed_prosp!AA159</f>
        <v>0</v>
      </c>
      <c r="AB150" s="176" t="n">
        <f aca="false">globals_transposed_prosp!AB159</f>
        <v>0</v>
      </c>
      <c r="AC150" s="176" t="n">
        <f aca="false">globals_transposed_prosp!AC159</f>
        <v>0</v>
      </c>
      <c r="AD150" s="176" t="n">
        <f aca="false">globals_transposed_prosp!AD159</f>
        <v>0</v>
      </c>
      <c r="AE150" s="176" t="n">
        <f aca="false">globals_transposed_prosp!AE159</f>
        <v>0</v>
      </c>
      <c r="AF150" s="176" t="n">
        <f aca="false">globals_transposed_prosp!AF159</f>
        <v>0</v>
      </c>
      <c r="AG150" s="176" t="n">
        <f aca="false">globals_transposed_prosp!AG159</f>
        <v>0</v>
      </c>
      <c r="AH150" s="176" t="n">
        <f aca="false">globals_transposed_prosp!AH159</f>
        <v>0</v>
      </c>
      <c r="AI150" s="176" t="n">
        <f aca="false">globals_transposed_prosp!AI159</f>
        <v>0</v>
      </c>
      <c r="AJ150" s="176" t="n">
        <f aca="false">globals_transposed_prosp!AJ159</f>
        <v>0</v>
      </c>
      <c r="AK150" s="176" t="n">
        <f aca="false">globals_transposed_prosp!AK159</f>
        <v>0</v>
      </c>
      <c r="AL150" s="176" t="n">
        <f aca="false">globals_transposed_prosp!AL159</f>
        <v>0</v>
      </c>
      <c r="AM150" s="176" t="n">
        <f aca="false">globals_transposed_prosp!AM159</f>
        <v>0</v>
      </c>
      <c r="AN150" s="176" t="n">
        <f aca="false">globals_transposed_prosp!AN159</f>
        <v>0</v>
      </c>
      <c r="AO150" s="176" t="n">
        <f aca="false">globals_transposed_prosp!AO159</f>
        <v>0</v>
      </c>
      <c r="AP150" s="176" t="n">
        <f aca="false">globals_transposed_prosp!AP159</f>
        <v>0</v>
      </c>
      <c r="AQ150" s="176" t="n">
        <f aca="false">globals_transposed_prosp!AQ159</f>
        <v>0</v>
      </c>
      <c r="AR150" s="142" t="n">
        <f aca="false">globals_transposed_prosp!AR159</f>
        <v>194.588133195101</v>
      </c>
      <c r="AS150" s="142" t="n">
        <f aca="false">globals_transposed_prosp!AS159</f>
        <v>183.699868329943</v>
      </c>
      <c r="AT150" s="142" t="n">
        <f aca="false">globals_transposed_prosp!AT159</f>
        <v>529.327768743317</v>
      </c>
      <c r="AU150" s="142" t="n">
        <f aca="false">globals_transposed_prosp!AU159</f>
        <v>510</v>
      </c>
      <c r="AV150" s="142" t="n">
        <f aca="false">globals_transposed_prosp!AV159</f>
        <v>494.708372937009</v>
      </c>
      <c r="AW150" s="142" t="n">
        <f aca="false">globals_transposed_prosp!AW159</f>
        <v>477.821732598896</v>
      </c>
      <c r="AX150" s="142" t="n">
        <f aca="false">globals_transposed_prosp!AX159</f>
        <v>633.572522776748</v>
      </c>
      <c r="AY150" s="142" t="n">
        <f aca="false">globals_transposed_prosp!AY159</f>
        <v>604.530121727637</v>
      </c>
      <c r="AZ150" s="142" t="n">
        <f aca="false">globals_transposed_prosp!AZ159</f>
        <v>533.86622991435</v>
      </c>
      <c r="BA150" s="142" t="n">
        <f aca="false">globals_transposed_prosp!BA159</f>
        <v>546.328536438687</v>
      </c>
      <c r="BB150" s="142" t="n">
        <f aca="false">globals_transposed_prosp!BB159</f>
        <v>518.341955063471</v>
      </c>
      <c r="BC150" s="142" t="n">
        <f aca="false">globals_transposed_prosp!BC159</f>
        <v>562.770530877811</v>
      </c>
      <c r="BD150" s="142" t="n">
        <f aca="false">globals_transposed_prosp!BD159</f>
        <v>536.328818602608</v>
      </c>
      <c r="BE150" s="142" t="n">
        <f aca="false">globals_transposed_prosp!BE159</f>
        <v>568.529336846908</v>
      </c>
      <c r="BF150" s="142" t="n">
        <f aca="false">globals_transposed_prosp!BF159</f>
        <v>544.622722061452</v>
      </c>
      <c r="BG150" s="142" t="n">
        <f aca="false">globals_transposed_prosp!BG159</f>
        <v>588.431676786763</v>
      </c>
      <c r="BH150" s="142" t="n">
        <f aca="false">globals_transposed_prosp!BH159</f>
        <v>547.510831233519</v>
      </c>
      <c r="BI150" s="142" t="n">
        <f aca="false">globals_transposed_prosp!BI159</f>
        <v>509.34353304743</v>
      </c>
      <c r="BJ150" s="142" t="n">
        <f aca="false">globals_transposed_prosp!BJ159</f>
        <v>501.68775343839</v>
      </c>
      <c r="BK150" s="142" t="n">
        <f aca="false">globals_transposed_prosp!BK159</f>
        <v>477.197677969839</v>
      </c>
      <c r="BL150" s="142" t="n">
        <f aca="false">globals_transposed_prosp!BL159</f>
        <v>439.544002641748</v>
      </c>
      <c r="BM150" s="142" t="n">
        <f aca="false">globals_transposed_prosp!BM159</f>
        <v>432.577143531827</v>
      </c>
      <c r="BN150" s="142" t="n">
        <f aca="false">globals_transposed_prosp!BN159</f>
        <v>433.439005432636</v>
      </c>
      <c r="BO150" s="142" t="n">
        <f aca="false">globals_transposed_prosp!BO159</f>
        <v>439.84820187158</v>
      </c>
      <c r="BP150" s="142" t="n">
        <f aca="false">globals_transposed_prosp!BP159</f>
        <v>432.67332354271</v>
      </c>
      <c r="BQ150" s="142" t="n">
        <f aca="false">globals_transposed_prosp!BQ159</f>
        <v>417.396270927272</v>
      </c>
      <c r="BR150" s="142" t="n">
        <f aca="false">globals_transposed_prosp!BR159</f>
        <v>418.863591280431</v>
      </c>
      <c r="BS150" s="142" t="n">
        <f aca="false">globals_transposed_prosp!BS159</f>
        <v>418.11660924661</v>
      </c>
      <c r="BT150" s="142" t="n">
        <f aca="false">globals_transposed_prosp!BT159</f>
        <v>427.921063894725</v>
      </c>
      <c r="BU150" s="142" t="n">
        <f aca="false">globals_transposed_prosp!BU159</f>
        <v>449.61568439277</v>
      </c>
      <c r="BV150" s="142" t="n">
        <f aca="false">globals_transposed_prosp!BV159</f>
        <v>450.199648605787</v>
      </c>
      <c r="BW150" s="142" t="n">
        <f aca="false">globals_transposed_prosp!BW159</f>
        <v>450.114837373411</v>
      </c>
      <c r="BX150" s="142" t="n">
        <f aca="false">globals_transposed_prosp!BX159</f>
        <v>444.796490157846</v>
      </c>
      <c r="BY150" s="142" t="n">
        <f aca="false">globals_transposed_prosp!BY159</f>
        <v>448.365025804101</v>
      </c>
      <c r="BZ150" s="142" t="n">
        <f aca="false">globals_transposed_prosp!BZ159</f>
        <v>449.086272513322</v>
      </c>
      <c r="CA150" s="142" t="n">
        <f aca="false">globals_transposed_prosp!CA159</f>
        <v>450.163076000343</v>
      </c>
      <c r="CB150" s="142" t="n">
        <f aca="false">globals_transposed_prosp!CB159</f>
        <v>458.375305336163</v>
      </c>
      <c r="CC150" s="142" t="n">
        <f aca="false">globals_transposed_prosp!CC159</f>
        <v>466.655648958174</v>
      </c>
      <c r="CD150" s="142" t="n">
        <f aca="false">globals_transposed_prosp!CD159</f>
        <v>471.678806195102</v>
      </c>
      <c r="CE150" s="142" t="n">
        <f aca="false">globals_transposed_prosp!CE159</f>
        <v>471.678806195102</v>
      </c>
      <c r="CF150" s="142" t="n">
        <f aca="false">globals_transposed_prosp!CF159</f>
        <v>471.678806195102</v>
      </c>
      <c r="CG150" s="142" t="n">
        <f aca="false">globals_transposed_prosp!CG159</f>
        <v>471.678806195102</v>
      </c>
      <c r="CH150" s="142" t="n">
        <f aca="false">globals_transposed_prosp!CH159</f>
        <v>475.0385861236</v>
      </c>
      <c r="CI150" s="142" t="n">
        <f aca="false">globals_transposed_prosp!CI159</f>
        <v>480.101600816347</v>
      </c>
      <c r="CJ150" s="142" t="n">
        <f aca="false">globals_transposed_prosp!CJ159</f>
        <v>480.101600816347</v>
      </c>
      <c r="CK150" s="142" t="n">
        <f aca="false">globals_transposed_prosp!CK159</f>
        <v>480.101600816347</v>
      </c>
      <c r="CL150" s="142" t="n">
        <f aca="false">globals_transposed_prosp!CL159</f>
        <v>483.487559364994</v>
      </c>
      <c r="CM150" s="142" t="n">
        <f aca="false">globals_transposed_prosp!CM159</f>
        <v>488.589604140354</v>
      </c>
      <c r="CN150" s="142" t="n">
        <f aca="false">globals_transposed_prosp!CN159</f>
        <v>488.589604140354</v>
      </c>
      <c r="CO150" s="142" t="n">
        <f aca="false">globals_transposed_prosp!CO159</f>
        <v>488.589604140354</v>
      </c>
      <c r="CP150" s="142" t="n">
        <f aca="false">globals_transposed_prosp!CP159</f>
        <v>488.589604140354</v>
      </c>
      <c r="CQ150" s="142" t="n">
        <f aca="false">globals_transposed_prosp!CQ159</f>
        <v>488.589604140354</v>
      </c>
      <c r="CR150" s="142" t="n">
        <f aca="false">globals_transposed_prosp!CR159</f>
        <v>488.589604140354</v>
      </c>
      <c r="CS150" s="142" t="n">
        <f aca="false">globals_transposed_prosp!CS159</f>
        <v>488.589604140354</v>
      </c>
      <c r="CT150" s="142" t="n">
        <f aca="false">globals_transposed_prosp!CT159</f>
        <v>488.589604140354</v>
      </c>
      <c r="CU150" s="142" t="n">
        <f aca="false">globals_transposed_prosp!CU159</f>
        <v>488.589604140354</v>
      </c>
      <c r="CV150" s="142" t="n">
        <f aca="false">globals_transposed_prosp!CV159</f>
        <v>488.589604140354</v>
      </c>
      <c r="CW150" s="142" t="n">
        <f aca="false">globals_transposed_prosp!CW159</f>
        <v>488.589604140354</v>
      </c>
      <c r="CX150" s="142" t="n">
        <f aca="false">globals_transposed_prosp!CX159</f>
        <v>488.589604140354</v>
      </c>
      <c r="CY150" s="142" t="n">
        <f aca="false">globals_transposed_prosp!CY159</f>
        <v>488.589604140354</v>
      </c>
      <c r="CZ150" s="142" t="n">
        <f aca="false">globals_transposed_prosp!CZ159</f>
        <v>488.589604140354</v>
      </c>
      <c r="DA150" s="142" t="n">
        <f aca="false">globals_transposed_prosp!DA159</f>
        <v>488.589604140354</v>
      </c>
      <c r="DB150" s="142" t="n">
        <f aca="false">globals_transposed_prosp!DB159</f>
        <v>488.589604140354</v>
      </c>
      <c r="DC150" s="142" t="n">
        <f aca="false">globals_transposed_prosp!DC159</f>
        <v>488.589604140354</v>
      </c>
      <c r="DD150" s="142" t="n">
        <f aca="false">globals_transposed_prosp!DD159</f>
        <v>488.589604140354</v>
      </c>
      <c r="DE150" s="142" t="n">
        <f aca="false">globals_transposed_prosp!DE159</f>
        <v>488.589604140354</v>
      </c>
      <c r="DF150" s="142" t="n">
        <f aca="false">globals_transposed_prosp!DF159</f>
        <v>488.589604140354</v>
      </c>
      <c r="DG150" s="142" t="n">
        <f aca="false">globals_transposed_prosp!DG159</f>
        <v>488.589604140354</v>
      </c>
      <c r="DH150" s="142" t="n">
        <f aca="false">globals_transposed_prosp!DH159</f>
        <v>488.589604140354</v>
      </c>
      <c r="DI150" s="142" t="n">
        <f aca="false">globals_transposed_prosp!DI159</f>
        <v>488.589604140354</v>
      </c>
      <c r="DJ150" s="142" t="n">
        <f aca="false">globals_transposed_prosp!DJ159</f>
        <v>488.589604140354</v>
      </c>
      <c r="DK150" s="142" t="n">
        <f aca="false">globals_transposed_prosp!DK159</f>
        <v>488.589604140354</v>
      </c>
      <c r="DL150" s="142" t="n">
        <f aca="false">globals_transposed_prosp!DL159</f>
        <v>488.589604140354</v>
      </c>
      <c r="DM150" s="142" t="n">
        <f aca="false">globals_transposed_prosp!DM159</f>
        <v>488.589604140354</v>
      </c>
      <c r="DN150" s="142" t="n">
        <f aca="false">globals_transposed_prosp!DN159</f>
        <v>488.589604140354</v>
      </c>
      <c r="DO150" s="142" t="n">
        <f aca="false">globals_transposed_prosp!DO159</f>
        <v>488.589604140354</v>
      </c>
      <c r="DP150" s="142" t="n">
        <f aca="false">globals_transposed_prosp!DP159</f>
        <v>488.589604140354</v>
      </c>
      <c r="DQ150" s="142" t="n">
        <f aca="false">globals_transposed_prosp!DQ159</f>
        <v>488.589604140354</v>
      </c>
      <c r="DR150" s="142" t="n">
        <f aca="false">globals_transposed_prosp!DR159</f>
        <v>488.589604140354</v>
      </c>
      <c r="DS150" s="142" t="n">
        <f aca="false">globals_transposed_prosp!DS159</f>
        <v>488.589604140354</v>
      </c>
      <c r="DT150" s="142" t="n">
        <f aca="false">globals_transposed_prosp!DT159</f>
        <v>488.589604140354</v>
      </c>
      <c r="DU150" s="142" t="n">
        <f aca="false">globals_transposed_prosp!DU159</f>
        <v>488.589604140354</v>
      </c>
      <c r="DV150" s="142" t="n">
        <f aca="false">globals_transposed_prosp!DV159</f>
        <v>488.589604140354</v>
      </c>
      <c r="DW150" s="142" t="n">
        <f aca="false">globals_transposed_prosp!DW159</f>
        <v>488.589604140354</v>
      </c>
      <c r="DX150" s="142" t="n">
        <f aca="false">globals_transposed_prosp!DX159</f>
        <v>488.589604140354</v>
      </c>
      <c r="DY150" s="142" t="n">
        <f aca="false">globals_transposed_prosp!DY159</f>
        <v>488.589604140354</v>
      </c>
      <c r="DZ150" s="142" t="n">
        <f aca="false">globals_transposed_prosp!DZ159</f>
        <v>488.589604140354</v>
      </c>
      <c r="EA150" s="142" t="n">
        <f aca="false">globals_transposed_prosp!EA159</f>
        <v>488.589604140354</v>
      </c>
      <c r="EB150" s="142" t="n">
        <f aca="false">globals_transposed_prosp!EB159</f>
        <v>488.589604140354</v>
      </c>
      <c r="EC150" s="142" t="n">
        <f aca="false">globals_transposed_prosp!EC159</f>
        <v>488.589604140354</v>
      </c>
      <c r="ED150" s="142" t="n">
        <f aca="false">globals_transposed_prosp!ED159</f>
        <v>488.589604140354</v>
      </c>
      <c r="EE150" s="142" t="n">
        <f aca="false">globals_transposed_prosp!EE159</f>
        <v>488.589604140354</v>
      </c>
      <c r="EF150" s="142" t="n">
        <f aca="false">globals_transposed_prosp!EF159</f>
        <v>488.589604140354</v>
      </c>
      <c r="EG150" s="142" t="n">
        <f aca="false">globals_transposed_prosp!EG159</f>
        <v>488.589604140354</v>
      </c>
      <c r="EH150" s="142" t="n">
        <f aca="false">globals_transposed_prosp!EH159</f>
        <v>488.589604140354</v>
      </c>
      <c r="EI150" s="142" t="n">
        <f aca="false">globals_transposed_prosp!EI159</f>
        <v>488.589604140354</v>
      </c>
      <c r="EJ150" s="142" t="n">
        <f aca="false">globals_transposed_prosp!EJ159</f>
        <v>488.589604140354</v>
      </c>
      <c r="EK150" s="142" t="n">
        <f aca="false">globals_transposed_prosp!EK159</f>
        <v>488.589604140354</v>
      </c>
      <c r="EL150" s="142" t="n">
        <f aca="false">globals_transposed_prosp!EL159</f>
        <v>488.589604140354</v>
      </c>
      <c r="EM150" s="142" t="n">
        <f aca="false">globals_transposed_prosp!EM159</f>
        <v>488.589604140354</v>
      </c>
      <c r="EN150" s="142" t="n">
        <f aca="false">globals_transposed_prosp!EN159</f>
        <v>488.589604140354</v>
      </c>
      <c r="EO150" s="142" t="n">
        <f aca="false">globals_transposed_prosp!EO159</f>
        <v>488.589604140354</v>
      </c>
      <c r="EP150" s="142" t="n">
        <f aca="false">globals_transposed_prosp!EP159</f>
        <v>488.589604140354</v>
      </c>
      <c r="EQ150" s="142" t="n">
        <f aca="false">globals_transposed_prosp!EQ159</f>
        <v>488.589604140354</v>
      </c>
      <c r="ER150" s="142" t="n">
        <f aca="false">globals_transposed_prosp!ER159</f>
        <v>488.589604140354</v>
      </c>
      <c r="ES150" s="142" t="n">
        <f aca="false">globals_transposed_prosp!ES159</f>
        <v>488.589604140354</v>
      </c>
      <c r="ET150" s="142" t="n">
        <f aca="false">globals_transposed_prosp!ET159</f>
        <v>488.589604140354</v>
      </c>
      <c r="EU150" s="142" t="n">
        <f aca="false">globals_transposed_prosp!EU159</f>
        <v>488.589604140354</v>
      </c>
      <c r="EV150" s="142" t="n">
        <f aca="false">globals_transposed_prosp!EV159</f>
        <v>488.589604140354</v>
      </c>
    </row>
    <row r="151" customFormat="false" ht="12.8" hidden="false" customHeight="false" outlineLevel="0" collapsed="false">
      <c r="A151" s="176" t="str">
        <f aca="false">globals_transposed_prosp!A160</f>
        <v>SPOUSE_BEN_LOW</v>
      </c>
      <c r="B151" s="176" t="n">
        <f aca="false">globals_transposed_prosp!B160</f>
        <v>0</v>
      </c>
      <c r="C151" s="176" t="n">
        <f aca="false">globals_transposed_prosp!C160</f>
        <v>0</v>
      </c>
      <c r="D151" s="176" t="n">
        <f aca="false">globals_transposed_prosp!D160</f>
        <v>0</v>
      </c>
      <c r="E151" s="176" t="n">
        <f aca="false">globals_transposed_prosp!E160</f>
        <v>0</v>
      </c>
      <c r="F151" s="176" t="n">
        <f aca="false">globals_transposed_prosp!F160</f>
        <v>0</v>
      </c>
      <c r="G151" s="176" t="n">
        <f aca="false">globals_transposed_prosp!G160</f>
        <v>0</v>
      </c>
      <c r="H151" s="176" t="n">
        <f aca="false">globals_transposed_prosp!H160</f>
        <v>0</v>
      </c>
      <c r="I151" s="176" t="n">
        <f aca="false">globals_transposed_prosp!I160</f>
        <v>0</v>
      </c>
      <c r="J151" s="176" t="n">
        <f aca="false">globals_transposed_prosp!J160</f>
        <v>0</v>
      </c>
      <c r="K151" s="176" t="n">
        <f aca="false">globals_transposed_prosp!K160</f>
        <v>0</v>
      </c>
      <c r="L151" s="176" t="n">
        <f aca="false">globals_transposed_prosp!L160</f>
        <v>0</v>
      </c>
      <c r="M151" s="176" t="n">
        <f aca="false">globals_transposed_prosp!M160</f>
        <v>0</v>
      </c>
      <c r="N151" s="176" t="n">
        <f aca="false">globals_transposed_prosp!N160</f>
        <v>0</v>
      </c>
      <c r="O151" s="176" t="n">
        <f aca="false">globals_transposed_prosp!O160</f>
        <v>0</v>
      </c>
      <c r="P151" s="176" t="n">
        <f aca="false">globals_transposed_prosp!P160</f>
        <v>0</v>
      </c>
      <c r="Q151" s="176" t="n">
        <f aca="false">globals_transposed_prosp!Q160</f>
        <v>0</v>
      </c>
      <c r="R151" s="176" t="n">
        <f aca="false">globals_transposed_prosp!R160</f>
        <v>0</v>
      </c>
      <c r="S151" s="176" t="n">
        <f aca="false">globals_transposed_prosp!S160</f>
        <v>0</v>
      </c>
      <c r="T151" s="176" t="n">
        <f aca="false">globals_transposed_prosp!T160</f>
        <v>0</v>
      </c>
      <c r="U151" s="176" t="n">
        <f aca="false">globals_transposed_prosp!U160</f>
        <v>0</v>
      </c>
      <c r="V151" s="176" t="n">
        <f aca="false">globals_transposed_prosp!V160</f>
        <v>0</v>
      </c>
      <c r="W151" s="176" t="n">
        <f aca="false">globals_transposed_prosp!W160</f>
        <v>0</v>
      </c>
      <c r="X151" s="176" t="n">
        <f aca="false">globals_transposed_prosp!X160</f>
        <v>0</v>
      </c>
      <c r="Y151" s="176" t="n">
        <f aca="false">globals_transposed_prosp!Y160</f>
        <v>0</v>
      </c>
      <c r="Z151" s="176" t="n">
        <f aca="false">globals_transposed_prosp!Z160</f>
        <v>0</v>
      </c>
      <c r="AA151" s="176" t="n">
        <f aca="false">globals_transposed_prosp!AA160</f>
        <v>0</v>
      </c>
      <c r="AB151" s="176" t="n">
        <f aca="false">globals_transposed_prosp!AB160</f>
        <v>0</v>
      </c>
      <c r="AC151" s="176" t="n">
        <f aca="false">globals_transposed_prosp!AC160</f>
        <v>0</v>
      </c>
      <c r="AD151" s="176" t="n">
        <f aca="false">globals_transposed_prosp!AD160</f>
        <v>0</v>
      </c>
      <c r="AE151" s="176" t="n">
        <f aca="false">globals_transposed_prosp!AE160</f>
        <v>0</v>
      </c>
      <c r="AF151" s="176" t="n">
        <f aca="false">globals_transposed_prosp!AF160</f>
        <v>0</v>
      </c>
      <c r="AG151" s="176" t="n">
        <f aca="false">globals_transposed_prosp!AG160</f>
        <v>0</v>
      </c>
      <c r="AH151" s="176" t="n">
        <f aca="false">globals_transposed_prosp!AH160</f>
        <v>0</v>
      </c>
      <c r="AI151" s="176" t="n">
        <f aca="false">globals_transposed_prosp!AI160</f>
        <v>0</v>
      </c>
      <c r="AJ151" s="176" t="n">
        <f aca="false">globals_transposed_prosp!AJ160</f>
        <v>0</v>
      </c>
      <c r="AK151" s="176" t="n">
        <f aca="false">globals_transposed_prosp!AK160</f>
        <v>0</v>
      </c>
      <c r="AL151" s="176" t="n">
        <f aca="false">globals_transposed_prosp!AL160</f>
        <v>0</v>
      </c>
      <c r="AM151" s="176" t="n">
        <f aca="false">globals_transposed_prosp!AM160</f>
        <v>0</v>
      </c>
      <c r="AN151" s="176" t="n">
        <f aca="false">globals_transposed_prosp!AN160</f>
        <v>0</v>
      </c>
      <c r="AO151" s="176" t="n">
        <f aca="false">globals_transposed_prosp!AO160</f>
        <v>0</v>
      </c>
      <c r="AP151" s="176" t="n">
        <f aca="false">globals_transposed_prosp!AP160</f>
        <v>0</v>
      </c>
      <c r="AQ151" s="176" t="n">
        <f aca="false">globals_transposed_prosp!AQ160</f>
        <v>0</v>
      </c>
      <c r="AR151" s="142" t="n">
        <f aca="false">globals_transposed_prosp!AR160</f>
        <v>114.463607761824</v>
      </c>
      <c r="AS151" s="142" t="n">
        <f aca="false">globals_transposed_prosp!AS160</f>
        <v>108.058746076437</v>
      </c>
      <c r="AT151" s="142" t="n">
        <f aca="false">globals_transposed_prosp!AT160</f>
        <v>103.789758577121</v>
      </c>
      <c r="AU151" s="142" t="n">
        <f aca="false">globals_transposed_prosp!AU160</f>
        <v>100</v>
      </c>
      <c r="AV151" s="142" t="n">
        <f aca="false">globals_transposed_prosp!AV160</f>
        <v>97.0016417523546</v>
      </c>
      <c r="AW151" s="142" t="n">
        <f aca="false">globals_transposed_prosp!AW160</f>
        <v>93.6905358037051</v>
      </c>
      <c r="AX151" s="142" t="n">
        <f aca="false">globals_transposed_prosp!AX160</f>
        <v>181.020720793357</v>
      </c>
      <c r="AY151" s="142" t="n">
        <f aca="false">globals_transposed_prosp!AY160</f>
        <v>172.722891922182</v>
      </c>
      <c r="AZ151" s="142" t="n">
        <f aca="false">globals_transposed_prosp!AZ160</f>
        <v>152.533208546957</v>
      </c>
      <c r="BA151" s="142" t="n">
        <f aca="false">globals_transposed_prosp!BA160</f>
        <v>156.190460293734</v>
      </c>
      <c r="BB151" s="142" t="n">
        <f aca="false">globals_transposed_prosp!BB160</f>
        <v>148.189346063938</v>
      </c>
      <c r="BC151" s="142" t="n">
        <f aca="false">globals_transposed_prosp!BC160</f>
        <v>160.965785646525</v>
      </c>
      <c r="BD151" s="142" t="n">
        <f aca="false">globals_transposed_prosp!BD160</f>
        <v>153.402825689153</v>
      </c>
      <c r="BE151" s="142" t="n">
        <f aca="false">globals_transposed_prosp!BE160</f>
        <v>162.982043832431</v>
      </c>
      <c r="BF151" s="142" t="n">
        <f aca="false">globals_transposed_prosp!BF160</f>
        <v>156.128661453858</v>
      </c>
      <c r="BG151" s="142" t="n">
        <f aca="false">globals_transposed_prosp!BG160</f>
        <v>168.763399687574</v>
      </c>
      <c r="BH151" s="142" t="n">
        <f aca="false">globals_transposed_prosp!BH160</f>
        <v>157.027218094892</v>
      </c>
      <c r="BI151" s="142" t="n">
        <f aca="false">globals_transposed_prosp!BI160</f>
        <v>146.080759478069</v>
      </c>
      <c r="BJ151" s="142" t="n">
        <f aca="false">globals_transposed_prosp!BJ160</f>
        <v>143.885066341467</v>
      </c>
      <c r="BK151" s="142" t="n">
        <f aca="false">globals_transposed_prosp!BK160</f>
        <v>136.861262971045</v>
      </c>
      <c r="BL151" s="142" t="n">
        <f aca="false">globals_transposed_prosp!BL160</f>
        <v>126.062112432785</v>
      </c>
      <c r="BM151" s="142" t="n">
        <f aca="false">globals_transposed_prosp!BM160</f>
        <v>124.064003094153</v>
      </c>
      <c r="BN151" s="142" t="n">
        <f aca="false">globals_transposed_prosp!BN160</f>
        <v>124.311186837279</v>
      </c>
      <c r="BO151" s="142" t="n">
        <f aca="false">globals_transposed_prosp!BO160</f>
        <v>126.149357389565</v>
      </c>
      <c r="BP151" s="142" t="n">
        <f aca="false">globals_transposed_prosp!BP160</f>
        <v>124.091587716564</v>
      </c>
      <c r="BQ151" s="142" t="n">
        <f aca="false">globals_transposed_prosp!BQ160</f>
        <v>119.71009800706</v>
      </c>
      <c r="BR151" s="142" t="n">
        <f aca="false">globals_transposed_prosp!BR160</f>
        <v>120.130928463677</v>
      </c>
      <c r="BS151" s="142" t="n">
        <f aca="false">globals_transposed_prosp!BS160</f>
        <v>119.916692499662</v>
      </c>
      <c r="BT151" s="142" t="n">
        <f aca="false">globals_transposed_prosp!BT160</f>
        <v>122.728630000263</v>
      </c>
      <c r="BU151" s="142" t="n">
        <f aca="false">globals_transposed_prosp!BU160</f>
        <v>128.950691209094</v>
      </c>
      <c r="BV151" s="142" t="n">
        <f aca="false">globals_transposed_prosp!BV160</f>
        <v>129.118173331101</v>
      </c>
      <c r="BW151" s="142" t="n">
        <f aca="false">globals_transposed_prosp!BW160</f>
        <v>129.09384929745</v>
      </c>
      <c r="BX151" s="142" t="n">
        <f aca="false">globals_transposed_prosp!BX160</f>
        <v>127.568536517351</v>
      </c>
      <c r="BY151" s="142" t="n">
        <f aca="false">globals_transposed_prosp!BY160</f>
        <v>128.591999786455</v>
      </c>
      <c r="BZ151" s="142" t="n">
        <f aca="false">globals_transposed_prosp!BZ160</f>
        <v>128.79885480712</v>
      </c>
      <c r="CA151" s="142" t="n">
        <f aca="false">globals_transposed_prosp!CA160</f>
        <v>129.1076842336</v>
      </c>
      <c r="CB151" s="142" t="n">
        <f aca="false">globals_transposed_prosp!CB160</f>
        <v>131.462968281691</v>
      </c>
      <c r="CC151" s="142" t="n">
        <f aca="false">globals_transposed_prosp!CC160</f>
        <v>133.837787645364</v>
      </c>
      <c r="CD151" s="142" t="n">
        <f aca="false">globals_transposed_prosp!CD160</f>
        <v>135.278439340219</v>
      </c>
      <c r="CE151" s="142" t="n">
        <f aca="false">globals_transposed_prosp!CE160</f>
        <v>135.278439340219</v>
      </c>
      <c r="CF151" s="142" t="n">
        <f aca="false">globals_transposed_prosp!CF160</f>
        <v>135.278439340219</v>
      </c>
      <c r="CG151" s="142" t="n">
        <f aca="false">globals_transposed_prosp!CG160</f>
        <v>135.278439340219</v>
      </c>
      <c r="CH151" s="142" t="n">
        <f aca="false">globals_transposed_prosp!CH160</f>
        <v>136.242031045601</v>
      </c>
      <c r="CI151" s="142" t="n">
        <f aca="false">globals_transposed_prosp!CI160</f>
        <v>137.694113939713</v>
      </c>
      <c r="CJ151" s="142" t="n">
        <f aca="false">globals_transposed_prosp!CJ160</f>
        <v>137.694113939713</v>
      </c>
      <c r="CK151" s="142" t="n">
        <f aca="false">globals_transposed_prosp!CK160</f>
        <v>137.694113939713</v>
      </c>
      <c r="CL151" s="142" t="n">
        <f aca="false">globals_transposed_prosp!CL160</f>
        <v>138.665213726508</v>
      </c>
      <c r="CM151" s="142" t="n">
        <f aca="false">globals_transposed_prosp!CM160</f>
        <v>140.128490527563</v>
      </c>
      <c r="CN151" s="142" t="n">
        <f aca="false">globals_transposed_prosp!CN160</f>
        <v>140.128490527563</v>
      </c>
      <c r="CO151" s="142" t="n">
        <f aca="false">globals_transposed_prosp!CO160</f>
        <v>140.128490527563</v>
      </c>
      <c r="CP151" s="142" t="n">
        <f aca="false">globals_transposed_prosp!CP160</f>
        <v>140.128490527563</v>
      </c>
      <c r="CQ151" s="142" t="n">
        <f aca="false">globals_transposed_prosp!CQ160</f>
        <v>140.128490527563</v>
      </c>
      <c r="CR151" s="142" t="n">
        <f aca="false">globals_transposed_prosp!CR160</f>
        <v>140.128490527563</v>
      </c>
      <c r="CS151" s="142" t="n">
        <f aca="false">globals_transposed_prosp!CS160</f>
        <v>140.128490527563</v>
      </c>
      <c r="CT151" s="142" t="n">
        <f aca="false">globals_transposed_prosp!CT160</f>
        <v>140.128490527563</v>
      </c>
      <c r="CU151" s="142" t="n">
        <f aca="false">globals_transposed_prosp!CU160</f>
        <v>140.128490527563</v>
      </c>
      <c r="CV151" s="142" t="n">
        <f aca="false">globals_transposed_prosp!CV160</f>
        <v>140.128490527563</v>
      </c>
      <c r="CW151" s="142" t="n">
        <f aca="false">globals_transposed_prosp!CW160</f>
        <v>140.128490527563</v>
      </c>
      <c r="CX151" s="142" t="n">
        <f aca="false">globals_transposed_prosp!CX160</f>
        <v>140.128490527563</v>
      </c>
      <c r="CY151" s="142" t="n">
        <f aca="false">globals_transposed_prosp!CY160</f>
        <v>140.128490527563</v>
      </c>
      <c r="CZ151" s="142" t="n">
        <f aca="false">globals_transposed_prosp!CZ160</f>
        <v>140.128490527563</v>
      </c>
      <c r="DA151" s="142" t="n">
        <f aca="false">globals_transposed_prosp!DA160</f>
        <v>140.128490527563</v>
      </c>
      <c r="DB151" s="142" t="n">
        <f aca="false">globals_transposed_prosp!DB160</f>
        <v>140.128490527563</v>
      </c>
      <c r="DC151" s="142" t="n">
        <f aca="false">globals_transposed_prosp!DC160</f>
        <v>140.128490527563</v>
      </c>
      <c r="DD151" s="142" t="n">
        <f aca="false">globals_transposed_prosp!DD160</f>
        <v>140.128490527563</v>
      </c>
      <c r="DE151" s="142" t="n">
        <f aca="false">globals_transposed_prosp!DE160</f>
        <v>140.128490527563</v>
      </c>
      <c r="DF151" s="142" t="n">
        <f aca="false">globals_transposed_prosp!DF160</f>
        <v>140.128490527563</v>
      </c>
      <c r="DG151" s="142" t="n">
        <f aca="false">globals_transposed_prosp!DG160</f>
        <v>140.128490527563</v>
      </c>
      <c r="DH151" s="142" t="n">
        <f aca="false">globals_transposed_prosp!DH160</f>
        <v>140.128490527563</v>
      </c>
      <c r="DI151" s="142" t="n">
        <f aca="false">globals_transposed_prosp!DI160</f>
        <v>140.128490527563</v>
      </c>
      <c r="DJ151" s="142" t="n">
        <f aca="false">globals_transposed_prosp!DJ160</f>
        <v>140.128490527563</v>
      </c>
      <c r="DK151" s="142" t="n">
        <f aca="false">globals_transposed_prosp!DK160</f>
        <v>140.128490527563</v>
      </c>
      <c r="DL151" s="142" t="n">
        <f aca="false">globals_transposed_prosp!DL160</f>
        <v>140.128490527563</v>
      </c>
      <c r="DM151" s="142" t="n">
        <f aca="false">globals_transposed_prosp!DM160</f>
        <v>140.128490527563</v>
      </c>
      <c r="DN151" s="142" t="n">
        <f aca="false">globals_transposed_prosp!DN160</f>
        <v>140.128490527563</v>
      </c>
      <c r="DO151" s="142" t="n">
        <f aca="false">globals_transposed_prosp!DO160</f>
        <v>140.128490527563</v>
      </c>
      <c r="DP151" s="142" t="n">
        <f aca="false">globals_transposed_prosp!DP160</f>
        <v>140.128490527563</v>
      </c>
      <c r="DQ151" s="142" t="n">
        <f aca="false">globals_transposed_prosp!DQ160</f>
        <v>140.128490527563</v>
      </c>
      <c r="DR151" s="142" t="n">
        <f aca="false">globals_transposed_prosp!DR160</f>
        <v>140.128490527563</v>
      </c>
      <c r="DS151" s="142" t="n">
        <f aca="false">globals_transposed_prosp!DS160</f>
        <v>140.128490527563</v>
      </c>
      <c r="DT151" s="142" t="n">
        <f aca="false">globals_transposed_prosp!DT160</f>
        <v>140.128490527563</v>
      </c>
      <c r="DU151" s="142" t="n">
        <f aca="false">globals_transposed_prosp!DU160</f>
        <v>140.128490527563</v>
      </c>
      <c r="DV151" s="142" t="n">
        <f aca="false">globals_transposed_prosp!DV160</f>
        <v>140.128490527563</v>
      </c>
      <c r="DW151" s="142" t="n">
        <f aca="false">globals_transposed_prosp!DW160</f>
        <v>140.128490527563</v>
      </c>
      <c r="DX151" s="142" t="n">
        <f aca="false">globals_transposed_prosp!DX160</f>
        <v>140.128490527563</v>
      </c>
      <c r="DY151" s="142" t="n">
        <f aca="false">globals_transposed_prosp!DY160</f>
        <v>140.128490527563</v>
      </c>
      <c r="DZ151" s="142" t="n">
        <f aca="false">globals_transposed_prosp!DZ160</f>
        <v>140.128490527563</v>
      </c>
      <c r="EA151" s="142" t="n">
        <f aca="false">globals_transposed_prosp!EA160</f>
        <v>140.128490527563</v>
      </c>
      <c r="EB151" s="142" t="n">
        <f aca="false">globals_transposed_prosp!EB160</f>
        <v>140.128490527563</v>
      </c>
      <c r="EC151" s="142" t="n">
        <f aca="false">globals_transposed_prosp!EC160</f>
        <v>140.128490527563</v>
      </c>
      <c r="ED151" s="142" t="n">
        <f aca="false">globals_transposed_prosp!ED160</f>
        <v>140.128490527563</v>
      </c>
      <c r="EE151" s="142" t="n">
        <f aca="false">globals_transposed_prosp!EE160</f>
        <v>140.128490527563</v>
      </c>
      <c r="EF151" s="142" t="n">
        <f aca="false">globals_transposed_prosp!EF160</f>
        <v>140.128490527563</v>
      </c>
      <c r="EG151" s="142" t="n">
        <f aca="false">globals_transposed_prosp!EG160</f>
        <v>140.128490527563</v>
      </c>
      <c r="EH151" s="142" t="n">
        <f aca="false">globals_transposed_prosp!EH160</f>
        <v>140.128490527563</v>
      </c>
      <c r="EI151" s="142" t="n">
        <f aca="false">globals_transposed_prosp!EI160</f>
        <v>140.128490527563</v>
      </c>
      <c r="EJ151" s="142" t="n">
        <f aca="false">globals_transposed_prosp!EJ160</f>
        <v>140.128490527563</v>
      </c>
      <c r="EK151" s="142" t="n">
        <f aca="false">globals_transposed_prosp!EK160</f>
        <v>140.128490527563</v>
      </c>
      <c r="EL151" s="142" t="n">
        <f aca="false">globals_transposed_prosp!EL160</f>
        <v>140.128490527563</v>
      </c>
      <c r="EM151" s="142" t="n">
        <f aca="false">globals_transposed_prosp!EM160</f>
        <v>140.128490527563</v>
      </c>
      <c r="EN151" s="142" t="n">
        <f aca="false">globals_transposed_prosp!EN160</f>
        <v>140.128490527563</v>
      </c>
      <c r="EO151" s="142" t="n">
        <f aca="false">globals_transposed_prosp!EO160</f>
        <v>140.128490527563</v>
      </c>
      <c r="EP151" s="142" t="n">
        <f aca="false">globals_transposed_prosp!EP160</f>
        <v>140.128490527563</v>
      </c>
      <c r="EQ151" s="142" t="n">
        <f aca="false">globals_transposed_prosp!EQ160</f>
        <v>140.128490527563</v>
      </c>
      <c r="ER151" s="142" t="n">
        <f aca="false">globals_transposed_prosp!ER160</f>
        <v>140.128490527563</v>
      </c>
      <c r="ES151" s="142" t="n">
        <f aca="false">globals_transposed_prosp!ES160</f>
        <v>140.128490527563</v>
      </c>
      <c r="ET151" s="142" t="n">
        <f aca="false">globals_transposed_prosp!ET160</f>
        <v>140.128490527563</v>
      </c>
      <c r="EU151" s="142" t="n">
        <f aca="false">globals_transposed_prosp!EU160</f>
        <v>140.128490527563</v>
      </c>
      <c r="EV151" s="142" t="n">
        <f aca="false">globals_transposed_prosp!EV160</f>
        <v>140.128490527563</v>
      </c>
    </row>
    <row r="152" customFormat="false" ht="12.8" hidden="false" customHeight="false" outlineLevel="0" collapsed="false">
      <c r="A152" s="176" t="str">
        <f aca="false">globals_transposed_prosp!A56</f>
        <v>RENT_AUT_ACTU_HIGH_I</v>
      </c>
      <c r="B152" s="176" t="n">
        <f aca="false">globals_transposed_prosp!B56</f>
        <v>0</v>
      </c>
      <c r="C152" s="176" t="n">
        <f aca="false">globals_transposed_prosp!C56</f>
        <v>0</v>
      </c>
      <c r="D152" s="176" t="n">
        <f aca="false">globals_transposed_prosp!D56</f>
        <v>0</v>
      </c>
      <c r="E152" s="176" t="n">
        <f aca="false">globals_transposed_prosp!E56</f>
        <v>0</v>
      </c>
      <c r="F152" s="176" t="n">
        <f aca="false">globals_transposed_prosp!F56</f>
        <v>0</v>
      </c>
      <c r="G152" s="176" t="n">
        <f aca="false">globals_transposed_prosp!G56</f>
        <v>0</v>
      </c>
      <c r="H152" s="176" t="n">
        <f aca="false">globals_transposed_prosp!H56</f>
        <v>0</v>
      </c>
      <c r="I152" s="176" t="n">
        <f aca="false">globals_transposed_prosp!I56</f>
        <v>0</v>
      </c>
      <c r="J152" s="176" t="n">
        <f aca="false">globals_transposed_prosp!J56</f>
        <v>0</v>
      </c>
      <c r="K152" s="176" t="n">
        <f aca="false">globals_transposed_prosp!K56</f>
        <v>0</v>
      </c>
      <c r="L152" s="176" t="n">
        <f aca="false">globals_transposed_prosp!L56</f>
        <v>0</v>
      </c>
      <c r="M152" s="176" t="n">
        <f aca="false">globals_transposed_prosp!M56</f>
        <v>0</v>
      </c>
      <c r="N152" s="176" t="n">
        <f aca="false">globals_transposed_prosp!N56</f>
        <v>0</v>
      </c>
      <c r="O152" s="176" t="n">
        <f aca="false">globals_transposed_prosp!O56</f>
        <v>0</v>
      </c>
      <c r="P152" s="176" t="n">
        <f aca="false">globals_transposed_prosp!P56</f>
        <v>0</v>
      </c>
      <c r="Q152" s="176" t="n">
        <f aca="false">globals_transposed_prosp!Q56</f>
        <v>0</v>
      </c>
      <c r="R152" s="176" t="n">
        <f aca="false">globals_transposed_prosp!R56</f>
        <v>0</v>
      </c>
      <c r="S152" s="176" t="n">
        <f aca="false">globals_transposed_prosp!S56</f>
        <v>0</v>
      </c>
      <c r="T152" s="176" t="n">
        <f aca="false">globals_transposed_prosp!T56</f>
        <v>0</v>
      </c>
      <c r="U152" s="176" t="n">
        <f aca="false">globals_transposed_prosp!U56</f>
        <v>0</v>
      </c>
      <c r="V152" s="176" t="n">
        <f aca="false">globals_transposed_prosp!V56</f>
        <v>0</v>
      </c>
      <c r="W152" s="176" t="n">
        <f aca="false">globals_transposed_prosp!W56</f>
        <v>0</v>
      </c>
      <c r="X152" s="176" t="n">
        <f aca="false">globals_transposed_prosp!X56</f>
        <v>0</v>
      </c>
      <c r="Y152" s="176" t="n">
        <f aca="false">globals_transposed_prosp!Y56</f>
        <v>0</v>
      </c>
      <c r="Z152" s="176" t="n">
        <f aca="false">globals_transposed_prosp!Z56</f>
        <v>0</v>
      </c>
      <c r="AA152" s="176" t="n">
        <f aca="false">globals_transposed_prosp!AA56</f>
        <v>0</v>
      </c>
      <c r="AB152" s="176" t="n">
        <f aca="false">globals_transposed_prosp!AB56</f>
        <v>0</v>
      </c>
      <c r="AC152" s="176" t="n">
        <f aca="false">globals_transposed_prosp!AC56</f>
        <v>0</v>
      </c>
      <c r="AD152" s="176" t="n">
        <f aca="false">globals_transposed_prosp!AD56</f>
        <v>0</v>
      </c>
      <c r="AE152" s="176" t="n">
        <f aca="false">globals_transposed_prosp!AE56</f>
        <v>0</v>
      </c>
      <c r="AF152" s="176" t="n">
        <f aca="false">globals_transposed_prosp!AF56</f>
        <v>0</v>
      </c>
      <c r="AG152" s="176" t="n">
        <f aca="false">globals_transposed_prosp!AG56</f>
        <v>0</v>
      </c>
      <c r="AH152" s="176" t="n">
        <f aca="false">globals_transposed_prosp!AH56</f>
        <v>0</v>
      </c>
      <c r="AI152" s="176" t="n">
        <f aca="false">globals_transposed_prosp!AI56</f>
        <v>0</v>
      </c>
      <c r="AJ152" s="176" t="n">
        <f aca="false">globals_transposed_prosp!AJ56</f>
        <v>0</v>
      </c>
      <c r="AK152" s="176" t="n">
        <f aca="false">globals_transposed_prosp!AK56</f>
        <v>0</v>
      </c>
      <c r="AL152" s="176" t="n">
        <f aca="false">globals_transposed_prosp!AL56</f>
        <v>0</v>
      </c>
      <c r="AM152" s="176" t="n">
        <f aca="false">globals_transposed_prosp!AM56</f>
        <v>0</v>
      </c>
      <c r="AN152" s="176" t="n">
        <f aca="false">globals_transposed_prosp!AN56</f>
        <v>0</v>
      </c>
      <c r="AO152" s="176" t="n">
        <f aca="false">globals_transposed_prosp!AO56</f>
        <v>0</v>
      </c>
      <c r="AP152" s="176" t="n">
        <f aca="false">globals_transposed_prosp!AP56</f>
        <v>0</v>
      </c>
      <c r="AQ152" s="176" t="n">
        <f aca="false">globals_transposed_prosp!AQ56</f>
        <v>0</v>
      </c>
      <c r="AR152" s="177" t="n">
        <f aca="false">globals_transposed_prosp!AR56</f>
        <v>1873.411463724</v>
      </c>
      <c r="AS152" s="177" t="n">
        <f aca="false">globals_transposed_prosp!AS56</f>
        <v>1873.37249958253</v>
      </c>
      <c r="AT152" s="177" t="n">
        <f aca="false">globals_transposed_prosp!AT56</f>
        <v>1873.37249958253</v>
      </c>
      <c r="AU152" s="177" t="n">
        <f aca="false">globals_transposed_prosp!AU56</f>
        <v>1873.4069098443</v>
      </c>
      <c r="AV152" s="177" t="n">
        <f aca="false">globals_transposed_prosp!AV56</f>
        <v>1873.4069098443</v>
      </c>
      <c r="AW152" s="177" t="n">
        <f aca="false">globals_transposed_prosp!AW56</f>
        <v>1873.4069098443</v>
      </c>
      <c r="AX152" s="177" t="n">
        <f aca="false">globals_transposed_prosp!AX56</f>
        <v>1873.4069098443</v>
      </c>
      <c r="AY152" s="177" t="n">
        <f aca="false">globals_transposed_prosp!AY56</f>
        <v>1873.4069098443</v>
      </c>
      <c r="AZ152" s="177" t="n">
        <f aca="false">globals_transposed_prosp!AZ56</f>
        <v>1873.4069098443</v>
      </c>
      <c r="BA152" s="177" t="n">
        <f aca="false">globals_transposed_prosp!BA56</f>
        <v>1873.4069098443</v>
      </c>
      <c r="BB152" s="177" t="n">
        <f aca="false">globals_transposed_prosp!BB56</f>
        <v>1873.4069098443</v>
      </c>
      <c r="BC152" s="177" t="n">
        <f aca="false">globals_transposed_prosp!BC56</f>
        <v>1873.4069098443</v>
      </c>
      <c r="BD152" s="177" t="n">
        <f aca="false">globals_transposed_prosp!BD56</f>
        <v>1873.4069098443</v>
      </c>
      <c r="BE152" s="177" t="n">
        <f aca="false">globals_transposed_prosp!BE56</f>
        <v>1873.4069098443</v>
      </c>
      <c r="BF152" s="177" t="n">
        <f aca="false">globals_transposed_prosp!BF56</f>
        <v>1873.4069098443</v>
      </c>
      <c r="BG152" s="177" t="n">
        <f aca="false">globals_transposed_prosp!BG56</f>
        <v>1873.4069098443</v>
      </c>
      <c r="BH152" s="177" t="n">
        <f aca="false">globals_transposed_prosp!BH56</f>
        <v>1873.4069098443</v>
      </c>
      <c r="BI152" s="177" t="n">
        <f aca="false">globals_transposed_prosp!BI56</f>
        <v>1849.09124128749</v>
      </c>
      <c r="BJ152" s="177" t="n">
        <f aca="false">globals_transposed_prosp!BJ56</f>
        <v>1867.73709902079</v>
      </c>
      <c r="BK152" s="177" t="n">
        <f aca="false">globals_transposed_prosp!BK56</f>
        <v>1866.79900116626</v>
      </c>
      <c r="BL152" s="177" t="n">
        <f aca="false">globals_transposed_prosp!BL56</f>
        <v>1908.32000972408</v>
      </c>
      <c r="BM152" s="177" t="n">
        <f aca="false">globals_transposed_prosp!BM56</f>
        <v>2003.73432027656</v>
      </c>
      <c r="BN152" s="177" t="n">
        <f aca="false">globals_transposed_prosp!BN56</f>
        <v>2036.96879500633</v>
      </c>
      <c r="BO152" s="177" t="n">
        <f aca="false">globals_transposed_prosp!BO56</f>
        <v>2082.44342183649</v>
      </c>
      <c r="BP152" s="177" t="n">
        <f aca="false">globals_transposed_prosp!BP56</f>
        <v>2037.2451849142</v>
      </c>
      <c r="BQ152" s="177" t="n">
        <f aca="false">globals_transposed_prosp!BQ56</f>
        <v>1954.73319574196</v>
      </c>
      <c r="BR152" s="177" t="n">
        <f aca="false">globals_transposed_prosp!BR56</f>
        <v>1957.95611037831</v>
      </c>
      <c r="BS152" s="177" t="n">
        <f aca="false">globals_transposed_prosp!BS56</f>
        <v>1950.88191559318</v>
      </c>
      <c r="BT152" s="177" t="n">
        <f aca="false">globals_transposed_prosp!BT56</f>
        <v>1992.82478637014</v>
      </c>
      <c r="BU152" s="177" t="n">
        <f aca="false">globals_transposed_prosp!BU56</f>
        <v>2089.72053854859</v>
      </c>
      <c r="BV152" s="177" t="n">
        <f aca="false">globals_transposed_prosp!BV56</f>
        <v>2088.63542970371</v>
      </c>
      <c r="BW152" s="177" t="n">
        <f aca="false">globals_transposed_prosp!BW56</f>
        <v>2084.47899837294</v>
      </c>
      <c r="BX152" s="177" t="n">
        <f aca="false">globals_transposed_prosp!BX56</f>
        <v>2056.22911349798</v>
      </c>
      <c r="BY152" s="177" t="n">
        <f aca="false">globals_transposed_prosp!BY56</f>
        <v>2068.97913729428</v>
      </c>
      <c r="BZ152" s="177" t="n">
        <f aca="false">globals_transposed_prosp!BZ56</f>
        <v>2075.92858983908</v>
      </c>
      <c r="CA152" s="177" t="n">
        <f aca="false">globals_transposed_prosp!CA56</f>
        <v>2080.90061706567</v>
      </c>
      <c r="CB152" s="177" t="n">
        <f aca="false">globals_transposed_prosp!CB56</f>
        <v>2118.81962382682</v>
      </c>
      <c r="CC152" s="177" t="n">
        <f aca="false">globals_transposed_prosp!CC56</f>
        <v>2157.05237486374</v>
      </c>
      <c r="CD152" s="177" t="n">
        <f aca="false">globals_transposed_prosp!CD56</f>
        <v>2180.24529061411</v>
      </c>
      <c r="CE152" s="177" t="n">
        <f aca="false">globals_transposed_prosp!CE56</f>
        <v>2180.24529061411</v>
      </c>
      <c r="CF152" s="177" t="n">
        <f aca="false">globals_transposed_prosp!CF56</f>
        <v>2180.24529061411</v>
      </c>
      <c r="CG152" s="177" t="n">
        <f aca="false">globals_transposed_prosp!CG56</f>
        <v>2180.24529061411</v>
      </c>
      <c r="CH152" s="177" t="n">
        <f aca="false">globals_transposed_prosp!CH56</f>
        <v>2195.7578779799</v>
      </c>
      <c r="CI152" s="177" t="n">
        <f aca="false">globals_transposed_prosp!CI56</f>
        <v>2219.13436057138</v>
      </c>
      <c r="CJ152" s="177" t="n">
        <f aca="false">globals_transposed_prosp!CJ56</f>
        <v>2219.13436057138</v>
      </c>
      <c r="CK152" s="177" t="n">
        <f aca="false">globals_transposed_prosp!CK56</f>
        <v>2219.13436057138</v>
      </c>
      <c r="CL152" s="177" t="n">
        <f aca="false">globals_transposed_prosp!CL56</f>
        <v>2234.76751060151</v>
      </c>
      <c r="CM152" s="177" t="n">
        <f aca="false">globals_transposed_prosp!CM56</f>
        <v>2258.32373731995</v>
      </c>
      <c r="CN152" s="177" t="n">
        <f aca="false">globals_transposed_prosp!CN56</f>
        <v>2258.32373731995</v>
      </c>
      <c r="CO152" s="177" t="n">
        <f aca="false">globals_transposed_prosp!CO56</f>
        <v>2258.32373731995</v>
      </c>
      <c r="CP152" s="177" t="n">
        <f aca="false">globals_transposed_prosp!CP56</f>
        <v>2258.32373731995</v>
      </c>
      <c r="CQ152" s="177" t="n">
        <f aca="false">globals_transposed_prosp!CQ56</f>
        <v>2258.32373731995</v>
      </c>
      <c r="CR152" s="177" t="n">
        <f aca="false">globals_transposed_prosp!CR56</f>
        <v>2258.32373731995</v>
      </c>
      <c r="CS152" s="177" t="n">
        <f aca="false">globals_transposed_prosp!CS56</f>
        <v>2258.32373731995</v>
      </c>
      <c r="CT152" s="177" t="n">
        <f aca="false">globals_transposed_prosp!CT56</f>
        <v>2258.32373731995</v>
      </c>
      <c r="CU152" s="177" t="n">
        <f aca="false">globals_transposed_prosp!CU56</f>
        <v>2258.32373731995</v>
      </c>
      <c r="CV152" s="177" t="n">
        <f aca="false">globals_transposed_prosp!CV56</f>
        <v>2258.32373731995</v>
      </c>
      <c r="CW152" s="177" t="n">
        <f aca="false">globals_transposed_prosp!CW56</f>
        <v>2258.32373731995</v>
      </c>
      <c r="CX152" s="177" t="n">
        <f aca="false">globals_transposed_prosp!CX56</f>
        <v>2258.32373731995</v>
      </c>
      <c r="CY152" s="177" t="n">
        <f aca="false">globals_transposed_prosp!CY56</f>
        <v>2258.32373731995</v>
      </c>
      <c r="CZ152" s="177" t="n">
        <f aca="false">globals_transposed_prosp!CZ56</f>
        <v>2258.32373731995</v>
      </c>
      <c r="DA152" s="177" t="n">
        <f aca="false">globals_transposed_prosp!DA56</f>
        <v>2258.32373731995</v>
      </c>
      <c r="DB152" s="177" t="n">
        <f aca="false">globals_transposed_prosp!DB56</f>
        <v>2258.32373731995</v>
      </c>
      <c r="DC152" s="177" t="n">
        <f aca="false">globals_transposed_prosp!DC56</f>
        <v>2258.32373731995</v>
      </c>
      <c r="DD152" s="177" t="n">
        <f aca="false">globals_transposed_prosp!DD56</f>
        <v>2258.32373731995</v>
      </c>
      <c r="DE152" s="177" t="n">
        <f aca="false">globals_transposed_prosp!DE56</f>
        <v>2258.32373731995</v>
      </c>
      <c r="DF152" s="177" t="n">
        <f aca="false">globals_transposed_prosp!DF56</f>
        <v>2258.32373731995</v>
      </c>
      <c r="DG152" s="177" t="n">
        <f aca="false">globals_transposed_prosp!DG56</f>
        <v>2258.32373731995</v>
      </c>
      <c r="DH152" s="177" t="n">
        <f aca="false">globals_transposed_prosp!DH56</f>
        <v>2258.32373731995</v>
      </c>
      <c r="DI152" s="177" t="n">
        <f aca="false">globals_transposed_prosp!DI56</f>
        <v>2258.32373731995</v>
      </c>
      <c r="DJ152" s="177" t="n">
        <f aca="false">globals_transposed_prosp!DJ56</f>
        <v>2258.32373731995</v>
      </c>
      <c r="DK152" s="177" t="n">
        <f aca="false">globals_transposed_prosp!DK56</f>
        <v>2258.32373731995</v>
      </c>
      <c r="DL152" s="177" t="n">
        <f aca="false">globals_transposed_prosp!DL56</f>
        <v>2258.32373731995</v>
      </c>
      <c r="DM152" s="177" t="n">
        <f aca="false">globals_transposed_prosp!DM56</f>
        <v>2258.32373731995</v>
      </c>
      <c r="DN152" s="177" t="n">
        <f aca="false">globals_transposed_prosp!DN56</f>
        <v>2258.32373731995</v>
      </c>
      <c r="DO152" s="177" t="n">
        <f aca="false">globals_transposed_prosp!DO56</f>
        <v>2258.32373731995</v>
      </c>
      <c r="DP152" s="177" t="n">
        <f aca="false">globals_transposed_prosp!DP56</f>
        <v>2258.32373731995</v>
      </c>
      <c r="DQ152" s="177" t="n">
        <f aca="false">globals_transposed_prosp!DQ56</f>
        <v>2258.32373731995</v>
      </c>
      <c r="DR152" s="177" t="n">
        <f aca="false">globals_transposed_prosp!DR56</f>
        <v>2258.32373731995</v>
      </c>
      <c r="DS152" s="177" t="n">
        <f aca="false">globals_transposed_prosp!DS56</f>
        <v>2258.32373731995</v>
      </c>
      <c r="DT152" s="177" t="n">
        <f aca="false">globals_transposed_prosp!DT56</f>
        <v>2258.32373731995</v>
      </c>
      <c r="DU152" s="177" t="n">
        <f aca="false">globals_transposed_prosp!DU56</f>
        <v>2258.32373731995</v>
      </c>
      <c r="DV152" s="177" t="n">
        <f aca="false">globals_transposed_prosp!DV56</f>
        <v>2258.32373731995</v>
      </c>
      <c r="DW152" s="177" t="n">
        <f aca="false">globals_transposed_prosp!DW56</f>
        <v>2258.32373731995</v>
      </c>
      <c r="DX152" s="177" t="n">
        <f aca="false">globals_transposed_prosp!DX56</f>
        <v>2258.32373731995</v>
      </c>
      <c r="DY152" s="177" t="n">
        <f aca="false">globals_transposed_prosp!DY56</f>
        <v>2258.32373731995</v>
      </c>
      <c r="DZ152" s="177" t="n">
        <f aca="false">globals_transposed_prosp!DZ56</f>
        <v>2258.32373731995</v>
      </c>
      <c r="EA152" s="177" t="n">
        <f aca="false">globals_transposed_prosp!EA56</f>
        <v>2258.32373731995</v>
      </c>
      <c r="EB152" s="177" t="n">
        <f aca="false">globals_transposed_prosp!EB56</f>
        <v>2258.32373731995</v>
      </c>
      <c r="EC152" s="177" t="n">
        <f aca="false">globals_transposed_prosp!EC56</f>
        <v>2258.32373731995</v>
      </c>
      <c r="ED152" s="177" t="n">
        <f aca="false">globals_transposed_prosp!ED56</f>
        <v>2258.32373731995</v>
      </c>
      <c r="EE152" s="177" t="n">
        <f aca="false">globals_transposed_prosp!EE56</f>
        <v>2258.32373731995</v>
      </c>
      <c r="EF152" s="177" t="n">
        <f aca="false">globals_transposed_prosp!EF56</f>
        <v>2258.32373731995</v>
      </c>
      <c r="EG152" s="177" t="n">
        <f aca="false">globals_transposed_prosp!EG56</f>
        <v>2258.32373731995</v>
      </c>
      <c r="EH152" s="177" t="n">
        <f aca="false">globals_transposed_prosp!EH56</f>
        <v>2258.32373731995</v>
      </c>
      <c r="EI152" s="177" t="n">
        <f aca="false">globals_transposed_prosp!EI56</f>
        <v>2258.32373731995</v>
      </c>
      <c r="EJ152" s="177" t="n">
        <f aca="false">globals_transposed_prosp!EJ56</f>
        <v>2258.32373731995</v>
      </c>
      <c r="EK152" s="177" t="n">
        <f aca="false">globals_transposed_prosp!EK56</f>
        <v>2258.32373731995</v>
      </c>
      <c r="EL152" s="177" t="n">
        <f aca="false">globals_transposed_prosp!EL56</f>
        <v>2258.32373731995</v>
      </c>
      <c r="EM152" s="177" t="n">
        <f aca="false">globals_transposed_prosp!EM56</f>
        <v>2258.32373731995</v>
      </c>
      <c r="EN152" s="177" t="n">
        <f aca="false">globals_transposed_prosp!EN56</f>
        <v>2258.32373731995</v>
      </c>
      <c r="EO152" s="177" t="n">
        <f aca="false">globals_transposed_prosp!EO56</f>
        <v>2258.32373731995</v>
      </c>
      <c r="EP152" s="177" t="n">
        <f aca="false">globals_transposed_prosp!EP56</f>
        <v>2258.32373731995</v>
      </c>
      <c r="EQ152" s="177" t="n">
        <f aca="false">globals_transposed_prosp!EQ56</f>
        <v>2258.32373731995</v>
      </c>
      <c r="ER152" s="177" t="n">
        <f aca="false">globals_transposed_prosp!ER56</f>
        <v>2258.32373731995</v>
      </c>
      <c r="ES152" s="177" t="n">
        <f aca="false">globals_transposed_prosp!ES56</f>
        <v>2258.32373731995</v>
      </c>
      <c r="ET152" s="177" t="n">
        <f aca="false">globals_transposed_prosp!ET56</f>
        <v>2258.32373731995</v>
      </c>
      <c r="EU152" s="177" t="n">
        <f aca="false">globals_transposed_prosp!EU56</f>
        <v>2258.32373731995</v>
      </c>
      <c r="EV152" s="177" t="n">
        <f aca="false">globals_transposed_prosp!EV56</f>
        <v>2258.32373731995</v>
      </c>
    </row>
    <row r="153" customFormat="false" ht="12.8" hidden="false" customHeight="false" outlineLevel="0" collapsed="false">
      <c r="A153" s="176" t="str">
        <f aca="false">globals_transposed_prosp!A57</f>
        <v>RENT_AUT_ACTU_HIGH_II</v>
      </c>
      <c r="B153" s="176" t="n">
        <f aca="false">globals_transposed_prosp!B57</f>
        <v>0</v>
      </c>
      <c r="C153" s="176" t="n">
        <f aca="false">globals_transposed_prosp!C57</f>
        <v>0</v>
      </c>
      <c r="D153" s="176" t="n">
        <f aca="false">globals_transposed_prosp!D57</f>
        <v>0</v>
      </c>
      <c r="E153" s="176" t="n">
        <f aca="false">globals_transposed_prosp!E57</f>
        <v>0</v>
      </c>
      <c r="F153" s="176" t="n">
        <f aca="false">globals_transposed_prosp!F57</f>
        <v>0</v>
      </c>
      <c r="G153" s="176" t="n">
        <f aca="false">globals_transposed_prosp!G57</f>
        <v>0</v>
      </c>
      <c r="H153" s="176" t="n">
        <f aca="false">globals_transposed_prosp!H57</f>
        <v>0</v>
      </c>
      <c r="I153" s="176" t="n">
        <f aca="false">globals_transposed_prosp!I57</f>
        <v>0</v>
      </c>
      <c r="J153" s="176" t="n">
        <f aca="false">globals_transposed_prosp!J57</f>
        <v>0</v>
      </c>
      <c r="K153" s="176" t="n">
        <f aca="false">globals_transposed_prosp!K57</f>
        <v>0</v>
      </c>
      <c r="L153" s="176" t="n">
        <f aca="false">globals_transposed_prosp!L57</f>
        <v>0</v>
      </c>
      <c r="M153" s="176" t="n">
        <f aca="false">globals_transposed_prosp!M57</f>
        <v>0</v>
      </c>
      <c r="N153" s="176" t="n">
        <f aca="false">globals_transposed_prosp!N57</f>
        <v>0</v>
      </c>
      <c r="O153" s="176" t="n">
        <f aca="false">globals_transposed_prosp!O57</f>
        <v>0</v>
      </c>
      <c r="P153" s="176" t="n">
        <f aca="false">globals_transposed_prosp!P57</f>
        <v>0</v>
      </c>
      <c r="Q153" s="176" t="n">
        <f aca="false">globals_transposed_prosp!Q57</f>
        <v>0</v>
      </c>
      <c r="R153" s="176" t="n">
        <f aca="false">globals_transposed_prosp!R57</f>
        <v>0</v>
      </c>
      <c r="S153" s="176" t="n">
        <f aca="false">globals_transposed_prosp!S57</f>
        <v>0</v>
      </c>
      <c r="T153" s="176" t="n">
        <f aca="false">globals_transposed_prosp!T57</f>
        <v>0</v>
      </c>
      <c r="U153" s="176" t="n">
        <f aca="false">globals_transposed_prosp!U57</f>
        <v>0</v>
      </c>
      <c r="V153" s="176" t="n">
        <f aca="false">globals_transposed_prosp!V57</f>
        <v>0</v>
      </c>
      <c r="W153" s="176" t="n">
        <f aca="false">globals_transposed_prosp!W57</f>
        <v>0</v>
      </c>
      <c r="X153" s="176" t="n">
        <f aca="false">globals_transposed_prosp!X57</f>
        <v>0</v>
      </c>
      <c r="Y153" s="176" t="n">
        <f aca="false">globals_transposed_prosp!Y57</f>
        <v>0</v>
      </c>
      <c r="Z153" s="176" t="n">
        <f aca="false">globals_transposed_prosp!Z57</f>
        <v>0</v>
      </c>
      <c r="AA153" s="176" t="n">
        <f aca="false">globals_transposed_prosp!AA57</f>
        <v>0</v>
      </c>
      <c r="AB153" s="176" t="n">
        <f aca="false">globals_transposed_prosp!AB57</f>
        <v>0</v>
      </c>
      <c r="AC153" s="176" t="n">
        <f aca="false">globals_transposed_prosp!AC57</f>
        <v>0</v>
      </c>
      <c r="AD153" s="176" t="n">
        <f aca="false">globals_transposed_prosp!AD57</f>
        <v>0</v>
      </c>
      <c r="AE153" s="176" t="n">
        <f aca="false">globals_transposed_prosp!AE57</f>
        <v>0</v>
      </c>
      <c r="AF153" s="176" t="n">
        <f aca="false">globals_transposed_prosp!AF57</f>
        <v>0</v>
      </c>
      <c r="AG153" s="176" t="n">
        <f aca="false">globals_transposed_prosp!AG57</f>
        <v>0</v>
      </c>
      <c r="AH153" s="176" t="n">
        <f aca="false">globals_transposed_prosp!AH57</f>
        <v>0</v>
      </c>
      <c r="AI153" s="176" t="n">
        <f aca="false">globals_transposed_prosp!AI57</f>
        <v>0</v>
      </c>
      <c r="AJ153" s="176" t="n">
        <f aca="false">globals_transposed_prosp!AJ57</f>
        <v>0</v>
      </c>
      <c r="AK153" s="176" t="n">
        <f aca="false">globals_transposed_prosp!AK57</f>
        <v>0</v>
      </c>
      <c r="AL153" s="176" t="n">
        <f aca="false">globals_transposed_prosp!AL57</f>
        <v>0</v>
      </c>
      <c r="AM153" s="176" t="n">
        <f aca="false">globals_transposed_prosp!AM57</f>
        <v>0</v>
      </c>
      <c r="AN153" s="176" t="n">
        <f aca="false">globals_transposed_prosp!AN57</f>
        <v>0</v>
      </c>
      <c r="AO153" s="176" t="n">
        <f aca="false">globals_transposed_prosp!AO57</f>
        <v>0</v>
      </c>
      <c r="AP153" s="176" t="n">
        <f aca="false">globals_transposed_prosp!AP57</f>
        <v>0</v>
      </c>
      <c r="AQ153" s="176" t="n">
        <f aca="false">globals_transposed_prosp!AQ57</f>
        <v>0</v>
      </c>
      <c r="AR153" s="177" t="n">
        <f aca="false">globals_transposed_prosp!AR57</f>
        <v>2622.76039320142</v>
      </c>
      <c r="AS153" s="177" t="n">
        <f aca="false">globals_transposed_prosp!AS57</f>
        <v>2622.70584372899</v>
      </c>
      <c r="AT153" s="177" t="n">
        <f aca="false">globals_transposed_prosp!AT57</f>
        <v>2622.70584372899</v>
      </c>
      <c r="AU153" s="177" t="n">
        <f aca="false">globals_transposed_prosp!AU57</f>
        <v>2622.7540178079</v>
      </c>
      <c r="AV153" s="177" t="n">
        <f aca="false">globals_transposed_prosp!AV57</f>
        <v>2622.7540178079</v>
      </c>
      <c r="AW153" s="177" t="n">
        <f aca="false">globals_transposed_prosp!AW57</f>
        <v>2622.7540178079</v>
      </c>
      <c r="AX153" s="177" t="n">
        <f aca="false">globals_transposed_prosp!AX57</f>
        <v>2622.7540178079</v>
      </c>
      <c r="AY153" s="177" t="n">
        <f aca="false">globals_transposed_prosp!AY57</f>
        <v>2622.7540178079</v>
      </c>
      <c r="AZ153" s="177" t="n">
        <f aca="false">globals_transposed_prosp!AZ57</f>
        <v>2622.7540178079</v>
      </c>
      <c r="BA153" s="177" t="n">
        <f aca="false">globals_transposed_prosp!BA57</f>
        <v>2622.7540178079</v>
      </c>
      <c r="BB153" s="177" t="n">
        <f aca="false">globals_transposed_prosp!BB57</f>
        <v>2622.7540178079</v>
      </c>
      <c r="BC153" s="177" t="n">
        <f aca="false">globals_transposed_prosp!BC57</f>
        <v>2622.7540178079</v>
      </c>
      <c r="BD153" s="177" t="n">
        <f aca="false">globals_transposed_prosp!BD57</f>
        <v>2622.7540178079</v>
      </c>
      <c r="BE153" s="177" t="n">
        <f aca="false">globals_transposed_prosp!BE57</f>
        <v>2622.75401780791</v>
      </c>
      <c r="BF153" s="177" t="n">
        <f aca="false">globals_transposed_prosp!BF57</f>
        <v>2622.75401780791</v>
      </c>
      <c r="BG153" s="177" t="n">
        <f aca="false">globals_transposed_prosp!BG57</f>
        <v>2622.7540178079</v>
      </c>
      <c r="BH153" s="177" t="n">
        <f aca="false">globals_transposed_prosp!BH57</f>
        <v>2622.7540178079</v>
      </c>
      <c r="BI153" s="177" t="n">
        <f aca="false">globals_transposed_prosp!BI57</f>
        <v>2588.72253298006</v>
      </c>
      <c r="BJ153" s="177" t="n">
        <f aca="false">globals_transposed_prosp!BJ57</f>
        <v>2614.8219900987</v>
      </c>
      <c r="BK153" s="177" t="n">
        <f aca="false">globals_transposed_prosp!BK57</f>
        <v>2613.5232621056</v>
      </c>
      <c r="BL153" s="177" t="n">
        <f aca="false">globals_transposed_prosp!BL57</f>
        <v>2671.64801361372</v>
      </c>
      <c r="BM153" s="177" t="n">
        <f aca="false">globals_transposed_prosp!BM57</f>
        <v>2805.20729720325</v>
      </c>
      <c r="BN153" s="177" t="n">
        <f aca="false">globals_transposed_prosp!BN57</f>
        <v>2851.74297838351</v>
      </c>
      <c r="BO153" s="177" t="n">
        <f aca="false">globals_transposed_prosp!BO57</f>
        <v>2915.40715825482</v>
      </c>
      <c r="BP153" s="177" t="n">
        <f aca="false">globals_transposed_prosp!BP57</f>
        <v>2852.1299224452</v>
      </c>
      <c r="BQ153" s="177" t="n">
        <f aca="false">globals_transposed_prosp!BQ57</f>
        <v>2736.61367775296</v>
      </c>
      <c r="BR153" s="177" t="n">
        <f aca="false">globals_transposed_prosp!BR57</f>
        <v>2741.12573714565</v>
      </c>
      <c r="BS153" s="177" t="n">
        <f aca="false">globals_transposed_prosp!BS57</f>
        <v>2731.22191075633</v>
      </c>
      <c r="BT153" s="177" t="n">
        <f aca="false">globals_transposed_prosp!BT57</f>
        <v>2789.94165527313</v>
      </c>
      <c r="BU153" s="177" t="n">
        <f aca="false">globals_transposed_prosp!BU57</f>
        <v>2925.59507401351</v>
      </c>
      <c r="BV153" s="177" t="n">
        <f aca="false">globals_transposed_prosp!BV57</f>
        <v>2924.07592873413</v>
      </c>
      <c r="BW153" s="177" t="n">
        <f aca="false">globals_transposed_prosp!BW57</f>
        <v>2918.25695208033</v>
      </c>
      <c r="BX153" s="177" t="n">
        <f aca="false">globals_transposed_prosp!BX57</f>
        <v>2878.70729818784</v>
      </c>
      <c r="BY153" s="177" t="n">
        <f aca="false">globals_transposed_prosp!BY57</f>
        <v>2896.55724803707</v>
      </c>
      <c r="BZ153" s="177" t="n">
        <f aca="false">globals_transposed_prosp!BZ57</f>
        <v>2906.28643610654</v>
      </c>
      <c r="CA153" s="177" t="n">
        <f aca="false">globals_transposed_prosp!CA57</f>
        <v>2913.24724167535</v>
      </c>
      <c r="CB153" s="177" t="n">
        <f aca="false">globals_transposed_prosp!CB57</f>
        <v>2966.33360291146</v>
      </c>
      <c r="CC153" s="177" t="n">
        <f aca="false">globals_transposed_prosp!CC57</f>
        <v>3019.85920407976</v>
      </c>
      <c r="CD153" s="177" t="n">
        <f aca="false">globals_transposed_prosp!CD57</f>
        <v>3052.32913430232</v>
      </c>
      <c r="CE153" s="177" t="n">
        <f aca="false">globals_transposed_prosp!CE57</f>
        <v>3052.32913430232</v>
      </c>
      <c r="CF153" s="177" t="n">
        <f aca="false">globals_transposed_prosp!CF57</f>
        <v>3052.32913430232</v>
      </c>
      <c r="CG153" s="177" t="n">
        <f aca="false">globals_transposed_prosp!CG57</f>
        <v>3052.32913430232</v>
      </c>
      <c r="CH153" s="177" t="n">
        <f aca="false">globals_transposed_prosp!CH57</f>
        <v>3074.04665506425</v>
      </c>
      <c r="CI153" s="177" t="n">
        <f aca="false">globals_transposed_prosp!CI57</f>
        <v>3106.77357766266</v>
      </c>
      <c r="CJ153" s="177" t="n">
        <f aca="false">globals_transposed_prosp!CJ57</f>
        <v>3106.77357766266</v>
      </c>
      <c r="CK153" s="177" t="n">
        <f aca="false">globals_transposed_prosp!CK57</f>
        <v>3106.77357766266</v>
      </c>
      <c r="CL153" s="177" t="n">
        <f aca="false">globals_transposed_prosp!CL57</f>
        <v>3128.65988536543</v>
      </c>
      <c r="CM153" s="177" t="n">
        <f aca="false">globals_transposed_prosp!CM57</f>
        <v>3161.63844856492</v>
      </c>
      <c r="CN153" s="177" t="n">
        <f aca="false">globals_transposed_prosp!CN57</f>
        <v>3161.63844856492</v>
      </c>
      <c r="CO153" s="177" t="n">
        <f aca="false">globals_transposed_prosp!CO57</f>
        <v>3161.63844856492</v>
      </c>
      <c r="CP153" s="177" t="n">
        <f aca="false">globals_transposed_prosp!CP57</f>
        <v>3161.63844856492</v>
      </c>
      <c r="CQ153" s="177" t="n">
        <f aca="false">globals_transposed_prosp!CQ57</f>
        <v>3161.63844856492</v>
      </c>
      <c r="CR153" s="177" t="n">
        <f aca="false">globals_transposed_prosp!CR57</f>
        <v>3161.63844856492</v>
      </c>
      <c r="CS153" s="177" t="n">
        <f aca="false">globals_transposed_prosp!CS57</f>
        <v>3161.63844856492</v>
      </c>
      <c r="CT153" s="177" t="n">
        <f aca="false">globals_transposed_prosp!CT57</f>
        <v>3161.63844856492</v>
      </c>
      <c r="CU153" s="177" t="n">
        <f aca="false">globals_transposed_prosp!CU57</f>
        <v>3161.63844856492</v>
      </c>
      <c r="CV153" s="177" t="n">
        <f aca="false">globals_transposed_prosp!CV57</f>
        <v>3161.63844856492</v>
      </c>
      <c r="CW153" s="177" t="n">
        <f aca="false">globals_transposed_prosp!CW57</f>
        <v>3161.63844856492</v>
      </c>
      <c r="CX153" s="177" t="n">
        <f aca="false">globals_transposed_prosp!CX57</f>
        <v>3161.63844856492</v>
      </c>
      <c r="CY153" s="177" t="n">
        <f aca="false">globals_transposed_prosp!CY57</f>
        <v>3161.63844856492</v>
      </c>
      <c r="CZ153" s="177" t="n">
        <f aca="false">globals_transposed_prosp!CZ57</f>
        <v>3161.63844856492</v>
      </c>
      <c r="DA153" s="177" t="n">
        <f aca="false">globals_transposed_prosp!DA57</f>
        <v>3161.63844856492</v>
      </c>
      <c r="DB153" s="177" t="n">
        <f aca="false">globals_transposed_prosp!DB57</f>
        <v>3161.63844856492</v>
      </c>
      <c r="DC153" s="177" t="n">
        <f aca="false">globals_transposed_prosp!DC57</f>
        <v>3161.63844856492</v>
      </c>
      <c r="DD153" s="177" t="n">
        <f aca="false">globals_transposed_prosp!DD57</f>
        <v>3161.63844856492</v>
      </c>
      <c r="DE153" s="177" t="n">
        <f aca="false">globals_transposed_prosp!DE57</f>
        <v>3161.63844856492</v>
      </c>
      <c r="DF153" s="177" t="n">
        <f aca="false">globals_transposed_prosp!DF57</f>
        <v>3161.63844856492</v>
      </c>
      <c r="DG153" s="177" t="n">
        <f aca="false">globals_transposed_prosp!DG57</f>
        <v>3161.63844856492</v>
      </c>
      <c r="DH153" s="177" t="n">
        <f aca="false">globals_transposed_prosp!DH57</f>
        <v>3161.63844856492</v>
      </c>
      <c r="DI153" s="177" t="n">
        <f aca="false">globals_transposed_prosp!DI57</f>
        <v>3161.63844856492</v>
      </c>
      <c r="DJ153" s="177" t="n">
        <f aca="false">globals_transposed_prosp!DJ57</f>
        <v>3161.63844856492</v>
      </c>
      <c r="DK153" s="177" t="n">
        <f aca="false">globals_transposed_prosp!DK57</f>
        <v>3161.63844856492</v>
      </c>
      <c r="DL153" s="177" t="n">
        <f aca="false">globals_transposed_prosp!DL57</f>
        <v>3161.63844856492</v>
      </c>
      <c r="DM153" s="177" t="n">
        <f aca="false">globals_transposed_prosp!DM57</f>
        <v>3161.63844856492</v>
      </c>
      <c r="DN153" s="177" t="n">
        <f aca="false">globals_transposed_prosp!DN57</f>
        <v>3161.63844856492</v>
      </c>
      <c r="DO153" s="177" t="n">
        <f aca="false">globals_transposed_prosp!DO57</f>
        <v>3161.63844856492</v>
      </c>
      <c r="DP153" s="177" t="n">
        <f aca="false">globals_transposed_prosp!DP57</f>
        <v>3161.63844856492</v>
      </c>
      <c r="DQ153" s="177" t="n">
        <f aca="false">globals_transposed_prosp!DQ57</f>
        <v>3161.63844856492</v>
      </c>
      <c r="DR153" s="177" t="n">
        <f aca="false">globals_transposed_prosp!DR57</f>
        <v>3161.63844856492</v>
      </c>
      <c r="DS153" s="177" t="n">
        <f aca="false">globals_transposed_prosp!DS57</f>
        <v>3161.63844856492</v>
      </c>
      <c r="DT153" s="177" t="n">
        <f aca="false">globals_transposed_prosp!DT57</f>
        <v>3161.63844856492</v>
      </c>
      <c r="DU153" s="177" t="n">
        <f aca="false">globals_transposed_prosp!DU57</f>
        <v>3161.63844856492</v>
      </c>
      <c r="DV153" s="177" t="n">
        <f aca="false">globals_transposed_prosp!DV57</f>
        <v>3161.63844856492</v>
      </c>
      <c r="DW153" s="177" t="n">
        <f aca="false">globals_transposed_prosp!DW57</f>
        <v>3161.63844856492</v>
      </c>
      <c r="DX153" s="177" t="n">
        <f aca="false">globals_transposed_prosp!DX57</f>
        <v>3161.63844856492</v>
      </c>
      <c r="DY153" s="177" t="n">
        <f aca="false">globals_transposed_prosp!DY57</f>
        <v>3161.63844856492</v>
      </c>
      <c r="DZ153" s="177" t="n">
        <f aca="false">globals_transposed_prosp!DZ57</f>
        <v>3161.63844856492</v>
      </c>
      <c r="EA153" s="177" t="n">
        <f aca="false">globals_transposed_prosp!EA57</f>
        <v>3161.63844856492</v>
      </c>
      <c r="EB153" s="177" t="n">
        <f aca="false">globals_transposed_prosp!EB57</f>
        <v>3161.63844856492</v>
      </c>
      <c r="EC153" s="177" t="n">
        <f aca="false">globals_transposed_prosp!EC57</f>
        <v>3161.63844856492</v>
      </c>
      <c r="ED153" s="177" t="n">
        <f aca="false">globals_transposed_prosp!ED57</f>
        <v>3161.63844856492</v>
      </c>
      <c r="EE153" s="177" t="n">
        <f aca="false">globals_transposed_prosp!EE57</f>
        <v>3161.63844856492</v>
      </c>
      <c r="EF153" s="177" t="n">
        <f aca="false">globals_transposed_prosp!EF57</f>
        <v>3161.63844856492</v>
      </c>
      <c r="EG153" s="177" t="n">
        <f aca="false">globals_transposed_prosp!EG57</f>
        <v>3161.63844856492</v>
      </c>
      <c r="EH153" s="177" t="n">
        <f aca="false">globals_transposed_prosp!EH57</f>
        <v>3161.63844856492</v>
      </c>
      <c r="EI153" s="177" t="n">
        <f aca="false">globals_transposed_prosp!EI57</f>
        <v>3161.63844856492</v>
      </c>
      <c r="EJ153" s="177" t="n">
        <f aca="false">globals_transposed_prosp!EJ57</f>
        <v>3161.63844856492</v>
      </c>
      <c r="EK153" s="177" t="n">
        <f aca="false">globals_transposed_prosp!EK57</f>
        <v>3161.63844856492</v>
      </c>
      <c r="EL153" s="177" t="n">
        <f aca="false">globals_transposed_prosp!EL57</f>
        <v>3161.63844856492</v>
      </c>
      <c r="EM153" s="177" t="n">
        <f aca="false">globals_transposed_prosp!EM57</f>
        <v>3161.63844856492</v>
      </c>
      <c r="EN153" s="177" t="n">
        <f aca="false">globals_transposed_prosp!EN57</f>
        <v>3161.63844856492</v>
      </c>
      <c r="EO153" s="177" t="n">
        <f aca="false">globals_transposed_prosp!EO57</f>
        <v>3161.63844856492</v>
      </c>
      <c r="EP153" s="177" t="n">
        <f aca="false">globals_transposed_prosp!EP57</f>
        <v>3161.63844856492</v>
      </c>
      <c r="EQ153" s="177" t="n">
        <f aca="false">globals_transposed_prosp!EQ57</f>
        <v>3161.63844856492</v>
      </c>
      <c r="ER153" s="177" t="n">
        <f aca="false">globals_transposed_prosp!ER57</f>
        <v>3161.63844856492</v>
      </c>
      <c r="ES153" s="177" t="n">
        <f aca="false">globals_transposed_prosp!ES57</f>
        <v>3161.63844856492</v>
      </c>
      <c r="ET153" s="177" t="n">
        <f aca="false">globals_transposed_prosp!ET57</f>
        <v>3161.63844856492</v>
      </c>
      <c r="EU153" s="177" t="n">
        <f aca="false">globals_transposed_prosp!EU57</f>
        <v>3161.63844856492</v>
      </c>
      <c r="EV153" s="177" t="n">
        <f aca="false">globals_transposed_prosp!EV57</f>
        <v>3161.63844856492</v>
      </c>
    </row>
    <row r="154" customFormat="false" ht="12.8" hidden="false" customHeight="false" outlineLevel="0" collapsed="false">
      <c r="A154" s="176" t="str">
        <f aca="false">globals_transposed_prosp!A58</f>
        <v>RENT_AUT_ACTU_HIGH_III</v>
      </c>
      <c r="B154" s="176" t="n">
        <f aca="false">globals_transposed_prosp!B58</f>
        <v>0</v>
      </c>
      <c r="C154" s="176" t="n">
        <f aca="false">globals_transposed_prosp!C58</f>
        <v>0</v>
      </c>
      <c r="D154" s="176" t="n">
        <f aca="false">globals_transposed_prosp!D58</f>
        <v>0</v>
      </c>
      <c r="E154" s="176" t="n">
        <f aca="false">globals_transposed_prosp!E58</f>
        <v>0</v>
      </c>
      <c r="F154" s="176" t="n">
        <f aca="false">globals_transposed_prosp!F58</f>
        <v>0</v>
      </c>
      <c r="G154" s="176" t="n">
        <f aca="false">globals_transposed_prosp!G58</f>
        <v>0</v>
      </c>
      <c r="H154" s="176" t="n">
        <f aca="false">globals_transposed_prosp!H58</f>
        <v>0</v>
      </c>
      <c r="I154" s="176" t="n">
        <f aca="false">globals_transposed_prosp!I58</f>
        <v>0</v>
      </c>
      <c r="J154" s="176" t="n">
        <f aca="false">globals_transposed_prosp!J58</f>
        <v>0</v>
      </c>
      <c r="K154" s="176" t="n">
        <f aca="false">globals_transposed_prosp!K58</f>
        <v>0</v>
      </c>
      <c r="L154" s="176" t="n">
        <f aca="false">globals_transposed_prosp!L58</f>
        <v>0</v>
      </c>
      <c r="M154" s="176" t="n">
        <f aca="false">globals_transposed_prosp!M58</f>
        <v>0</v>
      </c>
      <c r="N154" s="176" t="n">
        <f aca="false">globals_transposed_prosp!N58</f>
        <v>0</v>
      </c>
      <c r="O154" s="176" t="n">
        <f aca="false">globals_transposed_prosp!O58</f>
        <v>0</v>
      </c>
      <c r="P154" s="176" t="n">
        <f aca="false">globals_transposed_prosp!P58</f>
        <v>0</v>
      </c>
      <c r="Q154" s="176" t="n">
        <f aca="false">globals_transposed_prosp!Q58</f>
        <v>0</v>
      </c>
      <c r="R154" s="176" t="n">
        <f aca="false">globals_transposed_prosp!R58</f>
        <v>0</v>
      </c>
      <c r="S154" s="176" t="n">
        <f aca="false">globals_transposed_prosp!S58</f>
        <v>0</v>
      </c>
      <c r="T154" s="176" t="n">
        <f aca="false">globals_transposed_prosp!T58</f>
        <v>0</v>
      </c>
      <c r="U154" s="176" t="n">
        <f aca="false">globals_transposed_prosp!U58</f>
        <v>0</v>
      </c>
      <c r="V154" s="176" t="n">
        <f aca="false">globals_transposed_prosp!V58</f>
        <v>0</v>
      </c>
      <c r="W154" s="176" t="n">
        <f aca="false">globals_transposed_prosp!W58</f>
        <v>0</v>
      </c>
      <c r="X154" s="176" t="n">
        <f aca="false">globals_transposed_prosp!X58</f>
        <v>0</v>
      </c>
      <c r="Y154" s="176" t="n">
        <f aca="false">globals_transposed_prosp!Y58</f>
        <v>0</v>
      </c>
      <c r="Z154" s="176" t="n">
        <f aca="false">globals_transposed_prosp!Z58</f>
        <v>0</v>
      </c>
      <c r="AA154" s="176" t="n">
        <f aca="false">globals_transposed_prosp!AA58</f>
        <v>0</v>
      </c>
      <c r="AB154" s="176" t="n">
        <f aca="false">globals_transposed_prosp!AB58</f>
        <v>0</v>
      </c>
      <c r="AC154" s="176" t="n">
        <f aca="false">globals_transposed_prosp!AC58</f>
        <v>0</v>
      </c>
      <c r="AD154" s="176" t="n">
        <f aca="false">globals_transposed_prosp!AD58</f>
        <v>0</v>
      </c>
      <c r="AE154" s="176" t="n">
        <f aca="false">globals_transposed_prosp!AE58</f>
        <v>0</v>
      </c>
      <c r="AF154" s="176" t="n">
        <f aca="false">globals_transposed_prosp!AF58</f>
        <v>0</v>
      </c>
      <c r="AG154" s="176" t="n">
        <f aca="false">globals_transposed_prosp!AG58</f>
        <v>0</v>
      </c>
      <c r="AH154" s="176" t="n">
        <f aca="false">globals_transposed_prosp!AH58</f>
        <v>0</v>
      </c>
      <c r="AI154" s="176" t="n">
        <f aca="false">globals_transposed_prosp!AI58</f>
        <v>0</v>
      </c>
      <c r="AJ154" s="176" t="n">
        <f aca="false">globals_transposed_prosp!AJ58</f>
        <v>0</v>
      </c>
      <c r="AK154" s="176" t="n">
        <f aca="false">globals_transposed_prosp!AK58</f>
        <v>0</v>
      </c>
      <c r="AL154" s="176" t="n">
        <f aca="false">globals_transposed_prosp!AL58</f>
        <v>0</v>
      </c>
      <c r="AM154" s="176" t="n">
        <f aca="false">globals_transposed_prosp!AM58</f>
        <v>0</v>
      </c>
      <c r="AN154" s="176" t="n">
        <f aca="false">globals_transposed_prosp!AN58</f>
        <v>0</v>
      </c>
      <c r="AO154" s="176" t="n">
        <f aca="false">globals_transposed_prosp!AO58</f>
        <v>0</v>
      </c>
      <c r="AP154" s="176" t="n">
        <f aca="false">globals_transposed_prosp!AP58</f>
        <v>0</v>
      </c>
      <c r="AQ154" s="176" t="n">
        <f aca="false">globals_transposed_prosp!AQ58</f>
        <v>0</v>
      </c>
      <c r="AR154" s="177" t="n">
        <f aca="false">globals_transposed_prosp!AR58</f>
        <v>3746.822927448</v>
      </c>
      <c r="AS154" s="177" t="n">
        <f aca="false">globals_transposed_prosp!AS58</f>
        <v>3746.74499916506</v>
      </c>
      <c r="AT154" s="177" t="n">
        <f aca="false">globals_transposed_prosp!AT58</f>
        <v>3746.74499916506</v>
      </c>
      <c r="AU154" s="177" t="n">
        <f aca="false">globals_transposed_prosp!AU58</f>
        <v>3746.8138196886</v>
      </c>
      <c r="AV154" s="177" t="n">
        <f aca="false">globals_transposed_prosp!AV58</f>
        <v>3746.8138196886</v>
      </c>
      <c r="AW154" s="177" t="n">
        <f aca="false">globals_transposed_prosp!AW58</f>
        <v>3746.8138196886</v>
      </c>
      <c r="AX154" s="177" t="n">
        <f aca="false">globals_transposed_prosp!AX58</f>
        <v>3746.8138196886</v>
      </c>
      <c r="AY154" s="177" t="n">
        <f aca="false">globals_transposed_prosp!AY58</f>
        <v>3746.8138196886</v>
      </c>
      <c r="AZ154" s="177" t="n">
        <f aca="false">globals_transposed_prosp!AZ58</f>
        <v>3746.8138196886</v>
      </c>
      <c r="BA154" s="177" t="n">
        <f aca="false">globals_transposed_prosp!BA58</f>
        <v>3746.8138196886</v>
      </c>
      <c r="BB154" s="177" t="n">
        <f aca="false">globals_transposed_prosp!BB58</f>
        <v>3746.8138196886</v>
      </c>
      <c r="BC154" s="177" t="n">
        <f aca="false">globals_transposed_prosp!BC58</f>
        <v>3746.81381968861</v>
      </c>
      <c r="BD154" s="177" t="n">
        <f aca="false">globals_transposed_prosp!BD58</f>
        <v>3746.81381968861</v>
      </c>
      <c r="BE154" s="177" t="n">
        <f aca="false">globals_transposed_prosp!BE58</f>
        <v>3746.81381968861</v>
      </c>
      <c r="BF154" s="177" t="n">
        <f aca="false">globals_transposed_prosp!BF58</f>
        <v>3746.81381968861</v>
      </c>
      <c r="BG154" s="177" t="n">
        <f aca="false">globals_transposed_prosp!BG58</f>
        <v>3746.8138196886</v>
      </c>
      <c r="BH154" s="177" t="n">
        <f aca="false">globals_transposed_prosp!BH58</f>
        <v>3746.8138196886</v>
      </c>
      <c r="BI154" s="177" t="n">
        <f aca="false">globals_transposed_prosp!BI58</f>
        <v>3698.18248257499</v>
      </c>
      <c r="BJ154" s="177" t="n">
        <f aca="false">globals_transposed_prosp!BJ58</f>
        <v>3735.47419804159</v>
      </c>
      <c r="BK154" s="177" t="n">
        <f aca="false">globals_transposed_prosp!BK58</f>
        <v>3733.62130469672</v>
      </c>
      <c r="BL154" s="177" t="n">
        <f aca="false">globals_transposed_prosp!BL58</f>
        <v>3816.65107000124</v>
      </c>
      <c r="BM154" s="177" t="n">
        <f aca="false">globals_transposed_prosp!BM58</f>
        <v>4007.46864055312</v>
      </c>
      <c r="BN154" s="177" t="n">
        <f aca="false">globals_transposed_prosp!BN58</f>
        <v>4073.92806528027</v>
      </c>
      <c r="BO154" s="177" t="n">
        <f aca="false">globals_transposed_prosp!BO58</f>
        <v>4164.87710630422</v>
      </c>
      <c r="BP154" s="177" t="n">
        <f aca="false">globals_transposed_prosp!BP58</f>
        <v>4074.48084380363</v>
      </c>
      <c r="BQ154" s="177" t="n">
        <f aca="false">globals_transposed_prosp!BQ58</f>
        <v>3909.45725127978</v>
      </c>
      <c r="BR154" s="177" t="n">
        <f aca="false">globals_transposed_prosp!BR58</f>
        <v>3915.90306548235</v>
      </c>
      <c r="BS154" s="177" t="n">
        <f aca="false">globals_transposed_prosp!BS58</f>
        <v>3901.75470899056</v>
      </c>
      <c r="BT154" s="177" t="n">
        <f aca="false">globals_transposed_prosp!BT58</f>
        <v>3985.64025442238</v>
      </c>
      <c r="BU154" s="177" t="n">
        <f aca="false">globals_transposed_prosp!BU58</f>
        <v>4179.4313057011</v>
      </c>
      <c r="BV154" s="177" t="n">
        <f aca="false">globals_transposed_prosp!BV58</f>
        <v>4177.26109308523</v>
      </c>
      <c r="BW154" s="177" t="n">
        <f aca="false">globals_transposed_prosp!BW58</f>
        <v>4168.94824985889</v>
      </c>
      <c r="BX154" s="177" t="n">
        <f aca="false">globals_transposed_prosp!BX58</f>
        <v>4112.44861220358</v>
      </c>
      <c r="BY154" s="177" t="n">
        <f aca="false">globals_transposed_prosp!BY58</f>
        <v>4137.9486001779</v>
      </c>
      <c r="BZ154" s="177" t="n">
        <f aca="false">globals_transposed_prosp!BZ58</f>
        <v>4151.84747277233</v>
      </c>
      <c r="CA154" s="177" t="n">
        <f aca="false">globals_transposed_prosp!CA58</f>
        <v>4161.79150397664</v>
      </c>
      <c r="CB154" s="177" t="n">
        <f aca="false">globals_transposed_prosp!CB58</f>
        <v>4237.62934019215</v>
      </c>
      <c r="CC154" s="177" t="n">
        <f aca="false">globals_transposed_prosp!CC58</f>
        <v>4314.09466349214</v>
      </c>
      <c r="CD154" s="177" t="n">
        <f aca="false">globals_transposed_prosp!CD58</f>
        <v>4360.48038654434</v>
      </c>
      <c r="CE154" s="177" t="n">
        <f aca="false">globals_transposed_prosp!CE58</f>
        <v>4360.48038654434</v>
      </c>
      <c r="CF154" s="177" t="n">
        <f aca="false">globals_transposed_prosp!CF58</f>
        <v>4360.48038654434</v>
      </c>
      <c r="CG154" s="177" t="n">
        <f aca="false">globals_transposed_prosp!CG58</f>
        <v>4360.48038654434</v>
      </c>
      <c r="CH154" s="177" t="n">
        <f aca="false">globals_transposed_prosp!CH58</f>
        <v>4391.50548874008</v>
      </c>
      <c r="CI154" s="177" t="n">
        <f aca="false">globals_transposed_prosp!CI58</f>
        <v>4438.25834461614</v>
      </c>
      <c r="CJ154" s="177" t="n">
        <f aca="false">globals_transposed_prosp!CJ58</f>
        <v>4438.25834461614</v>
      </c>
      <c r="CK154" s="177" t="n">
        <f aca="false">globals_transposed_prosp!CK58</f>
        <v>4438.25834461614</v>
      </c>
      <c r="CL154" s="177" t="n">
        <f aca="false">globals_transposed_prosp!CL58</f>
        <v>4469.52457157682</v>
      </c>
      <c r="CM154" s="177" t="n">
        <f aca="false">globals_transposed_prosp!CM58</f>
        <v>4516.63691486632</v>
      </c>
      <c r="CN154" s="177" t="n">
        <f aca="false">globals_transposed_prosp!CN58</f>
        <v>4516.63691486632</v>
      </c>
      <c r="CO154" s="177" t="n">
        <f aca="false">globals_transposed_prosp!CO58</f>
        <v>4516.63691486632</v>
      </c>
      <c r="CP154" s="177" t="n">
        <f aca="false">globals_transposed_prosp!CP58</f>
        <v>4516.63691486632</v>
      </c>
      <c r="CQ154" s="177" t="n">
        <f aca="false">globals_transposed_prosp!CQ58</f>
        <v>4516.63691486632</v>
      </c>
      <c r="CR154" s="177" t="n">
        <f aca="false">globals_transposed_prosp!CR58</f>
        <v>4516.63691486632</v>
      </c>
      <c r="CS154" s="177" t="n">
        <f aca="false">globals_transposed_prosp!CS58</f>
        <v>4516.63691486632</v>
      </c>
      <c r="CT154" s="177" t="n">
        <f aca="false">globals_transposed_prosp!CT58</f>
        <v>4516.63691486632</v>
      </c>
      <c r="CU154" s="177" t="n">
        <f aca="false">globals_transposed_prosp!CU58</f>
        <v>4516.63691486632</v>
      </c>
      <c r="CV154" s="177" t="n">
        <f aca="false">globals_transposed_prosp!CV58</f>
        <v>4516.63691486632</v>
      </c>
      <c r="CW154" s="177" t="n">
        <f aca="false">globals_transposed_prosp!CW58</f>
        <v>4516.63691486632</v>
      </c>
      <c r="CX154" s="177" t="n">
        <f aca="false">globals_transposed_prosp!CX58</f>
        <v>4516.63691486632</v>
      </c>
      <c r="CY154" s="177" t="n">
        <f aca="false">globals_transposed_prosp!CY58</f>
        <v>4516.63691486632</v>
      </c>
      <c r="CZ154" s="177" t="n">
        <f aca="false">globals_transposed_prosp!CZ58</f>
        <v>4516.63691486632</v>
      </c>
      <c r="DA154" s="177" t="n">
        <f aca="false">globals_transposed_prosp!DA58</f>
        <v>4516.63691486632</v>
      </c>
      <c r="DB154" s="177" t="n">
        <f aca="false">globals_transposed_prosp!DB58</f>
        <v>4516.63691486632</v>
      </c>
      <c r="DC154" s="177" t="n">
        <f aca="false">globals_transposed_prosp!DC58</f>
        <v>4516.63691486632</v>
      </c>
      <c r="DD154" s="177" t="n">
        <f aca="false">globals_transposed_prosp!DD58</f>
        <v>4516.63691486632</v>
      </c>
      <c r="DE154" s="177" t="n">
        <f aca="false">globals_transposed_prosp!DE58</f>
        <v>4516.63691486632</v>
      </c>
      <c r="DF154" s="177" t="n">
        <f aca="false">globals_transposed_prosp!DF58</f>
        <v>4516.63691486632</v>
      </c>
      <c r="DG154" s="177" t="n">
        <f aca="false">globals_transposed_prosp!DG58</f>
        <v>4516.63691486632</v>
      </c>
      <c r="DH154" s="177" t="n">
        <f aca="false">globals_transposed_prosp!DH58</f>
        <v>4516.63691486632</v>
      </c>
      <c r="DI154" s="177" t="n">
        <f aca="false">globals_transposed_prosp!DI58</f>
        <v>4516.63691486633</v>
      </c>
      <c r="DJ154" s="177" t="n">
        <f aca="false">globals_transposed_prosp!DJ58</f>
        <v>4516.63691486633</v>
      </c>
      <c r="DK154" s="177" t="n">
        <f aca="false">globals_transposed_prosp!DK58</f>
        <v>4516.63691486632</v>
      </c>
      <c r="DL154" s="177" t="n">
        <f aca="false">globals_transposed_prosp!DL58</f>
        <v>4516.63691486632</v>
      </c>
      <c r="DM154" s="177" t="n">
        <f aca="false">globals_transposed_prosp!DM58</f>
        <v>4516.63691486632</v>
      </c>
      <c r="DN154" s="177" t="n">
        <f aca="false">globals_transposed_prosp!DN58</f>
        <v>4516.63691486632</v>
      </c>
      <c r="DO154" s="177" t="n">
        <f aca="false">globals_transposed_prosp!DO58</f>
        <v>4516.63691486632</v>
      </c>
      <c r="DP154" s="177" t="n">
        <f aca="false">globals_transposed_prosp!DP58</f>
        <v>4516.63691486632</v>
      </c>
      <c r="DQ154" s="177" t="n">
        <f aca="false">globals_transposed_prosp!DQ58</f>
        <v>4516.63691486632</v>
      </c>
      <c r="DR154" s="177" t="n">
        <f aca="false">globals_transposed_prosp!DR58</f>
        <v>4516.63691486632</v>
      </c>
      <c r="DS154" s="177" t="n">
        <f aca="false">globals_transposed_prosp!DS58</f>
        <v>4516.63691486632</v>
      </c>
      <c r="DT154" s="177" t="n">
        <f aca="false">globals_transposed_prosp!DT58</f>
        <v>4516.63691486632</v>
      </c>
      <c r="DU154" s="177" t="n">
        <f aca="false">globals_transposed_prosp!DU58</f>
        <v>4516.63691486632</v>
      </c>
      <c r="DV154" s="177" t="n">
        <f aca="false">globals_transposed_prosp!DV58</f>
        <v>4516.63691486632</v>
      </c>
      <c r="DW154" s="177" t="n">
        <f aca="false">globals_transposed_prosp!DW58</f>
        <v>4516.63691486632</v>
      </c>
      <c r="DX154" s="177" t="n">
        <f aca="false">globals_transposed_prosp!DX58</f>
        <v>4516.63691486632</v>
      </c>
      <c r="DY154" s="177" t="n">
        <f aca="false">globals_transposed_prosp!DY58</f>
        <v>4516.63691486632</v>
      </c>
      <c r="DZ154" s="177" t="n">
        <f aca="false">globals_transposed_prosp!DZ58</f>
        <v>4516.63691486632</v>
      </c>
      <c r="EA154" s="177" t="n">
        <f aca="false">globals_transposed_prosp!EA58</f>
        <v>4516.63691486632</v>
      </c>
      <c r="EB154" s="177" t="n">
        <f aca="false">globals_transposed_prosp!EB58</f>
        <v>4516.63691486632</v>
      </c>
      <c r="EC154" s="177" t="n">
        <f aca="false">globals_transposed_prosp!EC58</f>
        <v>4516.63691486632</v>
      </c>
      <c r="ED154" s="177" t="n">
        <f aca="false">globals_transposed_prosp!ED58</f>
        <v>4516.63691486633</v>
      </c>
      <c r="EE154" s="177" t="n">
        <f aca="false">globals_transposed_prosp!EE58</f>
        <v>4516.63691486633</v>
      </c>
      <c r="EF154" s="177" t="n">
        <f aca="false">globals_transposed_prosp!EF58</f>
        <v>4516.63691486632</v>
      </c>
      <c r="EG154" s="177" t="n">
        <f aca="false">globals_transposed_prosp!EG58</f>
        <v>4516.63691486633</v>
      </c>
      <c r="EH154" s="177" t="n">
        <f aca="false">globals_transposed_prosp!EH58</f>
        <v>4516.63691486632</v>
      </c>
      <c r="EI154" s="177" t="n">
        <f aca="false">globals_transposed_prosp!EI58</f>
        <v>4516.63691486632</v>
      </c>
      <c r="EJ154" s="177" t="n">
        <f aca="false">globals_transposed_prosp!EJ58</f>
        <v>4516.63691486632</v>
      </c>
      <c r="EK154" s="177" t="n">
        <f aca="false">globals_transposed_prosp!EK58</f>
        <v>4516.63691486633</v>
      </c>
      <c r="EL154" s="177" t="n">
        <f aca="false">globals_transposed_prosp!EL58</f>
        <v>4516.63691486632</v>
      </c>
      <c r="EM154" s="177" t="n">
        <f aca="false">globals_transposed_prosp!EM58</f>
        <v>4516.63691486633</v>
      </c>
      <c r="EN154" s="177" t="n">
        <f aca="false">globals_transposed_prosp!EN58</f>
        <v>4516.63691486632</v>
      </c>
      <c r="EO154" s="177" t="n">
        <f aca="false">globals_transposed_prosp!EO58</f>
        <v>4516.63691486633</v>
      </c>
      <c r="EP154" s="177" t="n">
        <f aca="false">globals_transposed_prosp!EP58</f>
        <v>4516.63691486633</v>
      </c>
      <c r="EQ154" s="177" t="n">
        <f aca="false">globals_transposed_prosp!EQ58</f>
        <v>4516.63691486633</v>
      </c>
      <c r="ER154" s="177" t="n">
        <f aca="false">globals_transposed_prosp!ER58</f>
        <v>4516.63691486633</v>
      </c>
      <c r="ES154" s="177" t="n">
        <f aca="false">globals_transposed_prosp!ES58</f>
        <v>4516.63691486632</v>
      </c>
      <c r="ET154" s="177" t="n">
        <f aca="false">globals_transposed_prosp!ET58</f>
        <v>4516.63691486633</v>
      </c>
      <c r="EU154" s="177" t="n">
        <f aca="false">globals_transposed_prosp!EU58</f>
        <v>4516.63691486633</v>
      </c>
      <c r="EV154" s="177" t="n">
        <f aca="false">globals_transposed_prosp!EV58</f>
        <v>4516.63691486633</v>
      </c>
    </row>
    <row r="155" customFormat="false" ht="12.8" hidden="false" customHeight="false" outlineLevel="0" collapsed="false">
      <c r="A155" s="176" t="str">
        <f aca="false">globals_transposed_prosp!A59</f>
        <v>RENT_AUT_ACTU_HIGH_IV</v>
      </c>
      <c r="B155" s="176" t="n">
        <f aca="false">globals_transposed_prosp!B59</f>
        <v>0</v>
      </c>
      <c r="C155" s="176" t="n">
        <f aca="false">globals_transposed_prosp!C59</f>
        <v>0</v>
      </c>
      <c r="D155" s="176" t="n">
        <f aca="false">globals_transposed_prosp!D59</f>
        <v>0</v>
      </c>
      <c r="E155" s="176" t="n">
        <f aca="false">globals_transposed_prosp!E59</f>
        <v>0</v>
      </c>
      <c r="F155" s="176" t="n">
        <f aca="false">globals_transposed_prosp!F59</f>
        <v>0</v>
      </c>
      <c r="G155" s="176" t="n">
        <f aca="false">globals_transposed_prosp!G59</f>
        <v>0</v>
      </c>
      <c r="H155" s="176" t="n">
        <f aca="false">globals_transposed_prosp!H59</f>
        <v>0</v>
      </c>
      <c r="I155" s="176" t="n">
        <f aca="false">globals_transposed_prosp!I59</f>
        <v>0</v>
      </c>
      <c r="J155" s="176" t="n">
        <f aca="false">globals_transposed_prosp!J59</f>
        <v>0</v>
      </c>
      <c r="K155" s="176" t="n">
        <f aca="false">globals_transposed_prosp!K59</f>
        <v>0</v>
      </c>
      <c r="L155" s="176" t="n">
        <f aca="false">globals_transposed_prosp!L59</f>
        <v>0</v>
      </c>
      <c r="M155" s="176" t="n">
        <f aca="false">globals_transposed_prosp!M59</f>
        <v>0</v>
      </c>
      <c r="N155" s="176" t="n">
        <f aca="false">globals_transposed_prosp!N59</f>
        <v>0</v>
      </c>
      <c r="O155" s="176" t="n">
        <f aca="false">globals_transposed_prosp!O59</f>
        <v>0</v>
      </c>
      <c r="P155" s="176" t="n">
        <f aca="false">globals_transposed_prosp!P59</f>
        <v>0</v>
      </c>
      <c r="Q155" s="176" t="n">
        <f aca="false">globals_transposed_prosp!Q59</f>
        <v>0</v>
      </c>
      <c r="R155" s="176" t="n">
        <f aca="false">globals_transposed_prosp!R59</f>
        <v>0</v>
      </c>
      <c r="S155" s="176" t="n">
        <f aca="false">globals_transposed_prosp!S59</f>
        <v>0</v>
      </c>
      <c r="T155" s="176" t="n">
        <f aca="false">globals_transposed_prosp!T59</f>
        <v>0</v>
      </c>
      <c r="U155" s="176" t="n">
        <f aca="false">globals_transposed_prosp!U59</f>
        <v>0</v>
      </c>
      <c r="V155" s="176" t="n">
        <f aca="false">globals_transposed_prosp!V59</f>
        <v>0</v>
      </c>
      <c r="W155" s="176" t="n">
        <f aca="false">globals_transposed_prosp!W59</f>
        <v>0</v>
      </c>
      <c r="X155" s="176" t="n">
        <f aca="false">globals_transposed_prosp!X59</f>
        <v>0</v>
      </c>
      <c r="Y155" s="176" t="n">
        <f aca="false">globals_transposed_prosp!Y59</f>
        <v>0</v>
      </c>
      <c r="Z155" s="176" t="n">
        <f aca="false">globals_transposed_prosp!Z59</f>
        <v>0</v>
      </c>
      <c r="AA155" s="176" t="n">
        <f aca="false">globals_transposed_prosp!AA59</f>
        <v>0</v>
      </c>
      <c r="AB155" s="176" t="n">
        <f aca="false">globals_transposed_prosp!AB59</f>
        <v>0</v>
      </c>
      <c r="AC155" s="176" t="n">
        <f aca="false">globals_transposed_prosp!AC59</f>
        <v>0</v>
      </c>
      <c r="AD155" s="176" t="n">
        <f aca="false">globals_transposed_prosp!AD59</f>
        <v>0</v>
      </c>
      <c r="AE155" s="176" t="n">
        <f aca="false">globals_transposed_prosp!AE59</f>
        <v>0</v>
      </c>
      <c r="AF155" s="176" t="n">
        <f aca="false">globals_transposed_prosp!AF59</f>
        <v>0</v>
      </c>
      <c r="AG155" s="176" t="n">
        <f aca="false">globals_transposed_prosp!AG59</f>
        <v>0</v>
      </c>
      <c r="AH155" s="176" t="n">
        <f aca="false">globals_transposed_prosp!AH59</f>
        <v>0</v>
      </c>
      <c r="AI155" s="176" t="n">
        <f aca="false">globals_transposed_prosp!AI59</f>
        <v>0</v>
      </c>
      <c r="AJ155" s="176" t="n">
        <f aca="false">globals_transposed_prosp!AJ59</f>
        <v>0</v>
      </c>
      <c r="AK155" s="176" t="n">
        <f aca="false">globals_transposed_prosp!AK59</f>
        <v>0</v>
      </c>
      <c r="AL155" s="176" t="n">
        <f aca="false">globals_transposed_prosp!AL59</f>
        <v>0</v>
      </c>
      <c r="AM155" s="176" t="n">
        <f aca="false">globals_transposed_prosp!AM59</f>
        <v>0</v>
      </c>
      <c r="AN155" s="176" t="n">
        <f aca="false">globals_transposed_prosp!AN59</f>
        <v>0</v>
      </c>
      <c r="AO155" s="176" t="n">
        <f aca="false">globals_transposed_prosp!AO59</f>
        <v>0</v>
      </c>
      <c r="AP155" s="176" t="n">
        <f aca="false">globals_transposed_prosp!AP59</f>
        <v>0</v>
      </c>
      <c r="AQ155" s="176" t="n">
        <f aca="false">globals_transposed_prosp!AQ59</f>
        <v>0</v>
      </c>
      <c r="AR155" s="177" t="n">
        <f aca="false">globals_transposed_prosp!AR59</f>
        <v>5994.90885591071</v>
      </c>
      <c r="AS155" s="177" t="n">
        <f aca="false">globals_transposed_prosp!AS59</f>
        <v>5994.78417082082</v>
      </c>
      <c r="AT155" s="177" t="n">
        <f aca="false">globals_transposed_prosp!AT59</f>
        <v>5994.78417082082</v>
      </c>
      <c r="AU155" s="177" t="n">
        <f aca="false">globals_transposed_prosp!AU59</f>
        <v>5994.8942835147</v>
      </c>
      <c r="AV155" s="177" t="n">
        <f aca="false">globals_transposed_prosp!AV59</f>
        <v>5994.8942835147</v>
      </c>
      <c r="AW155" s="177" t="n">
        <f aca="false">globals_transposed_prosp!AW59</f>
        <v>5994.8942835147</v>
      </c>
      <c r="AX155" s="177" t="n">
        <f aca="false">globals_transposed_prosp!AX59</f>
        <v>5994.8942835147</v>
      </c>
      <c r="AY155" s="177" t="n">
        <f aca="false">globals_transposed_prosp!AY59</f>
        <v>5994.8942835147</v>
      </c>
      <c r="AZ155" s="177" t="n">
        <f aca="false">globals_transposed_prosp!AZ59</f>
        <v>5994.8942835147</v>
      </c>
      <c r="BA155" s="177" t="n">
        <f aca="false">globals_transposed_prosp!BA59</f>
        <v>5994.8942835147</v>
      </c>
      <c r="BB155" s="177" t="n">
        <f aca="false">globals_transposed_prosp!BB59</f>
        <v>5994.8942835147</v>
      </c>
      <c r="BC155" s="177" t="n">
        <f aca="false">globals_transposed_prosp!BC59</f>
        <v>5994.89428351472</v>
      </c>
      <c r="BD155" s="177" t="n">
        <f aca="false">globals_transposed_prosp!BD59</f>
        <v>5994.89428351472</v>
      </c>
      <c r="BE155" s="177" t="n">
        <f aca="false">globals_transposed_prosp!BE59</f>
        <v>5994.89428351472</v>
      </c>
      <c r="BF155" s="177" t="n">
        <f aca="false">globals_transposed_prosp!BF59</f>
        <v>5994.89428351472</v>
      </c>
      <c r="BG155" s="177" t="n">
        <f aca="false">globals_transposed_prosp!BG59</f>
        <v>5994.89428351471</v>
      </c>
      <c r="BH155" s="177" t="n">
        <f aca="false">globals_transposed_prosp!BH59</f>
        <v>5994.89428351471</v>
      </c>
      <c r="BI155" s="177" t="n">
        <f aca="false">globals_transposed_prosp!BI59</f>
        <v>5917.10238176484</v>
      </c>
      <c r="BJ155" s="177" t="n">
        <f aca="false">globals_transposed_prosp!BJ59</f>
        <v>5976.75374260133</v>
      </c>
      <c r="BK155" s="177" t="n">
        <f aca="false">globals_transposed_prosp!BK59</f>
        <v>5973.78243633264</v>
      </c>
      <c r="BL155" s="177" t="n">
        <f aca="false">globals_transposed_prosp!BL59</f>
        <v>6106.62403111707</v>
      </c>
      <c r="BM155" s="177" t="n">
        <f aca="false">globals_transposed_prosp!BM59</f>
        <v>6411.92907370106</v>
      </c>
      <c r="BN155" s="177" t="n">
        <f aca="false">globals_transposed_prosp!BN59</f>
        <v>6518.2887143414</v>
      </c>
      <c r="BO155" s="177" t="n">
        <f aca="false">globals_transposed_prosp!BO59</f>
        <v>6663.80726503426</v>
      </c>
      <c r="BP155" s="177" t="n">
        <f aca="false">globals_transposed_prosp!BP59</f>
        <v>6519.17316049572</v>
      </c>
      <c r="BQ155" s="177" t="n">
        <f aca="false">globals_transposed_prosp!BQ59</f>
        <v>6255.1352581293</v>
      </c>
      <c r="BR155" s="177" t="n">
        <f aca="false">globals_transposed_prosp!BR59</f>
        <v>6265.44856688146</v>
      </c>
      <c r="BS155" s="177" t="n">
        <f aca="false">globals_transposed_prosp!BS59</f>
        <v>6242.81118326321</v>
      </c>
      <c r="BT155" s="177" t="n">
        <f aca="false">globals_transposed_prosp!BT59</f>
        <v>6377.02813440296</v>
      </c>
      <c r="BU155" s="177" t="n">
        <f aca="false">globals_transposed_prosp!BU59</f>
        <v>6687.09399768019</v>
      </c>
      <c r="BV155" s="177" t="n">
        <f aca="false">globals_transposed_prosp!BV59</f>
        <v>6683.62165546524</v>
      </c>
      <c r="BW155" s="177" t="n">
        <f aca="false">globals_transposed_prosp!BW59</f>
        <v>6670.32109852901</v>
      </c>
      <c r="BX155" s="177" t="n">
        <f aca="false">globals_transposed_prosp!BX59</f>
        <v>6579.92162544269</v>
      </c>
      <c r="BY155" s="177" t="n">
        <f aca="false">globals_transposed_prosp!BY59</f>
        <v>6620.72163004891</v>
      </c>
      <c r="BZ155" s="177" t="n">
        <f aca="false">globals_transposed_prosp!BZ59</f>
        <v>6642.95983919806</v>
      </c>
      <c r="CA155" s="177" t="n">
        <f aca="false">globals_transposed_prosp!CA59</f>
        <v>6658.8702984245</v>
      </c>
      <c r="CB155" s="177" t="n">
        <f aca="false">globals_transposed_prosp!CB59</f>
        <v>6780.21090729204</v>
      </c>
      <c r="CC155" s="177" t="n">
        <f aca="false">globals_transposed_prosp!CC59</f>
        <v>6902.55549608156</v>
      </c>
      <c r="CD155" s="177" t="n">
        <f aca="false">globals_transposed_prosp!CD59</f>
        <v>6976.77269634449</v>
      </c>
      <c r="CE155" s="177" t="n">
        <f aca="false">globals_transposed_prosp!CE59</f>
        <v>6976.77269634449</v>
      </c>
      <c r="CF155" s="177" t="n">
        <f aca="false">globals_transposed_prosp!CF59</f>
        <v>6976.77269634449</v>
      </c>
      <c r="CG155" s="177" t="n">
        <f aca="false">globals_transposed_prosp!CG59</f>
        <v>6976.77269634449</v>
      </c>
      <c r="CH155" s="177" t="n">
        <f aca="false">globals_transposed_prosp!CH59</f>
        <v>7026.41288887202</v>
      </c>
      <c r="CI155" s="177" t="n">
        <f aca="false">globals_transposed_prosp!CI59</f>
        <v>7101.21750199648</v>
      </c>
      <c r="CJ155" s="177" t="n">
        <f aca="false">globals_transposed_prosp!CJ59</f>
        <v>7101.21750199648</v>
      </c>
      <c r="CK155" s="177" t="n">
        <f aca="false">globals_transposed_prosp!CK59</f>
        <v>7101.21750199648</v>
      </c>
      <c r="CL155" s="177" t="n">
        <f aca="false">globals_transposed_prosp!CL59</f>
        <v>7151.2434943734</v>
      </c>
      <c r="CM155" s="177" t="n">
        <f aca="false">globals_transposed_prosp!CM59</f>
        <v>7226.62328769555</v>
      </c>
      <c r="CN155" s="177" t="n">
        <f aca="false">globals_transposed_prosp!CN59</f>
        <v>7226.62328769555</v>
      </c>
      <c r="CO155" s="177" t="n">
        <f aca="false">globals_transposed_prosp!CO59</f>
        <v>7226.62328769555</v>
      </c>
      <c r="CP155" s="177" t="n">
        <f aca="false">globals_transposed_prosp!CP59</f>
        <v>7226.62328769555</v>
      </c>
      <c r="CQ155" s="177" t="n">
        <f aca="false">globals_transposed_prosp!CQ59</f>
        <v>7226.62328769555</v>
      </c>
      <c r="CR155" s="177" t="n">
        <f aca="false">globals_transposed_prosp!CR59</f>
        <v>7226.62328769555</v>
      </c>
      <c r="CS155" s="177" t="n">
        <f aca="false">globals_transposed_prosp!CS59</f>
        <v>7226.62328769555</v>
      </c>
      <c r="CT155" s="177" t="n">
        <f aca="false">globals_transposed_prosp!CT59</f>
        <v>7226.62328769555</v>
      </c>
      <c r="CU155" s="177" t="n">
        <f aca="false">globals_transposed_prosp!CU59</f>
        <v>7226.62328769555</v>
      </c>
      <c r="CV155" s="177" t="n">
        <f aca="false">globals_transposed_prosp!CV59</f>
        <v>7226.62328769555</v>
      </c>
      <c r="CW155" s="177" t="n">
        <f aca="false">globals_transposed_prosp!CW59</f>
        <v>7226.62328769555</v>
      </c>
      <c r="CX155" s="177" t="n">
        <f aca="false">globals_transposed_prosp!CX59</f>
        <v>7226.62328769555</v>
      </c>
      <c r="CY155" s="177" t="n">
        <f aca="false">globals_transposed_prosp!CY59</f>
        <v>7226.62328769555</v>
      </c>
      <c r="CZ155" s="177" t="n">
        <f aca="false">globals_transposed_prosp!CZ59</f>
        <v>7226.62328769555</v>
      </c>
      <c r="DA155" s="177" t="n">
        <f aca="false">globals_transposed_prosp!DA59</f>
        <v>7226.62328769555</v>
      </c>
      <c r="DB155" s="177" t="n">
        <f aca="false">globals_transposed_prosp!DB59</f>
        <v>7226.62328769555</v>
      </c>
      <c r="DC155" s="177" t="n">
        <f aca="false">globals_transposed_prosp!DC59</f>
        <v>7226.62328769555</v>
      </c>
      <c r="DD155" s="177" t="n">
        <f aca="false">globals_transposed_prosp!DD59</f>
        <v>7226.62328769555</v>
      </c>
      <c r="DE155" s="177" t="n">
        <f aca="false">globals_transposed_prosp!DE59</f>
        <v>7226.62328769555</v>
      </c>
      <c r="DF155" s="177" t="n">
        <f aca="false">globals_transposed_prosp!DF59</f>
        <v>7226.62328769554</v>
      </c>
      <c r="DG155" s="177" t="n">
        <f aca="false">globals_transposed_prosp!DG59</f>
        <v>7226.62328769555</v>
      </c>
      <c r="DH155" s="177" t="n">
        <f aca="false">globals_transposed_prosp!DH59</f>
        <v>7226.62328769555</v>
      </c>
      <c r="DI155" s="177" t="n">
        <f aca="false">globals_transposed_prosp!DI59</f>
        <v>7226.62328769555</v>
      </c>
      <c r="DJ155" s="177" t="n">
        <f aca="false">globals_transposed_prosp!DJ59</f>
        <v>7226.62328769555</v>
      </c>
      <c r="DK155" s="177" t="n">
        <f aca="false">globals_transposed_prosp!DK59</f>
        <v>7226.62328769555</v>
      </c>
      <c r="DL155" s="177" t="n">
        <f aca="false">globals_transposed_prosp!DL59</f>
        <v>7226.62328769555</v>
      </c>
      <c r="DM155" s="177" t="n">
        <f aca="false">globals_transposed_prosp!DM59</f>
        <v>7226.62328769555</v>
      </c>
      <c r="DN155" s="177" t="n">
        <f aca="false">globals_transposed_prosp!DN59</f>
        <v>7226.62328769555</v>
      </c>
      <c r="DO155" s="177" t="n">
        <f aca="false">globals_transposed_prosp!DO59</f>
        <v>7226.62328769555</v>
      </c>
      <c r="DP155" s="177" t="n">
        <f aca="false">globals_transposed_prosp!DP59</f>
        <v>7226.62328769555</v>
      </c>
      <c r="DQ155" s="177" t="n">
        <f aca="false">globals_transposed_prosp!DQ59</f>
        <v>7226.62328769555</v>
      </c>
      <c r="DR155" s="177" t="n">
        <f aca="false">globals_transposed_prosp!DR59</f>
        <v>7226.62328769555</v>
      </c>
      <c r="DS155" s="177" t="n">
        <f aca="false">globals_transposed_prosp!DS59</f>
        <v>7226.62328769555</v>
      </c>
      <c r="DT155" s="177" t="n">
        <f aca="false">globals_transposed_prosp!DT59</f>
        <v>7226.62328769555</v>
      </c>
      <c r="DU155" s="177" t="n">
        <f aca="false">globals_transposed_prosp!DU59</f>
        <v>7226.62328769555</v>
      </c>
      <c r="DV155" s="177" t="n">
        <f aca="false">globals_transposed_prosp!DV59</f>
        <v>7226.62328769555</v>
      </c>
      <c r="DW155" s="177" t="n">
        <f aca="false">globals_transposed_prosp!DW59</f>
        <v>7226.62328769555</v>
      </c>
      <c r="DX155" s="177" t="n">
        <f aca="false">globals_transposed_prosp!DX59</f>
        <v>7226.62328769554</v>
      </c>
      <c r="DY155" s="177" t="n">
        <f aca="false">globals_transposed_prosp!DY59</f>
        <v>7226.62328769555</v>
      </c>
      <c r="DZ155" s="177" t="n">
        <f aca="false">globals_transposed_prosp!DZ59</f>
        <v>7226.62328769555</v>
      </c>
      <c r="EA155" s="177" t="n">
        <f aca="false">globals_transposed_prosp!EA59</f>
        <v>7226.62328769555</v>
      </c>
      <c r="EB155" s="177" t="n">
        <f aca="false">globals_transposed_prosp!EB59</f>
        <v>7226.62328769555</v>
      </c>
      <c r="EC155" s="177" t="n">
        <f aca="false">globals_transposed_prosp!EC59</f>
        <v>7226.62328769555</v>
      </c>
      <c r="ED155" s="177" t="n">
        <f aca="false">globals_transposed_prosp!ED59</f>
        <v>7226.62328769555</v>
      </c>
      <c r="EE155" s="177" t="n">
        <f aca="false">globals_transposed_prosp!EE59</f>
        <v>7226.62328769555</v>
      </c>
      <c r="EF155" s="177" t="n">
        <f aca="false">globals_transposed_prosp!EF59</f>
        <v>7226.62328769555</v>
      </c>
      <c r="EG155" s="177" t="n">
        <f aca="false">globals_transposed_prosp!EG59</f>
        <v>7226.62328769555</v>
      </c>
      <c r="EH155" s="177" t="n">
        <f aca="false">globals_transposed_prosp!EH59</f>
        <v>7226.62328769554</v>
      </c>
      <c r="EI155" s="177" t="n">
        <f aca="false">globals_transposed_prosp!EI59</f>
        <v>7226.62328769554</v>
      </c>
      <c r="EJ155" s="177" t="n">
        <f aca="false">globals_transposed_prosp!EJ59</f>
        <v>7226.62328769554</v>
      </c>
      <c r="EK155" s="177" t="n">
        <f aca="false">globals_transposed_prosp!EK59</f>
        <v>7226.62328769554</v>
      </c>
      <c r="EL155" s="177" t="n">
        <f aca="false">globals_transposed_prosp!EL59</f>
        <v>7226.62328769554</v>
      </c>
      <c r="EM155" s="177" t="n">
        <f aca="false">globals_transposed_prosp!EM59</f>
        <v>7226.62328769554</v>
      </c>
      <c r="EN155" s="177" t="n">
        <f aca="false">globals_transposed_prosp!EN59</f>
        <v>7226.62328769555</v>
      </c>
      <c r="EO155" s="177" t="n">
        <f aca="false">globals_transposed_prosp!EO59</f>
        <v>7226.62328769555</v>
      </c>
      <c r="EP155" s="177" t="n">
        <f aca="false">globals_transposed_prosp!EP59</f>
        <v>7226.62328769555</v>
      </c>
      <c r="EQ155" s="177" t="n">
        <f aca="false">globals_transposed_prosp!EQ59</f>
        <v>7226.62328769555</v>
      </c>
      <c r="ER155" s="177" t="n">
        <f aca="false">globals_transposed_prosp!ER59</f>
        <v>7226.62328769555</v>
      </c>
      <c r="ES155" s="177" t="n">
        <f aca="false">globals_transposed_prosp!ES59</f>
        <v>7226.62328769555</v>
      </c>
      <c r="ET155" s="177" t="n">
        <f aca="false">globals_transposed_prosp!ET59</f>
        <v>7226.62328769554</v>
      </c>
      <c r="EU155" s="177" t="n">
        <f aca="false">globals_transposed_prosp!EU59</f>
        <v>7226.62328769554</v>
      </c>
      <c r="EV155" s="177" t="n">
        <f aca="false">globals_transposed_prosp!EV59</f>
        <v>7226.62328769554</v>
      </c>
    </row>
    <row r="156" customFormat="false" ht="12.8" hidden="false" customHeight="false" outlineLevel="0" collapsed="false">
      <c r="A156" s="176" t="str">
        <f aca="false">globals_transposed_prosp!A60</f>
        <v>RENT_AUT_ACTU_HIGH_V</v>
      </c>
      <c r="B156" s="176" t="n">
        <f aca="false">globals_transposed_prosp!B60</f>
        <v>0</v>
      </c>
      <c r="C156" s="176" t="n">
        <f aca="false">globals_transposed_prosp!C60</f>
        <v>0</v>
      </c>
      <c r="D156" s="176" t="n">
        <f aca="false">globals_transposed_prosp!D60</f>
        <v>0</v>
      </c>
      <c r="E156" s="176" t="n">
        <f aca="false">globals_transposed_prosp!E60</f>
        <v>0</v>
      </c>
      <c r="F156" s="176" t="n">
        <f aca="false">globals_transposed_prosp!F60</f>
        <v>0</v>
      </c>
      <c r="G156" s="176" t="n">
        <f aca="false">globals_transposed_prosp!G60</f>
        <v>0</v>
      </c>
      <c r="H156" s="176" t="n">
        <f aca="false">globals_transposed_prosp!H60</f>
        <v>0</v>
      </c>
      <c r="I156" s="176" t="n">
        <f aca="false">globals_transposed_prosp!I60</f>
        <v>0</v>
      </c>
      <c r="J156" s="176" t="n">
        <f aca="false">globals_transposed_prosp!J60</f>
        <v>0</v>
      </c>
      <c r="K156" s="176" t="n">
        <f aca="false">globals_transposed_prosp!K60</f>
        <v>0</v>
      </c>
      <c r="L156" s="176" t="n">
        <f aca="false">globals_transposed_prosp!L60</f>
        <v>0</v>
      </c>
      <c r="M156" s="176" t="n">
        <f aca="false">globals_transposed_prosp!M60</f>
        <v>0</v>
      </c>
      <c r="N156" s="176" t="n">
        <f aca="false">globals_transposed_prosp!N60</f>
        <v>0</v>
      </c>
      <c r="O156" s="176" t="n">
        <f aca="false">globals_transposed_prosp!O60</f>
        <v>0</v>
      </c>
      <c r="P156" s="176" t="n">
        <f aca="false">globals_transposed_prosp!P60</f>
        <v>0</v>
      </c>
      <c r="Q156" s="176" t="n">
        <f aca="false">globals_transposed_prosp!Q60</f>
        <v>0</v>
      </c>
      <c r="R156" s="176" t="n">
        <f aca="false">globals_transposed_prosp!R60</f>
        <v>0</v>
      </c>
      <c r="S156" s="176" t="n">
        <f aca="false">globals_transposed_prosp!S60</f>
        <v>0</v>
      </c>
      <c r="T156" s="176" t="n">
        <f aca="false">globals_transposed_prosp!T60</f>
        <v>0</v>
      </c>
      <c r="U156" s="176" t="n">
        <f aca="false">globals_transposed_prosp!U60</f>
        <v>0</v>
      </c>
      <c r="V156" s="176" t="n">
        <f aca="false">globals_transposed_prosp!V60</f>
        <v>0</v>
      </c>
      <c r="W156" s="176" t="n">
        <f aca="false">globals_transposed_prosp!W60</f>
        <v>0</v>
      </c>
      <c r="X156" s="176" t="n">
        <f aca="false">globals_transposed_prosp!X60</f>
        <v>0</v>
      </c>
      <c r="Y156" s="176" t="n">
        <f aca="false">globals_transposed_prosp!Y60</f>
        <v>0</v>
      </c>
      <c r="Z156" s="176" t="n">
        <f aca="false">globals_transposed_prosp!Z60</f>
        <v>0</v>
      </c>
      <c r="AA156" s="176" t="n">
        <f aca="false">globals_transposed_prosp!AA60</f>
        <v>0</v>
      </c>
      <c r="AB156" s="176" t="n">
        <f aca="false">globals_transposed_prosp!AB60</f>
        <v>0</v>
      </c>
      <c r="AC156" s="176" t="n">
        <f aca="false">globals_transposed_prosp!AC60</f>
        <v>0</v>
      </c>
      <c r="AD156" s="176" t="n">
        <f aca="false">globals_transposed_prosp!AD60</f>
        <v>0</v>
      </c>
      <c r="AE156" s="176" t="n">
        <f aca="false">globals_transposed_prosp!AE60</f>
        <v>0</v>
      </c>
      <c r="AF156" s="176" t="n">
        <f aca="false">globals_transposed_prosp!AF60</f>
        <v>0</v>
      </c>
      <c r="AG156" s="176" t="n">
        <f aca="false">globals_transposed_prosp!AG60</f>
        <v>0</v>
      </c>
      <c r="AH156" s="176" t="n">
        <f aca="false">globals_transposed_prosp!AH60</f>
        <v>0</v>
      </c>
      <c r="AI156" s="176" t="n">
        <f aca="false">globals_transposed_prosp!AI60</f>
        <v>0</v>
      </c>
      <c r="AJ156" s="176" t="n">
        <f aca="false">globals_transposed_prosp!AJ60</f>
        <v>0</v>
      </c>
      <c r="AK156" s="176" t="n">
        <f aca="false">globals_transposed_prosp!AK60</f>
        <v>0</v>
      </c>
      <c r="AL156" s="176" t="n">
        <f aca="false">globals_transposed_prosp!AL60</f>
        <v>0</v>
      </c>
      <c r="AM156" s="176" t="n">
        <f aca="false">globals_transposed_prosp!AM60</f>
        <v>0</v>
      </c>
      <c r="AN156" s="176" t="n">
        <f aca="false">globals_transposed_prosp!AN60</f>
        <v>0</v>
      </c>
      <c r="AO156" s="176" t="n">
        <f aca="false">globals_transposed_prosp!AO60</f>
        <v>0</v>
      </c>
      <c r="AP156" s="176" t="n">
        <f aca="false">globals_transposed_prosp!AP60</f>
        <v>0</v>
      </c>
      <c r="AQ156" s="176" t="n">
        <f aca="false">globals_transposed_prosp!AQ60</f>
        <v>0</v>
      </c>
      <c r="AR156" s="177" t="n">
        <f aca="false">globals_transposed_prosp!AR60</f>
        <v>8242.99478437342</v>
      </c>
      <c r="AS156" s="177" t="n">
        <f aca="false">globals_transposed_prosp!AS60</f>
        <v>8242.82334247657</v>
      </c>
      <c r="AT156" s="177" t="n">
        <f aca="false">globals_transposed_prosp!AT60</f>
        <v>8242.82334247657</v>
      </c>
      <c r="AU156" s="177" t="n">
        <f aca="false">globals_transposed_prosp!AU60</f>
        <v>8242.9747473408</v>
      </c>
      <c r="AV156" s="177" t="n">
        <f aca="false">globals_transposed_prosp!AV60</f>
        <v>8242.9747473408</v>
      </c>
      <c r="AW156" s="177" t="n">
        <f aca="false">globals_transposed_prosp!AW60</f>
        <v>8242.9747473408</v>
      </c>
      <c r="AX156" s="177" t="n">
        <f aca="false">globals_transposed_prosp!AX60</f>
        <v>8242.9747473408</v>
      </c>
      <c r="AY156" s="177" t="n">
        <f aca="false">globals_transposed_prosp!AY60</f>
        <v>8242.97474734083</v>
      </c>
      <c r="AZ156" s="177" t="n">
        <f aca="false">globals_transposed_prosp!AZ60</f>
        <v>8242.97474734083</v>
      </c>
      <c r="BA156" s="177" t="n">
        <f aca="false">globals_transposed_prosp!BA60</f>
        <v>8242.97474734083</v>
      </c>
      <c r="BB156" s="177" t="n">
        <f aca="false">globals_transposed_prosp!BB60</f>
        <v>8242.97474734083</v>
      </c>
      <c r="BC156" s="177" t="n">
        <f aca="false">globals_transposed_prosp!BC60</f>
        <v>8242.97474734085</v>
      </c>
      <c r="BD156" s="177" t="n">
        <f aca="false">globals_transposed_prosp!BD60</f>
        <v>8242.97474734085</v>
      </c>
      <c r="BE156" s="177" t="n">
        <f aca="false">globals_transposed_prosp!BE60</f>
        <v>8242.97474734085</v>
      </c>
      <c r="BF156" s="177" t="n">
        <f aca="false">globals_transposed_prosp!BF60</f>
        <v>8242.97474734085</v>
      </c>
      <c r="BG156" s="177" t="n">
        <f aca="false">globals_transposed_prosp!BG60</f>
        <v>8242.97474734084</v>
      </c>
      <c r="BH156" s="177" t="n">
        <f aca="false">globals_transposed_prosp!BH60</f>
        <v>8242.97474734084</v>
      </c>
      <c r="BI156" s="177" t="n">
        <f aca="false">globals_transposed_prosp!BI60</f>
        <v>8135.99625684254</v>
      </c>
      <c r="BJ156" s="177" t="n">
        <f aca="false">globals_transposed_prosp!BJ60</f>
        <v>8218.03328716108</v>
      </c>
      <c r="BK156" s="177" t="n">
        <f aca="false">globals_transposed_prosp!BK60</f>
        <v>8213.94356796857</v>
      </c>
      <c r="BL156" s="177" t="n">
        <f aca="false">globals_transposed_prosp!BL60</f>
        <v>8396.60804278597</v>
      </c>
      <c r="BM156" s="177" t="n">
        <f aca="false">globals_transposed_prosp!BM60</f>
        <v>8816.41025803294</v>
      </c>
      <c r="BN156" s="177" t="n">
        <f aca="false">globals_transposed_prosp!BN60</f>
        <v>8962.63983867012</v>
      </c>
      <c r="BO156" s="177" t="n">
        <f aca="false">globals_transposed_prosp!BO60</f>
        <v>9162.72768639553</v>
      </c>
      <c r="BP156" s="177" t="n">
        <f aca="false">globals_transposed_prosp!BP60</f>
        <v>8963.85595116303</v>
      </c>
      <c r="BQ156" s="177" t="n">
        <f aca="false">globals_transposed_prosp!BQ60</f>
        <v>8600.8041247747</v>
      </c>
      <c r="BR156" s="177" t="n">
        <f aca="false">globals_transposed_prosp!BR60</f>
        <v>8614.98491300631</v>
      </c>
      <c r="BS156" s="177" t="n">
        <f aca="false">globals_transposed_prosp!BS60</f>
        <v>8583.85853534006</v>
      </c>
      <c r="BT156" s="177" t="n">
        <f aca="false">globals_transposed_prosp!BT60</f>
        <v>8768.40669606564</v>
      </c>
      <c r="BU156" s="177" t="n">
        <f aca="false">globals_transposed_prosp!BU60</f>
        <v>9194.7469182632</v>
      </c>
      <c r="BV156" s="177" t="n">
        <f aca="false">globals_transposed_prosp!BV60</f>
        <v>9189.97245152307</v>
      </c>
      <c r="BW156" s="177" t="n">
        <f aca="false">globals_transposed_prosp!BW60</f>
        <v>9171.68420031215</v>
      </c>
      <c r="BX156" s="177" t="n">
        <f aca="false">globals_transposed_prosp!BX60</f>
        <v>9047.38502388941</v>
      </c>
      <c r="BY156" s="177" t="n">
        <f aca="false">globals_transposed_prosp!BY60</f>
        <v>9103.48498550926</v>
      </c>
      <c r="BZ156" s="177" t="n">
        <f aca="false">globals_transposed_prosp!BZ60</f>
        <v>9134.06249871795</v>
      </c>
      <c r="CA156" s="177" t="n">
        <f aca="false">globals_transposed_prosp!CA60</f>
        <v>9155.93936271766</v>
      </c>
      <c r="CB156" s="177" t="n">
        <f aca="false">globals_transposed_prosp!CB60</f>
        <v>9322.78256693043</v>
      </c>
      <c r="CC156" s="177" t="n">
        <f aca="false">globals_transposed_prosp!CC60</f>
        <v>9491.00624243564</v>
      </c>
      <c r="CD156" s="177" t="n">
        <f aca="false">globals_transposed_prosp!CD60</f>
        <v>9593.05481146076</v>
      </c>
      <c r="CE156" s="177" t="n">
        <f aca="false">globals_transposed_prosp!CE60</f>
        <v>9593.05481146076</v>
      </c>
      <c r="CF156" s="177" t="n">
        <f aca="false">globals_transposed_prosp!CF60</f>
        <v>9593.05481146076</v>
      </c>
      <c r="CG156" s="177" t="n">
        <f aca="false">globals_transposed_prosp!CG60</f>
        <v>9593.05481146076</v>
      </c>
      <c r="CH156" s="177" t="n">
        <f aca="false">globals_transposed_prosp!CH60</f>
        <v>9661.31002178424</v>
      </c>
      <c r="CI156" s="177" t="n">
        <f aca="false">globals_transposed_prosp!CI60</f>
        <v>9764.16628285019</v>
      </c>
      <c r="CJ156" s="177" t="n">
        <f aca="false">globals_transposed_prosp!CJ60</f>
        <v>9764.16628285019</v>
      </c>
      <c r="CK156" s="177" t="n">
        <f aca="false">globals_transposed_prosp!CK60</f>
        <v>9764.16628285019</v>
      </c>
      <c r="CL156" s="177" t="n">
        <f aca="false">globals_transposed_prosp!CL60</f>
        <v>9832.95196754377</v>
      </c>
      <c r="CM156" s="177" t="n">
        <f aca="false">globals_transposed_prosp!CM60</f>
        <v>9936.5991007512</v>
      </c>
      <c r="CN156" s="177" t="n">
        <f aca="false">globals_transposed_prosp!CN60</f>
        <v>9936.5991007512</v>
      </c>
      <c r="CO156" s="177" t="n">
        <f aca="false">globals_transposed_prosp!CO60</f>
        <v>9936.5991007512</v>
      </c>
      <c r="CP156" s="177" t="n">
        <f aca="false">globals_transposed_prosp!CP60</f>
        <v>9936.5991007512</v>
      </c>
      <c r="CQ156" s="177" t="n">
        <f aca="false">globals_transposed_prosp!CQ60</f>
        <v>9936.5991007512</v>
      </c>
      <c r="CR156" s="177" t="n">
        <f aca="false">globals_transposed_prosp!CR60</f>
        <v>9936.5991007512</v>
      </c>
      <c r="CS156" s="177" t="n">
        <f aca="false">globals_transposed_prosp!CS60</f>
        <v>9936.5991007512</v>
      </c>
      <c r="CT156" s="177" t="n">
        <f aca="false">globals_transposed_prosp!CT60</f>
        <v>9936.5991007512</v>
      </c>
      <c r="CU156" s="177" t="n">
        <f aca="false">globals_transposed_prosp!CU60</f>
        <v>9936.5991007512</v>
      </c>
      <c r="CV156" s="177" t="n">
        <f aca="false">globals_transposed_prosp!CV60</f>
        <v>9936.5991007512</v>
      </c>
      <c r="CW156" s="177" t="n">
        <f aca="false">globals_transposed_prosp!CW60</f>
        <v>9936.5991007512</v>
      </c>
      <c r="CX156" s="177" t="n">
        <f aca="false">globals_transposed_prosp!CX60</f>
        <v>9936.5991007512</v>
      </c>
      <c r="CY156" s="177" t="n">
        <f aca="false">globals_transposed_prosp!CY60</f>
        <v>9936.5991007512</v>
      </c>
      <c r="CZ156" s="177" t="n">
        <f aca="false">globals_transposed_prosp!CZ60</f>
        <v>9936.5991007512</v>
      </c>
      <c r="DA156" s="177" t="n">
        <f aca="false">globals_transposed_prosp!DA60</f>
        <v>9936.5991007512</v>
      </c>
      <c r="DB156" s="177" t="n">
        <f aca="false">globals_transposed_prosp!DB60</f>
        <v>9936.5991007512</v>
      </c>
      <c r="DC156" s="177" t="n">
        <f aca="false">globals_transposed_prosp!DC60</f>
        <v>9936.5991007512</v>
      </c>
      <c r="DD156" s="177" t="n">
        <f aca="false">globals_transposed_prosp!DD60</f>
        <v>9936.59910075119</v>
      </c>
      <c r="DE156" s="177" t="n">
        <f aca="false">globals_transposed_prosp!DE60</f>
        <v>9936.59910075119</v>
      </c>
      <c r="DF156" s="177" t="n">
        <f aca="false">globals_transposed_prosp!DF60</f>
        <v>9936.59910075119</v>
      </c>
      <c r="DG156" s="177" t="n">
        <f aca="false">globals_transposed_prosp!DG60</f>
        <v>9936.59910075119</v>
      </c>
      <c r="DH156" s="177" t="n">
        <f aca="false">globals_transposed_prosp!DH60</f>
        <v>9936.59910075119</v>
      </c>
      <c r="DI156" s="177" t="n">
        <f aca="false">globals_transposed_prosp!DI60</f>
        <v>9936.5991007512</v>
      </c>
      <c r="DJ156" s="177" t="n">
        <f aca="false">globals_transposed_prosp!DJ60</f>
        <v>9936.59910075119</v>
      </c>
      <c r="DK156" s="177" t="n">
        <f aca="false">globals_transposed_prosp!DK60</f>
        <v>9936.5991007512</v>
      </c>
      <c r="DL156" s="177" t="n">
        <f aca="false">globals_transposed_prosp!DL60</f>
        <v>9936.5991007512</v>
      </c>
      <c r="DM156" s="177" t="n">
        <f aca="false">globals_transposed_prosp!DM60</f>
        <v>9936.5991007512</v>
      </c>
      <c r="DN156" s="177" t="n">
        <f aca="false">globals_transposed_prosp!DN60</f>
        <v>9936.5991007512</v>
      </c>
      <c r="DO156" s="177" t="n">
        <f aca="false">globals_transposed_prosp!DO60</f>
        <v>9936.5991007512</v>
      </c>
      <c r="DP156" s="177" t="n">
        <f aca="false">globals_transposed_prosp!DP60</f>
        <v>9936.5991007512</v>
      </c>
      <c r="DQ156" s="177" t="n">
        <f aca="false">globals_transposed_prosp!DQ60</f>
        <v>9936.5991007512</v>
      </c>
      <c r="DR156" s="177" t="n">
        <f aca="false">globals_transposed_prosp!DR60</f>
        <v>9936.5991007512</v>
      </c>
      <c r="DS156" s="177" t="n">
        <f aca="false">globals_transposed_prosp!DS60</f>
        <v>9936.5991007512</v>
      </c>
      <c r="DT156" s="177" t="n">
        <f aca="false">globals_transposed_prosp!DT60</f>
        <v>9936.5991007512</v>
      </c>
      <c r="DU156" s="177" t="n">
        <f aca="false">globals_transposed_prosp!DU60</f>
        <v>9936.5991007512</v>
      </c>
      <c r="DV156" s="177" t="n">
        <f aca="false">globals_transposed_prosp!DV60</f>
        <v>9936.5991007512</v>
      </c>
      <c r="DW156" s="177" t="n">
        <f aca="false">globals_transposed_prosp!DW60</f>
        <v>9936.5991007512</v>
      </c>
      <c r="DX156" s="177" t="n">
        <f aca="false">globals_transposed_prosp!DX60</f>
        <v>9936.5991007512</v>
      </c>
      <c r="DY156" s="177" t="n">
        <f aca="false">globals_transposed_prosp!DY60</f>
        <v>9936.5991007512</v>
      </c>
      <c r="DZ156" s="177" t="n">
        <f aca="false">globals_transposed_prosp!DZ60</f>
        <v>9936.5991007512</v>
      </c>
      <c r="EA156" s="177" t="n">
        <f aca="false">globals_transposed_prosp!EA60</f>
        <v>9936.5991007512</v>
      </c>
      <c r="EB156" s="177" t="n">
        <f aca="false">globals_transposed_prosp!EB60</f>
        <v>9936.59910075119</v>
      </c>
      <c r="EC156" s="177" t="n">
        <f aca="false">globals_transposed_prosp!EC60</f>
        <v>9936.5991007512</v>
      </c>
      <c r="ED156" s="177" t="n">
        <f aca="false">globals_transposed_prosp!ED60</f>
        <v>9936.5991007512</v>
      </c>
      <c r="EE156" s="177" t="n">
        <f aca="false">globals_transposed_prosp!EE60</f>
        <v>9936.5991007512</v>
      </c>
      <c r="EF156" s="177" t="n">
        <f aca="false">globals_transposed_prosp!EF60</f>
        <v>9936.5991007512</v>
      </c>
      <c r="EG156" s="177" t="n">
        <f aca="false">globals_transposed_prosp!EG60</f>
        <v>9936.5991007512</v>
      </c>
      <c r="EH156" s="177" t="n">
        <f aca="false">globals_transposed_prosp!EH60</f>
        <v>9936.5991007512</v>
      </c>
      <c r="EI156" s="177" t="n">
        <f aca="false">globals_transposed_prosp!EI60</f>
        <v>9936.5991007512</v>
      </c>
      <c r="EJ156" s="177" t="n">
        <f aca="false">globals_transposed_prosp!EJ60</f>
        <v>9936.59910075119</v>
      </c>
      <c r="EK156" s="177" t="n">
        <f aca="false">globals_transposed_prosp!EK60</f>
        <v>9936.5991007512</v>
      </c>
      <c r="EL156" s="177" t="n">
        <f aca="false">globals_transposed_prosp!EL60</f>
        <v>9936.5991007512</v>
      </c>
      <c r="EM156" s="177" t="n">
        <f aca="false">globals_transposed_prosp!EM60</f>
        <v>9936.5991007512</v>
      </c>
      <c r="EN156" s="177" t="n">
        <f aca="false">globals_transposed_prosp!EN60</f>
        <v>9936.5991007512</v>
      </c>
      <c r="EO156" s="177" t="n">
        <f aca="false">globals_transposed_prosp!EO60</f>
        <v>9936.5991007512</v>
      </c>
      <c r="EP156" s="177" t="n">
        <f aca="false">globals_transposed_prosp!EP60</f>
        <v>9936.5991007512</v>
      </c>
      <c r="EQ156" s="177" t="n">
        <f aca="false">globals_transposed_prosp!EQ60</f>
        <v>9936.5991007512</v>
      </c>
      <c r="ER156" s="177" t="n">
        <f aca="false">globals_transposed_prosp!ER60</f>
        <v>9936.5991007512</v>
      </c>
      <c r="ES156" s="177" t="n">
        <f aca="false">globals_transposed_prosp!ES60</f>
        <v>9936.5991007512</v>
      </c>
      <c r="ET156" s="177" t="n">
        <f aca="false">globals_transposed_prosp!ET60</f>
        <v>9936.5991007512</v>
      </c>
      <c r="EU156" s="177" t="n">
        <f aca="false">globals_transposed_prosp!EU60</f>
        <v>9936.59910075119</v>
      </c>
      <c r="EV156" s="177" t="n">
        <f aca="false">globals_transposed_prosp!EV60</f>
        <v>9936.59910075119</v>
      </c>
    </row>
    <row r="157" customFormat="false" ht="12.8" hidden="false" customHeight="false" outlineLevel="0" collapsed="false">
      <c r="A157" s="176" t="str">
        <f aca="false">globals_transposed_prosp!A161</f>
        <v>COT_AUT_ACTU_HIGH_I</v>
      </c>
      <c r="B157" s="176" t="n">
        <f aca="false">globals_transposed_prosp!B161</f>
        <v>0</v>
      </c>
      <c r="C157" s="176" t="n">
        <f aca="false">globals_transposed_prosp!C161</f>
        <v>0</v>
      </c>
      <c r="D157" s="176" t="n">
        <f aca="false">globals_transposed_prosp!D161</f>
        <v>0</v>
      </c>
      <c r="E157" s="176" t="n">
        <f aca="false">globals_transposed_prosp!E161</f>
        <v>0</v>
      </c>
      <c r="F157" s="176" t="n">
        <f aca="false">globals_transposed_prosp!F161</f>
        <v>0</v>
      </c>
      <c r="G157" s="176" t="n">
        <f aca="false">globals_transposed_prosp!G161</f>
        <v>0</v>
      </c>
      <c r="H157" s="176" t="n">
        <f aca="false">globals_transposed_prosp!H161</f>
        <v>0</v>
      </c>
      <c r="I157" s="176" t="n">
        <f aca="false">globals_transposed_prosp!I161</f>
        <v>0</v>
      </c>
      <c r="J157" s="176" t="n">
        <f aca="false">globals_transposed_prosp!J161</f>
        <v>0</v>
      </c>
      <c r="K157" s="176" t="n">
        <f aca="false">globals_transposed_prosp!K161</f>
        <v>0</v>
      </c>
      <c r="L157" s="176" t="n">
        <f aca="false">globals_transposed_prosp!L161</f>
        <v>0</v>
      </c>
      <c r="M157" s="176" t="n">
        <f aca="false">globals_transposed_prosp!M161</f>
        <v>0</v>
      </c>
      <c r="N157" s="176" t="n">
        <f aca="false">globals_transposed_prosp!N161</f>
        <v>0</v>
      </c>
      <c r="O157" s="176" t="n">
        <f aca="false">globals_transposed_prosp!O161</f>
        <v>0</v>
      </c>
      <c r="P157" s="176" t="n">
        <f aca="false">globals_transposed_prosp!P161</f>
        <v>0</v>
      </c>
      <c r="Q157" s="176" t="n">
        <f aca="false">globals_transposed_prosp!Q161</f>
        <v>0</v>
      </c>
      <c r="R157" s="176" t="n">
        <f aca="false">globals_transposed_prosp!R161</f>
        <v>0</v>
      </c>
      <c r="S157" s="176" t="n">
        <f aca="false">globals_transposed_prosp!S161</f>
        <v>0</v>
      </c>
      <c r="T157" s="176" t="n">
        <f aca="false">globals_transposed_prosp!T161</f>
        <v>0</v>
      </c>
      <c r="U157" s="176" t="n">
        <f aca="false">globals_transposed_prosp!U161</f>
        <v>0</v>
      </c>
      <c r="V157" s="176" t="n">
        <f aca="false">globals_transposed_prosp!V161</f>
        <v>0</v>
      </c>
      <c r="W157" s="176" t="n">
        <f aca="false">globals_transposed_prosp!W161</f>
        <v>0</v>
      </c>
      <c r="X157" s="176" t="n">
        <f aca="false">globals_transposed_prosp!X161</f>
        <v>0</v>
      </c>
      <c r="Y157" s="176" t="n">
        <f aca="false">globals_transposed_prosp!Y161</f>
        <v>0</v>
      </c>
      <c r="Z157" s="176" t="n">
        <f aca="false">globals_transposed_prosp!Z161</f>
        <v>0</v>
      </c>
      <c r="AA157" s="176" t="n">
        <f aca="false">globals_transposed_prosp!AA161</f>
        <v>0</v>
      </c>
      <c r="AB157" s="176" t="n">
        <f aca="false">globals_transposed_prosp!AB161</f>
        <v>0</v>
      </c>
      <c r="AC157" s="176" t="n">
        <f aca="false">globals_transposed_prosp!AC161</f>
        <v>0</v>
      </c>
      <c r="AD157" s="176" t="n">
        <f aca="false">globals_transposed_prosp!AD161</f>
        <v>0</v>
      </c>
      <c r="AE157" s="176" t="n">
        <f aca="false">globals_transposed_prosp!AE161</f>
        <v>0</v>
      </c>
      <c r="AF157" s="176" t="n">
        <f aca="false">globals_transposed_prosp!AF161</f>
        <v>0</v>
      </c>
      <c r="AG157" s="176" t="n">
        <f aca="false">globals_transposed_prosp!AG161</f>
        <v>0</v>
      </c>
      <c r="AH157" s="176" t="n">
        <f aca="false">globals_transposed_prosp!AH161</f>
        <v>0</v>
      </c>
      <c r="AI157" s="176" t="n">
        <f aca="false">globals_transposed_prosp!AI161</f>
        <v>0</v>
      </c>
      <c r="AJ157" s="176" t="n">
        <f aca="false">globals_transposed_prosp!AJ161</f>
        <v>0</v>
      </c>
      <c r="AK157" s="176" t="n">
        <f aca="false">globals_transposed_prosp!AK161</f>
        <v>0</v>
      </c>
      <c r="AL157" s="176" t="n">
        <f aca="false">globals_transposed_prosp!AL161</f>
        <v>0</v>
      </c>
      <c r="AM157" s="176" t="n">
        <f aca="false">globals_transposed_prosp!AM161</f>
        <v>0</v>
      </c>
      <c r="AN157" s="176" t="n">
        <f aca="false">globals_transposed_prosp!AN161</f>
        <v>0</v>
      </c>
      <c r="AO157" s="176" t="n">
        <f aca="false">globals_transposed_prosp!AO161</f>
        <v>0</v>
      </c>
      <c r="AP157" s="176" t="n">
        <f aca="false">globals_transposed_prosp!AP161</f>
        <v>0</v>
      </c>
      <c r="AQ157" s="176" t="n">
        <f aca="false">globals_transposed_prosp!AQ161</f>
        <v>0</v>
      </c>
      <c r="AR157" s="177" t="n">
        <f aca="false">globals_transposed_prosp!AR161</f>
        <v>525.957530538995</v>
      </c>
      <c r="AS157" s="177" t="n">
        <f aca="false">globals_transposed_prosp!AS161</f>
        <v>552.684587509483</v>
      </c>
      <c r="AT157" s="177" t="n">
        <f aca="false">globals_transposed_prosp!AT161</f>
        <v>530.850134669601</v>
      </c>
      <c r="AU157" s="177" t="n">
        <f aca="false">globals_transposed_prosp!AU161</f>
        <v>599.490211150176</v>
      </c>
      <c r="AV157" s="177" t="n">
        <f aca="false">globals_transposed_prosp!AV161</f>
        <v>581.515346960328</v>
      </c>
      <c r="AW157" s="177" t="n">
        <f aca="false">globals_transposed_prosp!AW161</f>
        <v>664.225727818874</v>
      </c>
      <c r="AX157" s="177" t="n">
        <f aca="false">globals_transposed_prosp!AX161</f>
        <v>641.673200032251</v>
      </c>
      <c r="AY157" s="177" t="n">
        <f aca="false">globals_transposed_prosp!AY161</f>
        <v>688.985609953662</v>
      </c>
      <c r="AZ157" s="177" t="n">
        <f aca="false">globals_transposed_prosp!AZ161</f>
        <v>608.2581284921</v>
      </c>
      <c r="BA157" s="177" t="n">
        <f aca="false">globals_transposed_prosp!BA161</f>
        <v>622.090684878321</v>
      </c>
      <c r="BB157" s="177" t="n">
        <f aca="false">globals_transposed_prosp!BB161</f>
        <v>600.223835917149</v>
      </c>
      <c r="BC157" s="177" t="n">
        <f aca="false">globals_transposed_prosp!BC161</f>
        <v>640.431507329791</v>
      </c>
      <c r="BD157" s="177" t="n">
        <f aca="false">globals_transposed_prosp!BD161</f>
        <v>610.355545809074</v>
      </c>
      <c r="BE157" s="177" t="n">
        <f aca="false">globals_transposed_prosp!BE161</f>
        <v>646.768946889862</v>
      </c>
      <c r="BF157" s="177" t="n">
        <f aca="false">globals_transposed_prosp!BF161</f>
        <v>619.572362533734</v>
      </c>
      <c r="BG157" s="177" t="n">
        <f aca="false">globals_transposed_prosp!BG161</f>
        <v>669.532580128954</v>
      </c>
      <c r="BH157" s="177" t="n">
        <f aca="false">globals_transposed_prosp!BH161</f>
        <v>622.859074924479</v>
      </c>
      <c r="BI157" s="177" t="n">
        <f aca="false">globals_transposed_prosp!BI161</f>
        <v>613.478206526124</v>
      </c>
      <c r="BJ157" s="177" t="n">
        <f aca="false">globals_transposed_prosp!BJ161</f>
        <v>583.531541798198</v>
      </c>
      <c r="BK157" s="177" t="n">
        <f aca="false">globals_transposed_prosp!BK161</f>
        <v>537.484912661419</v>
      </c>
      <c r="BL157" s="177" t="n">
        <f aca="false">globals_transposed_prosp!BL161</f>
        <v>528.921329978982</v>
      </c>
      <c r="BM157" s="177" t="n">
        <f aca="false">globals_transposed_prosp!BM161</f>
        <v>530.023205823717</v>
      </c>
      <c r="BN157" s="177" t="n">
        <f aca="false">globals_transposed_prosp!BN161</f>
        <v>537.860531173701</v>
      </c>
      <c r="BO157" s="177" t="n">
        <f aca="false">globals_transposed_prosp!BO161</f>
        <v>545.813792781078</v>
      </c>
      <c r="BP157" s="177" t="n">
        <f aca="false">globals_transposed_prosp!BP161</f>
        <v>536.910385794849</v>
      </c>
      <c r="BQ157" s="177" t="n">
        <f aca="false">globals_transposed_prosp!BQ161</f>
        <v>517.952877283805</v>
      </c>
      <c r="BR157" s="177" t="n">
        <f aca="false">globals_transposed_prosp!BR161</f>
        <v>521.56511575264</v>
      </c>
      <c r="BS157" s="177" t="n">
        <f aca="false">globals_transposed_prosp!BS161</f>
        <v>522.39546024951</v>
      </c>
      <c r="BT157" s="177" t="n">
        <f aca="false">globals_transposed_prosp!BT161</f>
        <v>536.366598750136</v>
      </c>
      <c r="BU157" s="177" t="n">
        <f aca="false">globals_transposed_prosp!BU161</f>
        <v>565.285290754556</v>
      </c>
      <c r="BV157" s="177" t="n">
        <f aca="false">globals_transposed_prosp!BV161</f>
        <v>567.796719482985</v>
      </c>
      <c r="BW157" s="177" t="n">
        <f aca="false">globals_transposed_prosp!BW161</f>
        <v>569.434267997885</v>
      </c>
      <c r="BX157" s="177" t="n">
        <f aca="false">globals_transposed_prosp!BX161</f>
        <v>564.41637414095</v>
      </c>
      <c r="BY157" s="177" t="n">
        <f aca="false">globals_transposed_prosp!BY161</f>
        <v>570.602262899514</v>
      </c>
      <c r="BZ157" s="177" t="n">
        <f aca="false">globals_transposed_prosp!BZ161</f>
        <v>573.159339510987</v>
      </c>
      <c r="CA157" s="177" t="n">
        <f aca="false">globals_transposed_prosp!CA161</f>
        <v>575.17484974022</v>
      </c>
      <c r="CB157" s="177" t="n">
        <f aca="false">globals_transposed_prosp!CB161</f>
        <v>586.311105750266</v>
      </c>
      <c r="CC157" s="177" t="n">
        <f aca="false">globals_transposed_prosp!CC161</f>
        <v>597.558473913267</v>
      </c>
      <c r="CD157" s="177" t="n">
        <f aca="false">globals_transposed_prosp!CD161</f>
        <v>604.659195038202</v>
      </c>
      <c r="CE157" s="177" t="n">
        <f aca="false">globals_transposed_prosp!CE161</f>
        <v>605.335643412862</v>
      </c>
      <c r="CF157" s="177" t="n">
        <f aca="false">globals_transposed_prosp!CF161</f>
        <v>606.012848548367</v>
      </c>
      <c r="CG157" s="177" t="n">
        <f aca="false">globals_transposed_prosp!CG161</f>
        <v>606.690811291326</v>
      </c>
      <c r="CH157" s="177" t="n">
        <f aca="false">globals_transposed_prosp!CH161</f>
        <v>611.691006305393</v>
      </c>
      <c r="CI157" s="177" t="n">
        <f aca="false">globals_transposed_prosp!CI161</f>
        <v>618.894792915378</v>
      </c>
      <c r="CJ157" s="177" t="n">
        <f aca="false">globals_transposed_prosp!CJ161</f>
        <v>619.587167033209</v>
      </c>
      <c r="CK157" s="177" t="n">
        <f aca="false">globals_transposed_prosp!CK161</f>
        <v>620.28031572844</v>
      </c>
      <c r="CL157" s="177" t="n">
        <f aca="false">globals_transposed_prosp!CL161</f>
        <v>625.348821068812</v>
      </c>
      <c r="CM157" s="177" t="n">
        <f aca="false">globals_transposed_prosp!CM161</f>
        <v>632.647463632491</v>
      </c>
      <c r="CN157" s="177" t="n">
        <f aca="false">globals_transposed_prosp!CN161</f>
        <v>633.355223229995</v>
      </c>
      <c r="CO157" s="177" t="n">
        <f aca="false">globals_transposed_prosp!CO161</f>
        <v>634.063774617044</v>
      </c>
      <c r="CP157" s="177" t="n">
        <f aca="false">globals_transposed_prosp!CP161</f>
        <v>634.773118679435</v>
      </c>
      <c r="CQ157" s="177" t="n">
        <f aca="false">globals_transposed_prosp!CQ161</f>
        <v>635.483256303955</v>
      </c>
      <c r="CR157" s="177" t="n">
        <f aca="false">globals_transposed_prosp!CR161</f>
        <v>636.194188378382</v>
      </c>
      <c r="CS157" s="177" t="n">
        <f aca="false">globals_transposed_prosp!CS161</f>
        <v>636.905915791491</v>
      </c>
      <c r="CT157" s="177" t="n">
        <f aca="false">globals_transposed_prosp!CT161</f>
        <v>637.618439433046</v>
      </c>
      <c r="CU157" s="177" t="n">
        <f aca="false">globals_transposed_prosp!CU161</f>
        <v>638.33176019381</v>
      </c>
      <c r="CV157" s="177" t="n">
        <f aca="false">globals_transposed_prosp!CV161</f>
        <v>639.045878965542</v>
      </c>
      <c r="CW157" s="177" t="n">
        <f aca="false">globals_transposed_prosp!CW161</f>
        <v>639.760796640997</v>
      </c>
      <c r="CX157" s="177" t="n">
        <f aca="false">globals_transposed_prosp!CX161</f>
        <v>640.476514113931</v>
      </c>
      <c r="CY157" s="177" t="n">
        <f aca="false">globals_transposed_prosp!CY161</f>
        <v>641.193032279098</v>
      </c>
      <c r="CZ157" s="177" t="n">
        <f aca="false">globals_transposed_prosp!CZ161</f>
        <v>641.910352032254</v>
      </c>
      <c r="DA157" s="177" t="n">
        <f aca="false">globals_transposed_prosp!DA161</f>
        <v>642.628474270158</v>
      </c>
      <c r="DB157" s="177" t="n">
        <f aca="false">globals_transposed_prosp!DB161</f>
        <v>643.347399890569</v>
      </c>
      <c r="DC157" s="177" t="n">
        <f aca="false">globals_transposed_prosp!DC161</f>
        <v>644.067129792254</v>
      </c>
      <c r="DD157" s="177" t="n">
        <f aca="false">globals_transposed_prosp!DD161</f>
        <v>644.787664874983</v>
      </c>
      <c r="DE157" s="177" t="n">
        <f aca="false">globals_transposed_prosp!DE161</f>
        <v>645.509006039534</v>
      </c>
      <c r="DF157" s="177" t="n">
        <f aca="false">globals_transposed_prosp!DF161</f>
        <v>646.231154187693</v>
      </c>
      <c r="DG157" s="177" t="n">
        <f aca="false">globals_transposed_prosp!DG161</f>
        <v>646.954110222252</v>
      </c>
      <c r="DH157" s="177" t="n">
        <f aca="false">globals_transposed_prosp!DH161</f>
        <v>647.677875047017</v>
      </c>
      <c r="DI157" s="177" t="n">
        <f aca="false">globals_transposed_prosp!DI161</f>
        <v>648.402449566803</v>
      </c>
      <c r="DJ157" s="177" t="n">
        <f aca="false">globals_transposed_prosp!DJ161</f>
        <v>649.127834687436</v>
      </c>
      <c r="DK157" s="177" t="n">
        <f aca="false">globals_transposed_prosp!DK161</f>
        <v>649.854031315759</v>
      </c>
      <c r="DL157" s="177" t="n">
        <f aca="false">globals_transposed_prosp!DL161</f>
        <v>650.581040359625</v>
      </c>
      <c r="DM157" s="177" t="n">
        <f aca="false">globals_transposed_prosp!DM161</f>
        <v>651.308862727907</v>
      </c>
      <c r="DN157" s="177" t="n">
        <f aca="false">globals_transposed_prosp!DN161</f>
        <v>652.037499330491</v>
      </c>
      <c r="DO157" s="177" t="n">
        <f aca="false">globals_transposed_prosp!DO161</f>
        <v>652.766951078283</v>
      </c>
      <c r="DP157" s="177" t="n">
        <f aca="false">globals_transposed_prosp!DP161</f>
        <v>653.497218883209</v>
      </c>
      <c r="DQ157" s="177" t="n">
        <f aca="false">globals_transposed_prosp!DQ161</f>
        <v>654.228303658212</v>
      </c>
      <c r="DR157" s="177" t="n">
        <f aca="false">globals_transposed_prosp!DR161</f>
        <v>654.96020631726</v>
      </c>
      <c r="DS157" s="177" t="n">
        <f aca="false">globals_transposed_prosp!DS161</f>
        <v>655.692927775341</v>
      </c>
      <c r="DT157" s="177" t="n">
        <f aca="false">globals_transposed_prosp!DT161</f>
        <v>656.426468948466</v>
      </c>
      <c r="DU157" s="177" t="n">
        <f aca="false">globals_transposed_prosp!DU161</f>
        <v>657.160830753675</v>
      </c>
      <c r="DV157" s="177" t="n">
        <f aca="false">globals_transposed_prosp!DV161</f>
        <v>657.896014109028</v>
      </c>
      <c r="DW157" s="177" t="n">
        <f aca="false">globals_transposed_prosp!DW161</f>
        <v>658.632019933617</v>
      </c>
      <c r="DX157" s="177" t="n">
        <f aca="false">globals_transposed_prosp!DX161</f>
        <v>659.368849147559</v>
      </c>
      <c r="DY157" s="177" t="n">
        <f aca="false">globals_transposed_prosp!DY161</f>
        <v>660.106502672003</v>
      </c>
      <c r="DZ157" s="177" t="n">
        <f aca="false">globals_transposed_prosp!DZ161</f>
        <v>660.844981429126</v>
      </c>
      <c r="EA157" s="177" t="n">
        <f aca="false">globals_transposed_prosp!EA161</f>
        <v>661.584286342139</v>
      </c>
      <c r="EB157" s="177" t="n">
        <f aca="false">globals_transposed_prosp!EB161</f>
        <v>662.324418335283</v>
      </c>
      <c r="EC157" s="177" t="n">
        <f aca="false">globals_transposed_prosp!EC161</f>
        <v>663.065378333836</v>
      </c>
      <c r="ED157" s="177" t="n">
        <f aca="false">globals_transposed_prosp!ED161</f>
        <v>663.807167264109</v>
      </c>
      <c r="EE157" s="177" t="n">
        <f aca="false">globals_transposed_prosp!EE161</f>
        <v>664.549786053451</v>
      </c>
      <c r="EF157" s="177" t="n">
        <f aca="false">globals_transposed_prosp!EF161</f>
        <v>665.293235630246</v>
      </c>
      <c r="EG157" s="177" t="n">
        <f aca="false">globals_transposed_prosp!EG161</f>
        <v>666.037516923919</v>
      </c>
      <c r="EH157" s="177" t="n">
        <f aca="false">globals_transposed_prosp!EH161</f>
        <v>666.782630864934</v>
      </c>
      <c r="EI157" s="177" t="n">
        <f aca="false">globals_transposed_prosp!EI161</f>
        <v>667.528578384795</v>
      </c>
      <c r="EJ157" s="177" t="n">
        <f aca="false">globals_transposed_prosp!EJ161</f>
        <v>668.27536041605</v>
      </c>
      <c r="EK157" s="177" t="n">
        <f aca="false">globals_transposed_prosp!EK161</f>
        <v>669.022977892288</v>
      </c>
      <c r="EL157" s="177" t="n">
        <f aca="false">globals_transposed_prosp!EL161</f>
        <v>669.771431748144</v>
      </c>
      <c r="EM157" s="177" t="n">
        <f aca="false">globals_transposed_prosp!EM161</f>
        <v>670.520722919299</v>
      </c>
      <c r="EN157" s="177" t="n">
        <f aca="false">globals_transposed_prosp!EN161</f>
        <v>671.270852342479</v>
      </c>
      <c r="EO157" s="177" t="n">
        <f aca="false">globals_transposed_prosp!EO161</f>
        <v>672.02182095546</v>
      </c>
      <c r="EP157" s="177" t="n">
        <f aca="false">globals_transposed_prosp!EP161</f>
        <v>672.773629697064</v>
      </c>
      <c r="EQ157" s="177" t="n">
        <f aca="false">globals_transposed_prosp!EQ161</f>
        <v>673.526279507167</v>
      </c>
      <c r="ER157" s="177" t="n">
        <f aca="false">globals_transposed_prosp!ER161</f>
        <v>674.279771326695</v>
      </c>
      <c r="ES157" s="177" t="n">
        <f aca="false">globals_transposed_prosp!ES161</f>
        <v>675.034106097625</v>
      </c>
      <c r="ET157" s="177" t="n">
        <f aca="false">globals_transposed_prosp!ET161</f>
        <v>675.78928476299</v>
      </c>
      <c r="EU157" s="177" t="n">
        <f aca="false">globals_transposed_prosp!EU161</f>
        <v>676.545308266878</v>
      </c>
      <c r="EV157" s="177" t="n">
        <f aca="false">globals_transposed_prosp!EV161</f>
        <v>677.302177554431</v>
      </c>
    </row>
    <row r="158" customFormat="false" ht="12.8" hidden="false" customHeight="false" outlineLevel="0" collapsed="false">
      <c r="A158" s="176" t="str">
        <f aca="false">globals_transposed_prosp!A162</f>
        <v>COT_AUT_ACTU_HIGH_II</v>
      </c>
      <c r="B158" s="176" t="n">
        <f aca="false">globals_transposed_prosp!B162</f>
        <v>0</v>
      </c>
      <c r="C158" s="176" t="n">
        <f aca="false">globals_transposed_prosp!C162</f>
        <v>0</v>
      </c>
      <c r="D158" s="176" t="n">
        <f aca="false">globals_transposed_prosp!D162</f>
        <v>0</v>
      </c>
      <c r="E158" s="176" t="n">
        <f aca="false">globals_transposed_prosp!E162</f>
        <v>0</v>
      </c>
      <c r="F158" s="176" t="n">
        <f aca="false">globals_transposed_prosp!F162</f>
        <v>0</v>
      </c>
      <c r="G158" s="176" t="n">
        <f aca="false">globals_transposed_prosp!G162</f>
        <v>0</v>
      </c>
      <c r="H158" s="176" t="n">
        <f aca="false">globals_transposed_prosp!H162</f>
        <v>0</v>
      </c>
      <c r="I158" s="176" t="n">
        <f aca="false">globals_transposed_prosp!I162</f>
        <v>0</v>
      </c>
      <c r="J158" s="176" t="n">
        <f aca="false">globals_transposed_prosp!J162</f>
        <v>0</v>
      </c>
      <c r="K158" s="176" t="n">
        <f aca="false">globals_transposed_prosp!K162</f>
        <v>0</v>
      </c>
      <c r="L158" s="176" t="n">
        <f aca="false">globals_transposed_prosp!L162</f>
        <v>0</v>
      </c>
      <c r="M158" s="176" t="n">
        <f aca="false">globals_transposed_prosp!M162</f>
        <v>0</v>
      </c>
      <c r="N158" s="176" t="n">
        <f aca="false">globals_transposed_prosp!N162</f>
        <v>0</v>
      </c>
      <c r="O158" s="176" t="n">
        <f aca="false">globals_transposed_prosp!O162</f>
        <v>0</v>
      </c>
      <c r="P158" s="176" t="n">
        <f aca="false">globals_transposed_prosp!P162</f>
        <v>0</v>
      </c>
      <c r="Q158" s="176" t="n">
        <f aca="false">globals_transposed_prosp!Q162</f>
        <v>0</v>
      </c>
      <c r="R158" s="176" t="n">
        <f aca="false">globals_transposed_prosp!R162</f>
        <v>0</v>
      </c>
      <c r="S158" s="176" t="n">
        <f aca="false">globals_transposed_prosp!S162</f>
        <v>0</v>
      </c>
      <c r="T158" s="176" t="n">
        <f aca="false">globals_transposed_prosp!T162</f>
        <v>0</v>
      </c>
      <c r="U158" s="176" t="n">
        <f aca="false">globals_transposed_prosp!U162</f>
        <v>0</v>
      </c>
      <c r="V158" s="176" t="n">
        <f aca="false">globals_transposed_prosp!V162</f>
        <v>0</v>
      </c>
      <c r="W158" s="176" t="n">
        <f aca="false">globals_transposed_prosp!W162</f>
        <v>0</v>
      </c>
      <c r="X158" s="176" t="n">
        <f aca="false">globals_transposed_prosp!X162</f>
        <v>0</v>
      </c>
      <c r="Y158" s="176" t="n">
        <f aca="false">globals_transposed_prosp!Y162</f>
        <v>0</v>
      </c>
      <c r="Z158" s="176" t="n">
        <f aca="false">globals_transposed_prosp!Z162</f>
        <v>0</v>
      </c>
      <c r="AA158" s="176" t="n">
        <f aca="false">globals_transposed_prosp!AA162</f>
        <v>0</v>
      </c>
      <c r="AB158" s="176" t="n">
        <f aca="false">globals_transposed_prosp!AB162</f>
        <v>0</v>
      </c>
      <c r="AC158" s="176" t="n">
        <f aca="false">globals_transposed_prosp!AC162</f>
        <v>0</v>
      </c>
      <c r="AD158" s="176" t="n">
        <f aca="false">globals_transposed_prosp!AD162</f>
        <v>0</v>
      </c>
      <c r="AE158" s="176" t="n">
        <f aca="false">globals_transposed_prosp!AE162</f>
        <v>0</v>
      </c>
      <c r="AF158" s="176" t="n">
        <f aca="false">globals_transposed_prosp!AF162</f>
        <v>0</v>
      </c>
      <c r="AG158" s="176" t="n">
        <f aca="false">globals_transposed_prosp!AG162</f>
        <v>0</v>
      </c>
      <c r="AH158" s="176" t="n">
        <f aca="false">globals_transposed_prosp!AH162</f>
        <v>0</v>
      </c>
      <c r="AI158" s="176" t="n">
        <f aca="false">globals_transposed_prosp!AI162</f>
        <v>0</v>
      </c>
      <c r="AJ158" s="176" t="n">
        <f aca="false">globals_transposed_prosp!AJ162</f>
        <v>0</v>
      </c>
      <c r="AK158" s="176" t="n">
        <f aca="false">globals_transposed_prosp!AK162</f>
        <v>0</v>
      </c>
      <c r="AL158" s="176" t="n">
        <f aca="false">globals_transposed_prosp!AL162</f>
        <v>0</v>
      </c>
      <c r="AM158" s="176" t="n">
        <f aca="false">globals_transposed_prosp!AM162</f>
        <v>0</v>
      </c>
      <c r="AN158" s="176" t="n">
        <f aca="false">globals_transposed_prosp!AN162</f>
        <v>0</v>
      </c>
      <c r="AO158" s="176" t="n">
        <f aca="false">globals_transposed_prosp!AO162</f>
        <v>0</v>
      </c>
      <c r="AP158" s="176" t="n">
        <f aca="false">globals_transposed_prosp!AP162</f>
        <v>0</v>
      </c>
      <c r="AQ158" s="176" t="n">
        <f aca="false">globals_transposed_prosp!AQ162</f>
        <v>0</v>
      </c>
      <c r="AR158" s="177" t="n">
        <f aca="false">globals_transposed_prosp!AR162</f>
        <v>736.336147352056</v>
      </c>
      <c r="AS158" s="177" t="n">
        <f aca="false">globals_transposed_prosp!AS162</f>
        <v>773.75380375397</v>
      </c>
      <c r="AT158" s="177" t="n">
        <f aca="false">globals_transposed_prosp!AT162</f>
        <v>743.185752247638</v>
      </c>
      <c r="AU158" s="177" t="n">
        <f aca="false">globals_transposed_prosp!AU162</f>
        <v>839.281285698528</v>
      </c>
      <c r="AV158" s="177" t="n">
        <f aca="false">globals_transposed_prosp!AV162</f>
        <v>814.116626047842</v>
      </c>
      <c r="AW158" s="177" t="n">
        <f aca="false">globals_transposed_prosp!AW162</f>
        <v>929.910468043016</v>
      </c>
      <c r="AX158" s="177" t="n">
        <f aca="false">globals_transposed_prosp!AX162</f>
        <v>898.342480045151</v>
      </c>
      <c r="AY158" s="177" t="n">
        <f aca="false">globals_transposed_prosp!AY162</f>
        <v>964.579853935127</v>
      </c>
      <c r="AZ158" s="177" t="n">
        <f aca="false">globals_transposed_prosp!AZ162</f>
        <v>851.56137988894</v>
      </c>
      <c r="BA158" s="177" t="n">
        <f aca="false">globals_transposed_prosp!BA162</f>
        <v>870.921548875002</v>
      </c>
      <c r="BB158" s="177" t="n">
        <f aca="false">globals_transposed_prosp!BB162</f>
        <v>840.30815049241</v>
      </c>
      <c r="BC158" s="177" t="n">
        <f aca="false">globals_transposed_prosp!BC162</f>
        <v>896.60898890352</v>
      </c>
      <c r="BD158" s="177" t="n">
        <f aca="false">globals_transposed_prosp!BD162</f>
        <v>854.502413663609</v>
      </c>
      <c r="BE158" s="177" t="n">
        <f aca="false">globals_transposed_prosp!BE162</f>
        <v>905.473254427401</v>
      </c>
      <c r="BF158" s="177" t="n">
        <f aca="false">globals_transposed_prosp!BF162</f>
        <v>867.398173883305</v>
      </c>
      <c r="BG158" s="177" t="n">
        <f aca="false">globals_transposed_prosp!BG162</f>
        <v>937.340016928009</v>
      </c>
      <c r="BH158" s="177" t="n">
        <f aca="false">globals_transposed_prosp!BH162</f>
        <v>871.997499690048</v>
      </c>
      <c r="BI158" s="177" t="n">
        <f aca="false">globals_transposed_prosp!BI162</f>
        <v>858.867762317984</v>
      </c>
      <c r="BJ158" s="177" t="n">
        <f aca="false">globals_transposed_prosp!BJ162</f>
        <v>816.941050327737</v>
      </c>
      <c r="BK158" s="177" t="n">
        <f aca="false">globals_transposed_prosp!BK162</f>
        <v>752.480219559701</v>
      </c>
      <c r="BL158" s="177" t="n">
        <f aca="false">globals_transposed_prosp!BL162</f>
        <v>740.489861970575</v>
      </c>
      <c r="BM158" s="177" t="n">
        <f aca="false">globals_transposed_prosp!BM162</f>
        <v>742.026999097633</v>
      </c>
      <c r="BN158" s="177" t="n">
        <f aca="false">globals_transposed_prosp!BN162</f>
        <v>753.001222642421</v>
      </c>
      <c r="BO158" s="177" t="n">
        <f aca="false">globals_transposed_prosp!BO162</f>
        <v>764.135736828248</v>
      </c>
      <c r="BP158" s="177" t="n">
        <f aca="false">globals_transposed_prosp!BP162</f>
        <v>751.671025331973</v>
      </c>
      <c r="BQ158" s="177" t="n">
        <f aca="false">globals_transposed_prosp!BQ162</f>
        <v>725.130637518202</v>
      </c>
      <c r="BR158" s="177" t="n">
        <f aca="false">globals_transposed_prosp!BR162</f>
        <v>730.187747727746</v>
      </c>
      <c r="BS158" s="177" t="n">
        <f aca="false">globals_transposed_prosp!BS162</f>
        <v>731.350224587674</v>
      </c>
      <c r="BT158" s="177" t="n">
        <f aca="false">globals_transposed_prosp!BT162</f>
        <v>750.909727029172</v>
      </c>
      <c r="BU158" s="177" t="n">
        <f aca="false">globals_transposed_prosp!BU162</f>
        <v>791.395706524692</v>
      </c>
      <c r="BV158" s="177" t="n">
        <f aca="false">globals_transposed_prosp!BV162</f>
        <v>794.911690303906</v>
      </c>
      <c r="BW158" s="177" t="n">
        <f aca="false">globals_transposed_prosp!BW162</f>
        <v>797.204247504869</v>
      </c>
      <c r="BX158" s="177" t="n">
        <f aca="false">globals_transposed_prosp!BX162</f>
        <v>790.179228953839</v>
      </c>
      <c r="BY158" s="177" t="n">
        <f aca="false">globals_transposed_prosp!BY162</f>
        <v>798.839432721096</v>
      </c>
      <c r="BZ158" s="177" t="n">
        <f aca="false">globals_transposed_prosp!BZ162</f>
        <v>802.419323237745</v>
      </c>
      <c r="CA158" s="177" t="n">
        <f aca="false">globals_transposed_prosp!CA162</f>
        <v>805.241024364521</v>
      </c>
      <c r="CB158" s="177" t="n">
        <f aca="false">globals_transposed_prosp!CB162</f>
        <v>820.831709877223</v>
      </c>
      <c r="CC158" s="177" t="n">
        <f aca="false">globals_transposed_prosp!CC162</f>
        <v>836.577951676687</v>
      </c>
      <c r="CD158" s="177" t="n">
        <f aca="false">globals_transposed_prosp!CD162</f>
        <v>846.518914768087</v>
      </c>
      <c r="CE158" s="177" t="n">
        <f aca="false">globals_transposed_prosp!CE162</f>
        <v>847.465938064371</v>
      </c>
      <c r="CF158" s="177" t="n">
        <f aca="false">globals_transposed_prosp!CF162</f>
        <v>848.414020820885</v>
      </c>
      <c r="CG158" s="177" t="n">
        <f aca="false">globals_transposed_prosp!CG162</f>
        <v>849.363164222875</v>
      </c>
      <c r="CH158" s="177" t="n">
        <f aca="false">globals_transposed_prosp!CH162</f>
        <v>856.363404509752</v>
      </c>
      <c r="CI158" s="177" t="n">
        <f aca="false">globals_transposed_prosp!CI162</f>
        <v>866.448658605524</v>
      </c>
      <c r="CJ158" s="177" t="n">
        <f aca="false">globals_transposed_prosp!CJ162</f>
        <v>867.417977837993</v>
      </c>
      <c r="CK158" s="177" t="n">
        <f aca="false">globals_transposed_prosp!CK162</f>
        <v>868.388381473751</v>
      </c>
      <c r="CL158" s="177" t="n">
        <f aca="false">globals_transposed_prosp!CL162</f>
        <v>875.484255770274</v>
      </c>
      <c r="CM158" s="177" t="n">
        <f aca="false">globals_transposed_prosp!CM162</f>
        <v>885.702307580262</v>
      </c>
      <c r="CN158" s="177" t="n">
        <f aca="false">globals_transposed_prosp!CN162</f>
        <v>886.693166383555</v>
      </c>
      <c r="CO158" s="177" t="n">
        <f aca="false">globals_transposed_prosp!CO162</f>
        <v>887.685133687028</v>
      </c>
      <c r="CP158" s="177" t="n">
        <f aca="false">globals_transposed_prosp!CP162</f>
        <v>888.67821073079</v>
      </c>
      <c r="CQ158" s="177" t="n">
        <f aca="false">globals_transposed_prosp!CQ162</f>
        <v>889.672398756338</v>
      </c>
      <c r="CR158" s="177" t="n">
        <f aca="false">globals_transposed_prosp!CR162</f>
        <v>890.667699006557</v>
      </c>
      <c r="CS158" s="177" t="n">
        <f aca="false">globals_transposed_prosp!CS162</f>
        <v>891.664112725722</v>
      </c>
      <c r="CT158" s="177" t="n">
        <f aca="false">globals_transposed_prosp!CT162</f>
        <v>892.6616411595</v>
      </c>
      <c r="CU158" s="177" t="n">
        <f aca="false">globals_transposed_prosp!CU162</f>
        <v>893.660285554952</v>
      </c>
      <c r="CV158" s="177" t="n">
        <f aca="false">globals_transposed_prosp!CV162</f>
        <v>894.660047160535</v>
      </c>
      <c r="CW158" s="177" t="n">
        <f aca="false">globals_transposed_prosp!CW162</f>
        <v>895.660927226101</v>
      </c>
      <c r="CX158" s="177" t="n">
        <f aca="false">globals_transposed_prosp!CX162</f>
        <v>896.662927002901</v>
      </c>
      <c r="CY158" s="177" t="n">
        <f aca="false">globals_transposed_prosp!CY162</f>
        <v>897.666047743586</v>
      </c>
      <c r="CZ158" s="177" t="n">
        <f aca="false">globals_transposed_prosp!CZ162</f>
        <v>898.670290702209</v>
      </c>
      <c r="DA158" s="177" t="n">
        <f aca="false">globals_transposed_prosp!DA162</f>
        <v>899.675657134224</v>
      </c>
      <c r="DB158" s="177" t="n">
        <f aca="false">globals_transposed_prosp!DB162</f>
        <v>900.682148296491</v>
      </c>
      <c r="DC158" s="177" t="n">
        <f aca="false">globals_transposed_prosp!DC162</f>
        <v>901.689765447276</v>
      </c>
      <c r="DD158" s="177" t="n">
        <f aca="false">globals_transposed_prosp!DD162</f>
        <v>902.698509846253</v>
      </c>
      <c r="DE158" s="177" t="n">
        <f aca="false">globals_transposed_prosp!DE162</f>
        <v>903.708382754503</v>
      </c>
      <c r="DF158" s="177" t="n">
        <f aca="false">globals_transposed_prosp!DF162</f>
        <v>904.71938543452</v>
      </c>
      <c r="DG158" s="177" t="n">
        <f aca="false">globals_transposed_prosp!DG162</f>
        <v>905.731519150211</v>
      </c>
      <c r="DH158" s="177" t="n">
        <f aca="false">globals_transposed_prosp!DH162</f>
        <v>906.744785166895</v>
      </c>
      <c r="DI158" s="177" t="n">
        <f aca="false">globals_transposed_prosp!DI162</f>
        <v>907.759184751306</v>
      </c>
      <c r="DJ158" s="177" t="n">
        <f aca="false">globals_transposed_prosp!DJ162</f>
        <v>908.774719171599</v>
      </c>
      <c r="DK158" s="177" t="n">
        <f aca="false">globals_transposed_prosp!DK162</f>
        <v>909.791389697343</v>
      </c>
      <c r="DL158" s="177" t="n">
        <f aca="false">globals_transposed_prosp!DL162</f>
        <v>910.809197599531</v>
      </c>
      <c r="DM158" s="177" t="n">
        <f aca="false">globals_transposed_prosp!DM162</f>
        <v>911.828144150575</v>
      </c>
      <c r="DN158" s="177" t="n">
        <f aca="false">globals_transposed_prosp!DN162</f>
        <v>912.848230624314</v>
      </c>
      <c r="DO158" s="177" t="n">
        <f aca="false">globals_transposed_prosp!DO162</f>
        <v>913.869458296007</v>
      </c>
      <c r="DP158" s="177" t="n">
        <f aca="false">globals_transposed_prosp!DP162</f>
        <v>914.891828442345</v>
      </c>
      <c r="DQ158" s="177" t="n">
        <f aca="false">globals_transposed_prosp!DQ162</f>
        <v>915.915342341444</v>
      </c>
      <c r="DR158" s="177" t="n">
        <f aca="false">globals_transposed_prosp!DR162</f>
        <v>916.94000127285</v>
      </c>
      <c r="DS158" s="177" t="n">
        <f aca="false">globals_transposed_prosp!DS162</f>
        <v>917.965806517543</v>
      </c>
      <c r="DT158" s="177" t="n">
        <f aca="false">globals_transposed_prosp!DT162</f>
        <v>918.992759357933</v>
      </c>
      <c r="DU158" s="177" t="n">
        <f aca="false">globals_transposed_prosp!DU162</f>
        <v>920.020861077865</v>
      </c>
      <c r="DV158" s="177" t="n">
        <f aca="false">globals_transposed_prosp!DV162</f>
        <v>921.050112962623</v>
      </c>
      <c r="DW158" s="177" t="n">
        <f aca="false">globals_transposed_prosp!DW162</f>
        <v>922.080516298927</v>
      </c>
      <c r="DX158" s="177" t="n">
        <f aca="false">globals_transposed_prosp!DX162</f>
        <v>923.112072374935</v>
      </c>
      <c r="DY158" s="177" t="n">
        <f aca="false">globals_transposed_prosp!DY162</f>
        <v>924.144782480249</v>
      </c>
      <c r="DZ158" s="177" t="n">
        <f aca="false">globals_transposed_prosp!DZ162</f>
        <v>925.178647905912</v>
      </c>
      <c r="EA158" s="177" t="n">
        <f aca="false">globals_transposed_prosp!EA162</f>
        <v>926.213669944412</v>
      </c>
      <c r="EB158" s="177" t="n">
        <f aca="false">globals_transposed_prosp!EB162</f>
        <v>927.249849889682</v>
      </c>
      <c r="EC158" s="177" t="n">
        <f aca="false">globals_transposed_prosp!EC162</f>
        <v>928.287189037104</v>
      </c>
      <c r="ED158" s="177" t="n">
        <f aca="false">globals_transposed_prosp!ED162</f>
        <v>929.325688683507</v>
      </c>
      <c r="EE158" s="177" t="n">
        <f aca="false">globals_transposed_prosp!EE162</f>
        <v>930.365350127174</v>
      </c>
      <c r="EF158" s="177" t="n">
        <f aca="false">globals_transposed_prosp!EF162</f>
        <v>931.406174667837</v>
      </c>
      <c r="EG158" s="177" t="n">
        <f aca="false">globals_transposed_prosp!EG162</f>
        <v>932.448163606684</v>
      </c>
      <c r="EH158" s="177" t="n">
        <f aca="false">globals_transposed_prosp!EH162</f>
        <v>933.49131824636</v>
      </c>
      <c r="EI158" s="177" t="n">
        <f aca="false">globals_transposed_prosp!EI162</f>
        <v>934.535639890963</v>
      </c>
      <c r="EJ158" s="177" t="n">
        <f aca="false">globals_transposed_prosp!EJ162</f>
        <v>935.581129846054</v>
      </c>
      <c r="EK158" s="177" t="n">
        <f aca="false">globals_transposed_prosp!EK162</f>
        <v>936.627789418654</v>
      </c>
      <c r="EL158" s="177" t="n">
        <f aca="false">globals_transposed_prosp!EL162</f>
        <v>937.675619917243</v>
      </c>
      <c r="EM158" s="177" t="n">
        <f aca="false">globals_transposed_prosp!EM162</f>
        <v>938.724622651769</v>
      </c>
      <c r="EN158" s="177" t="n">
        <f aca="false">globals_transposed_prosp!EN162</f>
        <v>939.774798933643</v>
      </c>
      <c r="EO158" s="177" t="n">
        <f aca="false">globals_transposed_prosp!EO162</f>
        <v>940.826150075743</v>
      </c>
      <c r="EP158" s="177" t="n">
        <f aca="false">globals_transposed_prosp!EP162</f>
        <v>941.878677392418</v>
      </c>
      <c r="EQ158" s="177" t="n">
        <f aca="false">globals_transposed_prosp!EQ162</f>
        <v>942.932382199485</v>
      </c>
      <c r="ER158" s="177" t="n">
        <f aca="false">globals_transposed_prosp!ER162</f>
        <v>943.987265814234</v>
      </c>
      <c r="ES158" s="177" t="n">
        <f aca="false">globals_transposed_prosp!ES162</f>
        <v>945.043329555428</v>
      </c>
      <c r="ET158" s="177" t="n">
        <f aca="false">globals_transposed_prosp!ET162</f>
        <v>946.100574743307</v>
      </c>
      <c r="EU158" s="177" t="n">
        <f aca="false">globals_transposed_prosp!EU162</f>
        <v>947.159002699587</v>
      </c>
      <c r="EV158" s="177" t="n">
        <f aca="false">globals_transposed_prosp!EV162</f>
        <v>948.218614747462</v>
      </c>
    </row>
    <row r="159" customFormat="false" ht="12.8" hidden="false" customHeight="false" outlineLevel="0" collapsed="false">
      <c r="A159" s="176" t="str">
        <f aca="false">globals_transposed_prosp!A163</f>
        <v>COT_AUT_ACTU_HIGH_III</v>
      </c>
      <c r="B159" s="176" t="n">
        <f aca="false">globals_transposed_prosp!B163</f>
        <v>0</v>
      </c>
      <c r="C159" s="176" t="n">
        <f aca="false">globals_transposed_prosp!C163</f>
        <v>0</v>
      </c>
      <c r="D159" s="176" t="n">
        <f aca="false">globals_transposed_prosp!D163</f>
        <v>0</v>
      </c>
      <c r="E159" s="176" t="n">
        <f aca="false">globals_transposed_prosp!E163</f>
        <v>0</v>
      </c>
      <c r="F159" s="176" t="n">
        <f aca="false">globals_transposed_prosp!F163</f>
        <v>0</v>
      </c>
      <c r="G159" s="176" t="n">
        <f aca="false">globals_transposed_prosp!G163</f>
        <v>0</v>
      </c>
      <c r="H159" s="176" t="n">
        <f aca="false">globals_transposed_prosp!H163</f>
        <v>0</v>
      </c>
      <c r="I159" s="176" t="n">
        <f aca="false">globals_transposed_prosp!I163</f>
        <v>0</v>
      </c>
      <c r="J159" s="176" t="n">
        <f aca="false">globals_transposed_prosp!J163</f>
        <v>0</v>
      </c>
      <c r="K159" s="176" t="n">
        <f aca="false">globals_transposed_prosp!K163</f>
        <v>0</v>
      </c>
      <c r="L159" s="176" t="n">
        <f aca="false">globals_transposed_prosp!L163</f>
        <v>0</v>
      </c>
      <c r="M159" s="176" t="n">
        <f aca="false">globals_transposed_prosp!M163</f>
        <v>0</v>
      </c>
      <c r="N159" s="176" t="n">
        <f aca="false">globals_transposed_prosp!N163</f>
        <v>0</v>
      </c>
      <c r="O159" s="176" t="n">
        <f aca="false">globals_transposed_prosp!O163</f>
        <v>0</v>
      </c>
      <c r="P159" s="176" t="n">
        <f aca="false">globals_transposed_prosp!P163</f>
        <v>0</v>
      </c>
      <c r="Q159" s="176" t="n">
        <f aca="false">globals_transposed_prosp!Q163</f>
        <v>0</v>
      </c>
      <c r="R159" s="176" t="n">
        <f aca="false">globals_transposed_prosp!R163</f>
        <v>0</v>
      </c>
      <c r="S159" s="176" t="n">
        <f aca="false">globals_transposed_prosp!S163</f>
        <v>0</v>
      </c>
      <c r="T159" s="176" t="n">
        <f aca="false">globals_transposed_prosp!T163</f>
        <v>0</v>
      </c>
      <c r="U159" s="176" t="n">
        <f aca="false">globals_transposed_prosp!U163</f>
        <v>0</v>
      </c>
      <c r="V159" s="176" t="n">
        <f aca="false">globals_transposed_prosp!V163</f>
        <v>0</v>
      </c>
      <c r="W159" s="176" t="n">
        <f aca="false">globals_transposed_prosp!W163</f>
        <v>0</v>
      </c>
      <c r="X159" s="176" t="n">
        <f aca="false">globals_transposed_prosp!X163</f>
        <v>0</v>
      </c>
      <c r="Y159" s="176" t="n">
        <f aca="false">globals_transposed_prosp!Y163</f>
        <v>0</v>
      </c>
      <c r="Z159" s="176" t="n">
        <f aca="false">globals_transposed_prosp!Z163</f>
        <v>0</v>
      </c>
      <c r="AA159" s="176" t="n">
        <f aca="false">globals_transposed_prosp!AA163</f>
        <v>0</v>
      </c>
      <c r="AB159" s="176" t="n">
        <f aca="false">globals_transposed_prosp!AB163</f>
        <v>0</v>
      </c>
      <c r="AC159" s="176" t="n">
        <f aca="false">globals_transposed_prosp!AC163</f>
        <v>0</v>
      </c>
      <c r="AD159" s="176" t="n">
        <f aca="false">globals_transposed_prosp!AD163</f>
        <v>0</v>
      </c>
      <c r="AE159" s="176" t="n">
        <f aca="false">globals_transposed_prosp!AE163</f>
        <v>0</v>
      </c>
      <c r="AF159" s="176" t="n">
        <f aca="false">globals_transposed_prosp!AF163</f>
        <v>0</v>
      </c>
      <c r="AG159" s="176" t="n">
        <f aca="false">globals_transposed_prosp!AG163</f>
        <v>0</v>
      </c>
      <c r="AH159" s="176" t="n">
        <f aca="false">globals_transposed_prosp!AH163</f>
        <v>0</v>
      </c>
      <c r="AI159" s="176" t="n">
        <f aca="false">globals_transposed_prosp!AI163</f>
        <v>0</v>
      </c>
      <c r="AJ159" s="176" t="n">
        <f aca="false">globals_transposed_prosp!AJ163</f>
        <v>0</v>
      </c>
      <c r="AK159" s="176" t="n">
        <f aca="false">globals_transposed_prosp!AK163</f>
        <v>0</v>
      </c>
      <c r="AL159" s="176" t="n">
        <f aca="false">globals_transposed_prosp!AL163</f>
        <v>0</v>
      </c>
      <c r="AM159" s="176" t="n">
        <f aca="false">globals_transposed_prosp!AM163</f>
        <v>0</v>
      </c>
      <c r="AN159" s="176" t="n">
        <f aca="false">globals_transposed_prosp!AN163</f>
        <v>0</v>
      </c>
      <c r="AO159" s="176" t="n">
        <f aca="false">globals_transposed_prosp!AO163</f>
        <v>0</v>
      </c>
      <c r="AP159" s="176" t="n">
        <f aca="false">globals_transposed_prosp!AP163</f>
        <v>0</v>
      </c>
      <c r="AQ159" s="176" t="n">
        <f aca="false">globals_transposed_prosp!AQ163</f>
        <v>0</v>
      </c>
      <c r="AR159" s="177" t="n">
        <f aca="false">globals_transposed_prosp!AR163</f>
        <v>1051.91506107799</v>
      </c>
      <c r="AS159" s="177" t="n">
        <f aca="false">globals_transposed_prosp!AS163</f>
        <v>1105.36917501897</v>
      </c>
      <c r="AT159" s="177" t="n">
        <f aca="false">globals_transposed_prosp!AT163</f>
        <v>1061.7002693392</v>
      </c>
      <c r="AU159" s="177" t="n">
        <f aca="false">globals_transposed_prosp!AU163</f>
        <v>1198.98042230035</v>
      </c>
      <c r="AV159" s="177" t="n">
        <f aca="false">globals_transposed_prosp!AV163</f>
        <v>1163.03069392066</v>
      </c>
      <c r="AW159" s="177" t="n">
        <f aca="false">globals_transposed_prosp!AW163</f>
        <v>1328.45145563775</v>
      </c>
      <c r="AX159" s="177" t="n">
        <f aca="false">globals_transposed_prosp!AX163</f>
        <v>1283.35929544881</v>
      </c>
      <c r="AY159" s="177" t="n">
        <f aca="false">globals_transposed_prosp!AY163</f>
        <v>1377.98849854331</v>
      </c>
      <c r="AZ159" s="177" t="n">
        <f aca="false">globals_transposed_prosp!AZ163</f>
        <v>1216.53151110655</v>
      </c>
      <c r="BA159" s="177" t="n">
        <f aca="false">globals_transposed_prosp!BA163</f>
        <v>1244.18813219995</v>
      </c>
      <c r="BB159" s="177" t="n">
        <f aca="false">globals_transposed_prosp!BB163</f>
        <v>1180.46598190389</v>
      </c>
      <c r="BC159" s="177" t="n">
        <f aca="false">globals_transposed_prosp!BC163</f>
        <v>1280.86301465958</v>
      </c>
      <c r="BD159" s="177" t="n">
        <f aca="false">globals_transposed_prosp!BD163</f>
        <v>1220.71109161815</v>
      </c>
      <c r="BE159" s="177" t="n">
        <f aca="false">globals_transposed_prosp!BE163</f>
        <v>1293.53789377972</v>
      </c>
      <c r="BF159" s="177" t="n">
        <f aca="false">globals_transposed_prosp!BF163</f>
        <v>1239.14472506747</v>
      </c>
      <c r="BG159" s="177" t="n">
        <f aca="false">globals_transposed_prosp!BG163</f>
        <v>1339.06516025791</v>
      </c>
      <c r="BH159" s="177" t="n">
        <f aca="false">globals_transposed_prosp!BH163</f>
        <v>1245.71814984896</v>
      </c>
      <c r="BI159" s="177" t="n">
        <f aca="false">globals_transposed_prosp!BI163</f>
        <v>1226.95641305225</v>
      </c>
      <c r="BJ159" s="177" t="n">
        <f aca="false">globals_transposed_prosp!BJ163</f>
        <v>1167.0630835964</v>
      </c>
      <c r="BK159" s="177" t="n">
        <f aca="false">globals_transposed_prosp!BK163</f>
        <v>1074.97653449141</v>
      </c>
      <c r="BL159" s="177" t="n">
        <f aca="false">globals_transposed_prosp!BL163</f>
        <v>1057.84572279501</v>
      </c>
      <c r="BM159" s="177" t="n">
        <f aca="false">globals_transposed_prosp!BM163</f>
        <v>1060.04641164743</v>
      </c>
      <c r="BN159" s="177" t="n">
        <f aca="false">globals_transposed_prosp!BN163</f>
        <v>1075.71854734686</v>
      </c>
      <c r="BO159" s="177" t="n">
        <f aca="false">globals_transposed_prosp!BO163</f>
        <v>1091.62503337268</v>
      </c>
      <c r="BP159" s="177" t="n">
        <f aca="false">globals_transposed_prosp!BP163</f>
        <v>1073.81826103197</v>
      </c>
      <c r="BQ159" s="177" t="n">
        <f aca="false">globals_transposed_prosp!BQ163</f>
        <v>1035.90333265395</v>
      </c>
      <c r="BR159" s="177" t="n">
        <f aca="false">globals_transposed_prosp!BR163</f>
        <v>1043.12779270103</v>
      </c>
      <c r="BS159" s="177" t="n">
        <f aca="false">globals_transposed_prosp!BS163</f>
        <v>1044.78847781213</v>
      </c>
      <c r="BT159" s="177" t="n">
        <f aca="false">globals_transposed_prosp!BT163</f>
        <v>1072.73068948526</v>
      </c>
      <c r="BU159" s="177" t="n">
        <f aca="false">globals_transposed_prosp!BU163</f>
        <v>1130.56793827219</v>
      </c>
      <c r="BV159" s="177" t="n">
        <f aca="false">globals_transposed_prosp!BV163</f>
        <v>1135.59078398578</v>
      </c>
      <c r="BW159" s="177" t="n">
        <f aca="false">globals_transposed_prosp!BW163</f>
        <v>1138.86587335851</v>
      </c>
      <c r="BX159" s="177" t="n">
        <f aca="false">globals_transposed_prosp!BX163</f>
        <v>1128.83010910798</v>
      </c>
      <c r="BY159" s="177" t="n">
        <f aca="false">globals_transposed_prosp!BY163</f>
        <v>1141.2018577003</v>
      </c>
      <c r="BZ159" s="177" t="n">
        <f aca="false">globals_transposed_prosp!BZ163</f>
        <v>1146.31599896652</v>
      </c>
      <c r="CA159" s="177" t="n">
        <f aca="false">globals_transposed_prosp!CA163</f>
        <v>1150.34701000059</v>
      </c>
      <c r="CB159" s="177" t="n">
        <f aca="false">globals_transposed_prosp!CB163</f>
        <v>1172.61946994828</v>
      </c>
      <c r="CC159" s="177" t="n">
        <f aca="false">globals_transposed_prosp!CC163</f>
        <v>1195.11415368233</v>
      </c>
      <c r="CD159" s="177" t="n">
        <f aca="false">globals_transposed_prosp!CD163</f>
        <v>1209.31556272969</v>
      </c>
      <c r="CE159" s="177" t="n">
        <f aca="false">globals_transposed_prosp!CE163</f>
        <v>1210.66845631598</v>
      </c>
      <c r="CF159" s="177" t="n">
        <f aca="false">globals_transposed_prosp!CF163</f>
        <v>1212.02286342043</v>
      </c>
      <c r="CG159" s="177" t="n">
        <f aca="false">globals_transposed_prosp!CG163</f>
        <v>1213.37878573624</v>
      </c>
      <c r="CH159" s="177" t="n">
        <f aca="false">globals_transposed_prosp!CH163</f>
        <v>1223.37915238379</v>
      </c>
      <c r="CI159" s="177" t="n">
        <f aca="false">globals_transposed_prosp!CI163</f>
        <v>1237.78669191932</v>
      </c>
      <c r="CJ159" s="177" t="n">
        <f aca="false">globals_transposed_prosp!CJ163</f>
        <v>1239.17143691749</v>
      </c>
      <c r="CK159" s="177" t="n">
        <f aca="false">globals_transposed_prosp!CK163</f>
        <v>1240.55773106683</v>
      </c>
      <c r="CL159" s="177" t="n">
        <f aca="false">globals_transposed_prosp!CL163</f>
        <v>1250.69471804758</v>
      </c>
      <c r="CM159" s="177" t="n">
        <f aca="false">globals_transposed_prosp!CM163</f>
        <v>1265.29196904696</v>
      </c>
      <c r="CN159" s="177" t="n">
        <f aca="false">globals_transposed_prosp!CN163</f>
        <v>1266.70748493253</v>
      </c>
      <c r="CO159" s="177" t="n">
        <f aca="false">globals_transposed_prosp!CO163</f>
        <v>1268.12458439349</v>
      </c>
      <c r="CP159" s="177" t="n">
        <f aca="false">globals_transposed_prosp!CP163</f>
        <v>1269.54326920143</v>
      </c>
      <c r="CQ159" s="177" t="n">
        <f aca="false">globals_transposed_prosp!CQ163</f>
        <v>1270.96354112991</v>
      </c>
      <c r="CR159" s="177" t="n">
        <f aca="false">globals_transposed_prosp!CR163</f>
        <v>1272.38540195449</v>
      </c>
      <c r="CS159" s="177" t="n">
        <f aca="false">globals_transposed_prosp!CS163</f>
        <v>1273.80885345272</v>
      </c>
      <c r="CT159" s="177" t="n">
        <f aca="false">globals_transposed_prosp!CT163</f>
        <v>1275.23389740412</v>
      </c>
      <c r="CU159" s="177" t="n">
        <f aca="false">globals_transposed_prosp!CU163</f>
        <v>1276.6605355902</v>
      </c>
      <c r="CV159" s="177" t="n">
        <f aca="false">globals_transposed_prosp!CV163</f>
        <v>1278.0887697945</v>
      </c>
      <c r="CW159" s="177" t="n">
        <f aca="false">globals_transposed_prosp!CW163</f>
        <v>1279.5186018025</v>
      </c>
      <c r="CX159" s="177" t="n">
        <f aca="false">globals_transposed_prosp!CX163</f>
        <v>1280.95003340172</v>
      </c>
      <c r="CY159" s="177" t="n">
        <f aca="false">globals_transposed_prosp!CY163</f>
        <v>1282.38306638166</v>
      </c>
      <c r="CZ159" s="177" t="n">
        <f aca="false">globals_transposed_prosp!CZ163</f>
        <v>1283.81770253383</v>
      </c>
      <c r="DA159" s="177" t="n">
        <f aca="false">globals_transposed_prosp!DA163</f>
        <v>1285.25394365175</v>
      </c>
      <c r="DB159" s="177" t="n">
        <f aca="false">globals_transposed_prosp!DB163</f>
        <v>1286.69179153092</v>
      </c>
      <c r="DC159" s="177" t="n">
        <f aca="false">globals_transposed_prosp!DC163</f>
        <v>1288.13124796888</v>
      </c>
      <c r="DD159" s="177" t="n">
        <f aca="false">globals_transposed_prosp!DD163</f>
        <v>1289.57231476516</v>
      </c>
      <c r="DE159" s="177" t="n">
        <f aca="false">globals_transposed_prosp!DE163</f>
        <v>1291.01499372132</v>
      </c>
      <c r="DF159" s="177" t="n">
        <f aca="false">globals_transposed_prosp!DF163</f>
        <v>1292.45928664092</v>
      </c>
      <c r="DG159" s="177" t="n">
        <f aca="false">globals_transposed_prosp!DG163</f>
        <v>1293.90519532955</v>
      </c>
      <c r="DH159" s="177" t="n">
        <f aca="false">globals_transposed_prosp!DH163</f>
        <v>1295.3527215948</v>
      </c>
      <c r="DI159" s="177" t="n">
        <f aca="false">globals_transposed_prosp!DI163</f>
        <v>1296.80186724631</v>
      </c>
      <c r="DJ159" s="177" t="n">
        <f aca="false">globals_transposed_prosp!DJ163</f>
        <v>1298.25263409572</v>
      </c>
      <c r="DK159" s="177" t="n">
        <f aca="false">globals_transposed_prosp!DK163</f>
        <v>1299.70502395672</v>
      </c>
      <c r="DL159" s="177" t="n">
        <f aca="false">globals_transposed_prosp!DL163</f>
        <v>1301.15903864501</v>
      </c>
      <c r="DM159" s="177" t="n">
        <f aca="false">globals_transposed_prosp!DM163</f>
        <v>1302.61467997832</v>
      </c>
      <c r="DN159" s="177" t="n">
        <f aca="false">globals_transposed_prosp!DN163</f>
        <v>1304.07194977643</v>
      </c>
      <c r="DO159" s="177" t="n">
        <f aca="false">globals_transposed_prosp!DO163</f>
        <v>1305.53084986115</v>
      </c>
      <c r="DP159" s="177" t="n">
        <f aca="false">globals_transposed_prosp!DP163</f>
        <v>1306.99138205631</v>
      </c>
      <c r="DQ159" s="177" t="n">
        <f aca="false">globals_transposed_prosp!DQ163</f>
        <v>1308.45354818782</v>
      </c>
      <c r="DR159" s="177" t="n">
        <f aca="false">globals_transposed_prosp!DR163</f>
        <v>1309.91735008358</v>
      </c>
      <c r="DS159" s="177" t="n">
        <f aca="false">globals_transposed_prosp!DS163</f>
        <v>1311.38278957359</v>
      </c>
      <c r="DT159" s="177" t="n">
        <f aca="false">globals_transposed_prosp!DT163</f>
        <v>1312.84986848985</v>
      </c>
      <c r="DU159" s="177" t="n">
        <f aca="false">globals_transposed_prosp!DU163</f>
        <v>1314.31858866644</v>
      </c>
      <c r="DV159" s="177" t="n">
        <f aca="false">globals_transposed_prosp!DV163</f>
        <v>1315.78895193947</v>
      </c>
      <c r="DW159" s="177" t="n">
        <f aca="false">globals_transposed_prosp!DW163</f>
        <v>1317.26096014714</v>
      </c>
      <c r="DX159" s="177" t="n">
        <f aca="false">globals_transposed_prosp!DX163</f>
        <v>1318.73461512966</v>
      </c>
      <c r="DY159" s="177" t="n">
        <f aca="false">globals_transposed_prosp!DY163</f>
        <v>1320.20991872932</v>
      </c>
      <c r="DZ159" s="177" t="n">
        <f aca="false">globals_transposed_prosp!DZ163</f>
        <v>1321.68687279049</v>
      </c>
      <c r="EA159" s="177" t="n">
        <f aca="false">globals_transposed_prosp!EA163</f>
        <v>1323.16547915958</v>
      </c>
      <c r="EB159" s="177" t="n">
        <f aca="false">globals_transposed_prosp!EB163</f>
        <v>1324.64573968506</v>
      </c>
      <c r="EC159" s="177" t="n">
        <f aca="false">globals_transposed_prosp!EC163</f>
        <v>1326.12765621748</v>
      </c>
      <c r="ED159" s="177" t="n">
        <f aca="false">globals_transposed_prosp!ED163</f>
        <v>1327.61123060947</v>
      </c>
      <c r="EE159" s="177" t="n">
        <f aca="false">globals_transposed_prosp!EE163</f>
        <v>1329.09646471572</v>
      </c>
      <c r="EF159" s="177" t="n">
        <f aca="false">globals_transposed_prosp!EF163</f>
        <v>1330.58336039299</v>
      </c>
      <c r="EG159" s="177" t="n">
        <f aca="false">globals_transposed_prosp!EG163</f>
        <v>1332.07191950012</v>
      </c>
      <c r="EH159" s="177" t="n">
        <f aca="false">globals_transposed_prosp!EH163</f>
        <v>1333.56214389805</v>
      </c>
      <c r="EI159" s="177" t="n">
        <f aca="false">globals_transposed_prosp!EI163</f>
        <v>1335.05403544977</v>
      </c>
      <c r="EJ159" s="177" t="n">
        <f aca="false">globals_transposed_prosp!EJ163</f>
        <v>1336.54759602037</v>
      </c>
      <c r="EK159" s="177" t="n">
        <f aca="false">globals_transposed_prosp!EK163</f>
        <v>1338.04282747704</v>
      </c>
      <c r="EL159" s="177" t="n">
        <f aca="false">globals_transposed_prosp!EL163</f>
        <v>1339.53973168903</v>
      </c>
      <c r="EM159" s="177" t="n">
        <f aca="false">globals_transposed_prosp!EM163</f>
        <v>1341.03831052771</v>
      </c>
      <c r="EN159" s="177" t="n">
        <f aca="false">globals_transposed_prosp!EN163</f>
        <v>1342.53856586651</v>
      </c>
      <c r="EO159" s="177" t="n">
        <f aca="false">globals_transposed_prosp!EO163</f>
        <v>1344.04049958099</v>
      </c>
      <c r="EP159" s="177" t="n">
        <f aca="false">globals_transposed_prosp!EP163</f>
        <v>1345.54411354879</v>
      </c>
      <c r="EQ159" s="177" t="n">
        <f aca="false">globals_transposed_prosp!EQ163</f>
        <v>1347.04940964966</v>
      </c>
      <c r="ER159" s="177" t="n">
        <f aca="false">globals_transposed_prosp!ER163</f>
        <v>1348.55638976543</v>
      </c>
      <c r="ES159" s="177" t="n">
        <f aca="false">globals_transposed_prosp!ES163</f>
        <v>1350.06505578007</v>
      </c>
      <c r="ET159" s="177" t="n">
        <f aca="false">globals_transposed_prosp!ET163</f>
        <v>1351.57540957964</v>
      </c>
      <c r="EU159" s="177" t="n">
        <f aca="false">globals_transposed_prosp!EU163</f>
        <v>1353.0874530523</v>
      </c>
      <c r="EV159" s="177" t="n">
        <f aca="false">globals_transposed_prosp!EV163</f>
        <v>1354.60118808833</v>
      </c>
    </row>
    <row r="160" customFormat="false" ht="12.8" hidden="false" customHeight="false" outlineLevel="0" collapsed="false">
      <c r="A160" s="176" t="str">
        <f aca="false">globals_transposed_prosp!A164</f>
        <v>COT_AUT_ACTU_HIGH_IV</v>
      </c>
      <c r="B160" s="176" t="n">
        <f aca="false">globals_transposed_prosp!B164</f>
        <v>0</v>
      </c>
      <c r="C160" s="176" t="n">
        <f aca="false">globals_transposed_prosp!C164</f>
        <v>0</v>
      </c>
      <c r="D160" s="176" t="n">
        <f aca="false">globals_transposed_prosp!D164</f>
        <v>0</v>
      </c>
      <c r="E160" s="176" t="n">
        <f aca="false">globals_transposed_prosp!E164</f>
        <v>0</v>
      </c>
      <c r="F160" s="176" t="n">
        <f aca="false">globals_transposed_prosp!F164</f>
        <v>0</v>
      </c>
      <c r="G160" s="176" t="n">
        <f aca="false">globals_transposed_prosp!G164</f>
        <v>0</v>
      </c>
      <c r="H160" s="176" t="n">
        <f aca="false">globals_transposed_prosp!H164</f>
        <v>0</v>
      </c>
      <c r="I160" s="176" t="n">
        <f aca="false">globals_transposed_prosp!I164</f>
        <v>0</v>
      </c>
      <c r="J160" s="176" t="n">
        <f aca="false">globals_transposed_prosp!J164</f>
        <v>0</v>
      </c>
      <c r="K160" s="176" t="n">
        <f aca="false">globals_transposed_prosp!K164</f>
        <v>0</v>
      </c>
      <c r="L160" s="176" t="n">
        <f aca="false">globals_transposed_prosp!L164</f>
        <v>0</v>
      </c>
      <c r="M160" s="176" t="n">
        <f aca="false">globals_transposed_prosp!M164</f>
        <v>0</v>
      </c>
      <c r="N160" s="176" t="n">
        <f aca="false">globals_transposed_prosp!N164</f>
        <v>0</v>
      </c>
      <c r="O160" s="176" t="n">
        <f aca="false">globals_transposed_prosp!O164</f>
        <v>0</v>
      </c>
      <c r="P160" s="176" t="n">
        <f aca="false">globals_transposed_prosp!P164</f>
        <v>0</v>
      </c>
      <c r="Q160" s="176" t="n">
        <f aca="false">globals_transposed_prosp!Q164</f>
        <v>0</v>
      </c>
      <c r="R160" s="176" t="n">
        <f aca="false">globals_transposed_prosp!R164</f>
        <v>0</v>
      </c>
      <c r="S160" s="176" t="n">
        <f aca="false">globals_transposed_prosp!S164</f>
        <v>0</v>
      </c>
      <c r="T160" s="176" t="n">
        <f aca="false">globals_transposed_prosp!T164</f>
        <v>0</v>
      </c>
      <c r="U160" s="176" t="n">
        <f aca="false">globals_transposed_prosp!U164</f>
        <v>0</v>
      </c>
      <c r="V160" s="176" t="n">
        <f aca="false">globals_transposed_prosp!V164</f>
        <v>0</v>
      </c>
      <c r="W160" s="176" t="n">
        <f aca="false">globals_transposed_prosp!W164</f>
        <v>0</v>
      </c>
      <c r="X160" s="176" t="n">
        <f aca="false">globals_transposed_prosp!X164</f>
        <v>0</v>
      </c>
      <c r="Y160" s="176" t="n">
        <f aca="false">globals_transposed_prosp!Y164</f>
        <v>0</v>
      </c>
      <c r="Z160" s="176" t="n">
        <f aca="false">globals_transposed_prosp!Z164</f>
        <v>0</v>
      </c>
      <c r="AA160" s="176" t="n">
        <f aca="false">globals_transposed_prosp!AA164</f>
        <v>0</v>
      </c>
      <c r="AB160" s="176" t="n">
        <f aca="false">globals_transposed_prosp!AB164</f>
        <v>0</v>
      </c>
      <c r="AC160" s="176" t="n">
        <f aca="false">globals_transposed_prosp!AC164</f>
        <v>0</v>
      </c>
      <c r="AD160" s="176" t="n">
        <f aca="false">globals_transposed_prosp!AD164</f>
        <v>0</v>
      </c>
      <c r="AE160" s="176" t="n">
        <f aca="false">globals_transposed_prosp!AE164</f>
        <v>0</v>
      </c>
      <c r="AF160" s="176" t="n">
        <f aca="false">globals_transposed_prosp!AF164</f>
        <v>0</v>
      </c>
      <c r="AG160" s="176" t="n">
        <f aca="false">globals_transposed_prosp!AG164</f>
        <v>0</v>
      </c>
      <c r="AH160" s="176" t="n">
        <f aca="false">globals_transposed_prosp!AH164</f>
        <v>0</v>
      </c>
      <c r="AI160" s="176" t="n">
        <f aca="false">globals_transposed_prosp!AI164</f>
        <v>0</v>
      </c>
      <c r="AJ160" s="176" t="n">
        <f aca="false">globals_transposed_prosp!AJ164</f>
        <v>0</v>
      </c>
      <c r="AK160" s="176" t="n">
        <f aca="false">globals_transposed_prosp!AK164</f>
        <v>0</v>
      </c>
      <c r="AL160" s="176" t="n">
        <f aca="false">globals_transposed_prosp!AL164</f>
        <v>0</v>
      </c>
      <c r="AM160" s="176" t="n">
        <f aca="false">globals_transposed_prosp!AM164</f>
        <v>0</v>
      </c>
      <c r="AN160" s="176" t="n">
        <f aca="false">globals_transposed_prosp!AN164</f>
        <v>0</v>
      </c>
      <c r="AO160" s="176" t="n">
        <f aca="false">globals_transposed_prosp!AO164</f>
        <v>0</v>
      </c>
      <c r="AP160" s="176" t="n">
        <f aca="false">globals_transposed_prosp!AP164</f>
        <v>0</v>
      </c>
      <c r="AQ160" s="176" t="n">
        <f aca="false">globals_transposed_prosp!AQ164</f>
        <v>0</v>
      </c>
      <c r="AR160" s="177" t="n">
        <f aca="false">globals_transposed_prosp!AR164</f>
        <v>1683.06190002352</v>
      </c>
      <c r="AS160" s="177" t="n">
        <f aca="false">globals_transposed_prosp!AS164</f>
        <v>1768.58837065069</v>
      </c>
      <c r="AT160" s="177" t="n">
        <f aca="false">globals_transposed_prosp!AT164</f>
        <v>1698.71821279782</v>
      </c>
      <c r="AU160" s="177" t="n">
        <f aca="false">globals_transposed_prosp!AU164</f>
        <v>1918.3661707247</v>
      </c>
      <c r="AV160" s="177" t="n">
        <f aca="false">globals_transposed_prosp!AV164</f>
        <v>1860.84668042474</v>
      </c>
      <c r="AW160" s="177" t="n">
        <f aca="false">globals_transposed_prosp!AW164</f>
        <v>2125.51955356869</v>
      </c>
      <c r="AX160" s="177" t="n">
        <f aca="false">globals_transposed_prosp!AX164</f>
        <v>2053.37219147466</v>
      </c>
      <c r="AY160" s="177" t="n">
        <f aca="false">globals_transposed_prosp!AY164</f>
        <v>2204.7712304877</v>
      </c>
      <c r="AZ160" s="177" t="n">
        <f aca="false">globals_transposed_prosp!AZ164</f>
        <v>1946.44126529707</v>
      </c>
      <c r="BA160" s="177" t="n">
        <f aca="false">globals_transposed_prosp!BA164</f>
        <v>1990.70101151992</v>
      </c>
      <c r="BB160" s="177" t="n">
        <f aca="false">globals_transposed_prosp!BB164</f>
        <v>1888.74557104623</v>
      </c>
      <c r="BC160" s="177" t="n">
        <f aca="false">globals_transposed_prosp!BC164</f>
        <v>2049.3893610785</v>
      </c>
      <c r="BD160" s="177" t="n">
        <f aca="false">globals_transposed_prosp!BD164</f>
        <v>1953.14588326812</v>
      </c>
      <c r="BE160" s="177" t="n">
        <f aca="false">globals_transposed_prosp!BE164</f>
        <v>2069.65626842302</v>
      </c>
      <c r="BF160" s="177" t="n">
        <f aca="false">globals_transposed_prosp!BF164</f>
        <v>1982.62738188939</v>
      </c>
      <c r="BG160" s="177" t="n">
        <f aca="false">globals_transposed_prosp!BG164</f>
        <v>2142.5014587864</v>
      </c>
      <c r="BH160" s="177" t="n">
        <f aca="false">globals_transposed_prosp!BH164</f>
        <v>1993.14643715623</v>
      </c>
      <c r="BI160" s="177" t="n">
        <f aca="false">globals_transposed_prosp!BI164</f>
        <v>1963.13371452078</v>
      </c>
      <c r="BJ160" s="177" t="n">
        <f aca="false">globals_transposed_prosp!BJ164</f>
        <v>1867.29937965936</v>
      </c>
      <c r="BK160" s="177" t="n">
        <f aca="false">globals_transposed_prosp!BK164</f>
        <v>1719.95910060197</v>
      </c>
      <c r="BL160" s="177" t="n">
        <f aca="false">globals_transposed_prosp!BL164</f>
        <v>1692.54825593274</v>
      </c>
      <c r="BM160" s="177" t="n">
        <f aca="false">globals_transposed_prosp!BM164</f>
        <v>1696.06876958032</v>
      </c>
      <c r="BN160" s="177" t="n">
        <f aca="false">globals_transposed_prosp!BN164</f>
        <v>1721.15068175519</v>
      </c>
      <c r="BO160" s="177" t="n">
        <f aca="false">globals_transposed_prosp!BO164</f>
        <v>1746.60107427208</v>
      </c>
      <c r="BP160" s="177" t="n">
        <f aca="false">globals_transposed_prosp!BP164</f>
        <v>1718.11022187425</v>
      </c>
      <c r="BQ160" s="177" t="n">
        <f aca="false">globals_transposed_prosp!BQ164</f>
        <v>1657.44630101178</v>
      </c>
      <c r="BR160" s="177" t="n">
        <f aca="false">globals_transposed_prosp!BR164</f>
        <v>1669.00544384335</v>
      </c>
      <c r="BS160" s="177" t="n">
        <f aca="false">globals_transposed_prosp!BS164</f>
        <v>1671.66254157417</v>
      </c>
      <c r="BT160" s="177" t="n">
        <f aca="false">globals_transposed_prosp!BT164</f>
        <v>1716.37010638242</v>
      </c>
      <c r="BU160" s="177" t="n">
        <f aca="false">globals_transposed_prosp!BU164</f>
        <v>1808.90975853028</v>
      </c>
      <c r="BV160" s="177" t="n">
        <f aca="false">globals_transposed_prosp!BV164</f>
        <v>1816.94631636932</v>
      </c>
      <c r="BW160" s="177" t="n">
        <f aca="false">globals_transposed_prosp!BW164</f>
        <v>1822.18646242851</v>
      </c>
      <c r="BX160" s="177" t="n">
        <f aca="false">globals_transposed_prosp!BX164</f>
        <v>1806.12923024233</v>
      </c>
      <c r="BY160" s="177" t="n">
        <f aca="false">globals_transposed_prosp!BY164</f>
        <v>1825.92403955997</v>
      </c>
      <c r="BZ160" s="177" t="n">
        <f aca="false">globals_transposed_prosp!BZ164</f>
        <v>1834.10667036861</v>
      </c>
      <c r="CA160" s="177" t="n">
        <f aca="false">globals_transposed_prosp!CA164</f>
        <v>1840.55629179289</v>
      </c>
      <c r="CB160" s="177" t="n">
        <f aca="false">globals_transposed_prosp!CB164</f>
        <v>1876.19224853815</v>
      </c>
      <c r="CC160" s="177" t="n">
        <f aca="false">globals_transposed_prosp!CC164</f>
        <v>1912.18376354941</v>
      </c>
      <c r="CD160" s="177" t="n">
        <f aca="false">globals_transposed_prosp!CD164</f>
        <v>1934.90603130619</v>
      </c>
      <c r="CE160" s="177" t="n">
        <f aca="false">globals_transposed_prosp!CE164</f>
        <v>1937.07066230947</v>
      </c>
      <c r="CF160" s="177" t="n">
        <f aca="false">globals_transposed_prosp!CF164</f>
        <v>1939.23771494321</v>
      </c>
      <c r="CG160" s="177" t="n">
        <f aca="false">globals_transposed_prosp!CG164</f>
        <v>1941.40719191655</v>
      </c>
      <c r="CH160" s="177" t="n">
        <f aca="false">globals_transposed_prosp!CH164</f>
        <v>1957.40778790486</v>
      </c>
      <c r="CI160" s="177" t="n">
        <f aca="false">globals_transposed_prosp!CI164</f>
        <v>1980.45986463549</v>
      </c>
      <c r="CJ160" s="177" t="n">
        <f aca="false">globals_transposed_prosp!CJ164</f>
        <v>1982.67545792756</v>
      </c>
      <c r="CK160" s="177" t="n">
        <f aca="false">globals_transposed_prosp!CK164</f>
        <v>1984.89352986295</v>
      </c>
      <c r="CL160" s="177" t="n">
        <f aca="false">globals_transposed_prosp!CL164</f>
        <v>2001.11271851214</v>
      </c>
      <c r="CM160" s="177" t="n">
        <f aca="false">globals_transposed_prosp!CM164</f>
        <v>2024.46833376235</v>
      </c>
      <c r="CN160" s="177" t="n">
        <f aca="false">globals_transposed_prosp!CN164</f>
        <v>2026.73316050304</v>
      </c>
      <c r="CO160" s="177" t="n">
        <f aca="false">globals_transposed_prosp!CO164</f>
        <v>2029.00052096582</v>
      </c>
      <c r="CP160" s="177" t="n">
        <f aca="false">globals_transposed_prosp!CP164</f>
        <v>2031.27041798526</v>
      </c>
      <c r="CQ160" s="177" t="n">
        <f aca="false">globals_transposed_prosp!CQ164</f>
        <v>2033.54285439906</v>
      </c>
      <c r="CR160" s="177" t="n">
        <f aca="false">globals_transposed_prosp!CR164</f>
        <v>2035.8178330481</v>
      </c>
      <c r="CS160" s="177" t="n">
        <f aca="false">globals_transposed_prosp!CS164</f>
        <v>2038.09535677646</v>
      </c>
      <c r="CT160" s="177" t="n">
        <f aca="false">globals_transposed_prosp!CT164</f>
        <v>2040.37542843138</v>
      </c>
      <c r="CU160" s="177" t="n">
        <f aca="false">globals_transposed_prosp!CU164</f>
        <v>2042.65805086329</v>
      </c>
      <c r="CV160" s="177" t="n">
        <f aca="false">globals_transposed_prosp!CV164</f>
        <v>2044.94322692583</v>
      </c>
      <c r="CW160" s="177" t="n">
        <f aca="false">globals_transposed_prosp!CW164</f>
        <v>2047.23095947579</v>
      </c>
      <c r="CX160" s="177" t="n">
        <f aca="false">globals_transposed_prosp!CX164</f>
        <v>2049.52125137321</v>
      </c>
      <c r="CY160" s="177" t="n">
        <f aca="false">globals_transposed_prosp!CY164</f>
        <v>2051.81410548127</v>
      </c>
      <c r="CZ160" s="177" t="n">
        <f aca="false">globals_transposed_prosp!CZ164</f>
        <v>2054.1095246664</v>
      </c>
      <c r="DA160" s="177" t="n">
        <f aca="false">globals_transposed_prosp!DA164</f>
        <v>2056.40751179822</v>
      </c>
      <c r="DB160" s="177" t="n">
        <f aca="false">globals_transposed_prosp!DB164</f>
        <v>2058.70806974956</v>
      </c>
      <c r="DC160" s="177" t="n">
        <f aca="false">globals_transposed_prosp!DC164</f>
        <v>2061.01120139646</v>
      </c>
      <c r="DD160" s="177" t="n">
        <f aca="false">globals_transposed_prosp!DD164</f>
        <v>2063.31690961818</v>
      </c>
      <c r="DE160" s="177" t="n">
        <f aca="false">globals_transposed_prosp!DE164</f>
        <v>2065.62519729721</v>
      </c>
      <c r="DF160" s="177" t="n">
        <f aca="false">globals_transposed_prosp!DF164</f>
        <v>2067.93606731926</v>
      </c>
      <c r="DG160" s="177" t="n">
        <f aca="false">globals_transposed_prosp!DG164</f>
        <v>2070.24952257326</v>
      </c>
      <c r="DH160" s="177" t="n">
        <f aca="false">globals_transposed_prosp!DH164</f>
        <v>2072.56556595137</v>
      </c>
      <c r="DI160" s="177" t="n">
        <f aca="false">globals_transposed_prosp!DI164</f>
        <v>2074.88420034901</v>
      </c>
      <c r="DJ160" s="177" t="n">
        <f aca="false">globals_transposed_prosp!DJ164</f>
        <v>2077.20542866481</v>
      </c>
      <c r="DK160" s="177" t="n">
        <f aca="false">globals_transposed_prosp!DK164</f>
        <v>2079.52925380067</v>
      </c>
      <c r="DL160" s="177" t="n">
        <f aca="false">globals_transposed_prosp!DL164</f>
        <v>2081.85567866171</v>
      </c>
      <c r="DM160" s="177" t="n">
        <f aca="false">globals_transposed_prosp!DM164</f>
        <v>2084.18470615631</v>
      </c>
      <c r="DN160" s="177" t="n">
        <f aca="false">globals_transposed_prosp!DN164</f>
        <v>2086.51633919611</v>
      </c>
      <c r="DO160" s="177" t="n">
        <f aca="false">globals_transposed_prosp!DO164</f>
        <v>2088.850580696</v>
      </c>
      <c r="DP160" s="177" t="n">
        <f aca="false">globals_transposed_prosp!DP164</f>
        <v>2091.18743357414</v>
      </c>
      <c r="DQ160" s="177" t="n">
        <f aca="false">globals_transposed_prosp!DQ164</f>
        <v>2093.52690075195</v>
      </c>
      <c r="DR160" s="177" t="n">
        <f aca="false">globals_transposed_prosp!DR164</f>
        <v>2095.86898515411</v>
      </c>
      <c r="DS160" s="177" t="n">
        <f aca="false">globals_transposed_prosp!DS164</f>
        <v>2098.21368970857</v>
      </c>
      <c r="DT160" s="177" t="n">
        <f aca="false">globals_transposed_prosp!DT164</f>
        <v>2100.56101734659</v>
      </c>
      <c r="DU160" s="177" t="n">
        <f aca="false">globals_transposed_prosp!DU164</f>
        <v>2102.91097100266</v>
      </c>
      <c r="DV160" s="177" t="n">
        <f aca="false">globals_transposed_prosp!DV164</f>
        <v>2105.26355361459</v>
      </c>
      <c r="DW160" s="177" t="n">
        <f aca="false">globals_transposed_prosp!DW164</f>
        <v>2107.61876812346</v>
      </c>
      <c r="DX160" s="177" t="n">
        <f aca="false">globals_transposed_prosp!DX164</f>
        <v>2109.97661747363</v>
      </c>
      <c r="DY160" s="177" t="n">
        <f aca="false">globals_transposed_prosp!DY164</f>
        <v>2112.33710461279</v>
      </c>
      <c r="DZ160" s="177" t="n">
        <f aca="false">globals_transposed_prosp!DZ164</f>
        <v>2114.70023249189</v>
      </c>
      <c r="EA160" s="177" t="n">
        <f aca="false">globals_transposed_prosp!EA164</f>
        <v>2117.0660040652</v>
      </c>
      <c r="EB160" s="177" t="n">
        <f aca="false">globals_transposed_prosp!EB164</f>
        <v>2119.43442229029</v>
      </c>
      <c r="EC160" s="177" t="n">
        <f aca="false">globals_transposed_prosp!EC164</f>
        <v>2121.80549012805</v>
      </c>
      <c r="ED160" s="177" t="n">
        <f aca="false">globals_transposed_prosp!ED164</f>
        <v>2124.17921054265</v>
      </c>
      <c r="EE160" s="177" t="n">
        <f aca="false">globals_transposed_prosp!EE164</f>
        <v>2126.55558650162</v>
      </c>
      <c r="EF160" s="177" t="n">
        <f aca="false">globals_transposed_prosp!EF164</f>
        <v>2128.93462097578</v>
      </c>
      <c r="EG160" s="177" t="n">
        <f aca="false">globals_transposed_prosp!EG164</f>
        <v>2131.31631693928</v>
      </c>
      <c r="EH160" s="177" t="n">
        <f aca="false">globals_transposed_prosp!EH164</f>
        <v>2133.7006773696</v>
      </c>
      <c r="EI160" s="177" t="n">
        <f aca="false">globals_transposed_prosp!EI164</f>
        <v>2136.08770524756</v>
      </c>
      <c r="EJ160" s="177" t="n">
        <f aca="false">globals_transposed_prosp!EJ164</f>
        <v>2138.47740355729</v>
      </c>
      <c r="EK160" s="177" t="n">
        <f aca="false">globals_transposed_prosp!EK164</f>
        <v>2140.86977528628</v>
      </c>
      <c r="EL160" s="177" t="n">
        <f aca="false">globals_transposed_prosp!EL164</f>
        <v>2143.26482342535</v>
      </c>
      <c r="EM160" s="177" t="n">
        <f aca="false">globals_transposed_prosp!EM164</f>
        <v>2145.66255096868</v>
      </c>
      <c r="EN160" s="177" t="n">
        <f aca="false">globals_transposed_prosp!EN164</f>
        <v>2148.06296091379</v>
      </c>
      <c r="EO160" s="177" t="n">
        <f aca="false">globals_transposed_prosp!EO164</f>
        <v>2150.46605626156</v>
      </c>
      <c r="EP160" s="177" t="n">
        <f aca="false">globals_transposed_prosp!EP164</f>
        <v>2152.8718400162</v>
      </c>
      <c r="EQ160" s="177" t="n">
        <f aca="false">globals_transposed_prosp!EQ164</f>
        <v>2155.28031518532</v>
      </c>
      <c r="ER160" s="177" t="n">
        <f aca="false">globals_transposed_prosp!ER164</f>
        <v>2157.69148477987</v>
      </c>
      <c r="ES160" s="177" t="n">
        <f aca="false">globals_transposed_prosp!ES164</f>
        <v>2160.10535181419</v>
      </c>
      <c r="ET160" s="177" t="n">
        <f aca="false">globals_transposed_prosp!ET164</f>
        <v>2162.52191930596</v>
      </c>
      <c r="EU160" s="177" t="n">
        <f aca="false">globals_transposed_prosp!EU164</f>
        <v>2164.94119027626</v>
      </c>
      <c r="EV160" s="177" t="n">
        <f aca="false">globals_transposed_prosp!EV164</f>
        <v>2167.36316774954</v>
      </c>
    </row>
    <row r="161" customFormat="false" ht="12.8" hidden="false" customHeight="false" outlineLevel="0" collapsed="false">
      <c r="A161" s="176" t="str">
        <f aca="false">globals_transposed_prosp!A165</f>
        <v>COT_AUT_ACTU_HIGH_V</v>
      </c>
      <c r="B161" s="176" t="n">
        <f aca="false">globals_transposed_prosp!B165</f>
        <v>0</v>
      </c>
      <c r="C161" s="176" t="n">
        <f aca="false">globals_transposed_prosp!C165</f>
        <v>0</v>
      </c>
      <c r="D161" s="176" t="n">
        <f aca="false">globals_transposed_prosp!D165</f>
        <v>0</v>
      </c>
      <c r="E161" s="176" t="n">
        <f aca="false">globals_transposed_prosp!E165</f>
        <v>0</v>
      </c>
      <c r="F161" s="176" t="n">
        <f aca="false">globals_transposed_prosp!F165</f>
        <v>0</v>
      </c>
      <c r="G161" s="176" t="n">
        <f aca="false">globals_transposed_prosp!G165</f>
        <v>0</v>
      </c>
      <c r="H161" s="176" t="n">
        <f aca="false">globals_transposed_prosp!H165</f>
        <v>0</v>
      </c>
      <c r="I161" s="176" t="n">
        <f aca="false">globals_transposed_prosp!I165</f>
        <v>0</v>
      </c>
      <c r="J161" s="176" t="n">
        <f aca="false">globals_transposed_prosp!J165</f>
        <v>0</v>
      </c>
      <c r="K161" s="176" t="n">
        <f aca="false">globals_transposed_prosp!K165</f>
        <v>0</v>
      </c>
      <c r="L161" s="176" t="n">
        <f aca="false">globals_transposed_prosp!L165</f>
        <v>0</v>
      </c>
      <c r="M161" s="176" t="n">
        <f aca="false">globals_transposed_prosp!M165</f>
        <v>0</v>
      </c>
      <c r="N161" s="176" t="n">
        <f aca="false">globals_transposed_prosp!N165</f>
        <v>0</v>
      </c>
      <c r="O161" s="176" t="n">
        <f aca="false">globals_transposed_prosp!O165</f>
        <v>0</v>
      </c>
      <c r="P161" s="176" t="n">
        <f aca="false">globals_transposed_prosp!P165</f>
        <v>0</v>
      </c>
      <c r="Q161" s="176" t="n">
        <f aca="false">globals_transposed_prosp!Q165</f>
        <v>0</v>
      </c>
      <c r="R161" s="176" t="n">
        <f aca="false">globals_transposed_prosp!R165</f>
        <v>0</v>
      </c>
      <c r="S161" s="176" t="n">
        <f aca="false">globals_transposed_prosp!S165</f>
        <v>0</v>
      </c>
      <c r="T161" s="176" t="n">
        <f aca="false">globals_transposed_prosp!T165</f>
        <v>0</v>
      </c>
      <c r="U161" s="176" t="n">
        <f aca="false">globals_transposed_prosp!U165</f>
        <v>0</v>
      </c>
      <c r="V161" s="176" t="n">
        <f aca="false">globals_transposed_prosp!V165</f>
        <v>0</v>
      </c>
      <c r="W161" s="176" t="n">
        <f aca="false">globals_transposed_prosp!W165</f>
        <v>0</v>
      </c>
      <c r="X161" s="176" t="n">
        <f aca="false">globals_transposed_prosp!X165</f>
        <v>0</v>
      </c>
      <c r="Y161" s="176" t="n">
        <f aca="false">globals_transposed_prosp!Y165</f>
        <v>0</v>
      </c>
      <c r="Z161" s="176" t="n">
        <f aca="false">globals_transposed_prosp!Z165</f>
        <v>0</v>
      </c>
      <c r="AA161" s="176" t="n">
        <f aca="false">globals_transposed_prosp!AA165</f>
        <v>0</v>
      </c>
      <c r="AB161" s="176" t="n">
        <f aca="false">globals_transposed_prosp!AB165</f>
        <v>0</v>
      </c>
      <c r="AC161" s="176" t="n">
        <f aca="false">globals_transposed_prosp!AC165</f>
        <v>0</v>
      </c>
      <c r="AD161" s="176" t="n">
        <f aca="false">globals_transposed_prosp!AD165</f>
        <v>0</v>
      </c>
      <c r="AE161" s="176" t="n">
        <f aca="false">globals_transposed_prosp!AE165</f>
        <v>0</v>
      </c>
      <c r="AF161" s="176" t="n">
        <f aca="false">globals_transposed_prosp!AF165</f>
        <v>0</v>
      </c>
      <c r="AG161" s="176" t="n">
        <f aca="false">globals_transposed_prosp!AG165</f>
        <v>0</v>
      </c>
      <c r="AH161" s="176" t="n">
        <f aca="false">globals_transposed_prosp!AH165</f>
        <v>0</v>
      </c>
      <c r="AI161" s="176" t="n">
        <f aca="false">globals_transposed_prosp!AI165</f>
        <v>0</v>
      </c>
      <c r="AJ161" s="176" t="n">
        <f aca="false">globals_transposed_prosp!AJ165</f>
        <v>0</v>
      </c>
      <c r="AK161" s="176" t="n">
        <f aca="false">globals_transposed_prosp!AK165</f>
        <v>0</v>
      </c>
      <c r="AL161" s="176" t="n">
        <f aca="false">globals_transposed_prosp!AL165</f>
        <v>0</v>
      </c>
      <c r="AM161" s="176" t="n">
        <f aca="false">globals_transposed_prosp!AM165</f>
        <v>0</v>
      </c>
      <c r="AN161" s="176" t="n">
        <f aca="false">globals_transposed_prosp!AN165</f>
        <v>0</v>
      </c>
      <c r="AO161" s="176" t="n">
        <f aca="false">globals_transposed_prosp!AO165</f>
        <v>0</v>
      </c>
      <c r="AP161" s="176" t="n">
        <f aca="false">globals_transposed_prosp!AP165</f>
        <v>0</v>
      </c>
      <c r="AQ161" s="176" t="n">
        <f aca="false">globals_transposed_prosp!AQ165</f>
        <v>0</v>
      </c>
      <c r="AR161" s="177" t="n">
        <f aca="false">globals_transposed_prosp!AR165</f>
        <v>2314.20873896904</v>
      </c>
      <c r="AS161" s="177" t="n">
        <f aca="false">globals_transposed_prosp!AS165</f>
        <v>2431.80756628242</v>
      </c>
      <c r="AT161" s="177" t="n">
        <f aca="false">globals_transposed_prosp!AT165</f>
        <v>2335.73615625644</v>
      </c>
      <c r="AU161" s="177" t="n">
        <f aca="false">globals_transposed_prosp!AU165</f>
        <v>2637.75191914906</v>
      </c>
      <c r="AV161" s="177" t="n">
        <f aca="false">globals_transposed_prosp!AV165</f>
        <v>2558.66266692883</v>
      </c>
      <c r="AW161" s="177" t="n">
        <f aca="false">globals_transposed_prosp!AW165</f>
        <v>2922.58765149963</v>
      </c>
      <c r="AX161" s="177" t="n">
        <f aca="false">globals_transposed_prosp!AX165</f>
        <v>2823.38508750051</v>
      </c>
      <c r="AY161" s="177" t="n">
        <f aca="false">globals_transposed_prosp!AY165</f>
        <v>3031.5539624321</v>
      </c>
      <c r="AZ161" s="177" t="n">
        <f aca="false">globals_transposed_prosp!AZ165</f>
        <v>2676.35101948759</v>
      </c>
      <c r="BA161" s="177" t="n">
        <f aca="false">globals_transposed_prosp!BA165</f>
        <v>2737.20712839658</v>
      </c>
      <c r="BB161" s="177" t="n">
        <f aca="false">globals_transposed_prosp!BB165</f>
        <v>2597.01874408952</v>
      </c>
      <c r="BC161" s="177" t="n">
        <f aca="false">globals_transposed_prosp!BC165</f>
        <v>2817.90351089289</v>
      </c>
      <c r="BD161" s="177" t="n">
        <f aca="false">globals_transposed_prosp!BD165</f>
        <v>2685.56905109083</v>
      </c>
      <c r="BE161" s="177" t="n">
        <f aca="false">globals_transposed_prosp!BE165</f>
        <v>2845.77464306631</v>
      </c>
      <c r="BF161" s="177" t="n">
        <f aca="false">globals_transposed_prosp!BF165</f>
        <v>2726.1100387113</v>
      </c>
      <c r="BG161" s="177" t="n">
        <f aca="false">globals_transposed_prosp!BG165</f>
        <v>2945.93775731488</v>
      </c>
      <c r="BH161" s="177" t="n">
        <f aca="false">globals_transposed_prosp!BH165</f>
        <v>2740.5747244635</v>
      </c>
      <c r="BI161" s="177" t="n">
        <f aca="false">globals_transposed_prosp!BI165</f>
        <v>2699.30238189636</v>
      </c>
      <c r="BJ161" s="177" t="n">
        <f aca="false">globals_transposed_prosp!BJ165</f>
        <v>2567.53567572233</v>
      </c>
      <c r="BK161" s="177" t="n">
        <f aca="false">globals_transposed_prosp!BK165</f>
        <v>2364.94166671253</v>
      </c>
      <c r="BL161" s="177" t="n">
        <f aca="false">globals_transposed_prosp!BL165</f>
        <v>2327.25385190752</v>
      </c>
      <c r="BM161" s="177" t="n">
        <f aca="false">globals_transposed_prosp!BM165</f>
        <v>2332.09661656878</v>
      </c>
      <c r="BN161" s="177" t="n">
        <f aca="false">globals_transposed_prosp!BN165</f>
        <v>2366.58030116298</v>
      </c>
      <c r="BO161" s="177" t="n">
        <f aca="false">globals_transposed_prosp!BO165</f>
        <v>2401.57456298201</v>
      </c>
      <c r="BP161" s="177" t="n">
        <f aca="false">globals_transposed_prosp!BP165</f>
        <v>2362.3996721588</v>
      </c>
      <c r="BQ161" s="177" t="n">
        <f aca="false">globals_transposed_prosp!BQ165</f>
        <v>2278.98684745596</v>
      </c>
      <c r="BR161" s="177" t="n">
        <f aca="false">globals_transposed_prosp!BR165</f>
        <v>2294.88065618141</v>
      </c>
      <c r="BS161" s="177" t="n">
        <f aca="false">globals_transposed_prosp!BS165</f>
        <v>2298.53416264932</v>
      </c>
      <c r="BT161" s="177" t="n">
        <f aca="false">globals_transposed_prosp!BT165</f>
        <v>2360.00701526457</v>
      </c>
      <c r="BU161" s="177" t="n">
        <f aca="false">globals_transposed_prosp!BU165</f>
        <v>2487.24893555144</v>
      </c>
      <c r="BV161" s="177" t="n">
        <f aca="false">globals_transposed_prosp!BV165</f>
        <v>2498.29919377267</v>
      </c>
      <c r="BW161" s="177" t="n">
        <f aca="false">globals_transposed_prosp!BW165</f>
        <v>2505.50438886126</v>
      </c>
      <c r="BX161" s="177" t="n">
        <f aca="false">globals_transposed_prosp!BX165</f>
        <v>2483.42571220277</v>
      </c>
      <c r="BY161" s="177" t="n">
        <f aca="false">globals_transposed_prosp!BY165</f>
        <v>2510.64355332091</v>
      </c>
      <c r="BZ161" s="177" t="n">
        <f aca="false">globals_transposed_prosp!BZ165</f>
        <v>2521.89466171525</v>
      </c>
      <c r="CA161" s="177" t="n">
        <f aca="false">globals_transposed_prosp!CA165</f>
        <v>2530.76288410533</v>
      </c>
      <c r="CB161" s="177" t="n">
        <f aca="false">globals_transposed_prosp!CB165</f>
        <v>2579.76228557577</v>
      </c>
      <c r="CC161" s="177" t="n">
        <f aca="false">globals_transposed_prosp!CC165</f>
        <v>2629.25057927228</v>
      </c>
      <c r="CD161" s="177" t="n">
        <f aca="false">globals_transposed_prosp!CD165</f>
        <v>2660.49367253598</v>
      </c>
      <c r="CE161" s="177" t="n">
        <f aca="false">globals_transposed_prosp!CE165</f>
        <v>2663.47003779322</v>
      </c>
      <c r="CF161" s="177" t="n">
        <f aca="false">globals_transposed_prosp!CF165</f>
        <v>2666.44973278968</v>
      </c>
      <c r="CG161" s="177" t="n">
        <f aca="false">globals_transposed_prosp!CG165</f>
        <v>2669.43276125044</v>
      </c>
      <c r="CH161" s="177" t="n">
        <f aca="false">globals_transposed_prosp!CH165</f>
        <v>2691.43356319893</v>
      </c>
      <c r="CI161" s="177" t="n">
        <f aca="false">globals_transposed_prosp!CI165</f>
        <v>2723.13014344023</v>
      </c>
      <c r="CJ161" s="177" t="n">
        <f aca="false">globals_transposed_prosp!CJ165</f>
        <v>2726.17658178869</v>
      </c>
      <c r="CK161" s="177" t="n">
        <f aca="false">globals_transposed_prosp!CK165</f>
        <v>2729.22642826902</v>
      </c>
      <c r="CL161" s="177" t="n">
        <f aca="false">globals_transposed_prosp!CL165</f>
        <v>2751.52779488667</v>
      </c>
      <c r="CM161" s="177" t="n">
        <f aca="false">globals_transposed_prosp!CM165</f>
        <v>2783.64174025972</v>
      </c>
      <c r="CN161" s="177" t="n">
        <f aca="false">globals_transposed_prosp!CN165</f>
        <v>2786.75587454608</v>
      </c>
      <c r="CO161" s="177" t="n">
        <f aca="false">globals_transposed_prosp!CO165</f>
        <v>2789.87349269756</v>
      </c>
      <c r="CP161" s="177" t="n">
        <f aca="false">globals_transposed_prosp!CP165</f>
        <v>2792.99459861165</v>
      </c>
      <c r="CQ161" s="177" t="n">
        <f aca="false">globals_transposed_prosp!CQ165</f>
        <v>2796.1191961902</v>
      </c>
      <c r="CR161" s="177" t="n">
        <f aca="false">globals_transposed_prosp!CR165</f>
        <v>2799.24728933943</v>
      </c>
      <c r="CS161" s="177" t="n">
        <f aca="false">globals_transposed_prosp!CS165</f>
        <v>2802.37888196993</v>
      </c>
      <c r="CT161" s="177" t="n">
        <f aca="false">globals_transposed_prosp!CT165</f>
        <v>2805.51397799666</v>
      </c>
      <c r="CU161" s="177" t="n">
        <f aca="false">globals_transposed_prosp!CU165</f>
        <v>2808.65258133897</v>
      </c>
      <c r="CV161" s="177" t="n">
        <f aca="false">globals_transposed_prosp!CV165</f>
        <v>2811.79469592057</v>
      </c>
      <c r="CW161" s="177" t="n">
        <f aca="false">globals_transposed_prosp!CW165</f>
        <v>2814.9403256696</v>
      </c>
      <c r="CX161" s="177" t="n">
        <f aca="false">globals_transposed_prosp!CX165</f>
        <v>2818.08947451855</v>
      </c>
      <c r="CY161" s="177" t="n">
        <f aca="false">globals_transposed_prosp!CY165</f>
        <v>2821.24214640434</v>
      </c>
      <c r="CZ161" s="177" t="n">
        <f aca="false">globals_transposed_prosp!CZ165</f>
        <v>2824.3983452683</v>
      </c>
      <c r="DA161" s="177" t="n">
        <f aca="false">globals_transposed_prosp!DA165</f>
        <v>2827.55807505613</v>
      </c>
      <c r="DB161" s="177" t="n">
        <f aca="false">globals_transposed_prosp!DB165</f>
        <v>2830.72133971798</v>
      </c>
      <c r="DC161" s="177" t="n">
        <f aca="false">globals_transposed_prosp!DC165</f>
        <v>2833.88814320841</v>
      </c>
      <c r="DD161" s="177" t="n">
        <f aca="false">globals_transposed_prosp!DD165</f>
        <v>2837.0584894864</v>
      </c>
      <c r="DE161" s="177" t="n">
        <f aca="false">globals_transposed_prosp!DE165</f>
        <v>2840.23238251536</v>
      </c>
      <c r="DF161" s="177" t="n">
        <f aca="false">globals_transposed_prosp!DF165</f>
        <v>2843.40982626313</v>
      </c>
      <c r="DG161" s="177" t="n">
        <f aca="false">globals_transposed_prosp!DG165</f>
        <v>2846.59082470201</v>
      </c>
      <c r="DH161" s="177" t="n">
        <f aca="false">globals_transposed_prosp!DH165</f>
        <v>2849.77538180871</v>
      </c>
      <c r="DI161" s="177" t="n">
        <f aca="false">globals_transposed_prosp!DI165</f>
        <v>2852.96350156442</v>
      </c>
      <c r="DJ161" s="177" t="n">
        <f aca="false">globals_transposed_prosp!DJ165</f>
        <v>2856.15518795476</v>
      </c>
      <c r="DK161" s="177" t="n">
        <f aca="false">globals_transposed_prosp!DK165</f>
        <v>2859.35044496982</v>
      </c>
      <c r="DL161" s="177" t="n">
        <f aca="false">globals_transposed_prosp!DL165</f>
        <v>2862.54927660416</v>
      </c>
      <c r="DM161" s="177" t="n">
        <f aca="false">globals_transposed_prosp!DM165</f>
        <v>2865.7516868568</v>
      </c>
      <c r="DN161" s="177" t="n">
        <f aca="false">globals_transposed_prosp!DN165</f>
        <v>2868.95767973123</v>
      </c>
      <c r="DO161" s="177" t="n">
        <f aca="false">globals_transposed_prosp!DO165</f>
        <v>2872.16725923544</v>
      </c>
      <c r="DP161" s="177" t="n">
        <f aca="false">globals_transposed_prosp!DP165</f>
        <v>2875.38042938187</v>
      </c>
      <c r="DQ161" s="177" t="n">
        <f aca="false">globals_transposed_prosp!DQ165</f>
        <v>2878.59719418747</v>
      </c>
      <c r="DR161" s="177" t="n">
        <f aca="false">globals_transposed_prosp!DR165</f>
        <v>2881.81755767369</v>
      </c>
      <c r="DS161" s="177" t="n">
        <f aca="false">globals_transposed_prosp!DS165</f>
        <v>2885.04152386647</v>
      </c>
      <c r="DT161" s="177" t="n">
        <f aca="false">globals_transposed_prosp!DT165</f>
        <v>2888.26909679625</v>
      </c>
      <c r="DU161" s="177" t="n">
        <f aca="false">globals_transposed_prosp!DU165</f>
        <v>2891.50028049798</v>
      </c>
      <c r="DV161" s="177" t="n">
        <f aca="false">globals_transposed_prosp!DV165</f>
        <v>2894.73507901113</v>
      </c>
      <c r="DW161" s="177" t="n">
        <f aca="false">globals_transposed_prosp!DW165</f>
        <v>2897.97349637968</v>
      </c>
      <c r="DX161" s="177" t="n">
        <f aca="false">globals_transposed_prosp!DX165</f>
        <v>2901.21553665215</v>
      </c>
      <c r="DY161" s="177" t="n">
        <f aca="false">globals_transposed_prosp!DY165</f>
        <v>2904.46120388158</v>
      </c>
      <c r="DZ161" s="177" t="n">
        <f aca="false">globals_transposed_prosp!DZ165</f>
        <v>2907.71050212553</v>
      </c>
      <c r="EA161" s="177" t="n">
        <f aca="false">globals_transposed_prosp!EA165</f>
        <v>2910.96343544613</v>
      </c>
      <c r="EB161" s="177" t="n">
        <f aca="false">globals_transposed_prosp!EB165</f>
        <v>2914.22000791002</v>
      </c>
      <c r="EC161" s="177" t="n">
        <f aca="false">globals_transposed_prosp!EC165</f>
        <v>2917.48022358842</v>
      </c>
      <c r="ED161" s="177" t="n">
        <f aca="false">globals_transposed_prosp!ED165</f>
        <v>2920.74408655709</v>
      </c>
      <c r="EE161" s="177" t="n">
        <f aca="false">globals_transposed_prosp!EE165</f>
        <v>2924.01160089634</v>
      </c>
      <c r="EF161" s="177" t="n">
        <f aca="false">globals_transposed_prosp!EF165</f>
        <v>2927.28277069107</v>
      </c>
      <c r="EG161" s="177" t="n">
        <f aca="false">globals_transposed_prosp!EG165</f>
        <v>2930.55760003073</v>
      </c>
      <c r="EH161" s="177" t="n">
        <f aca="false">globals_transposed_prosp!EH165</f>
        <v>2933.83609300934</v>
      </c>
      <c r="EI161" s="177" t="n">
        <f aca="false">globals_transposed_prosp!EI165</f>
        <v>2937.11825372553</v>
      </c>
      <c r="EJ161" s="177" t="n">
        <f aca="false">globals_transposed_prosp!EJ165</f>
        <v>2940.40408628248</v>
      </c>
      <c r="EK161" s="177" t="n">
        <f aca="false">globals_transposed_prosp!EK165</f>
        <v>2943.69359478798</v>
      </c>
      <c r="EL161" s="177" t="n">
        <f aca="false">globals_transposed_prosp!EL165</f>
        <v>2946.98678335442</v>
      </c>
      <c r="EM161" s="177" t="n">
        <f aca="false">globals_transposed_prosp!EM165</f>
        <v>2950.28365609877</v>
      </c>
      <c r="EN161" s="177" t="n">
        <f aca="false">globals_transposed_prosp!EN165</f>
        <v>2953.58421714263</v>
      </c>
      <c r="EO161" s="177" t="n">
        <f aca="false">globals_transposed_prosp!EO165</f>
        <v>2956.88847061219</v>
      </c>
      <c r="EP161" s="177" t="n">
        <f aca="false">globals_transposed_prosp!EP165</f>
        <v>2960.19642063827</v>
      </c>
      <c r="EQ161" s="177" t="n">
        <f aca="false">globals_transposed_prosp!EQ165</f>
        <v>2963.50807135631</v>
      </c>
      <c r="ER161" s="177" t="n">
        <f aca="false">globals_transposed_prosp!ER165</f>
        <v>2966.82342690636</v>
      </c>
      <c r="ES161" s="177" t="n">
        <f aca="false">globals_transposed_prosp!ES165</f>
        <v>2970.14249143313</v>
      </c>
      <c r="ET161" s="177" t="n">
        <f aca="false">globals_transposed_prosp!ET165</f>
        <v>2973.46526908594</v>
      </c>
      <c r="EU161" s="177" t="n">
        <f aca="false">globals_transposed_prosp!EU165</f>
        <v>2976.79176401876</v>
      </c>
      <c r="EV161" s="177" t="n">
        <f aca="false">globals_transposed_prosp!EV165</f>
        <v>2980.12198039022</v>
      </c>
    </row>
    <row r="162" customFormat="false" ht="12.8" hidden="false" customHeight="false" outlineLevel="0" collapsed="false">
      <c r="A162" s="176" t="str">
        <f aca="false">globals_transposed_prosp!A166</f>
        <v>LIM_MON_ACTU_HIGH_CAT_A</v>
      </c>
      <c r="B162" s="176" t="n">
        <f aca="false">globals_transposed_prosp!B166</f>
        <v>0</v>
      </c>
      <c r="C162" s="176" t="n">
        <f aca="false">globals_transposed_prosp!C166</f>
        <v>0</v>
      </c>
      <c r="D162" s="176" t="n">
        <f aca="false">globals_transposed_prosp!D166</f>
        <v>0</v>
      </c>
      <c r="E162" s="176" t="n">
        <f aca="false">globals_transposed_prosp!E166</f>
        <v>0</v>
      </c>
      <c r="F162" s="176" t="n">
        <f aca="false">globals_transposed_prosp!F166</f>
        <v>0</v>
      </c>
      <c r="G162" s="176" t="n">
        <f aca="false">globals_transposed_prosp!G166</f>
        <v>0</v>
      </c>
      <c r="H162" s="176" t="n">
        <f aca="false">globals_transposed_prosp!H166</f>
        <v>0</v>
      </c>
      <c r="I162" s="176" t="n">
        <f aca="false">globals_transposed_prosp!I166</f>
        <v>0</v>
      </c>
      <c r="J162" s="176" t="n">
        <f aca="false">globals_transposed_prosp!J166</f>
        <v>0</v>
      </c>
      <c r="K162" s="176" t="n">
        <f aca="false">globals_transposed_prosp!K166</f>
        <v>0</v>
      </c>
      <c r="L162" s="176" t="n">
        <f aca="false">globals_transposed_prosp!L166</f>
        <v>0</v>
      </c>
      <c r="M162" s="176" t="n">
        <f aca="false">globals_transposed_prosp!M166</f>
        <v>0</v>
      </c>
      <c r="N162" s="176" t="n">
        <f aca="false">globals_transposed_prosp!N166</f>
        <v>0</v>
      </c>
      <c r="O162" s="176" t="n">
        <f aca="false">globals_transposed_prosp!O166</f>
        <v>0</v>
      </c>
      <c r="P162" s="176" t="n">
        <f aca="false">globals_transposed_prosp!P166</f>
        <v>0</v>
      </c>
      <c r="Q162" s="176" t="n">
        <f aca="false">globals_transposed_prosp!Q166</f>
        <v>0</v>
      </c>
      <c r="R162" s="176" t="n">
        <f aca="false">globals_transposed_prosp!R166</f>
        <v>0</v>
      </c>
      <c r="S162" s="176" t="n">
        <f aca="false">globals_transposed_prosp!S166</f>
        <v>0</v>
      </c>
      <c r="T162" s="176" t="n">
        <f aca="false">globals_transposed_prosp!T166</f>
        <v>0</v>
      </c>
      <c r="U162" s="176" t="n">
        <f aca="false">globals_transposed_prosp!U166</f>
        <v>0</v>
      </c>
      <c r="V162" s="176" t="n">
        <f aca="false">globals_transposed_prosp!V166</f>
        <v>0</v>
      </c>
      <c r="W162" s="176" t="n">
        <f aca="false">globals_transposed_prosp!W166</f>
        <v>0</v>
      </c>
      <c r="X162" s="176" t="n">
        <f aca="false">globals_transposed_prosp!X166</f>
        <v>0</v>
      </c>
      <c r="Y162" s="176" t="n">
        <f aca="false">globals_transposed_prosp!Y166</f>
        <v>0</v>
      </c>
      <c r="Z162" s="176" t="n">
        <f aca="false">globals_transposed_prosp!Z166</f>
        <v>0</v>
      </c>
      <c r="AA162" s="176" t="n">
        <f aca="false">globals_transposed_prosp!AA166</f>
        <v>0</v>
      </c>
      <c r="AB162" s="176" t="n">
        <f aca="false">globals_transposed_prosp!AB166</f>
        <v>0</v>
      </c>
      <c r="AC162" s="176" t="n">
        <f aca="false">globals_transposed_prosp!AC166</f>
        <v>0</v>
      </c>
      <c r="AD162" s="176" t="n">
        <f aca="false">globals_transposed_prosp!AD166</f>
        <v>0</v>
      </c>
      <c r="AE162" s="176" t="n">
        <f aca="false">globals_transposed_prosp!AE166</f>
        <v>0</v>
      </c>
      <c r="AF162" s="176" t="n">
        <f aca="false">globals_transposed_prosp!AF166</f>
        <v>0</v>
      </c>
      <c r="AG162" s="176" t="n">
        <f aca="false">globals_transposed_prosp!AG166</f>
        <v>0</v>
      </c>
      <c r="AH162" s="176" t="n">
        <f aca="false">globals_transposed_prosp!AH166</f>
        <v>0</v>
      </c>
      <c r="AI162" s="176" t="n">
        <f aca="false">globals_transposed_prosp!AI166</f>
        <v>0</v>
      </c>
      <c r="AJ162" s="176" t="n">
        <f aca="false">globals_transposed_prosp!AJ166</f>
        <v>0</v>
      </c>
      <c r="AK162" s="176" t="n">
        <f aca="false">globals_transposed_prosp!AK166</f>
        <v>0</v>
      </c>
      <c r="AL162" s="176" t="n">
        <f aca="false">globals_transposed_prosp!AL166</f>
        <v>0</v>
      </c>
      <c r="AM162" s="176" t="n">
        <f aca="false">globals_transposed_prosp!AM166</f>
        <v>0</v>
      </c>
      <c r="AN162" s="176" t="n">
        <f aca="false">globals_transposed_prosp!AN166</f>
        <v>0</v>
      </c>
      <c r="AO162" s="176" t="n">
        <f aca="false">globals_transposed_prosp!AO166</f>
        <v>0</v>
      </c>
      <c r="AP162" s="176" t="n">
        <f aca="false">globals_transposed_prosp!AP166</f>
        <v>0</v>
      </c>
      <c r="AQ162" s="176" t="n">
        <f aca="false">globals_transposed_prosp!AQ166</f>
        <v>0</v>
      </c>
      <c r="AR162" s="177" t="n">
        <f aca="false">globals_transposed_prosp!AR166</f>
        <v>4578.54431047296</v>
      </c>
      <c r="AS162" s="177" t="n">
        <f aca="false">globals_transposed_prosp!AS166</f>
        <v>4322.34984305748</v>
      </c>
      <c r="AT162" s="177" t="n">
        <f aca="false">globals_transposed_prosp!AT166</f>
        <v>4151.59034308483</v>
      </c>
      <c r="AU162" s="177" t="n">
        <f aca="false">globals_transposed_prosp!AU166</f>
        <v>4000</v>
      </c>
      <c r="AV162" s="177" t="n">
        <f aca="false">globals_transposed_prosp!AV166</f>
        <v>3880.06567009418</v>
      </c>
      <c r="AW162" s="177" t="n">
        <f aca="false">globals_transposed_prosp!AW166</f>
        <v>3747.6214321482</v>
      </c>
      <c r="AX162" s="177" t="n">
        <f aca="false">globals_transposed_prosp!AX166</f>
        <v>3620.41441586713</v>
      </c>
      <c r="AY162" s="177" t="n">
        <f aca="false">globals_transposed_prosp!AY166</f>
        <v>3454.45783844364</v>
      </c>
      <c r="AZ162" s="177" t="n">
        <f aca="false">globals_transposed_prosp!AZ166</f>
        <v>3050.66417093915</v>
      </c>
      <c r="BA162" s="177" t="n">
        <f aca="false">globals_transposed_prosp!BA166</f>
        <v>2704.596715043</v>
      </c>
      <c r="BB162" s="177" t="n">
        <f aca="false">globals_transposed_prosp!BB166</f>
        <v>2566.04928249243</v>
      </c>
      <c r="BC162" s="177" t="n">
        <f aca="false">globals_transposed_prosp!BC166</f>
        <v>2438.87554009886</v>
      </c>
      <c r="BD162" s="177" t="n">
        <f aca="false">globals_transposed_prosp!BD166</f>
        <v>4067.49916600028</v>
      </c>
      <c r="BE162" s="177" t="n">
        <f aca="false">globals_transposed_prosp!BE166</f>
        <v>3815.63313320072</v>
      </c>
      <c r="BF162" s="177" t="n">
        <f aca="false">globals_transposed_prosp!BF166</f>
        <v>3655.18605410371</v>
      </c>
      <c r="BG162" s="177" t="n">
        <f aca="false">globals_transposed_prosp!BG166</f>
        <v>3485.47743494467</v>
      </c>
      <c r="BH162" s="177" t="n">
        <f aca="false">globals_transposed_prosp!BH166</f>
        <v>4150.53933702119</v>
      </c>
      <c r="BI162" s="177" t="n">
        <f aca="false">globals_transposed_prosp!BI166</f>
        <v>3867.04208808862</v>
      </c>
      <c r="BJ162" s="177" t="n">
        <f aca="false">globals_transposed_prosp!BJ166</f>
        <v>3621.53811905233</v>
      </c>
      <c r="BK162" s="177" t="n">
        <f aca="false">globals_transposed_prosp!BK166</f>
        <v>3391.62027435592</v>
      </c>
      <c r="BL162" s="177" t="n">
        <f aca="false">globals_transposed_prosp!BL166</f>
        <v>3124.00168662499</v>
      </c>
      <c r="BM162" s="177" t="n">
        <f aca="false">globals_transposed_prosp!BM166</f>
        <v>3074.48564391012</v>
      </c>
      <c r="BN162" s="177" t="n">
        <f aca="false">globals_transposed_prosp!BN166</f>
        <v>3080.61121499194</v>
      </c>
      <c r="BO162" s="177" t="n">
        <f aca="false">globals_transposed_prosp!BO166</f>
        <v>3126.16374298648</v>
      </c>
      <c r="BP162" s="177" t="n">
        <f aca="false">globals_transposed_prosp!BP166</f>
        <v>3075.16923079656</v>
      </c>
      <c r="BQ162" s="177" t="n">
        <f aca="false">globals_transposed_prosp!BQ166</f>
        <v>2966.58957130753</v>
      </c>
      <c r="BR162" s="177" t="n">
        <f aca="false">globals_transposed_prosp!BR166</f>
        <v>2987.27876802928</v>
      </c>
      <c r="BS162" s="177" t="n">
        <f aca="false">globals_transposed_prosp!BS166</f>
        <v>2992.03458932702</v>
      </c>
      <c r="BT162" s="177" t="n">
        <f aca="false">globals_transposed_prosp!BT166</f>
        <v>3072.05467530974</v>
      </c>
      <c r="BU162" s="177" t="n">
        <f aca="false">globals_transposed_prosp!BU166</f>
        <v>3237.68729147756</v>
      </c>
      <c r="BV162" s="177" t="n">
        <f aca="false">globals_transposed_prosp!BV166</f>
        <v>3252.07156966501</v>
      </c>
      <c r="BW162" s="177" t="n">
        <f aca="false">globals_transposed_prosp!BW166</f>
        <v>3261.45067452159</v>
      </c>
      <c r="BX162" s="177" t="n">
        <f aca="false">globals_transposed_prosp!BX166</f>
        <v>3232.71054730389</v>
      </c>
      <c r="BY162" s="177" t="n">
        <f aca="false">globals_transposed_prosp!BY166</f>
        <v>3268.14039794331</v>
      </c>
      <c r="BZ162" s="177" t="n">
        <f aca="false">globals_transposed_prosp!BZ166</f>
        <v>3282.78612565586</v>
      </c>
      <c r="CA162" s="177" t="n">
        <f aca="false">globals_transposed_prosp!CA166</f>
        <v>3294.33001678793</v>
      </c>
      <c r="CB162" s="177" t="n">
        <f aca="false">globals_transposed_prosp!CB166</f>
        <v>3358.11323412627</v>
      </c>
      <c r="CC162" s="177" t="n">
        <f aca="false">globals_transposed_prosp!CC166</f>
        <v>3422.53284942408</v>
      </c>
      <c r="CD162" s="177" t="n">
        <f aca="false">globals_transposed_prosp!CD166</f>
        <v>3463.20242799358</v>
      </c>
      <c r="CE162" s="177" t="n">
        <f aca="false">globals_transposed_prosp!CE166</f>
        <v>3467.07680495297</v>
      </c>
      <c r="CF162" s="177" t="n">
        <f aca="false">globals_transposed_prosp!CF166</f>
        <v>3470.95551628123</v>
      </c>
      <c r="CG162" s="177" t="n">
        <f aca="false">globals_transposed_prosp!CG166</f>
        <v>3474.83856682734</v>
      </c>
      <c r="CH162" s="177" t="n">
        <f aca="false">globals_transposed_prosp!CH166</f>
        <v>3503.47732342818</v>
      </c>
      <c r="CI162" s="177" t="n">
        <f aca="false">globals_transposed_prosp!CI166</f>
        <v>3544.73721244197</v>
      </c>
      <c r="CJ162" s="177" t="n">
        <f aca="false">globals_transposed_prosp!CJ166</f>
        <v>3548.70280454018</v>
      </c>
      <c r="CK162" s="177" t="n">
        <f aca="false">globals_transposed_prosp!CK166</f>
        <v>3552.67283305208</v>
      </c>
      <c r="CL162" s="177" t="n">
        <f aca="false">globals_transposed_prosp!CL166</f>
        <v>3581.70283895477</v>
      </c>
      <c r="CM162" s="177" t="n">
        <f aca="false">globals_transposed_prosp!CM166</f>
        <v>3623.50601809272</v>
      </c>
      <c r="CN162" s="177" t="n">
        <f aca="false">globals_transposed_prosp!CN166</f>
        <v>3627.55973095548</v>
      </c>
      <c r="CO162" s="177" t="n">
        <f aca="false">globals_transposed_prosp!CO166</f>
        <v>3631.61797881497</v>
      </c>
      <c r="CP162" s="177" t="n">
        <f aca="false">globals_transposed_prosp!CP166</f>
        <v>3635.68076674463</v>
      </c>
      <c r="CQ162" s="177" t="n">
        <f aca="false">globals_transposed_prosp!CQ166</f>
        <v>3639.74809982354</v>
      </c>
      <c r="CR162" s="177" t="n">
        <f aca="false">globals_transposed_prosp!CR166</f>
        <v>3643.81998313649</v>
      </c>
      <c r="CS162" s="177" t="n">
        <f aca="false">globals_transposed_prosp!CS166</f>
        <v>3647.89642177394</v>
      </c>
      <c r="CT162" s="177" t="n">
        <f aca="false">globals_transposed_prosp!CT166</f>
        <v>3651.97742083207</v>
      </c>
      <c r="CU162" s="177" t="n">
        <f aca="false">globals_transposed_prosp!CU166</f>
        <v>3656.06298541272</v>
      </c>
      <c r="CV162" s="177" t="n">
        <f aca="false">globals_transposed_prosp!CV166</f>
        <v>3660.15312062348</v>
      </c>
      <c r="CW162" s="177" t="n">
        <f aca="false">globals_transposed_prosp!CW166</f>
        <v>3664.24783157764</v>
      </c>
      <c r="CX162" s="177" t="n">
        <f aca="false">globals_transposed_prosp!CX166</f>
        <v>3668.34712339419</v>
      </c>
      <c r="CY162" s="177" t="n">
        <f aca="false">globals_transposed_prosp!CY166</f>
        <v>3672.45100119787</v>
      </c>
      <c r="CZ162" s="177" t="n">
        <f aca="false">globals_transposed_prosp!CZ166</f>
        <v>3676.55947011914</v>
      </c>
      <c r="DA162" s="177" t="n">
        <f aca="false">globals_transposed_prosp!DA166</f>
        <v>3680.67253529422</v>
      </c>
      <c r="DB162" s="177" t="n">
        <f aca="false">globals_transposed_prosp!DB166</f>
        <v>3684.79020186506</v>
      </c>
      <c r="DC162" s="177" t="n">
        <f aca="false">globals_transposed_prosp!DC166</f>
        <v>3688.91247497935</v>
      </c>
      <c r="DD162" s="177" t="n">
        <f aca="false">globals_transposed_prosp!DD166</f>
        <v>3693.03935979056</v>
      </c>
      <c r="DE162" s="177" t="n">
        <f aca="false">globals_transposed_prosp!DE166</f>
        <v>3697.17086145792</v>
      </c>
      <c r="DF162" s="177" t="n">
        <f aca="false">globals_transposed_prosp!DF166</f>
        <v>3701.30698514643</v>
      </c>
      <c r="DG162" s="177" t="n">
        <f aca="false">globals_transposed_prosp!DG166</f>
        <v>3705.44773602687</v>
      </c>
      <c r="DH162" s="177" t="n">
        <f aca="false">globals_transposed_prosp!DH166</f>
        <v>3709.5931192758</v>
      </c>
      <c r="DI162" s="177" t="n">
        <f aca="false">globals_transposed_prosp!DI166</f>
        <v>3713.74314007557</v>
      </c>
      <c r="DJ162" s="177" t="n">
        <f aca="false">globals_transposed_prosp!DJ166</f>
        <v>3717.89780361434</v>
      </c>
      <c r="DK162" s="177" t="n">
        <f aca="false">globals_transposed_prosp!DK166</f>
        <v>3722.05711508607</v>
      </c>
      <c r="DL162" s="177" t="n">
        <f aca="false">globals_transposed_prosp!DL166</f>
        <v>3726.22107969051</v>
      </c>
      <c r="DM162" s="177" t="n">
        <f aca="false">globals_transposed_prosp!DM166</f>
        <v>3730.38970263326</v>
      </c>
      <c r="DN162" s="177" t="n">
        <f aca="false">globals_transposed_prosp!DN166</f>
        <v>3734.56298912572</v>
      </c>
      <c r="DO162" s="177" t="n">
        <f aca="false">globals_transposed_prosp!DO166</f>
        <v>3738.74094438513</v>
      </c>
      <c r="DP162" s="177" t="n">
        <f aca="false">globals_transposed_prosp!DP166</f>
        <v>3742.92357363456</v>
      </c>
      <c r="DQ162" s="177" t="n">
        <f aca="false">globals_transposed_prosp!DQ166</f>
        <v>3747.11088210293</v>
      </c>
      <c r="DR162" s="177" t="n">
        <f aca="false">globals_transposed_prosp!DR166</f>
        <v>3751.30287502501</v>
      </c>
      <c r="DS162" s="177" t="n">
        <f aca="false">globals_transposed_prosp!DS166</f>
        <v>3755.49955764142</v>
      </c>
      <c r="DT162" s="177" t="n">
        <f aca="false">globals_transposed_prosp!DT166</f>
        <v>3759.70093519864</v>
      </c>
      <c r="DU162" s="177" t="n">
        <f aca="false">globals_transposed_prosp!DU166</f>
        <v>3763.90701294904</v>
      </c>
      <c r="DV162" s="177" t="n">
        <f aca="false">globals_transposed_prosp!DV166</f>
        <v>3768.11779615084</v>
      </c>
      <c r="DW162" s="177" t="n">
        <f aca="false">globals_transposed_prosp!DW166</f>
        <v>3772.33329006815</v>
      </c>
      <c r="DX162" s="177" t="n">
        <f aca="false">globals_transposed_prosp!DX166</f>
        <v>3776.55349997099</v>
      </c>
      <c r="DY162" s="177" t="n">
        <f aca="false">globals_transposed_prosp!DY166</f>
        <v>3780.77843113525</v>
      </c>
      <c r="DZ162" s="177" t="n">
        <f aca="false">globals_transposed_prosp!DZ166</f>
        <v>3785.00808884273</v>
      </c>
      <c r="EA162" s="177" t="n">
        <f aca="false">globals_transposed_prosp!EA166</f>
        <v>3789.24247838114</v>
      </c>
      <c r="EB162" s="177" t="n">
        <f aca="false">globals_transposed_prosp!EB166</f>
        <v>3793.4816050441</v>
      </c>
      <c r="EC162" s="177" t="n">
        <f aca="false">globals_transposed_prosp!EC166</f>
        <v>3797.72547413117</v>
      </c>
      <c r="ED162" s="177" t="n">
        <f aca="false">globals_transposed_prosp!ED166</f>
        <v>3801.97409094782</v>
      </c>
      <c r="EE162" s="177" t="n">
        <f aca="false">globals_transposed_prosp!EE166</f>
        <v>3806.22746080546</v>
      </c>
      <c r="EF162" s="177" t="n">
        <f aca="false">globals_transposed_prosp!EF166</f>
        <v>3810.48558902144</v>
      </c>
      <c r="EG162" s="177" t="n">
        <f aca="false">globals_transposed_prosp!EG166</f>
        <v>3814.74848091908</v>
      </c>
      <c r="EH162" s="177" t="n">
        <f aca="false">globals_transposed_prosp!EH166</f>
        <v>3819.01614182762</v>
      </c>
      <c r="EI162" s="177" t="n">
        <f aca="false">globals_transposed_prosp!EI166</f>
        <v>3823.28857708229</v>
      </c>
      <c r="EJ162" s="177" t="n">
        <f aca="false">globals_transposed_prosp!EJ166</f>
        <v>3827.56579202427</v>
      </c>
      <c r="EK162" s="177" t="n">
        <f aca="false">globals_transposed_prosp!EK166</f>
        <v>3831.84779200072</v>
      </c>
      <c r="EL162" s="177" t="n">
        <f aca="false">globals_transposed_prosp!EL166</f>
        <v>3836.13458236481</v>
      </c>
      <c r="EM162" s="177" t="n">
        <f aca="false">globals_transposed_prosp!EM166</f>
        <v>3840.42616847565</v>
      </c>
      <c r="EN162" s="177" t="n">
        <f aca="false">globals_transposed_prosp!EN166</f>
        <v>3844.72255569837</v>
      </c>
      <c r="EO162" s="177" t="n">
        <f aca="false">globals_transposed_prosp!EO166</f>
        <v>3849.02374940412</v>
      </c>
      <c r="EP162" s="177" t="n">
        <f aca="false">globals_transposed_prosp!EP166</f>
        <v>3853.32975497003</v>
      </c>
      <c r="EQ162" s="177" t="n">
        <f aca="false">globals_transposed_prosp!EQ166</f>
        <v>3857.64057777925</v>
      </c>
      <c r="ER162" s="177" t="n">
        <f aca="false">globals_transposed_prosp!ER166</f>
        <v>3861.95622322097</v>
      </c>
      <c r="ES162" s="177" t="n">
        <f aca="false">globals_transposed_prosp!ES166</f>
        <v>3866.2766966904</v>
      </c>
      <c r="ET162" s="177" t="n">
        <f aca="false">globals_transposed_prosp!ET166</f>
        <v>3870.60200358877</v>
      </c>
      <c r="EU162" s="177" t="n">
        <f aca="false">globals_transposed_prosp!EU166</f>
        <v>3874.93214932337</v>
      </c>
      <c r="EV162" s="177" t="n">
        <f aca="false">globals_transposed_prosp!EV166</f>
        <v>3879.26713930754</v>
      </c>
    </row>
    <row r="163" customFormat="false" ht="12.8" hidden="false" customHeight="false" outlineLevel="0" collapsed="false">
      <c r="A163" s="176" t="str">
        <f aca="false">globals_transposed_prosp!A167</f>
        <v>INT_TAX_MON_ACTU_HIGH_A</v>
      </c>
      <c r="B163" s="176" t="n">
        <f aca="false">globals_transposed_prosp!B167</f>
        <v>0</v>
      </c>
      <c r="C163" s="176" t="n">
        <f aca="false">globals_transposed_prosp!C167</f>
        <v>0</v>
      </c>
      <c r="D163" s="176" t="n">
        <f aca="false">globals_transposed_prosp!D167</f>
        <v>0</v>
      </c>
      <c r="E163" s="176" t="n">
        <f aca="false">globals_transposed_prosp!E167</f>
        <v>0</v>
      </c>
      <c r="F163" s="176" t="n">
        <f aca="false">globals_transposed_prosp!F167</f>
        <v>0</v>
      </c>
      <c r="G163" s="176" t="n">
        <f aca="false">globals_transposed_prosp!G167</f>
        <v>0</v>
      </c>
      <c r="H163" s="176" t="n">
        <f aca="false">globals_transposed_prosp!H167</f>
        <v>0</v>
      </c>
      <c r="I163" s="176" t="n">
        <f aca="false">globals_transposed_prosp!I167</f>
        <v>0</v>
      </c>
      <c r="J163" s="176" t="n">
        <f aca="false">globals_transposed_prosp!J167</f>
        <v>0</v>
      </c>
      <c r="K163" s="176" t="n">
        <f aca="false">globals_transposed_prosp!K167</f>
        <v>0</v>
      </c>
      <c r="L163" s="176" t="n">
        <f aca="false">globals_transposed_prosp!L167</f>
        <v>0</v>
      </c>
      <c r="M163" s="176" t="n">
        <f aca="false">globals_transposed_prosp!M167</f>
        <v>0</v>
      </c>
      <c r="N163" s="176" t="n">
        <f aca="false">globals_transposed_prosp!N167</f>
        <v>0</v>
      </c>
      <c r="O163" s="176" t="n">
        <f aca="false">globals_transposed_prosp!O167</f>
        <v>0</v>
      </c>
      <c r="P163" s="176" t="n">
        <f aca="false">globals_transposed_prosp!P167</f>
        <v>0</v>
      </c>
      <c r="Q163" s="176" t="n">
        <f aca="false">globals_transposed_prosp!Q167</f>
        <v>0</v>
      </c>
      <c r="R163" s="176" t="n">
        <f aca="false">globals_transposed_prosp!R167</f>
        <v>0</v>
      </c>
      <c r="S163" s="176" t="n">
        <f aca="false">globals_transposed_prosp!S167</f>
        <v>0</v>
      </c>
      <c r="T163" s="176" t="n">
        <f aca="false">globals_transposed_prosp!T167</f>
        <v>0</v>
      </c>
      <c r="U163" s="176" t="n">
        <f aca="false">globals_transposed_prosp!U167</f>
        <v>0</v>
      </c>
      <c r="V163" s="176" t="n">
        <f aca="false">globals_transposed_prosp!V167</f>
        <v>0</v>
      </c>
      <c r="W163" s="176" t="n">
        <f aca="false">globals_transposed_prosp!W167</f>
        <v>0</v>
      </c>
      <c r="X163" s="176" t="n">
        <f aca="false">globals_transposed_prosp!X167</f>
        <v>0</v>
      </c>
      <c r="Y163" s="176" t="n">
        <f aca="false">globals_transposed_prosp!Y167</f>
        <v>0</v>
      </c>
      <c r="Z163" s="176" t="n">
        <f aca="false">globals_transposed_prosp!Z167</f>
        <v>0</v>
      </c>
      <c r="AA163" s="176" t="n">
        <f aca="false">globals_transposed_prosp!AA167</f>
        <v>0</v>
      </c>
      <c r="AB163" s="176" t="n">
        <f aca="false">globals_transposed_prosp!AB167</f>
        <v>0</v>
      </c>
      <c r="AC163" s="176" t="n">
        <f aca="false">globals_transposed_prosp!AC167</f>
        <v>0</v>
      </c>
      <c r="AD163" s="176" t="n">
        <f aca="false">globals_transposed_prosp!AD167</f>
        <v>0</v>
      </c>
      <c r="AE163" s="176" t="n">
        <f aca="false">globals_transposed_prosp!AE167</f>
        <v>0</v>
      </c>
      <c r="AF163" s="176" t="n">
        <f aca="false">globals_transposed_prosp!AF167</f>
        <v>0</v>
      </c>
      <c r="AG163" s="176" t="n">
        <f aca="false">globals_transposed_prosp!AG167</f>
        <v>0</v>
      </c>
      <c r="AH163" s="176" t="n">
        <f aca="false">globals_transposed_prosp!AH167</f>
        <v>0</v>
      </c>
      <c r="AI163" s="176" t="n">
        <f aca="false">globals_transposed_prosp!AI167</f>
        <v>0</v>
      </c>
      <c r="AJ163" s="176" t="n">
        <f aca="false">globals_transposed_prosp!AJ167</f>
        <v>0</v>
      </c>
      <c r="AK163" s="176" t="n">
        <f aca="false">globals_transposed_prosp!AK167</f>
        <v>0</v>
      </c>
      <c r="AL163" s="176" t="n">
        <f aca="false">globals_transposed_prosp!AL167</f>
        <v>0</v>
      </c>
      <c r="AM163" s="176" t="n">
        <f aca="false">globals_transposed_prosp!AM167</f>
        <v>0</v>
      </c>
      <c r="AN163" s="176" t="n">
        <f aca="false">globals_transposed_prosp!AN167</f>
        <v>0</v>
      </c>
      <c r="AO163" s="176" t="n">
        <f aca="false">globals_transposed_prosp!AO167</f>
        <v>0</v>
      </c>
      <c r="AP163" s="176" t="n">
        <f aca="false">globals_transposed_prosp!AP167</f>
        <v>0</v>
      </c>
      <c r="AQ163" s="176" t="n">
        <f aca="false">globals_transposed_prosp!AQ167</f>
        <v>0</v>
      </c>
      <c r="AR163" s="177" t="n">
        <f aca="false">globals_transposed_prosp!AR167</f>
        <v>44.6408070271114</v>
      </c>
      <c r="AS163" s="177" t="n">
        <f aca="false">globals_transposed_prosp!AS167</f>
        <v>42.1429109698104</v>
      </c>
      <c r="AT163" s="177" t="n">
        <f aca="false">globals_transposed_prosp!AT167</f>
        <v>40.4780058450771</v>
      </c>
      <c r="AU163" s="177" t="n">
        <f aca="false">globals_transposed_prosp!AU167</f>
        <v>39</v>
      </c>
      <c r="AV163" s="177" t="n">
        <f aca="false">globals_transposed_prosp!AV167</f>
        <v>37.8306402834183</v>
      </c>
      <c r="AW163" s="177" t="n">
        <f aca="false">globals_transposed_prosp!AW167</f>
        <v>36.539308963445</v>
      </c>
      <c r="AX163" s="177" t="n">
        <f aca="false">globals_transposed_prosp!AX167</f>
        <v>35.2990405547045</v>
      </c>
      <c r="AY163" s="177" t="n">
        <f aca="false">globals_transposed_prosp!AY167</f>
        <v>33.6809639248255</v>
      </c>
      <c r="AZ163" s="177" t="n">
        <f aca="false">globals_transposed_prosp!AZ167</f>
        <v>29.7439756666567</v>
      </c>
      <c r="BA163" s="177" t="n">
        <f aca="false">globals_transposed_prosp!BA167</f>
        <v>26.3698179716693</v>
      </c>
      <c r="BB163" s="177" t="n">
        <f aca="false">globals_transposed_prosp!BB167</f>
        <v>25.0189805043012</v>
      </c>
      <c r="BC163" s="177" t="n">
        <f aca="false">globals_transposed_prosp!BC167</f>
        <v>23.7790365159639</v>
      </c>
      <c r="BD163" s="177" t="n">
        <f aca="false">globals_transposed_prosp!BD167</f>
        <v>39.5128490411455</v>
      </c>
      <c r="BE163" s="177" t="n">
        <f aca="false">globals_transposed_prosp!BE167</f>
        <v>37.066150436807</v>
      </c>
      <c r="BF163" s="177" t="n">
        <f aca="false">globals_transposed_prosp!BF167</f>
        <v>35.507521668436</v>
      </c>
      <c r="BG163" s="177" t="n">
        <f aca="false">globals_transposed_prosp!BG167</f>
        <v>33.8589236537481</v>
      </c>
      <c r="BH163" s="177" t="n">
        <f aca="false">globals_transposed_prosp!BH167</f>
        <v>40.3195244182405</v>
      </c>
      <c r="BI163" s="177" t="n">
        <f aca="false">globals_transposed_prosp!BI167</f>
        <v>37.5655511818263</v>
      </c>
      <c r="BJ163" s="177" t="n">
        <f aca="false">globals_transposed_prosp!BJ167</f>
        <v>35.1806555163299</v>
      </c>
      <c r="BK163" s="177" t="n">
        <f aca="false">globals_transposed_prosp!BK167</f>
        <v>32.9471679137095</v>
      </c>
      <c r="BL163" s="177" t="n">
        <f aca="false">globals_transposed_prosp!BL167</f>
        <v>30.3474445267878</v>
      </c>
      <c r="BM163" s="177" t="n">
        <f aca="false">globals_transposed_prosp!BM167</f>
        <v>29.8664315472145</v>
      </c>
      <c r="BN163" s="177" t="n">
        <f aca="false">globals_transposed_prosp!BN167</f>
        <v>29.9259370940253</v>
      </c>
      <c r="BO163" s="177" t="n">
        <f aca="false">globals_transposed_prosp!BO167</f>
        <v>30.3684473597168</v>
      </c>
      <c r="BP163" s="177" t="n">
        <f aca="false">globals_transposed_prosp!BP167</f>
        <v>29.8730721054461</v>
      </c>
      <c r="BQ163" s="177" t="n">
        <f aca="false">globals_transposed_prosp!BQ167</f>
        <v>28.8182982853203</v>
      </c>
      <c r="BR163" s="177" t="n">
        <f aca="false">globals_transposed_prosp!BR167</f>
        <v>29.0192790506333</v>
      </c>
      <c r="BS163" s="177" t="n">
        <f aca="false">globals_transposed_prosp!BS167</f>
        <v>29.0654784568725</v>
      </c>
      <c r="BT163" s="177" t="n">
        <f aca="false">globals_transposed_prosp!BT167</f>
        <v>29.8428164240018</v>
      </c>
      <c r="BU163" s="177" t="n">
        <f aca="false">globals_transposed_prosp!BU167</f>
        <v>31.4518189583154</v>
      </c>
      <c r="BV163" s="177" t="n">
        <f aca="false">globals_transposed_prosp!BV167</f>
        <v>31.5915519444468</v>
      </c>
      <c r="BW163" s="177" t="n">
        <f aca="false">globals_transposed_prosp!BW167</f>
        <v>31.6826632474799</v>
      </c>
      <c r="BX163" s="177" t="n">
        <f aca="false">globals_transposed_prosp!BX167</f>
        <v>31.4034734441689</v>
      </c>
      <c r="BY163" s="177" t="n">
        <f aca="false">globals_transposed_prosp!BY167</f>
        <v>31.7476491312294</v>
      </c>
      <c r="BZ163" s="177" t="n">
        <f aca="false">globals_transposed_prosp!BZ167</f>
        <v>31.8899219127115</v>
      </c>
      <c r="CA163" s="177" t="n">
        <f aca="false">globals_transposed_prosp!CA167</f>
        <v>32.0020625678378</v>
      </c>
      <c r="CB163" s="177" t="n">
        <f aca="false">globals_transposed_prosp!CB167</f>
        <v>32.6216709560799</v>
      </c>
      <c r="CC163" s="177" t="n">
        <f aca="false">globals_transposed_prosp!CC167</f>
        <v>33.2474614958409</v>
      </c>
      <c r="CD163" s="177" t="n">
        <f aca="false">globals_transposed_prosp!CD167</f>
        <v>33.6425373963598</v>
      </c>
      <c r="CE163" s="177" t="n">
        <f aca="false">globals_transposed_prosp!CE167</f>
        <v>33.680174200576</v>
      </c>
      <c r="CF163" s="177" t="n">
        <f aca="false">globals_transposed_prosp!CF167</f>
        <v>33.7178531100893</v>
      </c>
      <c r="CG163" s="177" t="n">
        <f aca="false">globals_transposed_prosp!CG167</f>
        <v>33.7555741720041</v>
      </c>
      <c r="CH163" s="177" t="n">
        <f aca="false">globals_transposed_prosp!CH167</f>
        <v>34.0337792321938</v>
      </c>
      <c r="CI163" s="177" t="n">
        <f aca="false">globals_transposed_prosp!CI167</f>
        <v>34.4345895769475</v>
      </c>
      <c r="CJ163" s="177" t="n">
        <f aca="false">globals_transposed_prosp!CJ167</f>
        <v>34.4731124710713</v>
      </c>
      <c r="CK163" s="177" t="n">
        <f aca="false">globals_transposed_prosp!CK167</f>
        <v>34.5116784617845</v>
      </c>
      <c r="CL163" s="177" t="n">
        <f aca="false">globals_transposed_prosp!CL167</f>
        <v>34.7936842294242</v>
      </c>
      <c r="CM163" s="177" t="n">
        <f aca="false">globals_transposed_prosp!CM167</f>
        <v>35.1997722495952</v>
      </c>
      <c r="CN163" s="177" t="n">
        <f aca="false">globals_transposed_prosp!CN167</f>
        <v>35.239151173991</v>
      </c>
      <c r="CO163" s="177" t="n">
        <f aca="false">globals_transposed_prosp!CO167</f>
        <v>35.2785741526402</v>
      </c>
      <c r="CP163" s="177" t="n">
        <f aca="false">globals_transposed_prosp!CP167</f>
        <v>35.3180412348275</v>
      </c>
      <c r="CQ163" s="177" t="n">
        <f aca="false">globals_transposed_prosp!CQ167</f>
        <v>35.3575524698927</v>
      </c>
      <c r="CR163" s="177" t="n">
        <f aca="false">globals_transposed_prosp!CR167</f>
        <v>35.3971079072307</v>
      </c>
      <c r="CS163" s="177" t="n">
        <f aca="false">globals_transposed_prosp!CS167</f>
        <v>35.4367075962919</v>
      </c>
      <c r="CT163" s="177" t="n">
        <f aca="false">globals_transposed_prosp!CT167</f>
        <v>35.4763515865818</v>
      </c>
      <c r="CU163" s="177" t="n">
        <f aca="false">globals_transposed_prosp!CU167</f>
        <v>35.5160399276615</v>
      </c>
      <c r="CV163" s="177" t="n">
        <f aca="false">globals_transposed_prosp!CV167</f>
        <v>35.5557726691472</v>
      </c>
      <c r="CW163" s="177" t="n">
        <f aca="false">globals_transposed_prosp!CW167</f>
        <v>35.595549860711</v>
      </c>
      <c r="CX163" s="177" t="n">
        <f aca="false">globals_transposed_prosp!CX167</f>
        <v>35.6353715520802</v>
      </c>
      <c r="CY163" s="177" t="n">
        <f aca="false">globals_transposed_prosp!CY167</f>
        <v>35.6752377930381</v>
      </c>
      <c r="CZ163" s="177" t="n">
        <f aca="false">globals_transposed_prosp!CZ167</f>
        <v>35.7151486334235</v>
      </c>
      <c r="DA163" s="177" t="n">
        <f aca="false">globals_transposed_prosp!DA167</f>
        <v>35.7551041231309</v>
      </c>
      <c r="DB163" s="177" t="n">
        <f aca="false">globals_transposed_prosp!DB167</f>
        <v>35.7951043121106</v>
      </c>
      <c r="DC163" s="177" t="n">
        <f aca="false">globals_transposed_prosp!DC167</f>
        <v>35.8351492503691</v>
      </c>
      <c r="DD163" s="177" t="n">
        <f aca="false">globals_transposed_prosp!DD167</f>
        <v>35.8752389879684</v>
      </c>
      <c r="DE163" s="177" t="n">
        <f aca="false">globals_transposed_prosp!DE167</f>
        <v>35.9153735750269</v>
      </c>
      <c r="DF163" s="177" t="n">
        <f aca="false">globals_transposed_prosp!DF167</f>
        <v>35.9555530617187</v>
      </c>
      <c r="DG163" s="177" t="n">
        <f aca="false">globals_transposed_prosp!DG167</f>
        <v>35.9957774982743</v>
      </c>
      <c r="DH163" s="177" t="n">
        <f aca="false">globals_transposed_prosp!DH167</f>
        <v>36.0360469349804</v>
      </c>
      <c r="DI163" s="177" t="n">
        <f aca="false">globals_transposed_prosp!DI167</f>
        <v>36.0763614221798</v>
      </c>
      <c r="DJ163" s="177" t="n">
        <f aca="false">globals_transposed_prosp!DJ167</f>
        <v>36.1167210102716</v>
      </c>
      <c r="DK163" s="177" t="n">
        <f aca="false">globals_transposed_prosp!DK167</f>
        <v>36.1571257497115</v>
      </c>
      <c r="DL163" s="177" t="n">
        <f aca="false">globals_transposed_prosp!DL167</f>
        <v>36.1975756910114</v>
      </c>
      <c r="DM163" s="177" t="n">
        <f aca="false">globals_transposed_prosp!DM167</f>
        <v>36.2380708847399</v>
      </c>
      <c r="DN163" s="177" t="n">
        <f aca="false">globals_transposed_prosp!DN167</f>
        <v>36.2786113815222</v>
      </c>
      <c r="DO163" s="177" t="n">
        <f aca="false">globals_transposed_prosp!DO167</f>
        <v>36.3191972320398</v>
      </c>
      <c r="DP163" s="177" t="n">
        <f aca="false">globals_transposed_prosp!DP167</f>
        <v>36.3598284870314</v>
      </c>
      <c r="DQ163" s="177" t="n">
        <f aca="false">globals_transposed_prosp!DQ167</f>
        <v>36.400505197292</v>
      </c>
      <c r="DR163" s="177" t="n">
        <f aca="false">globals_transposed_prosp!DR167</f>
        <v>36.4412274136736</v>
      </c>
      <c r="DS163" s="177" t="n">
        <f aca="false">globals_transposed_prosp!DS167</f>
        <v>36.4819951870853</v>
      </c>
      <c r="DT163" s="177" t="n">
        <f aca="false">globals_transposed_prosp!DT167</f>
        <v>36.5228085684928</v>
      </c>
      <c r="DU163" s="177" t="n">
        <f aca="false">globals_transposed_prosp!DU167</f>
        <v>36.5636676089191</v>
      </c>
      <c r="DV163" s="177" t="n">
        <f aca="false">globals_transposed_prosp!DV167</f>
        <v>36.604572359444</v>
      </c>
      <c r="DW163" s="177" t="n">
        <f aca="false">globals_transposed_prosp!DW167</f>
        <v>36.6455228712048</v>
      </c>
      <c r="DX163" s="177" t="n">
        <f aca="false">globals_transposed_prosp!DX167</f>
        <v>36.6865191953957</v>
      </c>
      <c r="DY163" s="177" t="n">
        <f aca="false">globals_transposed_prosp!DY167</f>
        <v>36.7275613832683</v>
      </c>
      <c r="DZ163" s="177" t="n">
        <f aca="false">globals_transposed_prosp!DZ167</f>
        <v>36.7686494861315</v>
      </c>
      <c r="EA163" s="177" t="n">
        <f aca="false">globals_transposed_prosp!EA167</f>
        <v>36.8097835553517</v>
      </c>
      <c r="EB163" s="177" t="n">
        <f aca="false">globals_transposed_prosp!EB167</f>
        <v>36.8509636423527</v>
      </c>
      <c r="EC163" s="177" t="n">
        <f aca="false">globals_transposed_prosp!EC167</f>
        <v>36.8921897986157</v>
      </c>
      <c r="ED163" s="177" t="n">
        <f aca="false">globals_transposed_prosp!ED167</f>
        <v>36.9334620756797</v>
      </c>
      <c r="EE163" s="177" t="n">
        <f aca="false">globals_transposed_prosp!EE167</f>
        <v>36.9747805251413</v>
      </c>
      <c r="EF163" s="177" t="n">
        <f aca="false">globals_transposed_prosp!EF167</f>
        <v>37.0161451986547</v>
      </c>
      <c r="EG163" s="177" t="n">
        <f aca="false">globals_transposed_prosp!EG167</f>
        <v>37.0575561479321</v>
      </c>
      <c r="EH163" s="177" t="n">
        <f aca="false">globals_transposed_prosp!EH167</f>
        <v>37.0990134247433</v>
      </c>
      <c r="EI163" s="177" t="n">
        <f aca="false">globals_transposed_prosp!EI167</f>
        <v>37.1405170809162</v>
      </c>
      <c r="EJ163" s="177" t="n">
        <f aca="false">globals_transposed_prosp!EJ167</f>
        <v>37.1820671683366</v>
      </c>
      <c r="EK163" s="177" t="n">
        <f aca="false">globals_transposed_prosp!EK167</f>
        <v>37.2236637389485</v>
      </c>
      <c r="EL163" s="177" t="n">
        <f aca="false">globals_transposed_prosp!EL167</f>
        <v>37.2653068447537</v>
      </c>
      <c r="EM163" s="177" t="n">
        <f aca="false">globals_transposed_prosp!EM167</f>
        <v>37.3069965378126</v>
      </c>
      <c r="EN163" s="177" t="n">
        <f aca="false">globals_transposed_prosp!EN167</f>
        <v>37.3487328702433</v>
      </c>
      <c r="EO163" s="177" t="n">
        <f aca="false">globals_transposed_prosp!EO167</f>
        <v>37.3905158942228</v>
      </c>
      <c r="EP163" s="177" t="n">
        <f aca="false">globals_transposed_prosp!EP167</f>
        <v>37.432345661986</v>
      </c>
      <c r="EQ163" s="177" t="n">
        <f aca="false">globals_transposed_prosp!EQ167</f>
        <v>37.4742222258265</v>
      </c>
      <c r="ER163" s="177" t="n">
        <f aca="false">globals_transposed_prosp!ER167</f>
        <v>37.5161456380963</v>
      </c>
      <c r="ES163" s="177" t="n">
        <f aca="false">globals_transposed_prosp!ES167</f>
        <v>37.558115951206</v>
      </c>
      <c r="ET163" s="177" t="n">
        <f aca="false">globals_transposed_prosp!ET167</f>
        <v>37.6001332176248</v>
      </c>
      <c r="EU163" s="177" t="n">
        <f aca="false">globals_transposed_prosp!EU167</f>
        <v>37.6421974898806</v>
      </c>
      <c r="EV163" s="177" t="n">
        <f aca="false">globals_transposed_prosp!EV167</f>
        <v>37.6843088205601</v>
      </c>
    </row>
    <row r="164" customFormat="false" ht="12.8" hidden="false" customHeight="false" outlineLevel="0" collapsed="false">
      <c r="A164" s="176" t="str">
        <f aca="false">globals_transposed_prosp!A168</f>
        <v>SIPA_MON_ACTU_HIGH_A</v>
      </c>
      <c r="B164" s="176" t="n">
        <f aca="false">globals_transposed_prosp!B168</f>
        <v>0</v>
      </c>
      <c r="C164" s="176" t="n">
        <f aca="false">globals_transposed_prosp!C168</f>
        <v>0</v>
      </c>
      <c r="D164" s="176" t="n">
        <f aca="false">globals_transposed_prosp!D168</f>
        <v>0</v>
      </c>
      <c r="E164" s="176" t="n">
        <f aca="false">globals_transposed_prosp!E168</f>
        <v>0</v>
      </c>
      <c r="F164" s="176" t="n">
        <f aca="false">globals_transposed_prosp!F168</f>
        <v>0</v>
      </c>
      <c r="G164" s="176" t="n">
        <f aca="false">globals_transposed_prosp!G168</f>
        <v>0</v>
      </c>
      <c r="H164" s="176" t="n">
        <f aca="false">globals_transposed_prosp!H168</f>
        <v>0</v>
      </c>
      <c r="I164" s="176" t="n">
        <f aca="false">globals_transposed_prosp!I168</f>
        <v>0</v>
      </c>
      <c r="J164" s="176" t="n">
        <f aca="false">globals_transposed_prosp!J168</f>
        <v>0</v>
      </c>
      <c r="K164" s="176" t="n">
        <f aca="false">globals_transposed_prosp!K168</f>
        <v>0</v>
      </c>
      <c r="L164" s="176" t="n">
        <f aca="false">globals_transposed_prosp!L168</f>
        <v>0</v>
      </c>
      <c r="M164" s="176" t="n">
        <f aca="false">globals_transposed_prosp!M168</f>
        <v>0</v>
      </c>
      <c r="N164" s="176" t="n">
        <f aca="false">globals_transposed_prosp!N168</f>
        <v>0</v>
      </c>
      <c r="O164" s="176" t="n">
        <f aca="false">globals_transposed_prosp!O168</f>
        <v>0</v>
      </c>
      <c r="P164" s="176" t="n">
        <f aca="false">globals_transposed_prosp!P168</f>
        <v>0</v>
      </c>
      <c r="Q164" s="176" t="n">
        <f aca="false">globals_transposed_prosp!Q168</f>
        <v>0</v>
      </c>
      <c r="R164" s="176" t="n">
        <f aca="false">globals_transposed_prosp!R168</f>
        <v>0</v>
      </c>
      <c r="S164" s="176" t="n">
        <f aca="false">globals_transposed_prosp!S168</f>
        <v>0</v>
      </c>
      <c r="T164" s="176" t="n">
        <f aca="false">globals_transposed_prosp!T168</f>
        <v>0</v>
      </c>
      <c r="U164" s="176" t="n">
        <f aca="false">globals_transposed_prosp!U168</f>
        <v>0</v>
      </c>
      <c r="V164" s="176" t="n">
        <f aca="false">globals_transposed_prosp!V168</f>
        <v>0</v>
      </c>
      <c r="W164" s="176" t="n">
        <f aca="false">globals_transposed_prosp!W168</f>
        <v>0</v>
      </c>
      <c r="X164" s="176" t="n">
        <f aca="false">globals_transposed_prosp!X168</f>
        <v>0</v>
      </c>
      <c r="Y164" s="176" t="n">
        <f aca="false">globals_transposed_prosp!Y168</f>
        <v>0</v>
      </c>
      <c r="Z164" s="176" t="n">
        <f aca="false">globals_transposed_prosp!Z168</f>
        <v>0</v>
      </c>
      <c r="AA164" s="176" t="n">
        <f aca="false">globals_transposed_prosp!AA168</f>
        <v>0</v>
      </c>
      <c r="AB164" s="176" t="n">
        <f aca="false">globals_transposed_prosp!AB168</f>
        <v>0</v>
      </c>
      <c r="AC164" s="176" t="n">
        <f aca="false">globals_transposed_prosp!AC168</f>
        <v>0</v>
      </c>
      <c r="AD164" s="176" t="n">
        <f aca="false">globals_transposed_prosp!AD168</f>
        <v>0</v>
      </c>
      <c r="AE164" s="176" t="n">
        <f aca="false">globals_transposed_prosp!AE168</f>
        <v>0</v>
      </c>
      <c r="AF164" s="176" t="n">
        <f aca="false">globals_transposed_prosp!AF168</f>
        <v>0</v>
      </c>
      <c r="AG164" s="176" t="n">
        <f aca="false">globals_transposed_prosp!AG168</f>
        <v>0</v>
      </c>
      <c r="AH164" s="176" t="n">
        <f aca="false">globals_transposed_prosp!AH168</f>
        <v>0</v>
      </c>
      <c r="AI164" s="176" t="n">
        <f aca="false">globals_transposed_prosp!AI168</f>
        <v>0</v>
      </c>
      <c r="AJ164" s="176" t="n">
        <f aca="false">globals_transposed_prosp!AJ168</f>
        <v>0</v>
      </c>
      <c r="AK164" s="176" t="n">
        <f aca="false">globals_transposed_prosp!AK168</f>
        <v>0</v>
      </c>
      <c r="AL164" s="176" t="n">
        <f aca="false">globals_transposed_prosp!AL168</f>
        <v>0</v>
      </c>
      <c r="AM164" s="176" t="n">
        <f aca="false">globals_transposed_prosp!AM168</f>
        <v>0</v>
      </c>
      <c r="AN164" s="176" t="n">
        <f aca="false">globals_transposed_prosp!AN168</f>
        <v>0</v>
      </c>
      <c r="AO164" s="176" t="n">
        <f aca="false">globals_transposed_prosp!AO168</f>
        <v>0</v>
      </c>
      <c r="AP164" s="176" t="n">
        <f aca="false">globals_transposed_prosp!AP168</f>
        <v>0</v>
      </c>
      <c r="AQ164" s="176" t="n">
        <f aca="false">globals_transposed_prosp!AQ168</f>
        <v>0</v>
      </c>
      <c r="AR164" s="177" t="n">
        <f aca="false">globals_transposed_prosp!AR168</f>
        <v>179.707864186064</v>
      </c>
      <c r="AS164" s="177" t="n">
        <f aca="false">globals_transposed_prosp!AS168</f>
        <v>169.652231340006</v>
      </c>
      <c r="AT164" s="177" t="n">
        <f aca="false">globals_transposed_prosp!AT168</f>
        <v>162.94992096608</v>
      </c>
      <c r="AU164" s="177" t="n">
        <f aca="false">globals_transposed_prosp!AU168</f>
        <v>157</v>
      </c>
      <c r="AV164" s="177" t="n">
        <f aca="false">globals_transposed_prosp!AV168</f>
        <v>152.292577551197</v>
      </c>
      <c r="AW164" s="177" t="n">
        <f aca="false">globals_transposed_prosp!AW168</f>
        <v>147.094141211817</v>
      </c>
      <c r="AX164" s="177" t="n">
        <f aca="false">globals_transposed_prosp!AX168</f>
        <v>142.101265822785</v>
      </c>
      <c r="AY164" s="177" t="n">
        <f aca="false">globals_transposed_prosp!AY168</f>
        <v>135.587470158913</v>
      </c>
      <c r="AZ164" s="177" t="n">
        <f aca="false">globals_transposed_prosp!AZ168</f>
        <v>119.738568709361</v>
      </c>
      <c r="BA164" s="177" t="n">
        <f aca="false">globals_transposed_prosp!BA168</f>
        <v>106.155421065438</v>
      </c>
      <c r="BB164" s="177" t="n">
        <f aca="false">globals_transposed_prosp!BB168</f>
        <v>100.717434337828</v>
      </c>
      <c r="BC164" s="177" t="n">
        <f aca="false">globals_transposed_prosp!BC168</f>
        <v>95.7258649488801</v>
      </c>
      <c r="BD164" s="177" t="n">
        <f aca="false">globals_transposed_prosp!BD168</f>
        <v>174.321392828583</v>
      </c>
      <c r="BE164" s="177" t="n">
        <f aca="false">globals_transposed_prosp!BE168</f>
        <v>163.527134280031</v>
      </c>
      <c r="BF164" s="177" t="n">
        <f aca="false">globals_transposed_prosp!BF168</f>
        <v>156.650830890159</v>
      </c>
      <c r="BG164" s="177" t="n">
        <f aca="false">globals_transposed_prosp!BG168</f>
        <v>149.377604354771</v>
      </c>
      <c r="BH164" s="177" t="n">
        <f aca="false">globals_transposed_prosp!BH168</f>
        <v>177.880254786355</v>
      </c>
      <c r="BI164" s="177" t="n">
        <f aca="false">globals_transposed_prosp!BI168</f>
        <v>165.730372860999</v>
      </c>
      <c r="BJ164" s="177" t="n">
        <f aca="false">globals_transposed_prosp!BJ168</f>
        <v>155.20877433675</v>
      </c>
      <c r="BK164" s="177" t="n">
        <f aca="false">globals_transposed_prosp!BK168</f>
        <v>145.355152560483</v>
      </c>
      <c r="BL164" s="177" t="n">
        <f aca="false">globals_transposed_prosp!BL168</f>
        <v>133.885784677005</v>
      </c>
      <c r="BM164" s="177" t="n">
        <f aca="false">globals_transposed_prosp!BM168</f>
        <v>131.763668590652</v>
      </c>
      <c r="BN164" s="177" t="n">
        <f aca="false">globals_transposed_prosp!BN168</f>
        <v>132.026193061876</v>
      </c>
      <c r="BO164" s="177" t="n">
        <f aca="false">globals_transposed_prosp!BO168</f>
        <v>133.978444234045</v>
      </c>
      <c r="BP164" s="177" t="n">
        <f aca="false">globals_transposed_prosp!BP168</f>
        <v>131.792965171085</v>
      </c>
      <c r="BQ164" s="177" t="n">
        <f aca="false">globals_transposed_prosp!BQ168</f>
        <v>127.139551258766</v>
      </c>
      <c r="BR164" s="177" t="n">
        <f aca="false">globals_transposed_prosp!BR168</f>
        <v>128.026231105735</v>
      </c>
      <c r="BS164" s="177" t="n">
        <f aca="false">globals_transposed_prosp!BS168</f>
        <v>128.230052015614</v>
      </c>
      <c r="BT164" s="177" t="n">
        <f aca="false">globals_transposed_prosp!BT168</f>
        <v>131.659484223537</v>
      </c>
      <c r="BU164" s="177" t="n">
        <f aca="false">globals_transposed_prosp!BU168</f>
        <v>138.758024816097</v>
      </c>
      <c r="BV164" s="177" t="n">
        <f aca="false">globals_transposed_prosp!BV168</f>
        <v>139.374493872559</v>
      </c>
      <c r="BW164" s="177" t="n">
        <f aca="false">globals_transposed_prosp!BW168</f>
        <v>139.776455503588</v>
      </c>
      <c r="BX164" s="177" t="n">
        <f aca="false">globals_transposed_prosp!BX168</f>
        <v>138.544735783098</v>
      </c>
      <c r="BY164" s="177" t="n">
        <f aca="false">globals_transposed_prosp!BY168</f>
        <v>140.063157931894</v>
      </c>
      <c r="BZ164" s="177" t="n">
        <f aca="false">globals_transposed_prosp!BZ168</f>
        <v>140.690831967845</v>
      </c>
      <c r="CA164" s="177" t="n">
        <f aca="false">globals_transposed_prosp!CA168</f>
        <v>141.185570152225</v>
      </c>
      <c r="CB164" s="177" t="n">
        <f aca="false">globals_transposed_prosp!CB168</f>
        <v>143.919136570941</v>
      </c>
      <c r="CC164" s="177" t="n">
        <f aca="false">globals_transposed_prosp!CC168</f>
        <v>146.679977187533</v>
      </c>
      <c r="CD164" s="177" t="n">
        <f aca="false">globals_transposed_prosp!CD168</f>
        <v>148.422959101587</v>
      </c>
      <c r="CE164" s="177" t="n">
        <f aca="false">globals_transposed_prosp!CE168</f>
        <v>148.589003826071</v>
      </c>
      <c r="CF164" s="177" t="n">
        <f aca="false">globals_transposed_prosp!CF168</f>
        <v>148.755234309218</v>
      </c>
      <c r="CG164" s="177" t="n">
        <f aca="false">globals_transposed_prosp!CG168</f>
        <v>148.921650758841</v>
      </c>
      <c r="CH164" s="177" t="n">
        <f aca="false">globals_transposed_prosp!CH168</f>
        <v>150.149026024384</v>
      </c>
      <c r="CI164" s="177" t="n">
        <f aca="false">globals_transposed_prosp!CI168</f>
        <v>151.917306957121</v>
      </c>
      <c r="CJ164" s="177" t="n">
        <f aca="false">globals_transposed_prosp!CJ168</f>
        <v>152.087260901785</v>
      </c>
      <c r="CK164" s="177" t="n">
        <f aca="false">globals_transposed_prosp!CK168</f>
        <v>152.257404978461</v>
      </c>
      <c r="CL164" s="177" t="n">
        <f aca="false">globals_transposed_prosp!CL168</f>
        <v>153.501548070989</v>
      </c>
      <c r="CM164" s="177" t="n">
        <f aca="false">globals_transposed_prosp!CM168</f>
        <v>155.293112865861</v>
      </c>
      <c r="CN164" s="177" t="n">
        <f aca="false">globals_transposed_prosp!CN168</f>
        <v>155.466843414666</v>
      </c>
      <c r="CO164" s="177" t="n">
        <f aca="false">globals_transposed_prosp!CO168</f>
        <v>155.640768320471</v>
      </c>
      <c r="CP164" s="177" t="n">
        <f aca="false">globals_transposed_prosp!CP168</f>
        <v>155.814887800709</v>
      </c>
      <c r="CQ164" s="177" t="n">
        <f aca="false">globals_transposed_prosp!CQ168</f>
        <v>155.989202073056</v>
      </c>
      <c r="CR164" s="177" t="n">
        <f aca="false">globals_transposed_prosp!CR168</f>
        <v>156.163711355429</v>
      </c>
      <c r="CS164" s="177" t="n">
        <f aca="false">globals_transposed_prosp!CS168</f>
        <v>156.338415865994</v>
      </c>
      <c r="CT164" s="177" t="n">
        <f aca="false">globals_transposed_prosp!CT168</f>
        <v>156.513315823155</v>
      </c>
      <c r="CU164" s="177" t="n">
        <f aca="false">globals_transposed_prosp!CU168</f>
        <v>156.688411445565</v>
      </c>
      <c r="CV164" s="177" t="n">
        <f aca="false">globals_transposed_prosp!CV168</f>
        <v>156.86370295212</v>
      </c>
      <c r="CW164" s="177" t="n">
        <f aca="false">globals_transposed_prosp!CW168</f>
        <v>157.03919056196</v>
      </c>
      <c r="CX164" s="177" t="n">
        <f aca="false">globals_transposed_prosp!CX168</f>
        <v>157.214874494471</v>
      </c>
      <c r="CY164" s="177" t="n">
        <f aca="false">globals_transposed_prosp!CY168</f>
        <v>157.390754969286</v>
      </c>
      <c r="CZ164" s="177" t="n">
        <f aca="false">globals_transposed_prosp!CZ168</f>
        <v>157.56683220628</v>
      </c>
      <c r="DA164" s="177" t="n">
        <f aca="false">globals_transposed_prosp!DA168</f>
        <v>157.743106425577</v>
      </c>
      <c r="DB164" s="177" t="n">
        <f aca="false">globals_transposed_prosp!DB168</f>
        <v>157.919577847547</v>
      </c>
      <c r="DC164" s="177" t="n">
        <f aca="false">globals_transposed_prosp!DC168</f>
        <v>158.096246692805</v>
      </c>
      <c r="DD164" s="177" t="n">
        <f aca="false">globals_transposed_prosp!DD168</f>
        <v>158.273113182214</v>
      </c>
      <c r="DE164" s="177" t="n">
        <f aca="false">globals_transposed_prosp!DE168</f>
        <v>158.450177536883</v>
      </c>
      <c r="DF164" s="177" t="n">
        <f aca="false">globals_transposed_prosp!DF168</f>
        <v>158.627439978171</v>
      </c>
      <c r="DG164" s="177" t="n">
        <f aca="false">globals_transposed_prosp!DG168</f>
        <v>158.804900727681</v>
      </c>
      <c r="DH164" s="177" t="n">
        <f aca="false">globals_transposed_prosp!DH168</f>
        <v>158.982560007266</v>
      </c>
      <c r="DI164" s="177" t="n">
        <f aca="false">globals_transposed_prosp!DI168</f>
        <v>159.160418039028</v>
      </c>
      <c r="DJ164" s="177" t="n">
        <f aca="false">globals_transposed_prosp!DJ168</f>
        <v>159.338475045316</v>
      </c>
      <c r="DK164" s="177" t="n">
        <f aca="false">globals_transposed_prosp!DK168</f>
        <v>159.516731248727</v>
      </c>
      <c r="DL164" s="177" t="n">
        <f aca="false">globals_transposed_prosp!DL168</f>
        <v>159.695186872109</v>
      </c>
      <c r="DM164" s="177" t="n">
        <f aca="false">globals_transposed_prosp!DM168</f>
        <v>159.873842138558</v>
      </c>
      <c r="DN164" s="177" t="n">
        <f aca="false">globals_transposed_prosp!DN168</f>
        <v>160.052697271421</v>
      </c>
      <c r="DO164" s="177" t="n">
        <f aca="false">globals_transposed_prosp!DO168</f>
        <v>160.231752494293</v>
      </c>
      <c r="DP164" s="177" t="n">
        <f aca="false">globals_transposed_prosp!DP168</f>
        <v>160.411008031021</v>
      </c>
      <c r="DQ164" s="177" t="n">
        <f aca="false">globals_transposed_prosp!DQ168</f>
        <v>160.5904641057</v>
      </c>
      <c r="DR164" s="177" t="n">
        <f aca="false">globals_transposed_prosp!DR168</f>
        <v>160.770120942678</v>
      </c>
      <c r="DS164" s="177" t="n">
        <f aca="false">globals_transposed_prosp!DS168</f>
        <v>160.949978766553</v>
      </c>
      <c r="DT164" s="177" t="n">
        <f aca="false">globals_transposed_prosp!DT168</f>
        <v>161.130037802174</v>
      </c>
      <c r="DU164" s="177" t="n">
        <f aca="false">globals_transposed_prosp!DU168</f>
        <v>161.310298274643</v>
      </c>
      <c r="DV164" s="177" t="n">
        <f aca="false">globals_transposed_prosp!DV168</f>
        <v>161.490760409312</v>
      </c>
      <c r="DW164" s="177" t="n">
        <f aca="false">globals_transposed_prosp!DW168</f>
        <v>161.671424431786</v>
      </c>
      <c r="DX164" s="177" t="n">
        <f aca="false">globals_transposed_prosp!DX168</f>
        <v>161.852290567922</v>
      </c>
      <c r="DY164" s="177" t="n">
        <f aca="false">globals_transposed_prosp!DY168</f>
        <v>162.03335904383</v>
      </c>
      <c r="DZ164" s="177" t="n">
        <f aca="false">globals_transposed_prosp!DZ168</f>
        <v>162.214630085874</v>
      </c>
      <c r="EA164" s="177" t="n">
        <f aca="false">globals_transposed_prosp!EA168</f>
        <v>162.396103920669</v>
      </c>
      <c r="EB164" s="177" t="n">
        <f aca="false">globals_transposed_prosp!EB168</f>
        <v>162.577780775085</v>
      </c>
      <c r="EC164" s="177" t="n">
        <f aca="false">globals_transposed_prosp!EC168</f>
        <v>162.759660876246</v>
      </c>
      <c r="ED164" s="177" t="n">
        <f aca="false">globals_transposed_prosp!ED168</f>
        <v>162.941744451528</v>
      </c>
      <c r="EE164" s="177" t="n">
        <f aca="false">globals_transposed_prosp!EE168</f>
        <v>163.124031728564</v>
      </c>
      <c r="EF164" s="177" t="n">
        <f aca="false">globals_transposed_prosp!EF168</f>
        <v>163.306522935241</v>
      </c>
      <c r="EG164" s="177" t="n">
        <f aca="false">globals_transposed_prosp!EG168</f>
        <v>163.4892182997</v>
      </c>
      <c r="EH164" s="177" t="n">
        <f aca="false">globals_transposed_prosp!EH168</f>
        <v>163.672118050338</v>
      </c>
      <c r="EI164" s="177" t="n">
        <f aca="false">globals_transposed_prosp!EI168</f>
        <v>163.855222415806</v>
      </c>
      <c r="EJ164" s="177" t="n">
        <f aca="false">globals_transposed_prosp!EJ168</f>
        <v>164.038531625014</v>
      </c>
      <c r="EK164" s="177" t="n">
        <f aca="false">globals_transposed_prosp!EK168</f>
        <v>164.222045907125</v>
      </c>
      <c r="EL164" s="177" t="n">
        <f aca="false">globals_transposed_prosp!EL168</f>
        <v>164.40576549156</v>
      </c>
      <c r="EM164" s="177" t="n">
        <f aca="false">globals_transposed_prosp!EM168</f>
        <v>164.589690607996</v>
      </c>
      <c r="EN164" s="177" t="n">
        <f aca="false">globals_transposed_prosp!EN168</f>
        <v>164.773821486368</v>
      </c>
      <c r="EO164" s="177" t="n">
        <f aca="false">globals_transposed_prosp!EO168</f>
        <v>164.958158356865</v>
      </c>
      <c r="EP164" s="177" t="n">
        <f aca="false">globals_transposed_prosp!EP168</f>
        <v>165.142701449938</v>
      </c>
      <c r="EQ164" s="177" t="n">
        <f aca="false">globals_transposed_prosp!EQ168</f>
        <v>165.327450996293</v>
      </c>
      <c r="ER164" s="177" t="n">
        <f aca="false">globals_transposed_prosp!ER168</f>
        <v>165.512407226895</v>
      </c>
      <c r="ES164" s="177" t="n">
        <f aca="false">globals_transposed_prosp!ES168</f>
        <v>165.697570372967</v>
      </c>
      <c r="ET164" s="177" t="n">
        <f aca="false">globals_transposed_prosp!ET168</f>
        <v>165.882940665991</v>
      </c>
      <c r="EU164" s="177" t="n">
        <f aca="false">globals_transposed_prosp!EU168</f>
        <v>166.068518337708</v>
      </c>
      <c r="EV164" s="177" t="n">
        <f aca="false">globals_transposed_prosp!EV168</f>
        <v>166.254303620118</v>
      </c>
    </row>
    <row r="165" customFormat="false" ht="12.8" hidden="false" customHeight="false" outlineLevel="0" collapsed="false">
      <c r="A165" s="176" t="str">
        <f aca="false">globals_transposed_prosp!A169</f>
        <v>OBRA_MON_ACTU_HIGH_A</v>
      </c>
      <c r="B165" s="176" t="n">
        <f aca="false">globals_transposed_prosp!B169</f>
        <v>0</v>
      </c>
      <c r="C165" s="176" t="n">
        <f aca="false">globals_transposed_prosp!C169</f>
        <v>0</v>
      </c>
      <c r="D165" s="176" t="n">
        <f aca="false">globals_transposed_prosp!D169</f>
        <v>0</v>
      </c>
      <c r="E165" s="176" t="n">
        <f aca="false">globals_transposed_prosp!E169</f>
        <v>0</v>
      </c>
      <c r="F165" s="176" t="n">
        <f aca="false">globals_transposed_prosp!F169</f>
        <v>0</v>
      </c>
      <c r="G165" s="176" t="n">
        <f aca="false">globals_transposed_prosp!G169</f>
        <v>0</v>
      </c>
      <c r="H165" s="176" t="n">
        <f aca="false">globals_transposed_prosp!H169</f>
        <v>0</v>
      </c>
      <c r="I165" s="176" t="n">
        <f aca="false">globals_transposed_prosp!I169</f>
        <v>0</v>
      </c>
      <c r="J165" s="176" t="n">
        <f aca="false">globals_transposed_prosp!J169</f>
        <v>0</v>
      </c>
      <c r="K165" s="176" t="n">
        <f aca="false">globals_transposed_prosp!K169</f>
        <v>0</v>
      </c>
      <c r="L165" s="176" t="n">
        <f aca="false">globals_transposed_prosp!L169</f>
        <v>0</v>
      </c>
      <c r="M165" s="176" t="n">
        <f aca="false">globals_transposed_prosp!M169</f>
        <v>0</v>
      </c>
      <c r="N165" s="176" t="n">
        <f aca="false">globals_transposed_prosp!N169</f>
        <v>0</v>
      </c>
      <c r="O165" s="176" t="n">
        <f aca="false">globals_transposed_prosp!O169</f>
        <v>0</v>
      </c>
      <c r="P165" s="176" t="n">
        <f aca="false">globals_transposed_prosp!P169</f>
        <v>0</v>
      </c>
      <c r="Q165" s="176" t="n">
        <f aca="false">globals_transposed_prosp!Q169</f>
        <v>0</v>
      </c>
      <c r="R165" s="176" t="n">
        <f aca="false">globals_transposed_prosp!R169</f>
        <v>0</v>
      </c>
      <c r="S165" s="176" t="n">
        <f aca="false">globals_transposed_prosp!S169</f>
        <v>0</v>
      </c>
      <c r="T165" s="176" t="n">
        <f aca="false">globals_transposed_prosp!T169</f>
        <v>0</v>
      </c>
      <c r="U165" s="176" t="n">
        <f aca="false">globals_transposed_prosp!U169</f>
        <v>0</v>
      </c>
      <c r="V165" s="176" t="n">
        <f aca="false">globals_transposed_prosp!V169</f>
        <v>0</v>
      </c>
      <c r="W165" s="176" t="n">
        <f aca="false">globals_transposed_prosp!W169</f>
        <v>0</v>
      </c>
      <c r="X165" s="176" t="n">
        <f aca="false">globals_transposed_prosp!X169</f>
        <v>0</v>
      </c>
      <c r="Y165" s="176" t="n">
        <f aca="false">globals_transposed_prosp!Y169</f>
        <v>0</v>
      </c>
      <c r="Z165" s="176" t="n">
        <f aca="false">globals_transposed_prosp!Z169</f>
        <v>0</v>
      </c>
      <c r="AA165" s="176" t="n">
        <f aca="false">globals_transposed_prosp!AA169</f>
        <v>0</v>
      </c>
      <c r="AB165" s="176" t="n">
        <f aca="false">globals_transposed_prosp!AB169</f>
        <v>0</v>
      </c>
      <c r="AC165" s="176" t="n">
        <f aca="false">globals_transposed_prosp!AC169</f>
        <v>0</v>
      </c>
      <c r="AD165" s="176" t="n">
        <f aca="false">globals_transposed_prosp!AD169</f>
        <v>0</v>
      </c>
      <c r="AE165" s="176" t="n">
        <f aca="false">globals_transposed_prosp!AE169</f>
        <v>0</v>
      </c>
      <c r="AF165" s="176" t="n">
        <f aca="false">globals_transposed_prosp!AF169</f>
        <v>0</v>
      </c>
      <c r="AG165" s="176" t="n">
        <f aca="false">globals_transposed_prosp!AG169</f>
        <v>0</v>
      </c>
      <c r="AH165" s="176" t="n">
        <f aca="false">globals_transposed_prosp!AH169</f>
        <v>0</v>
      </c>
      <c r="AI165" s="176" t="n">
        <f aca="false">globals_transposed_prosp!AI169</f>
        <v>0</v>
      </c>
      <c r="AJ165" s="176" t="n">
        <f aca="false">globals_transposed_prosp!AJ169</f>
        <v>0</v>
      </c>
      <c r="AK165" s="176" t="n">
        <f aca="false">globals_transposed_prosp!AK169</f>
        <v>0</v>
      </c>
      <c r="AL165" s="176" t="n">
        <f aca="false">globals_transposed_prosp!AL169</f>
        <v>0</v>
      </c>
      <c r="AM165" s="176" t="n">
        <f aca="false">globals_transposed_prosp!AM169</f>
        <v>0</v>
      </c>
      <c r="AN165" s="176" t="n">
        <f aca="false">globals_transposed_prosp!AN169</f>
        <v>0</v>
      </c>
      <c r="AO165" s="176" t="n">
        <f aca="false">globals_transposed_prosp!AO169</f>
        <v>0</v>
      </c>
      <c r="AP165" s="176" t="n">
        <f aca="false">globals_transposed_prosp!AP169</f>
        <v>0</v>
      </c>
      <c r="AQ165" s="176" t="n">
        <f aca="false">globals_transposed_prosp!AQ169</f>
        <v>0</v>
      </c>
      <c r="AR165" s="177" t="n">
        <f aca="false">globals_transposed_prosp!AR169</f>
        <v>167.116867332263</v>
      </c>
      <c r="AS165" s="177" t="n">
        <f aca="false">globals_transposed_prosp!AS169</f>
        <v>157.765769271598</v>
      </c>
      <c r="AT165" s="177" t="n">
        <f aca="false">globals_transposed_prosp!AT169</f>
        <v>151.533047522596</v>
      </c>
      <c r="AU165" s="177" t="n">
        <f aca="false">globals_transposed_prosp!AU169</f>
        <v>233</v>
      </c>
      <c r="AV165" s="177" t="n">
        <f aca="false">globals_transposed_prosp!AV169</f>
        <v>226.013825282986</v>
      </c>
      <c r="AW165" s="177" t="n">
        <f aca="false">globals_transposed_prosp!AW169</f>
        <v>218.298948422633</v>
      </c>
      <c r="AX165" s="177" t="n">
        <f aca="false">globals_transposed_prosp!AX169</f>
        <v>292.348464081271</v>
      </c>
      <c r="AY165" s="177" t="n">
        <f aca="false">globals_transposed_prosp!AY169</f>
        <v>278.947470454324</v>
      </c>
      <c r="AZ165" s="177" t="n">
        <f aca="false">globals_transposed_prosp!AZ169</f>
        <v>246.341131803336</v>
      </c>
      <c r="BA165" s="177" t="n">
        <f aca="false">globals_transposed_prosp!BA169</f>
        <v>218.396184739723</v>
      </c>
      <c r="BB165" s="177" t="n">
        <f aca="false">globals_transposed_prosp!BB169</f>
        <v>268.793662341082</v>
      </c>
      <c r="BC165" s="177" t="n">
        <f aca="false">globals_transposed_prosp!BC169</f>
        <v>255.472212825355</v>
      </c>
      <c r="BD165" s="177" t="n">
        <f aca="false">globals_transposed_prosp!BD169</f>
        <v>243.468878650588</v>
      </c>
      <c r="BE165" s="177" t="n">
        <f aca="false">globals_transposed_prosp!BE169</f>
        <v>228.392897544443</v>
      </c>
      <c r="BF165" s="177" t="n">
        <f aca="false">globals_transposed_prosp!BF169</f>
        <v>218.788993809922</v>
      </c>
      <c r="BG165" s="177" t="n">
        <f aca="false">globals_transposed_prosp!BG169</f>
        <v>208.63072074883</v>
      </c>
      <c r="BH165" s="177" t="n">
        <f aca="false">globals_transposed_prosp!BH169</f>
        <v>248.439422518276</v>
      </c>
      <c r="BI165" s="177" t="n">
        <f aca="false">globals_transposed_prosp!BI169</f>
        <v>231.470087429195</v>
      </c>
      <c r="BJ165" s="177" t="n">
        <f aca="false">globals_transposed_prosp!BJ169</f>
        <v>216.774921490327</v>
      </c>
      <c r="BK165" s="177" t="n">
        <f aca="false">globals_transposed_prosp!BK169</f>
        <v>203.012696409474</v>
      </c>
      <c r="BL165" s="177" t="n">
        <f aca="false">globals_transposed_prosp!BL169</f>
        <v>186.993812598883</v>
      </c>
      <c r="BM165" s="177" t="n">
        <f aca="false">globals_transposed_prosp!BM169</f>
        <v>184.029923798277</v>
      </c>
      <c r="BN165" s="177" t="n">
        <f aca="false">globals_transposed_prosp!BN169</f>
        <v>184.39658297642</v>
      </c>
      <c r="BO165" s="177" t="n">
        <f aca="false">globals_transposed_prosp!BO169</f>
        <v>187.123227113549</v>
      </c>
      <c r="BP165" s="177" t="n">
        <f aca="false">globals_transposed_prosp!BP169</f>
        <v>184.070841355616</v>
      </c>
      <c r="BQ165" s="177" t="n">
        <f aca="false">globals_transposed_prosp!BQ169</f>
        <v>177.571573258076</v>
      </c>
      <c r="BR165" s="177" t="n">
        <f aca="false">globals_transposed_prosp!BR169</f>
        <v>178.809969444343</v>
      </c>
      <c r="BS165" s="177" t="n">
        <f aca="false">globals_transposed_prosp!BS169</f>
        <v>179.09463931514</v>
      </c>
      <c r="BT165" s="177" t="n">
        <f aca="false">globals_transposed_prosp!BT169</f>
        <v>183.88441296554</v>
      </c>
      <c r="BU165" s="177" t="n">
        <f aca="false">globals_transposed_prosp!BU169</f>
        <v>193.798707993149</v>
      </c>
      <c r="BV165" s="177" t="n">
        <f aca="false">globals_transposed_prosp!BV169</f>
        <v>194.659709775341</v>
      </c>
      <c r="BW165" s="177" t="n">
        <f aca="false">globals_transposed_prosp!BW169</f>
        <v>195.221116186677</v>
      </c>
      <c r="BX165" s="177" t="n">
        <f aca="false">globals_transposed_prosp!BX169</f>
        <v>193.500814310393</v>
      </c>
      <c r="BY165" s="177" t="n">
        <f aca="false">globals_transposed_prosp!BY169</f>
        <v>195.621543911545</v>
      </c>
      <c r="BZ165" s="177" t="n">
        <f aca="false">globals_transposed_prosp!BZ169</f>
        <v>196.498195315089</v>
      </c>
      <c r="CA165" s="177" t="n">
        <f aca="false">globals_transposed_prosp!CA169</f>
        <v>197.189179645941</v>
      </c>
      <c r="CB165" s="177" t="n">
        <f aca="false">globals_transposed_prosp!CB169</f>
        <v>201.00706074408</v>
      </c>
      <c r="CC165" s="177" t="n">
        <f aca="false">globals_transposed_prosp!CC169</f>
        <v>204.863034805254</v>
      </c>
      <c r="CD165" s="177" t="n">
        <f aca="false">globals_transposed_prosp!CD169</f>
        <v>207.297399545216</v>
      </c>
      <c r="CE165" s="177" t="n">
        <f aca="false">globals_transposed_prosp!CE169</f>
        <v>207.529308677078</v>
      </c>
      <c r="CF165" s="177" t="n">
        <f aca="false">globals_transposed_prosp!CF169</f>
        <v>207.761477251873</v>
      </c>
      <c r="CG165" s="177" t="n">
        <f aca="false">globals_transposed_prosp!CG169</f>
        <v>207.993905559848</v>
      </c>
      <c r="CH165" s="177" t="n">
        <f aca="false">globals_transposed_prosp!CH169</f>
        <v>209.708139680723</v>
      </c>
      <c r="CI165" s="177" t="n">
        <f aca="false">globals_transposed_prosp!CI169</f>
        <v>212.177838716779</v>
      </c>
      <c r="CJ165" s="177" t="n">
        <f aca="false">globals_transposed_prosp!CJ169</f>
        <v>212.415207726159</v>
      </c>
      <c r="CK165" s="177" t="n">
        <f aca="false">globals_transposed_prosp!CK169</f>
        <v>212.652842286583</v>
      </c>
      <c r="CL165" s="177" t="n">
        <f aca="false">globals_transposed_prosp!CL169</f>
        <v>214.390495472481</v>
      </c>
      <c r="CM165" s="177" t="n">
        <f aca="false">globals_transposed_prosp!CM169</f>
        <v>216.892714302652</v>
      </c>
      <c r="CN165" s="177" t="n">
        <f aca="false">globals_transposed_prosp!CN169</f>
        <v>217.13535796915</v>
      </c>
      <c r="CO165" s="177" t="n">
        <f aca="false">globals_transposed_prosp!CO169</f>
        <v>217.378273087591</v>
      </c>
      <c r="CP165" s="177" t="n">
        <f aca="false">globals_transposed_prosp!CP169</f>
        <v>217.621459961657</v>
      </c>
      <c r="CQ165" s="177" t="n">
        <f aca="false">globals_transposed_prosp!CQ169</f>
        <v>217.864918895367</v>
      </c>
      <c r="CR165" s="177" t="n">
        <f aca="false">globals_transposed_prosp!CR169</f>
        <v>218.108650193083</v>
      </c>
      <c r="CS165" s="177" t="n">
        <f aca="false">globals_transposed_prosp!CS169</f>
        <v>218.352654159504</v>
      </c>
      <c r="CT165" s="177" t="n">
        <f aca="false">globals_transposed_prosp!CT169</f>
        <v>218.596931099673</v>
      </c>
      <c r="CU165" s="177" t="n">
        <f aca="false">globals_transposed_prosp!CU169</f>
        <v>218.841481318972</v>
      </c>
      <c r="CV165" s="177" t="n">
        <f aca="false">globals_transposed_prosp!CV169</f>
        <v>219.086305123127</v>
      </c>
      <c r="CW165" s="177" t="n">
        <f aca="false">globals_transposed_prosp!CW169</f>
        <v>219.331402818203</v>
      </c>
      <c r="CX165" s="177" t="n">
        <f aca="false">globals_transposed_prosp!CX169</f>
        <v>219.576774710611</v>
      </c>
      <c r="CY165" s="177" t="n">
        <f aca="false">globals_transposed_prosp!CY169</f>
        <v>219.822421107102</v>
      </c>
      <c r="CZ165" s="177" t="n">
        <f aca="false">globals_transposed_prosp!CZ169</f>
        <v>220.06834231477</v>
      </c>
      <c r="DA165" s="177" t="n">
        <f aca="false">globals_transposed_prosp!DA169</f>
        <v>220.314538641056</v>
      </c>
      <c r="DB165" s="177" t="n">
        <f aca="false">globals_transposed_prosp!DB169</f>
        <v>220.56101039374</v>
      </c>
      <c r="DC165" s="177" t="n">
        <f aca="false">globals_transposed_prosp!DC169</f>
        <v>220.80775788095</v>
      </c>
      <c r="DD165" s="177" t="n">
        <f aca="false">globals_transposed_prosp!DD169</f>
        <v>221.054781411158</v>
      </c>
      <c r="DE165" s="177" t="n">
        <f aca="false">globals_transposed_prosp!DE169</f>
        <v>221.30208129318</v>
      </c>
      <c r="DF165" s="177" t="n">
        <f aca="false">globals_transposed_prosp!DF169</f>
        <v>221.549657836178</v>
      </c>
      <c r="DG165" s="177" t="n">
        <f aca="false">globals_transposed_prosp!DG169</f>
        <v>221.79751134966</v>
      </c>
      <c r="DH165" s="177" t="n">
        <f aca="false">globals_transposed_prosp!DH169</f>
        <v>222.045642143481</v>
      </c>
      <c r="DI165" s="177" t="n">
        <f aca="false">globals_transposed_prosp!DI169</f>
        <v>222.294050527842</v>
      </c>
      <c r="DJ165" s="177" t="n">
        <f aca="false">globals_transposed_prosp!DJ169</f>
        <v>222.54273681329</v>
      </c>
      <c r="DK165" s="177" t="n">
        <f aca="false">globals_transposed_prosp!DK169</f>
        <v>222.791701310721</v>
      </c>
      <c r="DL165" s="177" t="n">
        <f aca="false">globals_transposed_prosp!DL169</f>
        <v>223.040944331378</v>
      </c>
      <c r="DM165" s="177" t="n">
        <f aca="false">globals_transposed_prosp!DM169</f>
        <v>223.290466186853</v>
      </c>
      <c r="DN165" s="177" t="n">
        <f aca="false">globals_transposed_prosp!DN169</f>
        <v>223.540267189084</v>
      </c>
      <c r="DO165" s="177" t="n">
        <f aca="false">globals_transposed_prosp!DO169</f>
        <v>223.790347650362</v>
      </c>
      <c r="DP165" s="177" t="n">
        <f aca="false">globals_transposed_prosp!DP169</f>
        <v>224.040707883325</v>
      </c>
      <c r="DQ165" s="177" t="n">
        <f aca="false">globals_transposed_prosp!DQ169</f>
        <v>224.29134820096</v>
      </c>
      <c r="DR165" s="177" t="n">
        <f aca="false">globals_transposed_prosp!DR169</f>
        <v>224.542268916606</v>
      </c>
      <c r="DS165" s="177" t="n">
        <f aca="false">globals_transposed_prosp!DS169</f>
        <v>224.793470343951</v>
      </c>
      <c r="DT165" s="177" t="n">
        <f aca="false">globals_transposed_prosp!DT169</f>
        <v>225.044952797036</v>
      </c>
      <c r="DU165" s="177" t="n">
        <f aca="false">globals_transposed_prosp!DU169</f>
        <v>225.29671659025</v>
      </c>
      <c r="DV165" s="177" t="n">
        <f aca="false">globals_transposed_prosp!DV169</f>
        <v>225.548762038338</v>
      </c>
      <c r="DW165" s="177" t="n">
        <f aca="false">globals_transposed_prosp!DW169</f>
        <v>225.801089456393</v>
      </c>
      <c r="DX165" s="177" t="n">
        <f aca="false">globals_transposed_prosp!DX169</f>
        <v>226.053699159864</v>
      </c>
      <c r="DY165" s="177" t="n">
        <f aca="false">globals_transposed_prosp!DY169</f>
        <v>226.306591464549</v>
      </c>
      <c r="DZ165" s="177" t="n">
        <f aca="false">globals_transposed_prosp!DZ169</f>
        <v>226.559766686604</v>
      </c>
      <c r="EA165" s="177" t="n">
        <f aca="false">globals_transposed_prosp!EA169</f>
        <v>226.813225142534</v>
      </c>
      <c r="EB165" s="177" t="n">
        <f aca="false">globals_transposed_prosp!EB169</f>
        <v>227.066967149202</v>
      </c>
      <c r="EC165" s="177" t="n">
        <f aca="false">globals_transposed_prosp!EC169</f>
        <v>227.320993023822</v>
      </c>
      <c r="ED165" s="177" t="n">
        <f aca="false">globals_transposed_prosp!ED169</f>
        <v>227.575303083967</v>
      </c>
      <c r="EE165" s="177" t="n">
        <f aca="false">globals_transposed_prosp!EE169</f>
        <v>227.829897647561</v>
      </c>
      <c r="EF165" s="177" t="n">
        <f aca="false">globals_transposed_prosp!EF169</f>
        <v>228.084777032886</v>
      </c>
      <c r="EG165" s="177" t="n">
        <f aca="false">globals_transposed_prosp!EG169</f>
        <v>228.33994155858</v>
      </c>
      <c r="EH165" s="177" t="n">
        <f aca="false">globals_transposed_prosp!EH169</f>
        <v>228.595391543638</v>
      </c>
      <c r="EI165" s="177" t="n">
        <f aca="false">globals_transposed_prosp!EI169</f>
        <v>228.851127307409</v>
      </c>
      <c r="EJ165" s="177" t="n">
        <f aca="false">globals_transposed_prosp!EJ169</f>
        <v>229.107149169603</v>
      </c>
      <c r="EK165" s="177" t="n">
        <f aca="false">globals_transposed_prosp!EK169</f>
        <v>229.363457450284</v>
      </c>
      <c r="EL165" s="177" t="n">
        <f aca="false">globals_transposed_prosp!EL169</f>
        <v>229.620052469879</v>
      </c>
      <c r="EM165" s="177" t="n">
        <f aca="false">globals_transposed_prosp!EM169</f>
        <v>229.876934549168</v>
      </c>
      <c r="EN165" s="177" t="n">
        <f aca="false">globals_transposed_prosp!EN169</f>
        <v>230.134104009293</v>
      </c>
      <c r="EO165" s="177" t="n">
        <f aca="false">globals_transposed_prosp!EO169</f>
        <v>230.391561171754</v>
      </c>
      <c r="EP165" s="177" t="n">
        <f aca="false">globals_transposed_prosp!EP169</f>
        <v>230.649306358413</v>
      </c>
      <c r="EQ165" s="177" t="n">
        <f aca="false">globals_transposed_prosp!EQ169</f>
        <v>230.907339891489</v>
      </c>
      <c r="ER165" s="177" t="n">
        <f aca="false">globals_transposed_prosp!ER169</f>
        <v>231.165662093563</v>
      </c>
      <c r="ES165" s="177" t="n">
        <f aca="false">globals_transposed_prosp!ES169</f>
        <v>231.424273287577</v>
      </c>
      <c r="ET165" s="177" t="n">
        <f aca="false">globals_transposed_prosp!ET169</f>
        <v>231.683173796834</v>
      </c>
      <c r="EU165" s="177" t="n">
        <f aca="false">globals_transposed_prosp!EU169</f>
        <v>231.942363944998</v>
      </c>
      <c r="EV165" s="177" t="n">
        <f aca="false">globals_transposed_prosp!EV169</f>
        <v>232.201844056097</v>
      </c>
    </row>
    <row r="166" customFormat="false" ht="12.8" hidden="false" customHeight="false" outlineLevel="0" collapsed="false">
      <c r="A166" s="176" t="str">
        <f aca="false">globals_transposed_prosp!A170</f>
        <v>LIM_MON_ACTU_HIGH_CAT_B</v>
      </c>
      <c r="B166" s="176" t="n">
        <f aca="false">globals_transposed_prosp!B170</f>
        <v>0</v>
      </c>
      <c r="C166" s="176" t="n">
        <f aca="false">globals_transposed_prosp!C170</f>
        <v>0</v>
      </c>
      <c r="D166" s="176" t="n">
        <f aca="false">globals_transposed_prosp!D170</f>
        <v>0</v>
      </c>
      <c r="E166" s="176" t="n">
        <f aca="false">globals_transposed_prosp!E170</f>
        <v>0</v>
      </c>
      <c r="F166" s="176" t="n">
        <f aca="false">globals_transposed_prosp!F170</f>
        <v>0</v>
      </c>
      <c r="G166" s="176" t="n">
        <f aca="false">globals_transposed_prosp!G170</f>
        <v>0</v>
      </c>
      <c r="H166" s="176" t="n">
        <f aca="false">globals_transposed_prosp!H170</f>
        <v>0</v>
      </c>
      <c r="I166" s="176" t="n">
        <f aca="false">globals_transposed_prosp!I170</f>
        <v>0</v>
      </c>
      <c r="J166" s="176" t="n">
        <f aca="false">globals_transposed_prosp!J170</f>
        <v>0</v>
      </c>
      <c r="K166" s="176" t="n">
        <f aca="false">globals_transposed_prosp!K170</f>
        <v>0</v>
      </c>
      <c r="L166" s="176" t="n">
        <f aca="false">globals_transposed_prosp!L170</f>
        <v>0</v>
      </c>
      <c r="M166" s="176" t="n">
        <f aca="false">globals_transposed_prosp!M170</f>
        <v>0</v>
      </c>
      <c r="N166" s="176" t="n">
        <f aca="false">globals_transposed_prosp!N170</f>
        <v>0</v>
      </c>
      <c r="O166" s="176" t="n">
        <f aca="false">globals_transposed_prosp!O170</f>
        <v>0</v>
      </c>
      <c r="P166" s="176" t="n">
        <f aca="false">globals_transposed_prosp!P170</f>
        <v>0</v>
      </c>
      <c r="Q166" s="176" t="n">
        <f aca="false">globals_transposed_prosp!Q170</f>
        <v>0</v>
      </c>
      <c r="R166" s="176" t="n">
        <f aca="false">globals_transposed_prosp!R170</f>
        <v>0</v>
      </c>
      <c r="S166" s="176" t="n">
        <f aca="false">globals_transposed_prosp!S170</f>
        <v>0</v>
      </c>
      <c r="T166" s="176" t="n">
        <f aca="false">globals_transposed_prosp!T170</f>
        <v>0</v>
      </c>
      <c r="U166" s="176" t="n">
        <f aca="false">globals_transposed_prosp!U170</f>
        <v>0</v>
      </c>
      <c r="V166" s="176" t="n">
        <f aca="false">globals_transposed_prosp!V170</f>
        <v>0</v>
      </c>
      <c r="W166" s="176" t="n">
        <f aca="false">globals_transposed_prosp!W170</f>
        <v>0</v>
      </c>
      <c r="X166" s="176" t="n">
        <f aca="false">globals_transposed_prosp!X170</f>
        <v>0</v>
      </c>
      <c r="Y166" s="176" t="n">
        <f aca="false">globals_transposed_prosp!Y170</f>
        <v>0</v>
      </c>
      <c r="Z166" s="176" t="n">
        <f aca="false">globals_transposed_prosp!Z170</f>
        <v>0</v>
      </c>
      <c r="AA166" s="176" t="n">
        <f aca="false">globals_transposed_prosp!AA170</f>
        <v>0</v>
      </c>
      <c r="AB166" s="176" t="n">
        <f aca="false">globals_transposed_prosp!AB170</f>
        <v>0</v>
      </c>
      <c r="AC166" s="176" t="n">
        <f aca="false">globals_transposed_prosp!AC170</f>
        <v>0</v>
      </c>
      <c r="AD166" s="176" t="n">
        <f aca="false">globals_transposed_prosp!AD170</f>
        <v>0</v>
      </c>
      <c r="AE166" s="176" t="n">
        <f aca="false">globals_transposed_prosp!AE170</f>
        <v>0</v>
      </c>
      <c r="AF166" s="176" t="n">
        <f aca="false">globals_transposed_prosp!AF170</f>
        <v>0</v>
      </c>
      <c r="AG166" s="176" t="n">
        <f aca="false">globals_transposed_prosp!AG170</f>
        <v>0</v>
      </c>
      <c r="AH166" s="176" t="n">
        <f aca="false">globals_transposed_prosp!AH170</f>
        <v>0</v>
      </c>
      <c r="AI166" s="176" t="n">
        <f aca="false">globals_transposed_prosp!AI170</f>
        <v>0</v>
      </c>
      <c r="AJ166" s="176" t="n">
        <f aca="false">globals_transposed_prosp!AJ170</f>
        <v>0</v>
      </c>
      <c r="AK166" s="176" t="n">
        <f aca="false">globals_transposed_prosp!AK170</f>
        <v>0</v>
      </c>
      <c r="AL166" s="176" t="n">
        <f aca="false">globals_transposed_prosp!AL170</f>
        <v>0</v>
      </c>
      <c r="AM166" s="176" t="n">
        <f aca="false">globals_transposed_prosp!AM170</f>
        <v>0</v>
      </c>
      <c r="AN166" s="176" t="n">
        <f aca="false">globals_transposed_prosp!AN170</f>
        <v>0</v>
      </c>
      <c r="AO166" s="176" t="n">
        <f aca="false">globals_transposed_prosp!AO170</f>
        <v>0</v>
      </c>
      <c r="AP166" s="176" t="n">
        <f aca="false">globals_transposed_prosp!AP170</f>
        <v>0</v>
      </c>
      <c r="AQ166" s="176" t="n">
        <f aca="false">globals_transposed_prosp!AQ170</f>
        <v>0</v>
      </c>
      <c r="AR166" s="177" t="n">
        <f aca="false">globals_transposed_prosp!AR170</f>
        <v>6867.81646570944</v>
      </c>
      <c r="AS166" s="177" t="n">
        <f aca="false">globals_transposed_prosp!AS170</f>
        <v>6483.52476458622</v>
      </c>
      <c r="AT166" s="177" t="n">
        <f aca="false">globals_transposed_prosp!AT170</f>
        <v>6227.38551462724</v>
      </c>
      <c r="AU166" s="177" t="n">
        <f aca="false">globals_transposed_prosp!AU170</f>
        <v>6000</v>
      </c>
      <c r="AV166" s="177" t="n">
        <f aca="false">globals_transposed_prosp!AV170</f>
        <v>5820.09850514128</v>
      </c>
      <c r="AW166" s="177" t="n">
        <f aca="false">globals_transposed_prosp!AW170</f>
        <v>5621.43214822231</v>
      </c>
      <c r="AX166" s="177" t="n">
        <f aca="false">globals_transposed_prosp!AX170</f>
        <v>5430.6216238007</v>
      </c>
      <c r="AY166" s="177" t="n">
        <f aca="false">globals_transposed_prosp!AY170</f>
        <v>5181.68675766546</v>
      </c>
      <c r="AZ166" s="177" t="n">
        <f aca="false">globals_transposed_prosp!AZ170</f>
        <v>4575.99625640872</v>
      </c>
      <c r="BA166" s="177" t="n">
        <f aca="false">globals_transposed_prosp!BA170</f>
        <v>4056.89507256451</v>
      </c>
      <c r="BB166" s="177" t="n">
        <f aca="false">globals_transposed_prosp!BB170</f>
        <v>3849.07392373865</v>
      </c>
      <c r="BC166" s="177" t="n">
        <f aca="false">globals_transposed_prosp!BC170</f>
        <v>3658.31331014828</v>
      </c>
      <c r="BD166" s="177" t="n">
        <f aca="false">globals_transposed_prosp!BD170</f>
        <v>6101.24874900042</v>
      </c>
      <c r="BE166" s="177" t="n">
        <f aca="false">globals_transposed_prosp!BE170</f>
        <v>5723.44969980108</v>
      </c>
      <c r="BF166" s="177" t="n">
        <f aca="false">globals_transposed_prosp!BF170</f>
        <v>5482.77908115555</v>
      </c>
      <c r="BG166" s="177" t="n">
        <f aca="false">globals_transposed_prosp!BG170</f>
        <v>5228.21615241699</v>
      </c>
      <c r="BH166" s="177" t="n">
        <f aca="false">globals_transposed_prosp!BH170</f>
        <v>6225.80881252882</v>
      </c>
      <c r="BI166" s="177" t="n">
        <f aca="false">globals_transposed_prosp!BI170</f>
        <v>5800.56295231278</v>
      </c>
      <c r="BJ166" s="177" t="n">
        <f aca="false">globals_transposed_prosp!BJ170</f>
        <v>5432.30701017444</v>
      </c>
      <c r="BK166" s="177" t="n">
        <f aca="false">globals_transposed_prosp!BK170</f>
        <v>5087.43025382118</v>
      </c>
      <c r="BL166" s="177" t="n">
        <f aca="false">globals_transposed_prosp!BL170</f>
        <v>4686.00238466924</v>
      </c>
      <c r="BM166" s="177" t="n">
        <f aca="false">globals_transposed_prosp!BM170</f>
        <v>4611.72832289947</v>
      </c>
      <c r="BN166" s="177" t="n">
        <f aca="false">globals_transposed_prosp!BN170</f>
        <v>4620.91667923734</v>
      </c>
      <c r="BO166" s="177" t="n">
        <f aca="false">globals_transposed_prosp!BO170</f>
        <v>4689.24546911093</v>
      </c>
      <c r="BP166" s="177" t="n">
        <f aca="false">globals_transposed_prosp!BP170</f>
        <v>4612.75370319733</v>
      </c>
      <c r="BQ166" s="177" t="n">
        <f aca="false">globals_transposed_prosp!BQ170</f>
        <v>4449.88421901282</v>
      </c>
      <c r="BR166" s="177" t="n">
        <f aca="false">globals_transposed_prosp!BR170</f>
        <v>4480.91801313339</v>
      </c>
      <c r="BS166" s="177" t="n">
        <f aca="false">globals_transposed_prosp!BS170</f>
        <v>4488.05174485884</v>
      </c>
      <c r="BT166" s="177" t="n">
        <f aca="false">globals_transposed_prosp!BT170</f>
        <v>4608.08187011193</v>
      </c>
      <c r="BU166" s="177" t="n">
        <f aca="false">globals_transposed_prosp!BU170</f>
        <v>4856.53078666163</v>
      </c>
      <c r="BV166" s="177" t="n">
        <f aca="false">globals_transposed_prosp!BV170</f>
        <v>4878.10720327393</v>
      </c>
      <c r="BW166" s="177" t="n">
        <f aca="false">globals_transposed_prosp!BW170</f>
        <v>4892.17586012266</v>
      </c>
      <c r="BX166" s="177" t="n">
        <f aca="false">globals_transposed_prosp!BX170</f>
        <v>4849.06567063254</v>
      </c>
      <c r="BY166" s="177" t="n">
        <f aca="false">globals_transposed_prosp!BY170</f>
        <v>4902.21044494417</v>
      </c>
      <c r="BZ166" s="177" t="n">
        <f aca="false">globals_transposed_prosp!BZ170</f>
        <v>4924.17903583195</v>
      </c>
      <c r="CA166" s="177" t="n">
        <f aca="false">globals_transposed_prosp!CA170</f>
        <v>4941.49487199326</v>
      </c>
      <c r="CB166" s="177" t="n">
        <f aca="false">globals_transposed_prosp!CB170</f>
        <v>5037.16969503481</v>
      </c>
      <c r="CC166" s="177" t="n">
        <f aca="false">globals_transposed_prosp!CC170</f>
        <v>5133.79911498597</v>
      </c>
      <c r="CD166" s="177" t="n">
        <f aca="false">globals_transposed_prosp!CD170</f>
        <v>5194.80348094906</v>
      </c>
      <c r="CE166" s="177" t="n">
        <f aca="false">globals_transposed_prosp!CE170</f>
        <v>5200.61504620797</v>
      </c>
      <c r="CF166" s="177" t="n">
        <f aca="false">globals_transposed_prosp!CF170</f>
        <v>5206.43311302</v>
      </c>
      <c r="CG166" s="177" t="n">
        <f aca="false">globals_transposed_prosp!CG170</f>
        <v>5212.2576886586</v>
      </c>
      <c r="CH166" s="177" t="n">
        <f aca="false">globals_transposed_prosp!CH170</f>
        <v>5255.21582222814</v>
      </c>
      <c r="CI166" s="177" t="n">
        <f aca="false">globals_transposed_prosp!CI170</f>
        <v>5317.10565383022</v>
      </c>
      <c r="CJ166" s="177" t="n">
        <f aca="false">globals_transposed_prosp!CJ170</f>
        <v>5323.05404179313</v>
      </c>
      <c r="CK166" s="177" t="n">
        <f aca="false">globals_transposed_prosp!CK170</f>
        <v>5329.00908437637</v>
      </c>
      <c r="CL166" s="177" t="n">
        <f aca="false">globals_transposed_prosp!CL170</f>
        <v>5372.55409188049</v>
      </c>
      <c r="CM166" s="177" t="n">
        <f aca="false">globals_transposed_prosp!CM170</f>
        <v>5435.25885864354</v>
      </c>
      <c r="CN166" s="177" t="n">
        <f aca="false">globals_transposed_prosp!CN170</f>
        <v>5441.33942774917</v>
      </c>
      <c r="CO166" s="177" t="n">
        <f aca="false">globals_transposed_prosp!CO170</f>
        <v>5447.4267993497</v>
      </c>
      <c r="CP166" s="177" t="n">
        <f aca="false">globals_transposed_prosp!CP170</f>
        <v>5453.52098105526</v>
      </c>
      <c r="CQ166" s="177" t="n">
        <f aca="false">globals_transposed_prosp!CQ170</f>
        <v>5459.62198048449</v>
      </c>
      <c r="CR166" s="177" t="n">
        <f aca="false">globals_transposed_prosp!CR170</f>
        <v>5465.72980526457</v>
      </c>
      <c r="CS166" s="177" t="n">
        <f aca="false">globals_transposed_prosp!CS170</f>
        <v>5471.8444630312</v>
      </c>
      <c r="CT166" s="177" t="n">
        <f aca="false">globals_transposed_prosp!CT170</f>
        <v>5477.96596142861</v>
      </c>
      <c r="CU166" s="177" t="n">
        <f aca="false">globals_transposed_prosp!CU170</f>
        <v>5484.09430810962</v>
      </c>
      <c r="CV166" s="177" t="n">
        <f aca="false">globals_transposed_prosp!CV170</f>
        <v>5490.22951073557</v>
      </c>
      <c r="CW166" s="177" t="n">
        <f aca="false">globals_transposed_prosp!CW170</f>
        <v>5496.37157697639</v>
      </c>
      <c r="CX166" s="177" t="n">
        <f aca="false">globals_transposed_prosp!CX170</f>
        <v>5502.52051451059</v>
      </c>
      <c r="CY166" s="177" t="n">
        <f aca="false">globals_transposed_prosp!CY170</f>
        <v>5508.67633102528</v>
      </c>
      <c r="CZ166" s="177" t="n">
        <f aca="false">globals_transposed_prosp!CZ170</f>
        <v>5514.83903421615</v>
      </c>
      <c r="DA166" s="177" t="n">
        <f aca="false">globals_transposed_prosp!DA170</f>
        <v>5521.00863178751</v>
      </c>
      <c r="DB166" s="177" t="n">
        <f aca="false">globals_transposed_prosp!DB170</f>
        <v>5527.18513145228</v>
      </c>
      <c r="DC166" s="177" t="n">
        <f aca="false">globals_transposed_prosp!DC170</f>
        <v>5533.36854093203</v>
      </c>
      <c r="DD166" s="177" t="n">
        <f aca="false">globals_transposed_prosp!DD170</f>
        <v>5539.55886795694</v>
      </c>
      <c r="DE166" s="177" t="n">
        <f aca="false">globals_transposed_prosp!DE170</f>
        <v>5545.75612026587</v>
      </c>
      <c r="DF166" s="177" t="n">
        <f aca="false">globals_transposed_prosp!DF170</f>
        <v>5551.9603056063</v>
      </c>
      <c r="DG166" s="177" t="n">
        <f aca="false">globals_transposed_prosp!DG170</f>
        <v>5558.17143173441</v>
      </c>
      <c r="DH166" s="177" t="n">
        <f aca="false">globals_transposed_prosp!DH170</f>
        <v>5564.38950641504</v>
      </c>
      <c r="DI166" s="177" t="n">
        <f aca="false">globals_transposed_prosp!DI170</f>
        <v>5570.61453742172</v>
      </c>
      <c r="DJ166" s="177" t="n">
        <f aca="false">globals_transposed_prosp!DJ170</f>
        <v>5576.84653253669</v>
      </c>
      <c r="DK166" s="177" t="n">
        <f aca="false">globals_transposed_prosp!DK170</f>
        <v>5583.08549955087</v>
      </c>
      <c r="DL166" s="177" t="n">
        <f aca="false">globals_transposed_prosp!DL170</f>
        <v>5589.33144626391</v>
      </c>
      <c r="DM166" s="177" t="n">
        <f aca="false">globals_transposed_prosp!DM170</f>
        <v>5595.58438048419</v>
      </c>
      <c r="DN166" s="177" t="n">
        <f aca="false">globals_transposed_prosp!DN170</f>
        <v>5601.84431002881</v>
      </c>
      <c r="DO166" s="177" t="n">
        <f aca="false">globals_transposed_prosp!DO170</f>
        <v>5608.11124272365</v>
      </c>
      <c r="DP166" s="177" t="n">
        <f aca="false">globals_transposed_prosp!DP170</f>
        <v>5614.3851864033</v>
      </c>
      <c r="DQ166" s="177" t="n">
        <f aca="false">globals_transposed_prosp!DQ170</f>
        <v>5620.66614891114</v>
      </c>
      <c r="DR166" s="177" t="n">
        <f aca="false">globals_transposed_prosp!DR170</f>
        <v>5626.95413809933</v>
      </c>
      <c r="DS166" s="177" t="n">
        <f aca="false">globals_transposed_prosp!DS170</f>
        <v>5633.24916182879</v>
      </c>
      <c r="DT166" s="177" t="n">
        <f aca="false">globals_transposed_prosp!DT170</f>
        <v>5639.55122796926</v>
      </c>
      <c r="DU166" s="177" t="n">
        <f aca="false">globals_transposed_prosp!DU170</f>
        <v>5645.86034439927</v>
      </c>
      <c r="DV166" s="177" t="n">
        <f aca="false">globals_transposed_prosp!DV170</f>
        <v>5652.17651900616</v>
      </c>
      <c r="DW166" s="177" t="n">
        <f aca="false">globals_transposed_prosp!DW170</f>
        <v>5658.49975968612</v>
      </c>
      <c r="DX166" s="177" t="n">
        <f aca="false">globals_transposed_prosp!DX170</f>
        <v>5664.83007434413</v>
      </c>
      <c r="DY166" s="177" t="n">
        <f aca="false">globals_transposed_prosp!DY170</f>
        <v>5671.16747089405</v>
      </c>
      <c r="DZ166" s="177" t="n">
        <f aca="false">globals_transposed_prosp!DZ170</f>
        <v>5677.51195725859</v>
      </c>
      <c r="EA166" s="177" t="n">
        <f aca="false">globals_transposed_prosp!EA170</f>
        <v>5683.8635413693</v>
      </c>
      <c r="EB166" s="177" t="n">
        <f aca="false">globals_transposed_prosp!EB170</f>
        <v>5690.22223116663</v>
      </c>
      <c r="EC166" s="177" t="n">
        <f aca="false">globals_transposed_prosp!EC170</f>
        <v>5696.58803459989</v>
      </c>
      <c r="ED166" s="177" t="n">
        <f aca="false">globals_transposed_prosp!ED170</f>
        <v>5702.9609596273</v>
      </c>
      <c r="EE166" s="177" t="n">
        <f aca="false">globals_transposed_prosp!EE170</f>
        <v>5709.34101421597</v>
      </c>
      <c r="EF166" s="177" t="n">
        <f aca="false">globals_transposed_prosp!EF170</f>
        <v>5715.72820634195</v>
      </c>
      <c r="EG166" s="177" t="n">
        <f aca="false">globals_transposed_prosp!EG170</f>
        <v>5722.12254399017</v>
      </c>
      <c r="EH166" s="177" t="n">
        <f aca="false">globals_transposed_prosp!EH170</f>
        <v>5728.52403515453</v>
      </c>
      <c r="EI166" s="177" t="n">
        <f aca="false">globals_transposed_prosp!EI170</f>
        <v>5734.93268783786</v>
      </c>
      <c r="EJ166" s="177" t="n">
        <f aca="false">globals_transposed_prosp!EJ170</f>
        <v>5741.34851005194</v>
      </c>
      <c r="EK166" s="177" t="n">
        <f aca="false">globals_transposed_prosp!EK170</f>
        <v>5747.77150981751</v>
      </c>
      <c r="EL166" s="177" t="n">
        <f aca="false">globals_transposed_prosp!EL170</f>
        <v>5754.20169516429</v>
      </c>
      <c r="EM166" s="177" t="n">
        <f aca="false">globals_transposed_prosp!EM170</f>
        <v>5760.63907413099</v>
      </c>
      <c r="EN166" s="177" t="n">
        <f aca="false">globals_transposed_prosp!EN170</f>
        <v>5767.0836547653</v>
      </c>
      <c r="EO166" s="177" t="n">
        <f aca="false">globals_transposed_prosp!EO170</f>
        <v>5773.53544512391</v>
      </c>
      <c r="EP166" s="177" t="n">
        <f aca="false">globals_transposed_prosp!EP170</f>
        <v>5779.99445327254</v>
      </c>
      <c r="EQ166" s="177" t="n">
        <f aca="false">globals_transposed_prosp!EQ170</f>
        <v>5786.46068728592</v>
      </c>
      <c r="ER166" s="177" t="n">
        <f aca="false">globals_transposed_prosp!ER170</f>
        <v>5792.93415524782</v>
      </c>
      <c r="ES166" s="177" t="n">
        <f aca="false">globals_transposed_prosp!ES170</f>
        <v>5799.41486525105</v>
      </c>
      <c r="ET166" s="177" t="n">
        <f aca="false">globals_transposed_prosp!ET170</f>
        <v>5805.90282539748</v>
      </c>
      <c r="EU166" s="177" t="n">
        <f aca="false">globals_transposed_prosp!EU170</f>
        <v>5812.39804379803</v>
      </c>
      <c r="EV166" s="177" t="n">
        <f aca="false">globals_transposed_prosp!EV170</f>
        <v>5818.9005285727</v>
      </c>
    </row>
    <row r="167" customFormat="false" ht="12.8" hidden="false" customHeight="false" outlineLevel="0" collapsed="false">
      <c r="A167" s="176" t="str">
        <f aca="false">globals_transposed_prosp!A171</f>
        <v>INT_TAX_MON_ACTU_HIGH_B</v>
      </c>
      <c r="B167" s="176" t="n">
        <f aca="false">globals_transposed_prosp!B171</f>
        <v>0</v>
      </c>
      <c r="C167" s="176" t="n">
        <f aca="false">globals_transposed_prosp!C171</f>
        <v>0</v>
      </c>
      <c r="D167" s="176" t="n">
        <f aca="false">globals_transposed_prosp!D171</f>
        <v>0</v>
      </c>
      <c r="E167" s="176" t="n">
        <f aca="false">globals_transposed_prosp!E171</f>
        <v>0</v>
      </c>
      <c r="F167" s="176" t="n">
        <f aca="false">globals_transposed_prosp!F171</f>
        <v>0</v>
      </c>
      <c r="G167" s="176" t="n">
        <f aca="false">globals_transposed_prosp!G171</f>
        <v>0</v>
      </c>
      <c r="H167" s="176" t="n">
        <f aca="false">globals_transposed_prosp!H171</f>
        <v>0</v>
      </c>
      <c r="I167" s="176" t="n">
        <f aca="false">globals_transposed_prosp!I171</f>
        <v>0</v>
      </c>
      <c r="J167" s="176" t="n">
        <f aca="false">globals_transposed_prosp!J171</f>
        <v>0</v>
      </c>
      <c r="K167" s="176" t="n">
        <f aca="false">globals_transposed_prosp!K171</f>
        <v>0</v>
      </c>
      <c r="L167" s="176" t="n">
        <f aca="false">globals_transposed_prosp!L171</f>
        <v>0</v>
      </c>
      <c r="M167" s="176" t="n">
        <f aca="false">globals_transposed_prosp!M171</f>
        <v>0</v>
      </c>
      <c r="N167" s="176" t="n">
        <f aca="false">globals_transposed_prosp!N171</f>
        <v>0</v>
      </c>
      <c r="O167" s="176" t="n">
        <f aca="false">globals_transposed_prosp!O171</f>
        <v>0</v>
      </c>
      <c r="P167" s="176" t="n">
        <f aca="false">globals_transposed_prosp!P171</f>
        <v>0</v>
      </c>
      <c r="Q167" s="176" t="n">
        <f aca="false">globals_transposed_prosp!Q171</f>
        <v>0</v>
      </c>
      <c r="R167" s="176" t="n">
        <f aca="false">globals_transposed_prosp!R171</f>
        <v>0</v>
      </c>
      <c r="S167" s="176" t="n">
        <f aca="false">globals_transposed_prosp!S171</f>
        <v>0</v>
      </c>
      <c r="T167" s="176" t="n">
        <f aca="false">globals_transposed_prosp!T171</f>
        <v>0</v>
      </c>
      <c r="U167" s="176" t="n">
        <f aca="false">globals_transposed_prosp!U171</f>
        <v>0</v>
      </c>
      <c r="V167" s="176" t="n">
        <f aca="false">globals_transposed_prosp!V171</f>
        <v>0</v>
      </c>
      <c r="W167" s="176" t="n">
        <f aca="false">globals_transposed_prosp!W171</f>
        <v>0</v>
      </c>
      <c r="X167" s="176" t="n">
        <f aca="false">globals_transposed_prosp!X171</f>
        <v>0</v>
      </c>
      <c r="Y167" s="176" t="n">
        <f aca="false">globals_transposed_prosp!Y171</f>
        <v>0</v>
      </c>
      <c r="Z167" s="176" t="n">
        <f aca="false">globals_transposed_prosp!Z171</f>
        <v>0</v>
      </c>
      <c r="AA167" s="176" t="n">
        <f aca="false">globals_transposed_prosp!AA171</f>
        <v>0</v>
      </c>
      <c r="AB167" s="176" t="n">
        <f aca="false">globals_transposed_prosp!AB171</f>
        <v>0</v>
      </c>
      <c r="AC167" s="176" t="n">
        <f aca="false">globals_transposed_prosp!AC171</f>
        <v>0</v>
      </c>
      <c r="AD167" s="176" t="n">
        <f aca="false">globals_transposed_prosp!AD171</f>
        <v>0</v>
      </c>
      <c r="AE167" s="176" t="n">
        <f aca="false">globals_transposed_prosp!AE171</f>
        <v>0</v>
      </c>
      <c r="AF167" s="176" t="n">
        <f aca="false">globals_transposed_prosp!AF171</f>
        <v>0</v>
      </c>
      <c r="AG167" s="176" t="n">
        <f aca="false">globals_transposed_prosp!AG171</f>
        <v>0</v>
      </c>
      <c r="AH167" s="176" t="n">
        <f aca="false">globals_transposed_prosp!AH171</f>
        <v>0</v>
      </c>
      <c r="AI167" s="176" t="n">
        <f aca="false">globals_transposed_prosp!AI171</f>
        <v>0</v>
      </c>
      <c r="AJ167" s="176" t="n">
        <f aca="false">globals_transposed_prosp!AJ171</f>
        <v>0</v>
      </c>
      <c r="AK167" s="176" t="n">
        <f aca="false">globals_transposed_prosp!AK171</f>
        <v>0</v>
      </c>
      <c r="AL167" s="176" t="n">
        <f aca="false">globals_transposed_prosp!AL171</f>
        <v>0</v>
      </c>
      <c r="AM167" s="176" t="n">
        <f aca="false">globals_transposed_prosp!AM171</f>
        <v>0</v>
      </c>
      <c r="AN167" s="176" t="n">
        <f aca="false">globals_transposed_prosp!AN171</f>
        <v>0</v>
      </c>
      <c r="AO167" s="176" t="n">
        <f aca="false">globals_transposed_prosp!AO171</f>
        <v>0</v>
      </c>
      <c r="AP167" s="176" t="n">
        <f aca="false">globals_transposed_prosp!AP171</f>
        <v>0</v>
      </c>
      <c r="AQ167" s="176" t="n">
        <f aca="false">globals_transposed_prosp!AQ171</f>
        <v>0</v>
      </c>
      <c r="AR167" s="177" t="n">
        <f aca="false">globals_transposed_prosp!AR171</f>
        <v>85.847705821368</v>
      </c>
      <c r="AS167" s="177" t="n">
        <f aca="false">globals_transposed_prosp!AS171</f>
        <v>81.0440595573277</v>
      </c>
      <c r="AT167" s="177" t="n">
        <f aca="false">globals_transposed_prosp!AT171</f>
        <v>77.8423189328405</v>
      </c>
      <c r="AU167" s="177" t="n">
        <f aca="false">globals_transposed_prosp!AU171</f>
        <v>75</v>
      </c>
      <c r="AV167" s="177" t="n">
        <f aca="false">globals_transposed_prosp!AV171</f>
        <v>72.7512313142659</v>
      </c>
      <c r="AW167" s="177" t="n">
        <f aca="false">globals_transposed_prosp!AW171</f>
        <v>70.2679018527788</v>
      </c>
      <c r="AX167" s="177" t="n">
        <f aca="false">globals_transposed_prosp!AX171</f>
        <v>67.8827702975087</v>
      </c>
      <c r="AY167" s="177" t="n">
        <f aca="false">globals_transposed_prosp!AY171</f>
        <v>64.7710844708182</v>
      </c>
      <c r="AZ167" s="177" t="n">
        <f aca="false">globals_transposed_prosp!AZ171</f>
        <v>57.199953205109</v>
      </c>
      <c r="BA167" s="177" t="n">
        <f aca="false">globals_transposed_prosp!BA171</f>
        <v>50.7111884070563</v>
      </c>
      <c r="BB167" s="177" t="n">
        <f aca="false">globals_transposed_prosp!BB171</f>
        <v>48.1134240467331</v>
      </c>
      <c r="BC167" s="177" t="n">
        <f aca="false">globals_transposed_prosp!BC171</f>
        <v>45.7289163768536</v>
      </c>
      <c r="BD167" s="177" t="n">
        <f aca="false">globals_transposed_prosp!BD171</f>
        <v>76.120341535148</v>
      </c>
      <c r="BE167" s="177" t="n">
        <f aca="false">globals_transposed_prosp!BE171</f>
        <v>71.4068486356135</v>
      </c>
      <c r="BF167" s="177" t="n">
        <f aca="false">globals_transposed_prosp!BF171</f>
        <v>68.4041961553693</v>
      </c>
      <c r="BG167" s="177" t="n">
        <f aca="false">globals_transposed_prosp!BG171</f>
        <v>65.22822056825</v>
      </c>
      <c r="BH167" s="177" t="n">
        <f aca="false">globals_transposed_prosp!BH171</f>
        <v>77.674377923375</v>
      </c>
      <c r="BI167" s="177" t="n">
        <f aca="false">globals_transposed_prosp!BI171</f>
        <v>72.368929482636</v>
      </c>
      <c r="BJ167" s="177" t="n">
        <f aca="false">globals_transposed_prosp!BJ171</f>
        <v>67.7744981270474</v>
      </c>
      <c r="BK167" s="177" t="n">
        <f aca="false">globals_transposed_prosp!BK171</f>
        <v>63.4717499514109</v>
      </c>
      <c r="BL167" s="177" t="n">
        <f aca="false">globals_transposed_prosp!BL171</f>
        <v>58.4634593089589</v>
      </c>
      <c r="BM167" s="177" t="n">
        <f aca="false">globals_transposed_prosp!BM171</f>
        <v>57.5368019512515</v>
      </c>
      <c r="BN167" s="177" t="n">
        <f aca="false">globals_transposed_prosp!BN171</f>
        <v>57.6514376370192</v>
      </c>
      <c r="BO167" s="177" t="n">
        <f aca="false">globals_transposed_prosp!BO171</f>
        <v>58.5039206488662</v>
      </c>
      <c r="BP167" s="177" t="n">
        <f aca="false">globals_transposed_prosp!BP171</f>
        <v>57.549594791374</v>
      </c>
      <c r="BQ167" s="177" t="n">
        <f aca="false">globals_transposed_prosp!BQ171</f>
        <v>55.5176040496611</v>
      </c>
      <c r="BR167" s="177" t="n">
        <f aca="false">globals_transposed_prosp!BR171</f>
        <v>55.9047875828377</v>
      </c>
      <c r="BS167" s="177" t="n">
        <f aca="false">globals_transposed_prosp!BS171</f>
        <v>55.9937893801514</v>
      </c>
      <c r="BT167" s="177" t="n">
        <f aca="false">globals_transposed_prosp!BT171</f>
        <v>57.4913081109446</v>
      </c>
      <c r="BU167" s="177" t="n">
        <f aca="false">globals_transposed_prosp!BU171</f>
        <v>60.5910041696959</v>
      </c>
      <c r="BV167" s="177" t="n">
        <f aca="false">globals_transposed_prosp!BV171</f>
        <v>60.8601956576842</v>
      </c>
      <c r="BW167" s="177" t="n">
        <f aca="false">globals_transposed_prosp!BW171</f>
        <v>61.0357189032332</v>
      </c>
      <c r="BX167" s="177" t="n">
        <f aca="false">globals_transposed_prosp!BX171</f>
        <v>60.4978679586194</v>
      </c>
      <c r="BY167" s="177" t="n">
        <f aca="false">globals_transposed_prosp!BY171</f>
        <v>61.1609122969272</v>
      </c>
      <c r="BZ167" s="177" t="n">
        <f aca="false">globals_transposed_prosp!BZ171</f>
        <v>61.4349966259588</v>
      </c>
      <c r="CA167" s="177" t="n">
        <f aca="false">globals_transposed_prosp!CA171</f>
        <v>61.6510322998051</v>
      </c>
      <c r="CB167" s="177" t="n">
        <f aca="false">globals_transposed_prosp!CB171</f>
        <v>62.8446896359775</v>
      </c>
      <c r="CC167" s="177" t="n">
        <f aca="false">globals_transposed_prosp!CC171</f>
        <v>64.0502567052229</v>
      </c>
      <c r="CD167" s="177" t="n">
        <f aca="false">globals_transposed_prosp!CD171</f>
        <v>64.8113588076931</v>
      </c>
      <c r="CE167" s="177" t="n">
        <f aca="false">globals_transposed_prosp!CE171</f>
        <v>64.8838650040508</v>
      </c>
      <c r="CF167" s="177" t="n">
        <f aca="false">globals_transposed_prosp!CF171</f>
        <v>64.956452315025</v>
      </c>
      <c r="CG167" s="177" t="n">
        <f aca="false">globals_transposed_prosp!CG171</f>
        <v>65.0291208313607</v>
      </c>
      <c r="CH167" s="177" t="n">
        <f aca="false">globals_transposed_prosp!CH171</f>
        <v>65.5650746973144</v>
      </c>
      <c r="CI167" s="177" t="n">
        <f aca="false">globals_transposed_prosp!CI171</f>
        <v>66.337224037943</v>
      </c>
      <c r="CJ167" s="177" t="n">
        <f aca="false">globals_transposed_prosp!CJ171</f>
        <v>66.4114372604461</v>
      </c>
      <c r="CK167" s="177" t="n">
        <f aca="false">globals_transposed_prosp!CK171</f>
        <v>66.4857335072613</v>
      </c>
      <c r="CL167" s="177" t="n">
        <f aca="false">globals_transposed_prosp!CL171</f>
        <v>67.0290093243319</v>
      </c>
      <c r="CM167" s="177" t="n">
        <f aca="false">globals_transposed_prosp!CM171</f>
        <v>67.811325951426</v>
      </c>
      <c r="CN167" s="177" t="n">
        <f aca="false">globals_transposed_prosp!CN171</f>
        <v>67.8871882910708</v>
      </c>
      <c r="CO167" s="177" t="n">
        <f aca="false">globals_transposed_prosp!CO171</f>
        <v>67.9631354999392</v>
      </c>
      <c r="CP167" s="177" t="n">
        <f aca="false">globals_transposed_prosp!CP171</f>
        <v>68.0391676729765</v>
      </c>
      <c r="CQ167" s="177" t="n">
        <f aca="false">globals_transposed_prosp!CQ171</f>
        <v>68.1152849052343</v>
      </c>
      <c r="CR167" s="177" t="n">
        <f aca="false">globals_transposed_prosp!CR171</f>
        <v>68.1914872918709</v>
      </c>
      <c r="CS167" s="177" t="n">
        <f aca="false">globals_transposed_prosp!CS171</f>
        <v>68.2677749281506</v>
      </c>
      <c r="CT167" s="177" t="n">
        <f aca="false">globals_transposed_prosp!CT171</f>
        <v>68.3441479094444</v>
      </c>
      <c r="CU167" s="177" t="n">
        <f aca="false">globals_transposed_prosp!CU171</f>
        <v>68.4206063312301</v>
      </c>
      <c r="CV167" s="177" t="n">
        <f aca="false">globals_transposed_prosp!CV171</f>
        <v>68.4971502890924</v>
      </c>
      <c r="CW167" s="177" t="n">
        <f aca="false">globals_transposed_prosp!CW171</f>
        <v>68.5737798787225</v>
      </c>
      <c r="CX167" s="177" t="n">
        <f aca="false">globals_transposed_prosp!CX171</f>
        <v>68.6504951959192</v>
      </c>
      <c r="CY167" s="177" t="n">
        <f aca="false">globals_transposed_prosp!CY171</f>
        <v>68.7272963365881</v>
      </c>
      <c r="CZ167" s="177" t="n">
        <f aca="false">globals_transposed_prosp!CZ171</f>
        <v>68.8041833967423</v>
      </c>
      <c r="DA167" s="177" t="n">
        <f aca="false">globals_transposed_prosp!DA171</f>
        <v>68.8811564725021</v>
      </c>
      <c r="DB167" s="177" t="n">
        <f aca="false">globals_transposed_prosp!DB171</f>
        <v>68.9582156600955</v>
      </c>
      <c r="DC167" s="177" t="n">
        <f aca="false">globals_transposed_prosp!DC171</f>
        <v>69.0353610558581</v>
      </c>
      <c r="DD167" s="177" t="n">
        <f aca="false">globals_transposed_prosp!DD171</f>
        <v>69.1125927562332</v>
      </c>
      <c r="DE167" s="177" t="n">
        <f aca="false">globals_transposed_prosp!DE171</f>
        <v>69.1899108577723</v>
      </c>
      <c r="DF167" s="177" t="n">
        <f aca="false">globals_transposed_prosp!DF171</f>
        <v>69.2673154571345</v>
      </c>
      <c r="DG167" s="177" t="n">
        <f aca="false">globals_transposed_prosp!DG171</f>
        <v>69.3448066510873</v>
      </c>
      <c r="DH167" s="177" t="n">
        <f aca="false">globals_transposed_prosp!DH171</f>
        <v>69.4223845365063</v>
      </c>
      <c r="DI167" s="177" t="n">
        <f aca="false">globals_transposed_prosp!DI171</f>
        <v>69.5000492103757</v>
      </c>
      <c r="DJ167" s="177" t="n">
        <f aca="false">globals_transposed_prosp!DJ171</f>
        <v>69.5778007697879</v>
      </c>
      <c r="DK167" s="177" t="n">
        <f aca="false">globals_transposed_prosp!DK171</f>
        <v>69.6556393119441</v>
      </c>
      <c r="DL167" s="177" t="n">
        <f aca="false">globals_transposed_prosp!DL171</f>
        <v>69.7335649341543</v>
      </c>
      <c r="DM167" s="177" t="n">
        <f aca="false">globals_transposed_prosp!DM171</f>
        <v>69.8115777338372</v>
      </c>
      <c r="DN167" s="177" t="n">
        <f aca="false">globals_transposed_prosp!DN171</f>
        <v>69.8896778085206</v>
      </c>
      <c r="DO167" s="177" t="n">
        <f aca="false">globals_transposed_prosp!DO171</f>
        <v>69.9678652558414</v>
      </c>
      <c r="DP167" s="177" t="n">
        <f aca="false">globals_transposed_prosp!DP171</f>
        <v>70.0461401735457</v>
      </c>
      <c r="DQ167" s="177" t="n">
        <f aca="false">globals_transposed_prosp!DQ171</f>
        <v>70.1245026594889</v>
      </c>
      <c r="DR167" s="177" t="n">
        <f aca="false">globals_transposed_prosp!DR171</f>
        <v>70.2029528116359</v>
      </c>
      <c r="DS167" s="177" t="n">
        <f aca="false">globals_transposed_prosp!DS171</f>
        <v>70.2814907280613</v>
      </c>
      <c r="DT167" s="177" t="n">
        <f aca="false">globals_transposed_prosp!DT171</f>
        <v>70.3601165069493</v>
      </c>
      <c r="DU167" s="177" t="n">
        <f aca="false">globals_transposed_prosp!DU171</f>
        <v>70.438830246594</v>
      </c>
      <c r="DV167" s="177" t="n">
        <f aca="false">globals_transposed_prosp!DV171</f>
        <v>70.5176320453994</v>
      </c>
      <c r="DW167" s="177" t="n">
        <f aca="false">globals_transposed_prosp!DW171</f>
        <v>70.5965220018797</v>
      </c>
      <c r="DX167" s="177" t="n">
        <f aca="false">globals_transposed_prosp!DX171</f>
        <v>70.6755002146592</v>
      </c>
      <c r="DY167" s="177" t="n">
        <f aca="false">globals_transposed_prosp!DY171</f>
        <v>70.7545667824726</v>
      </c>
      <c r="DZ167" s="177" t="n">
        <f aca="false">globals_transposed_prosp!DZ171</f>
        <v>70.8337218041651</v>
      </c>
      <c r="EA167" s="177" t="n">
        <f aca="false">globals_transposed_prosp!EA171</f>
        <v>70.9129653786922</v>
      </c>
      <c r="EB167" s="177" t="n">
        <f aca="false">globals_transposed_prosp!EB171</f>
        <v>70.9922976051205</v>
      </c>
      <c r="EC167" s="177" t="n">
        <f aca="false">globals_transposed_prosp!EC171</f>
        <v>71.0717185826273</v>
      </c>
      <c r="ED167" s="177" t="n">
        <f aca="false">globals_transposed_prosp!ED171</f>
        <v>71.1512284105006</v>
      </c>
      <c r="EE167" s="177" t="n">
        <f aca="false">globals_transposed_prosp!EE171</f>
        <v>71.2308271881398</v>
      </c>
      <c r="EF167" s="177" t="n">
        <f aca="false">globals_transposed_prosp!EF171</f>
        <v>71.3105150150553</v>
      </c>
      <c r="EG167" s="177" t="n">
        <f aca="false">globals_transposed_prosp!EG171</f>
        <v>71.390291990869</v>
      </c>
      <c r="EH167" s="177" t="n">
        <f aca="false">globals_transposed_prosp!EH171</f>
        <v>71.4701582153141</v>
      </c>
      <c r="EI167" s="177" t="n">
        <f aca="false">globals_transposed_prosp!EI171</f>
        <v>71.5501137882355</v>
      </c>
      <c r="EJ167" s="177" t="n">
        <f aca="false">globals_transposed_prosp!EJ171</f>
        <v>71.6301588095896</v>
      </c>
      <c r="EK167" s="177" t="n">
        <f aca="false">globals_transposed_prosp!EK171</f>
        <v>71.7102933794448</v>
      </c>
      <c r="EL167" s="177" t="n">
        <f aca="false">globals_transposed_prosp!EL171</f>
        <v>71.7905175979814</v>
      </c>
      <c r="EM167" s="177" t="n">
        <f aca="false">globals_transposed_prosp!EM171</f>
        <v>71.8708315654918</v>
      </c>
      <c r="EN167" s="177" t="n">
        <f aca="false">globals_transposed_prosp!EN171</f>
        <v>71.9512353823805</v>
      </c>
      <c r="EO167" s="177" t="n">
        <f aca="false">globals_transposed_prosp!EO171</f>
        <v>72.0317291491644</v>
      </c>
      <c r="EP167" s="177" t="n">
        <f aca="false">globals_transposed_prosp!EP171</f>
        <v>72.112312966473</v>
      </c>
      <c r="EQ167" s="177" t="n">
        <f aca="false">globals_transposed_prosp!EQ171</f>
        <v>72.1929869350481</v>
      </c>
      <c r="ER167" s="177" t="n">
        <f aca="false">globals_transposed_prosp!ER171</f>
        <v>72.2737511557443</v>
      </c>
      <c r="ES167" s="177" t="n">
        <f aca="false">globals_transposed_prosp!ES171</f>
        <v>72.3546057295291</v>
      </c>
      <c r="ET167" s="177" t="n">
        <f aca="false">globals_transposed_prosp!ET171</f>
        <v>72.4355507574829</v>
      </c>
      <c r="EU167" s="177" t="n">
        <f aca="false">globals_transposed_prosp!EU171</f>
        <v>72.5165863407992</v>
      </c>
      <c r="EV167" s="177" t="n">
        <f aca="false">globals_transposed_prosp!EV171</f>
        <v>72.5977125807847</v>
      </c>
    </row>
    <row r="168" customFormat="false" ht="12.8" hidden="false" customHeight="false" outlineLevel="0" collapsed="false">
      <c r="A168" s="176" t="str">
        <f aca="false">globals_transposed_prosp!A172</f>
        <v>SIPA_MON_ACTU_HIGH_B</v>
      </c>
      <c r="B168" s="176" t="n">
        <f aca="false">globals_transposed_prosp!B172</f>
        <v>0</v>
      </c>
      <c r="C168" s="176" t="n">
        <f aca="false">globals_transposed_prosp!C172</f>
        <v>0</v>
      </c>
      <c r="D168" s="176" t="n">
        <f aca="false">globals_transposed_prosp!D172</f>
        <v>0</v>
      </c>
      <c r="E168" s="176" t="n">
        <f aca="false">globals_transposed_prosp!E172</f>
        <v>0</v>
      </c>
      <c r="F168" s="176" t="n">
        <f aca="false">globals_transposed_prosp!F172</f>
        <v>0</v>
      </c>
      <c r="G168" s="176" t="n">
        <f aca="false">globals_transposed_prosp!G172</f>
        <v>0</v>
      </c>
      <c r="H168" s="176" t="n">
        <f aca="false">globals_transposed_prosp!H172</f>
        <v>0</v>
      </c>
      <c r="I168" s="176" t="n">
        <f aca="false">globals_transposed_prosp!I172</f>
        <v>0</v>
      </c>
      <c r="J168" s="176" t="n">
        <f aca="false">globals_transposed_prosp!J172</f>
        <v>0</v>
      </c>
      <c r="K168" s="176" t="n">
        <f aca="false">globals_transposed_prosp!K172</f>
        <v>0</v>
      </c>
      <c r="L168" s="176" t="n">
        <f aca="false">globals_transposed_prosp!L172</f>
        <v>0</v>
      </c>
      <c r="M168" s="176" t="n">
        <f aca="false">globals_transposed_prosp!M172</f>
        <v>0</v>
      </c>
      <c r="N168" s="176" t="n">
        <f aca="false">globals_transposed_prosp!N172</f>
        <v>0</v>
      </c>
      <c r="O168" s="176" t="n">
        <f aca="false">globals_transposed_prosp!O172</f>
        <v>0</v>
      </c>
      <c r="P168" s="176" t="n">
        <f aca="false">globals_transposed_prosp!P172</f>
        <v>0</v>
      </c>
      <c r="Q168" s="176" t="n">
        <f aca="false">globals_transposed_prosp!Q172</f>
        <v>0</v>
      </c>
      <c r="R168" s="176" t="n">
        <f aca="false">globals_transposed_prosp!R172</f>
        <v>0</v>
      </c>
      <c r="S168" s="176" t="n">
        <f aca="false">globals_transposed_prosp!S172</f>
        <v>0</v>
      </c>
      <c r="T168" s="176" t="n">
        <f aca="false">globals_transposed_prosp!T172</f>
        <v>0</v>
      </c>
      <c r="U168" s="176" t="n">
        <f aca="false">globals_transposed_prosp!U172</f>
        <v>0</v>
      </c>
      <c r="V168" s="176" t="n">
        <f aca="false">globals_transposed_prosp!V172</f>
        <v>0</v>
      </c>
      <c r="W168" s="176" t="n">
        <f aca="false">globals_transposed_prosp!W172</f>
        <v>0</v>
      </c>
      <c r="X168" s="176" t="n">
        <f aca="false">globals_transposed_prosp!X172</f>
        <v>0</v>
      </c>
      <c r="Y168" s="176" t="n">
        <f aca="false">globals_transposed_prosp!Y172</f>
        <v>0</v>
      </c>
      <c r="Z168" s="176" t="n">
        <f aca="false">globals_transposed_prosp!Z172</f>
        <v>0</v>
      </c>
      <c r="AA168" s="176" t="n">
        <f aca="false">globals_transposed_prosp!AA172</f>
        <v>0</v>
      </c>
      <c r="AB168" s="176" t="n">
        <f aca="false">globals_transposed_prosp!AB172</f>
        <v>0</v>
      </c>
      <c r="AC168" s="176" t="n">
        <f aca="false">globals_transposed_prosp!AC172</f>
        <v>0</v>
      </c>
      <c r="AD168" s="176" t="n">
        <f aca="false">globals_transposed_prosp!AD172</f>
        <v>0</v>
      </c>
      <c r="AE168" s="176" t="n">
        <f aca="false">globals_transposed_prosp!AE172</f>
        <v>0</v>
      </c>
      <c r="AF168" s="176" t="n">
        <f aca="false">globals_transposed_prosp!AF172</f>
        <v>0</v>
      </c>
      <c r="AG168" s="176" t="n">
        <f aca="false">globals_transposed_prosp!AG172</f>
        <v>0</v>
      </c>
      <c r="AH168" s="176" t="n">
        <f aca="false">globals_transposed_prosp!AH172</f>
        <v>0</v>
      </c>
      <c r="AI168" s="176" t="n">
        <f aca="false">globals_transposed_prosp!AI172</f>
        <v>0</v>
      </c>
      <c r="AJ168" s="176" t="n">
        <f aca="false">globals_transposed_prosp!AJ172</f>
        <v>0</v>
      </c>
      <c r="AK168" s="176" t="n">
        <f aca="false">globals_transposed_prosp!AK172</f>
        <v>0</v>
      </c>
      <c r="AL168" s="176" t="n">
        <f aca="false">globals_transposed_prosp!AL172</f>
        <v>0</v>
      </c>
      <c r="AM168" s="176" t="n">
        <f aca="false">globals_transposed_prosp!AM172</f>
        <v>0</v>
      </c>
      <c r="AN168" s="176" t="n">
        <f aca="false">globals_transposed_prosp!AN172</f>
        <v>0</v>
      </c>
      <c r="AO168" s="176" t="n">
        <f aca="false">globals_transposed_prosp!AO172</f>
        <v>0</v>
      </c>
      <c r="AP168" s="176" t="n">
        <f aca="false">globals_transposed_prosp!AP172</f>
        <v>0</v>
      </c>
      <c r="AQ168" s="176" t="n">
        <f aca="false">globals_transposed_prosp!AQ172</f>
        <v>0</v>
      </c>
      <c r="AR168" s="177" t="n">
        <f aca="false">globals_transposed_prosp!AR172</f>
        <v>179.707864186064</v>
      </c>
      <c r="AS168" s="177" t="n">
        <f aca="false">globals_transposed_prosp!AS172</f>
        <v>169.652231340006</v>
      </c>
      <c r="AT168" s="177" t="n">
        <f aca="false">globals_transposed_prosp!AT172</f>
        <v>162.94992096608</v>
      </c>
      <c r="AU168" s="177" t="n">
        <f aca="false">globals_transposed_prosp!AU172</f>
        <v>157</v>
      </c>
      <c r="AV168" s="177" t="n">
        <f aca="false">globals_transposed_prosp!AV172</f>
        <v>152.292577551197</v>
      </c>
      <c r="AW168" s="177" t="n">
        <f aca="false">globals_transposed_prosp!AW172</f>
        <v>147.094141211817</v>
      </c>
      <c r="AX168" s="177" t="n">
        <f aca="false">globals_transposed_prosp!AX172</f>
        <v>142.101265822785</v>
      </c>
      <c r="AY168" s="177" t="n">
        <f aca="false">globals_transposed_prosp!AY172</f>
        <v>135.587470158913</v>
      </c>
      <c r="AZ168" s="177" t="n">
        <f aca="false">globals_transposed_prosp!AZ172</f>
        <v>119.738568709361</v>
      </c>
      <c r="BA168" s="177" t="n">
        <f aca="false">globals_transposed_prosp!BA172</f>
        <v>106.155421065438</v>
      </c>
      <c r="BB168" s="177" t="n">
        <f aca="false">globals_transposed_prosp!BB172</f>
        <v>100.717434337828</v>
      </c>
      <c r="BC168" s="177" t="n">
        <f aca="false">globals_transposed_prosp!BC172</f>
        <v>95.7258649488801</v>
      </c>
      <c r="BD168" s="177" t="n">
        <f aca="false">globals_transposed_prosp!BD172</f>
        <v>191.753532111442</v>
      </c>
      <c r="BE168" s="177" t="n">
        <f aca="false">globals_transposed_prosp!BE172</f>
        <v>179.879847708034</v>
      </c>
      <c r="BF168" s="177" t="n">
        <f aca="false">globals_transposed_prosp!BF172</f>
        <v>172.315913979175</v>
      </c>
      <c r="BG168" s="177" t="n">
        <f aca="false">globals_transposed_prosp!BG172</f>
        <v>164.315364790248</v>
      </c>
      <c r="BH168" s="177" t="n">
        <f aca="false">globals_transposed_prosp!BH172</f>
        <v>195.668280264991</v>
      </c>
      <c r="BI168" s="177" t="n">
        <f aca="false">globals_transposed_prosp!BI172</f>
        <v>182.303410147098</v>
      </c>
      <c r="BJ168" s="177" t="n">
        <f aca="false">globals_transposed_prosp!BJ172</f>
        <v>170.729651770425</v>
      </c>
      <c r="BK168" s="177" t="n">
        <f aca="false">globals_transposed_prosp!BK172</f>
        <v>159.890667816531</v>
      </c>
      <c r="BL168" s="177" t="n">
        <f aca="false">globals_transposed_prosp!BL172</f>
        <v>147.274363144705</v>
      </c>
      <c r="BM168" s="177" t="n">
        <f aca="false">globals_transposed_prosp!BM172</f>
        <v>144.940035449717</v>
      </c>
      <c r="BN168" s="177" t="n">
        <f aca="false">globals_transposed_prosp!BN172</f>
        <v>145.228812368063</v>
      </c>
      <c r="BO168" s="177" t="n">
        <f aca="false">globals_transposed_prosp!BO172</f>
        <v>147.376288657449</v>
      </c>
      <c r="BP168" s="177" t="n">
        <f aca="false">globals_transposed_prosp!BP172</f>
        <v>144.972261688194</v>
      </c>
      <c r="BQ168" s="177" t="n">
        <f aca="false">globals_transposed_prosp!BQ172</f>
        <v>139.853506384642</v>
      </c>
      <c r="BR168" s="177" t="n">
        <f aca="false">globals_transposed_prosp!BR172</f>
        <v>140.828854216308</v>
      </c>
      <c r="BS168" s="177" t="n">
        <f aca="false">globals_transposed_prosp!BS172</f>
        <v>141.053057217175</v>
      </c>
      <c r="BT168" s="177" t="n">
        <f aca="false">globals_transposed_prosp!BT172</f>
        <v>144.825432645891</v>
      </c>
      <c r="BU168" s="177" t="n">
        <f aca="false">globals_transposed_prosp!BU172</f>
        <v>152.633827297707</v>
      </c>
      <c r="BV168" s="177" t="n">
        <f aca="false">globals_transposed_prosp!BV172</f>
        <v>153.311943259815</v>
      </c>
      <c r="BW168" s="177" t="n">
        <f aca="false">globals_transposed_prosp!BW172</f>
        <v>153.754101053946</v>
      </c>
      <c r="BX168" s="177" t="n">
        <f aca="false">globals_transposed_prosp!BX172</f>
        <v>152.399209361407</v>
      </c>
      <c r="BY168" s="177" t="n">
        <f aca="false">globals_transposed_prosp!BY172</f>
        <v>154.069473725083</v>
      </c>
      <c r="BZ168" s="177" t="n">
        <f aca="false">globals_transposed_prosp!BZ172</f>
        <v>154.759915164629</v>
      </c>
      <c r="CA168" s="177" t="n">
        <f aca="false">globals_transposed_prosp!CA172</f>
        <v>155.304127167448</v>
      </c>
      <c r="CB168" s="177" t="n">
        <f aca="false">globals_transposed_prosp!CB172</f>
        <v>158.311050228035</v>
      </c>
      <c r="CC168" s="177" t="n">
        <f aca="false">globals_transposed_prosp!CC172</f>
        <v>161.347974906286</v>
      </c>
      <c r="CD168" s="177" t="n">
        <f aca="false">globals_transposed_prosp!CD172</f>
        <v>163.265255011746</v>
      </c>
      <c r="CE168" s="177" t="n">
        <f aca="false">globals_transposed_prosp!CE172</f>
        <v>163.447904208677</v>
      </c>
      <c r="CF168" s="177" t="n">
        <f aca="false">globals_transposed_prosp!CF172</f>
        <v>163.630757740139</v>
      </c>
      <c r="CG168" s="177" t="n">
        <f aca="false">globals_transposed_prosp!CG172</f>
        <v>163.813815834725</v>
      </c>
      <c r="CH168" s="177" t="n">
        <f aca="false">globals_transposed_prosp!CH172</f>
        <v>165.163928626822</v>
      </c>
      <c r="CI168" s="177" t="n">
        <f aca="false">globals_transposed_prosp!CI172</f>
        <v>167.109037652833</v>
      </c>
      <c r="CJ168" s="177" t="n">
        <f aca="false">globals_transposed_prosp!CJ172</f>
        <v>167.295986991963</v>
      </c>
      <c r="CK168" s="177" t="n">
        <f aca="false">globals_transposed_prosp!CK172</f>
        <v>167.483145476307</v>
      </c>
      <c r="CL168" s="177" t="n">
        <f aca="false">globals_transposed_prosp!CL172</f>
        <v>168.851702878088</v>
      </c>
      <c r="CM168" s="177" t="n">
        <f aca="false">globals_transposed_prosp!CM172</f>
        <v>170.822424152447</v>
      </c>
      <c r="CN168" s="177" t="n">
        <f aca="false">globals_transposed_prosp!CN172</f>
        <v>171.013527756132</v>
      </c>
      <c r="CO168" s="177" t="n">
        <f aca="false">globals_transposed_prosp!CO172</f>
        <v>171.204845152518</v>
      </c>
      <c r="CP168" s="177" t="n">
        <f aca="false">globals_transposed_prosp!CP172</f>
        <v>171.39637658078</v>
      </c>
      <c r="CQ168" s="177" t="n">
        <f aca="false">globals_transposed_prosp!CQ172</f>
        <v>171.588122280361</v>
      </c>
      <c r="CR168" s="177" t="n">
        <f aca="false">globals_transposed_prosp!CR172</f>
        <v>171.780082490972</v>
      </c>
      <c r="CS168" s="177" t="n">
        <f aca="false">globals_transposed_prosp!CS172</f>
        <v>171.972257452593</v>
      </c>
      <c r="CT168" s="177" t="n">
        <f aca="false">globals_transposed_prosp!CT172</f>
        <v>172.16464740547</v>
      </c>
      <c r="CU168" s="177" t="n">
        <f aca="false">globals_transposed_prosp!CU172</f>
        <v>172.357252590121</v>
      </c>
      <c r="CV168" s="177" t="n">
        <f aca="false">globals_transposed_prosp!CV172</f>
        <v>172.550073247332</v>
      </c>
      <c r="CW168" s="177" t="n">
        <f aca="false">globals_transposed_prosp!CW172</f>
        <v>172.743109618156</v>
      </c>
      <c r="CX168" s="177" t="n">
        <f aca="false">globals_transposed_prosp!CX172</f>
        <v>172.936361943918</v>
      </c>
      <c r="CY168" s="177" t="n">
        <f aca="false">globals_transposed_prosp!CY172</f>
        <v>173.129830466214</v>
      </c>
      <c r="CZ168" s="177" t="n">
        <f aca="false">globals_transposed_prosp!CZ172</f>
        <v>173.323515426908</v>
      </c>
      <c r="DA168" s="177" t="n">
        <f aca="false">globals_transposed_prosp!DA172</f>
        <v>173.517417068135</v>
      </c>
      <c r="DB168" s="177" t="n">
        <f aca="false">globals_transposed_prosp!DB172</f>
        <v>173.711535632301</v>
      </c>
      <c r="DC168" s="177" t="n">
        <f aca="false">globals_transposed_prosp!DC172</f>
        <v>173.905871362085</v>
      </c>
      <c r="DD168" s="177" t="n">
        <f aca="false">globals_transposed_prosp!DD172</f>
        <v>174.100424500435</v>
      </c>
      <c r="DE168" s="177" t="n">
        <f aca="false">globals_transposed_prosp!DE172</f>
        <v>174.295195290571</v>
      </c>
      <c r="DF168" s="177" t="n">
        <f aca="false">globals_transposed_prosp!DF172</f>
        <v>174.490183975987</v>
      </c>
      <c r="DG168" s="177" t="n">
        <f aca="false">globals_transposed_prosp!DG172</f>
        <v>174.685390800449</v>
      </c>
      <c r="DH168" s="177" t="n">
        <f aca="false">globals_transposed_prosp!DH172</f>
        <v>174.880816007993</v>
      </c>
      <c r="DI168" s="177" t="n">
        <f aca="false">globals_transposed_prosp!DI172</f>
        <v>175.076459842931</v>
      </c>
      <c r="DJ168" s="177" t="n">
        <f aca="false">globals_transposed_prosp!DJ172</f>
        <v>175.272322549847</v>
      </c>
      <c r="DK168" s="177" t="n">
        <f aca="false">globals_transposed_prosp!DK172</f>
        <v>175.468404373599</v>
      </c>
      <c r="DL168" s="177" t="n">
        <f aca="false">globals_transposed_prosp!DL172</f>
        <v>175.66470555932</v>
      </c>
      <c r="DM168" s="177" t="n">
        <f aca="false">globals_transposed_prosp!DM172</f>
        <v>175.861226352414</v>
      </c>
      <c r="DN168" s="177" t="n">
        <f aca="false">globals_transposed_prosp!DN172</f>
        <v>176.057966998563</v>
      </c>
      <c r="DO168" s="177" t="n">
        <f aca="false">globals_transposed_prosp!DO172</f>
        <v>176.254927743722</v>
      </c>
      <c r="DP168" s="177" t="n">
        <f aca="false">globals_transposed_prosp!DP172</f>
        <v>176.452108834122</v>
      </c>
      <c r="DQ168" s="177" t="n">
        <f aca="false">globals_transposed_prosp!DQ172</f>
        <v>176.649510516269</v>
      </c>
      <c r="DR168" s="177" t="n">
        <f aca="false">globals_transposed_prosp!DR172</f>
        <v>176.847133036945</v>
      </c>
      <c r="DS168" s="177" t="n">
        <f aca="false">globals_transposed_prosp!DS172</f>
        <v>177.044976643207</v>
      </c>
      <c r="DT168" s="177" t="n">
        <f aca="false">globals_transposed_prosp!DT172</f>
        <v>177.243041582391</v>
      </c>
      <c r="DU168" s="177" t="n">
        <f aca="false">globals_transposed_prosp!DU172</f>
        <v>177.441328102107</v>
      </c>
      <c r="DV168" s="177" t="n">
        <f aca="false">globals_transposed_prosp!DV172</f>
        <v>177.639836450242</v>
      </c>
      <c r="DW168" s="177" t="n">
        <f aca="false">globals_transposed_prosp!DW172</f>
        <v>177.838566874964</v>
      </c>
      <c r="DX168" s="177" t="n">
        <f aca="false">globals_transposed_prosp!DX172</f>
        <v>178.037519624714</v>
      </c>
      <c r="DY168" s="177" t="n">
        <f aca="false">globals_transposed_prosp!DY172</f>
        <v>178.236694948213</v>
      </c>
      <c r="DZ168" s="177" t="n">
        <f aca="false">globals_transposed_prosp!DZ172</f>
        <v>178.436093094461</v>
      </c>
      <c r="EA168" s="177" t="n">
        <f aca="false">globals_transposed_prosp!EA172</f>
        <v>178.635714312736</v>
      </c>
      <c r="EB168" s="177" t="n">
        <f aca="false">globals_transposed_prosp!EB172</f>
        <v>178.835558852593</v>
      </c>
      <c r="EC168" s="177" t="n">
        <f aca="false">globals_transposed_prosp!EC172</f>
        <v>179.03562696387</v>
      </c>
      <c r="ED168" s="177" t="n">
        <f aca="false">globals_transposed_prosp!ED172</f>
        <v>179.235918896681</v>
      </c>
      <c r="EE168" s="177" t="n">
        <f aca="false">globals_transposed_prosp!EE172</f>
        <v>179.43643490142</v>
      </c>
      <c r="EF168" s="177" t="n">
        <f aca="false">globals_transposed_prosp!EF172</f>
        <v>179.637175228765</v>
      </c>
      <c r="EG168" s="177" t="n">
        <f aca="false">globals_transposed_prosp!EG172</f>
        <v>179.83814012967</v>
      </c>
      <c r="EH168" s="177" t="n">
        <f aca="false">globals_transposed_prosp!EH172</f>
        <v>180.039329855371</v>
      </c>
      <c r="EI168" s="177" t="n">
        <f aca="false">globals_transposed_prosp!EI172</f>
        <v>180.240744657387</v>
      </c>
      <c r="EJ168" s="177" t="n">
        <f aca="false">globals_transposed_prosp!EJ172</f>
        <v>180.442384787515</v>
      </c>
      <c r="EK168" s="177" t="n">
        <f aca="false">globals_transposed_prosp!EK172</f>
        <v>180.644250497838</v>
      </c>
      <c r="EL168" s="177" t="n">
        <f aca="false">globals_transposed_prosp!EL172</f>
        <v>180.846342040716</v>
      </c>
      <c r="EM168" s="177" t="n">
        <f aca="false">globals_transposed_prosp!EM172</f>
        <v>181.048659668796</v>
      </c>
      <c r="EN168" s="177" t="n">
        <f aca="false">globals_transposed_prosp!EN172</f>
        <v>181.251203635004</v>
      </c>
      <c r="EO168" s="177" t="n">
        <f aca="false">globals_transposed_prosp!EO172</f>
        <v>181.453974192551</v>
      </c>
      <c r="EP168" s="177" t="n">
        <f aca="false">globals_transposed_prosp!EP172</f>
        <v>181.656971594932</v>
      </c>
      <c r="EQ168" s="177" t="n">
        <f aca="false">globals_transposed_prosp!EQ172</f>
        <v>181.860196095922</v>
      </c>
      <c r="ER168" s="177" t="n">
        <f aca="false">globals_transposed_prosp!ER172</f>
        <v>182.063647949584</v>
      </c>
      <c r="ES168" s="177" t="n">
        <f aca="false">globals_transposed_prosp!ES172</f>
        <v>182.267327410264</v>
      </c>
      <c r="ET168" s="177" t="n">
        <f aca="false">globals_transposed_prosp!ET172</f>
        <v>182.47123473259</v>
      </c>
      <c r="EU168" s="177" t="n">
        <f aca="false">globals_transposed_prosp!EU172</f>
        <v>182.675370171479</v>
      </c>
      <c r="EV168" s="177" t="n">
        <f aca="false">globals_transposed_prosp!EV172</f>
        <v>182.879733982129</v>
      </c>
    </row>
    <row r="169" customFormat="false" ht="12.8" hidden="false" customHeight="false" outlineLevel="0" collapsed="false">
      <c r="A169" s="176" t="str">
        <f aca="false">globals_transposed_prosp!A173</f>
        <v>OBRA_MON_ACTU_HIGH_B</v>
      </c>
      <c r="B169" s="176" t="n">
        <f aca="false">globals_transposed_prosp!B173</f>
        <v>0</v>
      </c>
      <c r="C169" s="176" t="n">
        <f aca="false">globals_transposed_prosp!C173</f>
        <v>0</v>
      </c>
      <c r="D169" s="176" t="n">
        <f aca="false">globals_transposed_prosp!D173</f>
        <v>0</v>
      </c>
      <c r="E169" s="176" t="n">
        <f aca="false">globals_transposed_prosp!E173</f>
        <v>0</v>
      </c>
      <c r="F169" s="176" t="n">
        <f aca="false">globals_transposed_prosp!F173</f>
        <v>0</v>
      </c>
      <c r="G169" s="176" t="n">
        <f aca="false">globals_transposed_prosp!G173</f>
        <v>0</v>
      </c>
      <c r="H169" s="176" t="n">
        <f aca="false">globals_transposed_prosp!H173</f>
        <v>0</v>
      </c>
      <c r="I169" s="176" t="n">
        <f aca="false">globals_transposed_prosp!I173</f>
        <v>0</v>
      </c>
      <c r="J169" s="176" t="n">
        <f aca="false">globals_transposed_prosp!J173</f>
        <v>0</v>
      </c>
      <c r="K169" s="176" t="n">
        <f aca="false">globals_transposed_prosp!K173</f>
        <v>0</v>
      </c>
      <c r="L169" s="176" t="n">
        <f aca="false">globals_transposed_prosp!L173</f>
        <v>0</v>
      </c>
      <c r="M169" s="176" t="n">
        <f aca="false">globals_transposed_prosp!M173</f>
        <v>0</v>
      </c>
      <c r="N169" s="176" t="n">
        <f aca="false">globals_transposed_prosp!N173</f>
        <v>0</v>
      </c>
      <c r="O169" s="176" t="n">
        <f aca="false">globals_transposed_prosp!O173</f>
        <v>0</v>
      </c>
      <c r="P169" s="176" t="n">
        <f aca="false">globals_transposed_prosp!P173</f>
        <v>0</v>
      </c>
      <c r="Q169" s="176" t="n">
        <f aca="false">globals_transposed_prosp!Q173</f>
        <v>0</v>
      </c>
      <c r="R169" s="176" t="n">
        <f aca="false">globals_transposed_prosp!R173</f>
        <v>0</v>
      </c>
      <c r="S169" s="176" t="n">
        <f aca="false">globals_transposed_prosp!S173</f>
        <v>0</v>
      </c>
      <c r="T169" s="176" t="n">
        <f aca="false">globals_transposed_prosp!T173</f>
        <v>0</v>
      </c>
      <c r="U169" s="176" t="n">
        <f aca="false">globals_transposed_prosp!U173</f>
        <v>0</v>
      </c>
      <c r="V169" s="176" t="n">
        <f aca="false">globals_transposed_prosp!V173</f>
        <v>0</v>
      </c>
      <c r="W169" s="176" t="n">
        <f aca="false">globals_transposed_prosp!W173</f>
        <v>0</v>
      </c>
      <c r="X169" s="176" t="n">
        <f aca="false">globals_transposed_prosp!X173</f>
        <v>0</v>
      </c>
      <c r="Y169" s="176" t="n">
        <f aca="false">globals_transposed_prosp!Y173</f>
        <v>0</v>
      </c>
      <c r="Z169" s="176" t="n">
        <f aca="false">globals_transposed_prosp!Z173</f>
        <v>0</v>
      </c>
      <c r="AA169" s="176" t="n">
        <f aca="false">globals_transposed_prosp!AA173</f>
        <v>0</v>
      </c>
      <c r="AB169" s="176" t="n">
        <f aca="false">globals_transposed_prosp!AB173</f>
        <v>0</v>
      </c>
      <c r="AC169" s="176" t="n">
        <f aca="false">globals_transposed_prosp!AC173</f>
        <v>0</v>
      </c>
      <c r="AD169" s="176" t="n">
        <f aca="false">globals_transposed_prosp!AD173</f>
        <v>0</v>
      </c>
      <c r="AE169" s="176" t="n">
        <f aca="false">globals_transposed_prosp!AE173</f>
        <v>0</v>
      </c>
      <c r="AF169" s="176" t="n">
        <f aca="false">globals_transposed_prosp!AF173</f>
        <v>0</v>
      </c>
      <c r="AG169" s="176" t="n">
        <f aca="false">globals_transposed_prosp!AG173</f>
        <v>0</v>
      </c>
      <c r="AH169" s="176" t="n">
        <f aca="false">globals_transposed_prosp!AH173</f>
        <v>0</v>
      </c>
      <c r="AI169" s="176" t="n">
        <f aca="false">globals_transposed_prosp!AI173</f>
        <v>0</v>
      </c>
      <c r="AJ169" s="176" t="n">
        <f aca="false">globals_transposed_prosp!AJ173</f>
        <v>0</v>
      </c>
      <c r="AK169" s="176" t="n">
        <f aca="false">globals_transposed_prosp!AK173</f>
        <v>0</v>
      </c>
      <c r="AL169" s="176" t="n">
        <f aca="false">globals_transposed_prosp!AL173</f>
        <v>0</v>
      </c>
      <c r="AM169" s="176" t="n">
        <f aca="false">globals_transposed_prosp!AM173</f>
        <v>0</v>
      </c>
      <c r="AN169" s="176" t="n">
        <f aca="false">globals_transposed_prosp!AN173</f>
        <v>0</v>
      </c>
      <c r="AO169" s="176" t="n">
        <f aca="false">globals_transposed_prosp!AO173</f>
        <v>0</v>
      </c>
      <c r="AP169" s="176" t="n">
        <f aca="false">globals_transposed_prosp!AP173</f>
        <v>0</v>
      </c>
      <c r="AQ169" s="176" t="n">
        <f aca="false">globals_transposed_prosp!AQ173</f>
        <v>0</v>
      </c>
      <c r="AR169" s="177" t="n">
        <f aca="false">globals_transposed_prosp!AR173</f>
        <v>167.116867332263</v>
      </c>
      <c r="AS169" s="177" t="n">
        <f aca="false">globals_transposed_prosp!AS173</f>
        <v>157.765769271598</v>
      </c>
      <c r="AT169" s="177" t="n">
        <f aca="false">globals_transposed_prosp!AT173</f>
        <v>151.533047522596</v>
      </c>
      <c r="AU169" s="177" t="n">
        <f aca="false">globals_transposed_prosp!AU173</f>
        <v>233</v>
      </c>
      <c r="AV169" s="177" t="n">
        <f aca="false">globals_transposed_prosp!AV173</f>
        <v>226.013825282986</v>
      </c>
      <c r="AW169" s="177" t="n">
        <f aca="false">globals_transposed_prosp!AW173</f>
        <v>218.298948422633</v>
      </c>
      <c r="AX169" s="177" t="n">
        <f aca="false">globals_transposed_prosp!AX173</f>
        <v>292.348464081271</v>
      </c>
      <c r="AY169" s="177" t="n">
        <f aca="false">globals_transposed_prosp!AY173</f>
        <v>278.947470454324</v>
      </c>
      <c r="AZ169" s="177" t="n">
        <f aca="false">globals_transposed_prosp!AZ173</f>
        <v>246.341131803336</v>
      </c>
      <c r="BA169" s="177" t="n">
        <f aca="false">globals_transposed_prosp!BA173</f>
        <v>218.396184739723</v>
      </c>
      <c r="BB169" s="177" t="n">
        <f aca="false">globals_transposed_prosp!BB173</f>
        <v>268.793662341082</v>
      </c>
      <c r="BC169" s="177" t="n">
        <f aca="false">globals_transposed_prosp!BC173</f>
        <v>255.472212825355</v>
      </c>
      <c r="BD169" s="177" t="n">
        <f aca="false">globals_transposed_prosp!BD173</f>
        <v>243.468878650588</v>
      </c>
      <c r="BE169" s="177" t="n">
        <f aca="false">globals_transposed_prosp!BE173</f>
        <v>228.392897544443</v>
      </c>
      <c r="BF169" s="177" t="n">
        <f aca="false">globals_transposed_prosp!BF173</f>
        <v>218.788993809922</v>
      </c>
      <c r="BG169" s="177" t="n">
        <f aca="false">globals_transposed_prosp!BG173</f>
        <v>208.63072074883</v>
      </c>
      <c r="BH169" s="177" t="n">
        <f aca="false">globals_transposed_prosp!BH173</f>
        <v>248.439422518276</v>
      </c>
      <c r="BI169" s="177" t="n">
        <f aca="false">globals_transposed_prosp!BI173</f>
        <v>231.470087429195</v>
      </c>
      <c r="BJ169" s="177" t="n">
        <f aca="false">globals_transposed_prosp!BJ173</f>
        <v>216.774921490327</v>
      </c>
      <c r="BK169" s="177" t="n">
        <f aca="false">globals_transposed_prosp!BK173</f>
        <v>203.012696409474</v>
      </c>
      <c r="BL169" s="177" t="n">
        <f aca="false">globals_transposed_prosp!BL173</f>
        <v>186.993812598883</v>
      </c>
      <c r="BM169" s="177" t="n">
        <f aca="false">globals_transposed_prosp!BM173</f>
        <v>184.029923798277</v>
      </c>
      <c r="BN169" s="177" t="n">
        <f aca="false">globals_transposed_prosp!BN173</f>
        <v>184.39658297642</v>
      </c>
      <c r="BO169" s="177" t="n">
        <f aca="false">globals_transposed_prosp!BO173</f>
        <v>187.123227113549</v>
      </c>
      <c r="BP169" s="177" t="n">
        <f aca="false">globals_transposed_prosp!BP173</f>
        <v>184.070841355616</v>
      </c>
      <c r="BQ169" s="177" t="n">
        <f aca="false">globals_transposed_prosp!BQ173</f>
        <v>177.571573258076</v>
      </c>
      <c r="BR169" s="177" t="n">
        <f aca="false">globals_transposed_prosp!BR173</f>
        <v>178.809969444343</v>
      </c>
      <c r="BS169" s="177" t="n">
        <f aca="false">globals_transposed_prosp!BS173</f>
        <v>179.09463931514</v>
      </c>
      <c r="BT169" s="177" t="n">
        <f aca="false">globals_transposed_prosp!BT173</f>
        <v>183.88441296554</v>
      </c>
      <c r="BU169" s="177" t="n">
        <f aca="false">globals_transposed_prosp!BU173</f>
        <v>193.798707993149</v>
      </c>
      <c r="BV169" s="177" t="n">
        <f aca="false">globals_transposed_prosp!BV173</f>
        <v>194.659709775341</v>
      </c>
      <c r="BW169" s="177" t="n">
        <f aca="false">globals_transposed_prosp!BW173</f>
        <v>195.221116186677</v>
      </c>
      <c r="BX169" s="177" t="n">
        <f aca="false">globals_transposed_prosp!BX173</f>
        <v>193.500814310393</v>
      </c>
      <c r="BY169" s="177" t="n">
        <f aca="false">globals_transposed_prosp!BY173</f>
        <v>195.621543911545</v>
      </c>
      <c r="BZ169" s="177" t="n">
        <f aca="false">globals_transposed_prosp!BZ173</f>
        <v>196.498195315089</v>
      </c>
      <c r="CA169" s="177" t="n">
        <f aca="false">globals_transposed_prosp!CA173</f>
        <v>197.189179645941</v>
      </c>
      <c r="CB169" s="177" t="n">
        <f aca="false">globals_transposed_prosp!CB173</f>
        <v>201.00706074408</v>
      </c>
      <c r="CC169" s="177" t="n">
        <f aca="false">globals_transposed_prosp!CC173</f>
        <v>204.863034805254</v>
      </c>
      <c r="CD169" s="177" t="n">
        <f aca="false">globals_transposed_prosp!CD173</f>
        <v>207.297399545216</v>
      </c>
      <c r="CE169" s="177" t="n">
        <f aca="false">globals_transposed_prosp!CE173</f>
        <v>207.529308677078</v>
      </c>
      <c r="CF169" s="177" t="n">
        <f aca="false">globals_transposed_prosp!CF173</f>
        <v>207.761477251873</v>
      </c>
      <c r="CG169" s="177" t="n">
        <f aca="false">globals_transposed_prosp!CG173</f>
        <v>207.993905559848</v>
      </c>
      <c r="CH169" s="177" t="n">
        <f aca="false">globals_transposed_prosp!CH173</f>
        <v>209.708139680723</v>
      </c>
      <c r="CI169" s="177" t="n">
        <f aca="false">globals_transposed_prosp!CI173</f>
        <v>212.177838716779</v>
      </c>
      <c r="CJ169" s="177" t="n">
        <f aca="false">globals_transposed_prosp!CJ173</f>
        <v>212.415207726159</v>
      </c>
      <c r="CK169" s="177" t="n">
        <f aca="false">globals_transposed_prosp!CK173</f>
        <v>212.652842286583</v>
      </c>
      <c r="CL169" s="177" t="n">
        <f aca="false">globals_transposed_prosp!CL173</f>
        <v>214.390495472481</v>
      </c>
      <c r="CM169" s="177" t="n">
        <f aca="false">globals_transposed_prosp!CM173</f>
        <v>216.892714302652</v>
      </c>
      <c r="CN169" s="177" t="n">
        <f aca="false">globals_transposed_prosp!CN173</f>
        <v>217.13535796915</v>
      </c>
      <c r="CO169" s="177" t="n">
        <f aca="false">globals_transposed_prosp!CO173</f>
        <v>217.378273087591</v>
      </c>
      <c r="CP169" s="177" t="n">
        <f aca="false">globals_transposed_prosp!CP173</f>
        <v>217.621459961657</v>
      </c>
      <c r="CQ169" s="177" t="n">
        <f aca="false">globals_transposed_prosp!CQ173</f>
        <v>217.864918895367</v>
      </c>
      <c r="CR169" s="177" t="n">
        <f aca="false">globals_transposed_prosp!CR173</f>
        <v>218.108650193083</v>
      </c>
      <c r="CS169" s="177" t="n">
        <f aca="false">globals_transposed_prosp!CS173</f>
        <v>218.352654159504</v>
      </c>
      <c r="CT169" s="177" t="n">
        <f aca="false">globals_transposed_prosp!CT173</f>
        <v>218.596931099673</v>
      </c>
      <c r="CU169" s="177" t="n">
        <f aca="false">globals_transposed_prosp!CU173</f>
        <v>218.841481318972</v>
      </c>
      <c r="CV169" s="177" t="n">
        <f aca="false">globals_transposed_prosp!CV173</f>
        <v>219.086305123127</v>
      </c>
      <c r="CW169" s="177" t="n">
        <f aca="false">globals_transposed_prosp!CW173</f>
        <v>219.331402818203</v>
      </c>
      <c r="CX169" s="177" t="n">
        <f aca="false">globals_transposed_prosp!CX173</f>
        <v>219.576774710611</v>
      </c>
      <c r="CY169" s="177" t="n">
        <f aca="false">globals_transposed_prosp!CY173</f>
        <v>219.822421107102</v>
      </c>
      <c r="CZ169" s="177" t="n">
        <f aca="false">globals_transposed_prosp!CZ173</f>
        <v>220.06834231477</v>
      </c>
      <c r="DA169" s="177" t="n">
        <f aca="false">globals_transposed_prosp!DA173</f>
        <v>220.314538641056</v>
      </c>
      <c r="DB169" s="177" t="n">
        <f aca="false">globals_transposed_prosp!DB173</f>
        <v>220.56101039374</v>
      </c>
      <c r="DC169" s="177" t="n">
        <f aca="false">globals_transposed_prosp!DC173</f>
        <v>220.80775788095</v>
      </c>
      <c r="DD169" s="177" t="n">
        <f aca="false">globals_transposed_prosp!DD173</f>
        <v>221.054781411158</v>
      </c>
      <c r="DE169" s="177" t="n">
        <f aca="false">globals_transposed_prosp!DE173</f>
        <v>221.30208129318</v>
      </c>
      <c r="DF169" s="177" t="n">
        <f aca="false">globals_transposed_prosp!DF173</f>
        <v>221.549657836178</v>
      </c>
      <c r="DG169" s="177" t="n">
        <f aca="false">globals_transposed_prosp!DG173</f>
        <v>221.79751134966</v>
      </c>
      <c r="DH169" s="177" t="n">
        <f aca="false">globals_transposed_prosp!DH173</f>
        <v>222.045642143481</v>
      </c>
      <c r="DI169" s="177" t="n">
        <f aca="false">globals_transposed_prosp!DI173</f>
        <v>222.294050527842</v>
      </c>
      <c r="DJ169" s="177" t="n">
        <f aca="false">globals_transposed_prosp!DJ173</f>
        <v>222.54273681329</v>
      </c>
      <c r="DK169" s="177" t="n">
        <f aca="false">globals_transposed_prosp!DK173</f>
        <v>222.791701310721</v>
      </c>
      <c r="DL169" s="177" t="n">
        <f aca="false">globals_transposed_prosp!DL173</f>
        <v>223.040944331378</v>
      </c>
      <c r="DM169" s="177" t="n">
        <f aca="false">globals_transposed_prosp!DM173</f>
        <v>223.290466186853</v>
      </c>
      <c r="DN169" s="177" t="n">
        <f aca="false">globals_transposed_prosp!DN173</f>
        <v>223.540267189084</v>
      </c>
      <c r="DO169" s="177" t="n">
        <f aca="false">globals_transposed_prosp!DO173</f>
        <v>223.790347650362</v>
      </c>
      <c r="DP169" s="177" t="n">
        <f aca="false">globals_transposed_prosp!DP173</f>
        <v>224.040707883325</v>
      </c>
      <c r="DQ169" s="177" t="n">
        <f aca="false">globals_transposed_prosp!DQ173</f>
        <v>224.29134820096</v>
      </c>
      <c r="DR169" s="177" t="n">
        <f aca="false">globals_transposed_prosp!DR173</f>
        <v>224.542268916606</v>
      </c>
      <c r="DS169" s="177" t="n">
        <f aca="false">globals_transposed_prosp!DS173</f>
        <v>224.793470343951</v>
      </c>
      <c r="DT169" s="177" t="n">
        <f aca="false">globals_transposed_prosp!DT173</f>
        <v>225.044952797036</v>
      </c>
      <c r="DU169" s="177" t="n">
        <f aca="false">globals_transposed_prosp!DU173</f>
        <v>225.29671659025</v>
      </c>
      <c r="DV169" s="177" t="n">
        <f aca="false">globals_transposed_prosp!DV173</f>
        <v>225.548762038338</v>
      </c>
      <c r="DW169" s="177" t="n">
        <f aca="false">globals_transposed_prosp!DW173</f>
        <v>225.801089456393</v>
      </c>
      <c r="DX169" s="177" t="n">
        <f aca="false">globals_transposed_prosp!DX173</f>
        <v>226.053699159864</v>
      </c>
      <c r="DY169" s="177" t="n">
        <f aca="false">globals_transposed_prosp!DY173</f>
        <v>226.306591464549</v>
      </c>
      <c r="DZ169" s="177" t="n">
        <f aca="false">globals_transposed_prosp!DZ173</f>
        <v>226.559766686604</v>
      </c>
      <c r="EA169" s="177" t="n">
        <f aca="false">globals_transposed_prosp!EA173</f>
        <v>226.813225142534</v>
      </c>
      <c r="EB169" s="177" t="n">
        <f aca="false">globals_transposed_prosp!EB173</f>
        <v>227.066967149202</v>
      </c>
      <c r="EC169" s="177" t="n">
        <f aca="false">globals_transposed_prosp!EC173</f>
        <v>227.320993023822</v>
      </c>
      <c r="ED169" s="177" t="n">
        <f aca="false">globals_transposed_prosp!ED173</f>
        <v>227.575303083967</v>
      </c>
      <c r="EE169" s="177" t="n">
        <f aca="false">globals_transposed_prosp!EE173</f>
        <v>227.829897647561</v>
      </c>
      <c r="EF169" s="177" t="n">
        <f aca="false">globals_transposed_prosp!EF173</f>
        <v>228.084777032886</v>
      </c>
      <c r="EG169" s="177" t="n">
        <f aca="false">globals_transposed_prosp!EG173</f>
        <v>228.33994155858</v>
      </c>
      <c r="EH169" s="177" t="n">
        <f aca="false">globals_transposed_prosp!EH173</f>
        <v>228.595391543638</v>
      </c>
      <c r="EI169" s="177" t="n">
        <f aca="false">globals_transposed_prosp!EI173</f>
        <v>228.851127307409</v>
      </c>
      <c r="EJ169" s="177" t="n">
        <f aca="false">globals_transposed_prosp!EJ173</f>
        <v>229.107149169603</v>
      </c>
      <c r="EK169" s="177" t="n">
        <f aca="false">globals_transposed_prosp!EK173</f>
        <v>229.363457450284</v>
      </c>
      <c r="EL169" s="177" t="n">
        <f aca="false">globals_transposed_prosp!EL173</f>
        <v>229.620052469879</v>
      </c>
      <c r="EM169" s="177" t="n">
        <f aca="false">globals_transposed_prosp!EM173</f>
        <v>229.876934549168</v>
      </c>
      <c r="EN169" s="177" t="n">
        <f aca="false">globals_transposed_prosp!EN173</f>
        <v>230.134104009293</v>
      </c>
      <c r="EO169" s="177" t="n">
        <f aca="false">globals_transposed_prosp!EO173</f>
        <v>230.391561171754</v>
      </c>
      <c r="EP169" s="177" t="n">
        <f aca="false">globals_transposed_prosp!EP173</f>
        <v>230.649306358413</v>
      </c>
      <c r="EQ169" s="177" t="n">
        <f aca="false">globals_transposed_prosp!EQ173</f>
        <v>230.907339891489</v>
      </c>
      <c r="ER169" s="177" t="n">
        <f aca="false">globals_transposed_prosp!ER173</f>
        <v>231.165662093563</v>
      </c>
      <c r="ES169" s="177" t="n">
        <f aca="false">globals_transposed_prosp!ES173</f>
        <v>231.424273287577</v>
      </c>
      <c r="ET169" s="177" t="n">
        <f aca="false">globals_transposed_prosp!ET173</f>
        <v>231.683173796834</v>
      </c>
      <c r="EU169" s="177" t="n">
        <f aca="false">globals_transposed_prosp!EU173</f>
        <v>231.942363944998</v>
      </c>
      <c r="EV169" s="177" t="n">
        <f aca="false">globals_transposed_prosp!EV173</f>
        <v>232.201844056097</v>
      </c>
    </row>
    <row r="170" customFormat="false" ht="12.8" hidden="false" customHeight="false" outlineLevel="0" collapsed="false">
      <c r="A170" s="176" t="str">
        <f aca="false">globals_transposed_prosp!A174</f>
        <v>LIM_MON_ACTU_HIGH_CAT_C</v>
      </c>
      <c r="B170" s="176" t="n">
        <f aca="false">globals_transposed_prosp!B174</f>
        <v>0</v>
      </c>
      <c r="C170" s="176" t="n">
        <f aca="false">globals_transposed_prosp!C174</f>
        <v>0</v>
      </c>
      <c r="D170" s="176" t="n">
        <f aca="false">globals_transposed_prosp!D174</f>
        <v>0</v>
      </c>
      <c r="E170" s="176" t="n">
        <f aca="false">globals_transposed_prosp!E174</f>
        <v>0</v>
      </c>
      <c r="F170" s="176" t="n">
        <f aca="false">globals_transposed_prosp!F174</f>
        <v>0</v>
      </c>
      <c r="G170" s="176" t="n">
        <f aca="false">globals_transposed_prosp!G174</f>
        <v>0</v>
      </c>
      <c r="H170" s="176" t="n">
        <f aca="false">globals_transposed_prosp!H174</f>
        <v>0</v>
      </c>
      <c r="I170" s="176" t="n">
        <f aca="false">globals_transposed_prosp!I174</f>
        <v>0</v>
      </c>
      <c r="J170" s="176" t="n">
        <f aca="false">globals_transposed_prosp!J174</f>
        <v>0</v>
      </c>
      <c r="K170" s="176" t="n">
        <f aca="false">globals_transposed_prosp!K174</f>
        <v>0</v>
      </c>
      <c r="L170" s="176" t="n">
        <f aca="false">globals_transposed_prosp!L174</f>
        <v>0</v>
      </c>
      <c r="M170" s="176" t="n">
        <f aca="false">globals_transposed_prosp!M174</f>
        <v>0</v>
      </c>
      <c r="N170" s="176" t="n">
        <f aca="false">globals_transposed_prosp!N174</f>
        <v>0</v>
      </c>
      <c r="O170" s="176" t="n">
        <f aca="false">globals_transposed_prosp!O174</f>
        <v>0</v>
      </c>
      <c r="P170" s="176" t="n">
        <f aca="false">globals_transposed_prosp!P174</f>
        <v>0</v>
      </c>
      <c r="Q170" s="176" t="n">
        <f aca="false">globals_transposed_prosp!Q174</f>
        <v>0</v>
      </c>
      <c r="R170" s="176" t="n">
        <f aca="false">globals_transposed_prosp!R174</f>
        <v>0</v>
      </c>
      <c r="S170" s="176" t="n">
        <f aca="false">globals_transposed_prosp!S174</f>
        <v>0</v>
      </c>
      <c r="T170" s="176" t="n">
        <f aca="false">globals_transposed_prosp!T174</f>
        <v>0</v>
      </c>
      <c r="U170" s="176" t="n">
        <f aca="false">globals_transposed_prosp!U174</f>
        <v>0</v>
      </c>
      <c r="V170" s="176" t="n">
        <f aca="false">globals_transposed_prosp!V174</f>
        <v>0</v>
      </c>
      <c r="W170" s="176" t="n">
        <f aca="false">globals_transposed_prosp!W174</f>
        <v>0</v>
      </c>
      <c r="X170" s="176" t="n">
        <f aca="false">globals_transposed_prosp!X174</f>
        <v>0</v>
      </c>
      <c r="Y170" s="176" t="n">
        <f aca="false">globals_transposed_prosp!Y174</f>
        <v>0</v>
      </c>
      <c r="Z170" s="176" t="n">
        <f aca="false">globals_transposed_prosp!Z174</f>
        <v>0</v>
      </c>
      <c r="AA170" s="176" t="n">
        <f aca="false">globals_transposed_prosp!AA174</f>
        <v>0</v>
      </c>
      <c r="AB170" s="176" t="n">
        <f aca="false">globals_transposed_prosp!AB174</f>
        <v>0</v>
      </c>
      <c r="AC170" s="176" t="n">
        <f aca="false">globals_transposed_prosp!AC174</f>
        <v>0</v>
      </c>
      <c r="AD170" s="176" t="n">
        <f aca="false">globals_transposed_prosp!AD174</f>
        <v>0</v>
      </c>
      <c r="AE170" s="176" t="n">
        <f aca="false">globals_transposed_prosp!AE174</f>
        <v>0</v>
      </c>
      <c r="AF170" s="176" t="n">
        <f aca="false">globals_transposed_prosp!AF174</f>
        <v>0</v>
      </c>
      <c r="AG170" s="176" t="n">
        <f aca="false">globals_transposed_prosp!AG174</f>
        <v>0</v>
      </c>
      <c r="AH170" s="176" t="n">
        <f aca="false">globals_transposed_prosp!AH174</f>
        <v>0</v>
      </c>
      <c r="AI170" s="176" t="n">
        <f aca="false">globals_transposed_prosp!AI174</f>
        <v>0</v>
      </c>
      <c r="AJ170" s="176" t="n">
        <f aca="false">globals_transposed_prosp!AJ174</f>
        <v>0</v>
      </c>
      <c r="AK170" s="176" t="n">
        <f aca="false">globals_transposed_prosp!AK174</f>
        <v>0</v>
      </c>
      <c r="AL170" s="176" t="n">
        <f aca="false">globals_transposed_prosp!AL174</f>
        <v>0</v>
      </c>
      <c r="AM170" s="176" t="n">
        <f aca="false">globals_transposed_prosp!AM174</f>
        <v>0</v>
      </c>
      <c r="AN170" s="176" t="n">
        <f aca="false">globals_transposed_prosp!AN174</f>
        <v>0</v>
      </c>
      <c r="AO170" s="176" t="n">
        <f aca="false">globals_transposed_prosp!AO174</f>
        <v>0</v>
      </c>
      <c r="AP170" s="176" t="n">
        <f aca="false">globals_transposed_prosp!AP174</f>
        <v>0</v>
      </c>
      <c r="AQ170" s="176" t="n">
        <f aca="false">globals_transposed_prosp!AQ174</f>
        <v>0</v>
      </c>
      <c r="AR170" s="177" t="n">
        <f aca="false">globals_transposed_prosp!AR174</f>
        <v>9157.08862094592</v>
      </c>
      <c r="AS170" s="177" t="n">
        <f aca="false">globals_transposed_prosp!AS174</f>
        <v>8644.69968611496</v>
      </c>
      <c r="AT170" s="177" t="n">
        <f aca="false">globals_transposed_prosp!AT174</f>
        <v>8303.18068616966</v>
      </c>
      <c r="AU170" s="177" t="n">
        <f aca="false">globals_transposed_prosp!AU174</f>
        <v>8000</v>
      </c>
      <c r="AV170" s="177" t="n">
        <f aca="false">globals_transposed_prosp!AV174</f>
        <v>7760.13134018837</v>
      </c>
      <c r="AW170" s="177" t="n">
        <f aca="false">globals_transposed_prosp!AW174</f>
        <v>7495.24286429641</v>
      </c>
      <c r="AX170" s="177" t="n">
        <f aca="false">globals_transposed_prosp!AX174</f>
        <v>7240.82883173427</v>
      </c>
      <c r="AY170" s="177" t="n">
        <f aca="false">globals_transposed_prosp!AY174</f>
        <v>6908.91567688728</v>
      </c>
      <c r="AZ170" s="177" t="n">
        <f aca="false">globals_transposed_prosp!AZ174</f>
        <v>6101.32834187829</v>
      </c>
      <c r="BA170" s="177" t="n">
        <f aca="false">globals_transposed_prosp!BA174</f>
        <v>5409.19343008601</v>
      </c>
      <c r="BB170" s="177" t="n">
        <f aca="false">globals_transposed_prosp!BB174</f>
        <v>5132.09856498487</v>
      </c>
      <c r="BC170" s="177" t="n">
        <f aca="false">globals_transposed_prosp!BC174</f>
        <v>4877.75108019771</v>
      </c>
      <c r="BD170" s="177" t="n">
        <f aca="false">globals_transposed_prosp!BD174</f>
        <v>8134.99833200055</v>
      </c>
      <c r="BE170" s="177" t="n">
        <f aca="false">globals_transposed_prosp!BE174</f>
        <v>7631.26626640144</v>
      </c>
      <c r="BF170" s="177" t="n">
        <f aca="false">globals_transposed_prosp!BF174</f>
        <v>7310.37210820741</v>
      </c>
      <c r="BG170" s="177" t="n">
        <f aca="false">globals_transposed_prosp!BG174</f>
        <v>6970.95486988933</v>
      </c>
      <c r="BH170" s="177" t="n">
        <f aca="false">globals_transposed_prosp!BH174</f>
        <v>8301.07867404238</v>
      </c>
      <c r="BI170" s="177" t="n">
        <f aca="false">globals_transposed_prosp!BI174</f>
        <v>7734.08417617725</v>
      </c>
      <c r="BJ170" s="177" t="n">
        <f aca="false">globals_transposed_prosp!BJ174</f>
        <v>7243.07623810465</v>
      </c>
      <c r="BK170" s="177" t="n">
        <f aca="false">globals_transposed_prosp!BK174</f>
        <v>6783.24054871185</v>
      </c>
      <c r="BL170" s="177" t="n">
        <f aca="false">globals_transposed_prosp!BL174</f>
        <v>6248.00337324999</v>
      </c>
      <c r="BM170" s="177" t="n">
        <f aca="false">globals_transposed_prosp!BM174</f>
        <v>6148.97128782026</v>
      </c>
      <c r="BN170" s="177" t="n">
        <f aca="false">globals_transposed_prosp!BN174</f>
        <v>6161.22242998388</v>
      </c>
      <c r="BO170" s="177" t="n">
        <f aca="false">globals_transposed_prosp!BO174</f>
        <v>6252.32748597297</v>
      </c>
      <c r="BP170" s="177" t="n">
        <f aca="false">globals_transposed_prosp!BP174</f>
        <v>6150.33846159313</v>
      </c>
      <c r="BQ170" s="177" t="n">
        <f aca="false">globals_transposed_prosp!BQ174</f>
        <v>5933.17914261507</v>
      </c>
      <c r="BR170" s="177" t="n">
        <f aca="false">globals_transposed_prosp!BR174</f>
        <v>5974.55753605857</v>
      </c>
      <c r="BS170" s="177" t="n">
        <f aca="false">globals_transposed_prosp!BS174</f>
        <v>5984.06917865404</v>
      </c>
      <c r="BT170" s="177" t="n">
        <f aca="false">globals_transposed_prosp!BT174</f>
        <v>6144.10935061949</v>
      </c>
      <c r="BU170" s="177" t="n">
        <f aca="false">globals_transposed_prosp!BU174</f>
        <v>6475.37458295513</v>
      </c>
      <c r="BV170" s="177" t="n">
        <f aca="false">globals_transposed_prosp!BV174</f>
        <v>6504.14313933003</v>
      </c>
      <c r="BW170" s="177" t="n">
        <f aca="false">globals_transposed_prosp!BW174</f>
        <v>6522.90134904319</v>
      </c>
      <c r="BX170" s="177" t="n">
        <f aca="false">globals_transposed_prosp!BX174</f>
        <v>6465.42109460778</v>
      </c>
      <c r="BY170" s="177" t="n">
        <f aca="false">globals_transposed_prosp!BY174</f>
        <v>6536.28079588663</v>
      </c>
      <c r="BZ170" s="177" t="n">
        <f aca="false">globals_transposed_prosp!BZ174</f>
        <v>6565.57225131172</v>
      </c>
      <c r="CA170" s="177" t="n">
        <f aca="false">globals_transposed_prosp!CA174</f>
        <v>6588.66003357587</v>
      </c>
      <c r="CB170" s="177" t="n">
        <f aca="false">globals_transposed_prosp!CB174</f>
        <v>6716.22646825256</v>
      </c>
      <c r="CC170" s="177" t="n">
        <f aca="false">globals_transposed_prosp!CC174</f>
        <v>6845.06569884817</v>
      </c>
      <c r="CD170" s="177" t="n">
        <f aca="false">globals_transposed_prosp!CD174</f>
        <v>6926.40485598718</v>
      </c>
      <c r="CE170" s="177" t="n">
        <f aca="false">globals_transposed_prosp!CE174</f>
        <v>6934.15360990594</v>
      </c>
      <c r="CF170" s="177" t="n">
        <f aca="false">globals_transposed_prosp!CF174</f>
        <v>6941.91103256247</v>
      </c>
      <c r="CG170" s="177" t="n">
        <f aca="false">globals_transposed_prosp!CG174</f>
        <v>6949.67713365469</v>
      </c>
      <c r="CH170" s="177" t="n">
        <f aca="false">globals_transposed_prosp!CH174</f>
        <v>7006.95464685637</v>
      </c>
      <c r="CI170" s="177" t="n">
        <f aca="false">globals_transposed_prosp!CI174</f>
        <v>7089.47442488396</v>
      </c>
      <c r="CJ170" s="177" t="n">
        <f aca="false">globals_transposed_prosp!CJ174</f>
        <v>7097.40560908038</v>
      </c>
      <c r="CK170" s="177" t="n">
        <f aca="false">globals_transposed_prosp!CK174</f>
        <v>7105.34566610417</v>
      </c>
      <c r="CL170" s="177" t="n">
        <f aca="false">globals_transposed_prosp!CL174</f>
        <v>7163.40567790956</v>
      </c>
      <c r="CM170" s="177" t="n">
        <f aca="false">globals_transposed_prosp!CM174</f>
        <v>7247.01203618546</v>
      </c>
      <c r="CN170" s="177" t="n">
        <f aca="false">globals_transposed_prosp!CN174</f>
        <v>7255.11946191097</v>
      </c>
      <c r="CO170" s="177" t="n">
        <f aca="false">globals_transposed_prosp!CO174</f>
        <v>7263.23595762996</v>
      </c>
      <c r="CP170" s="177" t="n">
        <f aca="false">globals_transposed_prosp!CP174</f>
        <v>7271.36153348926</v>
      </c>
      <c r="CQ170" s="177" t="n">
        <f aca="false">globals_transposed_prosp!CQ174</f>
        <v>7279.49619964709</v>
      </c>
      <c r="CR170" s="177" t="n">
        <f aca="false">globals_transposed_prosp!CR174</f>
        <v>7287.63996627299</v>
      </c>
      <c r="CS170" s="177" t="n">
        <f aca="false">globals_transposed_prosp!CS174</f>
        <v>7295.79284354789</v>
      </c>
      <c r="CT170" s="177" t="n">
        <f aca="false">globals_transposed_prosp!CT174</f>
        <v>7303.95484166414</v>
      </c>
      <c r="CU170" s="177" t="n">
        <f aca="false">globals_transposed_prosp!CU174</f>
        <v>7312.12597082546</v>
      </c>
      <c r="CV170" s="177" t="n">
        <f aca="false">globals_transposed_prosp!CV174</f>
        <v>7320.30624124698</v>
      </c>
      <c r="CW170" s="177" t="n">
        <f aca="false">globals_transposed_prosp!CW174</f>
        <v>7328.49566315529</v>
      </c>
      <c r="CX170" s="177" t="n">
        <f aca="false">globals_transposed_prosp!CX174</f>
        <v>7336.69424678839</v>
      </c>
      <c r="CY170" s="177" t="n">
        <f aca="false">globals_transposed_prosp!CY174</f>
        <v>7344.90200239575</v>
      </c>
      <c r="CZ170" s="177" t="n">
        <f aca="false">globals_transposed_prosp!CZ174</f>
        <v>7353.1189402383</v>
      </c>
      <c r="DA170" s="177" t="n">
        <f aca="false">globals_transposed_prosp!DA174</f>
        <v>7361.34507058846</v>
      </c>
      <c r="DB170" s="177" t="n">
        <f aca="false">globals_transposed_prosp!DB174</f>
        <v>7369.58040373012</v>
      </c>
      <c r="DC170" s="177" t="n">
        <f aca="false">globals_transposed_prosp!DC174</f>
        <v>7377.8249499587</v>
      </c>
      <c r="DD170" s="177" t="n">
        <f aca="false">globals_transposed_prosp!DD174</f>
        <v>7386.07871958113</v>
      </c>
      <c r="DE170" s="177" t="n">
        <f aca="false">globals_transposed_prosp!DE174</f>
        <v>7394.34172291585</v>
      </c>
      <c r="DF170" s="177" t="n">
        <f aca="false">globals_transposed_prosp!DF174</f>
        <v>7402.61397029287</v>
      </c>
      <c r="DG170" s="177" t="n">
        <f aca="false">globals_transposed_prosp!DG174</f>
        <v>7410.89547205375</v>
      </c>
      <c r="DH170" s="177" t="n">
        <f aca="false">globals_transposed_prosp!DH174</f>
        <v>7419.18623855161</v>
      </c>
      <c r="DI170" s="177" t="n">
        <f aca="false">globals_transposed_prosp!DI174</f>
        <v>7427.48628015116</v>
      </c>
      <c r="DJ170" s="177" t="n">
        <f aca="false">globals_transposed_prosp!DJ174</f>
        <v>7435.7956072287</v>
      </c>
      <c r="DK170" s="177" t="n">
        <f aca="false">globals_transposed_prosp!DK174</f>
        <v>7444.11423017215</v>
      </c>
      <c r="DL170" s="177" t="n">
        <f aca="false">globals_transposed_prosp!DL174</f>
        <v>7452.44215938104</v>
      </c>
      <c r="DM170" s="177" t="n">
        <f aca="false">globals_transposed_prosp!DM174</f>
        <v>7460.77940526654</v>
      </c>
      <c r="DN170" s="177" t="n">
        <f aca="false">globals_transposed_prosp!DN174</f>
        <v>7469.12597825146</v>
      </c>
      <c r="DO170" s="177" t="n">
        <f aca="false">globals_transposed_prosp!DO174</f>
        <v>7477.48188877028</v>
      </c>
      <c r="DP170" s="177" t="n">
        <f aca="false">globals_transposed_prosp!DP174</f>
        <v>7485.84714726914</v>
      </c>
      <c r="DQ170" s="177" t="n">
        <f aca="false">globals_transposed_prosp!DQ174</f>
        <v>7494.22176420588</v>
      </c>
      <c r="DR170" s="177" t="n">
        <f aca="false">globals_transposed_prosp!DR174</f>
        <v>7502.60575005003</v>
      </c>
      <c r="DS170" s="177" t="n">
        <f aca="false">globals_transposed_prosp!DS174</f>
        <v>7510.99911528285</v>
      </c>
      <c r="DT170" s="177" t="n">
        <f aca="false">globals_transposed_prosp!DT174</f>
        <v>7519.40187039729</v>
      </c>
      <c r="DU170" s="177" t="n">
        <f aca="false">globals_transposed_prosp!DU174</f>
        <v>7527.81402589809</v>
      </c>
      <c r="DV170" s="177" t="n">
        <f aca="false">globals_transposed_prosp!DV174</f>
        <v>7536.23559230169</v>
      </c>
      <c r="DW170" s="177" t="n">
        <f aca="false">globals_transposed_prosp!DW174</f>
        <v>7544.66658013632</v>
      </c>
      <c r="DX170" s="177" t="n">
        <f aca="false">globals_transposed_prosp!DX174</f>
        <v>7553.106999942</v>
      </c>
      <c r="DY170" s="177" t="n">
        <f aca="false">globals_transposed_prosp!DY174</f>
        <v>7561.55686227051</v>
      </c>
      <c r="DZ170" s="177" t="n">
        <f aca="false">globals_transposed_prosp!DZ174</f>
        <v>7570.01617768547</v>
      </c>
      <c r="EA170" s="177" t="n">
        <f aca="false">globals_transposed_prosp!EA174</f>
        <v>7578.48495676228</v>
      </c>
      <c r="EB170" s="177" t="n">
        <f aca="false">globals_transposed_prosp!EB174</f>
        <v>7586.96321008821</v>
      </c>
      <c r="EC170" s="177" t="n">
        <f aca="false">globals_transposed_prosp!EC174</f>
        <v>7595.45094826235</v>
      </c>
      <c r="ED170" s="177" t="n">
        <f aca="false">globals_transposed_prosp!ED174</f>
        <v>7603.94818189565</v>
      </c>
      <c r="EE170" s="177" t="n">
        <f aca="false">globals_transposed_prosp!EE174</f>
        <v>7612.45492161093</v>
      </c>
      <c r="EF170" s="177" t="n">
        <f aca="false">globals_transposed_prosp!EF174</f>
        <v>7620.9711780429</v>
      </c>
      <c r="EG170" s="177" t="n">
        <f aca="false">globals_transposed_prosp!EG174</f>
        <v>7629.49696183817</v>
      </c>
      <c r="EH170" s="177" t="n">
        <f aca="false">globals_transposed_prosp!EH174</f>
        <v>7638.03228365525</v>
      </c>
      <c r="EI170" s="177" t="n">
        <f aca="false">globals_transposed_prosp!EI174</f>
        <v>7646.57715416459</v>
      </c>
      <c r="EJ170" s="177" t="n">
        <f aca="false">globals_transposed_prosp!EJ174</f>
        <v>7655.13158404855</v>
      </c>
      <c r="EK170" s="177" t="n">
        <f aca="false">globals_transposed_prosp!EK174</f>
        <v>7663.69558400146</v>
      </c>
      <c r="EL170" s="177" t="n">
        <f aca="false">globals_transposed_prosp!EL174</f>
        <v>7672.26916472963</v>
      </c>
      <c r="EM170" s="177" t="n">
        <f aca="false">globals_transposed_prosp!EM174</f>
        <v>7680.85233695131</v>
      </c>
      <c r="EN170" s="177" t="n">
        <f aca="false">globals_transposed_prosp!EN174</f>
        <v>7689.44511139676</v>
      </c>
      <c r="EO170" s="177" t="n">
        <f aca="false">globals_transposed_prosp!EO174</f>
        <v>7698.04749880825</v>
      </c>
      <c r="EP170" s="177" t="n">
        <f aca="false">globals_transposed_prosp!EP174</f>
        <v>7706.65950994007</v>
      </c>
      <c r="EQ170" s="177" t="n">
        <f aca="false">globals_transposed_prosp!EQ174</f>
        <v>7715.28115555852</v>
      </c>
      <c r="ER170" s="177" t="n">
        <f aca="false">globals_transposed_prosp!ER174</f>
        <v>7723.91244644196</v>
      </c>
      <c r="ES170" s="177" t="n">
        <f aca="false">globals_transposed_prosp!ES174</f>
        <v>7732.55339338081</v>
      </c>
      <c r="ET170" s="177" t="n">
        <f aca="false">globals_transposed_prosp!ET174</f>
        <v>7741.20400717755</v>
      </c>
      <c r="EU170" s="177" t="n">
        <f aca="false">globals_transposed_prosp!EU174</f>
        <v>7749.86429864676</v>
      </c>
      <c r="EV170" s="177" t="n">
        <f aca="false">globals_transposed_prosp!EV174</f>
        <v>7758.5342786151</v>
      </c>
    </row>
    <row r="171" customFormat="false" ht="12.8" hidden="false" customHeight="false" outlineLevel="0" collapsed="false">
      <c r="A171" s="176" t="str">
        <f aca="false">globals_transposed_prosp!A175</f>
        <v>INT_TAX_MON_ACTU_HIGH_C</v>
      </c>
      <c r="B171" s="176" t="n">
        <f aca="false">globals_transposed_prosp!B175</f>
        <v>0</v>
      </c>
      <c r="C171" s="176" t="n">
        <f aca="false">globals_transposed_prosp!C175</f>
        <v>0</v>
      </c>
      <c r="D171" s="176" t="n">
        <f aca="false">globals_transposed_prosp!D175</f>
        <v>0</v>
      </c>
      <c r="E171" s="176" t="n">
        <f aca="false">globals_transposed_prosp!E175</f>
        <v>0</v>
      </c>
      <c r="F171" s="176" t="n">
        <f aca="false">globals_transposed_prosp!F175</f>
        <v>0</v>
      </c>
      <c r="G171" s="176" t="n">
        <f aca="false">globals_transposed_prosp!G175</f>
        <v>0</v>
      </c>
      <c r="H171" s="176" t="n">
        <f aca="false">globals_transposed_prosp!H175</f>
        <v>0</v>
      </c>
      <c r="I171" s="176" t="n">
        <f aca="false">globals_transposed_prosp!I175</f>
        <v>0</v>
      </c>
      <c r="J171" s="176" t="n">
        <f aca="false">globals_transposed_prosp!J175</f>
        <v>0</v>
      </c>
      <c r="K171" s="176" t="n">
        <f aca="false">globals_transposed_prosp!K175</f>
        <v>0</v>
      </c>
      <c r="L171" s="176" t="n">
        <f aca="false">globals_transposed_prosp!L175</f>
        <v>0</v>
      </c>
      <c r="M171" s="176" t="n">
        <f aca="false">globals_transposed_prosp!M175</f>
        <v>0</v>
      </c>
      <c r="N171" s="176" t="n">
        <f aca="false">globals_transposed_prosp!N175</f>
        <v>0</v>
      </c>
      <c r="O171" s="176" t="n">
        <f aca="false">globals_transposed_prosp!O175</f>
        <v>0</v>
      </c>
      <c r="P171" s="176" t="n">
        <f aca="false">globals_transposed_prosp!P175</f>
        <v>0</v>
      </c>
      <c r="Q171" s="176" t="n">
        <f aca="false">globals_transposed_prosp!Q175</f>
        <v>0</v>
      </c>
      <c r="R171" s="176" t="n">
        <f aca="false">globals_transposed_prosp!R175</f>
        <v>0</v>
      </c>
      <c r="S171" s="176" t="n">
        <f aca="false">globals_transposed_prosp!S175</f>
        <v>0</v>
      </c>
      <c r="T171" s="176" t="n">
        <f aca="false">globals_transposed_prosp!T175</f>
        <v>0</v>
      </c>
      <c r="U171" s="176" t="n">
        <f aca="false">globals_transposed_prosp!U175</f>
        <v>0</v>
      </c>
      <c r="V171" s="176" t="n">
        <f aca="false">globals_transposed_prosp!V175</f>
        <v>0</v>
      </c>
      <c r="W171" s="176" t="n">
        <f aca="false">globals_transposed_prosp!W175</f>
        <v>0</v>
      </c>
      <c r="X171" s="176" t="n">
        <f aca="false">globals_transposed_prosp!X175</f>
        <v>0</v>
      </c>
      <c r="Y171" s="176" t="n">
        <f aca="false">globals_transposed_prosp!Y175</f>
        <v>0</v>
      </c>
      <c r="Z171" s="176" t="n">
        <f aca="false">globals_transposed_prosp!Z175</f>
        <v>0</v>
      </c>
      <c r="AA171" s="176" t="n">
        <f aca="false">globals_transposed_prosp!AA175</f>
        <v>0</v>
      </c>
      <c r="AB171" s="176" t="n">
        <f aca="false">globals_transposed_prosp!AB175</f>
        <v>0</v>
      </c>
      <c r="AC171" s="176" t="n">
        <f aca="false">globals_transposed_prosp!AC175</f>
        <v>0</v>
      </c>
      <c r="AD171" s="176" t="n">
        <f aca="false">globals_transposed_prosp!AD175</f>
        <v>0</v>
      </c>
      <c r="AE171" s="176" t="n">
        <f aca="false">globals_transposed_prosp!AE175</f>
        <v>0</v>
      </c>
      <c r="AF171" s="176" t="n">
        <f aca="false">globals_transposed_prosp!AF175</f>
        <v>0</v>
      </c>
      <c r="AG171" s="176" t="n">
        <f aca="false">globals_transposed_prosp!AG175</f>
        <v>0</v>
      </c>
      <c r="AH171" s="176" t="n">
        <f aca="false">globals_transposed_prosp!AH175</f>
        <v>0</v>
      </c>
      <c r="AI171" s="176" t="n">
        <f aca="false">globals_transposed_prosp!AI175</f>
        <v>0</v>
      </c>
      <c r="AJ171" s="176" t="n">
        <f aca="false">globals_transposed_prosp!AJ175</f>
        <v>0</v>
      </c>
      <c r="AK171" s="176" t="n">
        <f aca="false">globals_transposed_prosp!AK175</f>
        <v>0</v>
      </c>
      <c r="AL171" s="176" t="n">
        <f aca="false">globals_transposed_prosp!AL175</f>
        <v>0</v>
      </c>
      <c r="AM171" s="176" t="n">
        <f aca="false">globals_transposed_prosp!AM175</f>
        <v>0</v>
      </c>
      <c r="AN171" s="176" t="n">
        <f aca="false">globals_transposed_prosp!AN175</f>
        <v>0</v>
      </c>
      <c r="AO171" s="176" t="n">
        <f aca="false">globals_transposed_prosp!AO175</f>
        <v>0</v>
      </c>
      <c r="AP171" s="176" t="n">
        <f aca="false">globals_transposed_prosp!AP175</f>
        <v>0</v>
      </c>
      <c r="AQ171" s="176" t="n">
        <f aca="false">globals_transposed_prosp!AQ175</f>
        <v>0</v>
      </c>
      <c r="AR171" s="177" t="n">
        <f aca="false">globals_transposed_prosp!AR175</f>
        <v>140.790237547044</v>
      </c>
      <c r="AS171" s="177" t="n">
        <f aca="false">globals_transposed_prosp!AS175</f>
        <v>132.912257674017</v>
      </c>
      <c r="AT171" s="177" t="n">
        <f aca="false">globals_transposed_prosp!AT175</f>
        <v>127.661403049858</v>
      </c>
      <c r="AU171" s="177" t="n">
        <f aca="false">globals_transposed_prosp!AU175</f>
        <v>123</v>
      </c>
      <c r="AV171" s="177" t="n">
        <f aca="false">globals_transposed_prosp!AV175</f>
        <v>119.312019355396</v>
      </c>
      <c r="AW171" s="177" t="n">
        <f aca="false">globals_transposed_prosp!AW175</f>
        <v>115.239359038557</v>
      </c>
      <c r="AX171" s="177" t="n">
        <f aca="false">globals_transposed_prosp!AX175</f>
        <v>111.327743287914</v>
      </c>
      <c r="AY171" s="177" t="n">
        <f aca="false">globals_transposed_prosp!AY175</f>
        <v>106.224578532142</v>
      </c>
      <c r="AZ171" s="177" t="n">
        <f aca="false">globals_transposed_prosp!AZ175</f>
        <v>93.8079232563787</v>
      </c>
      <c r="BA171" s="177" t="n">
        <f aca="false">globals_transposed_prosp!BA175</f>
        <v>83.1663489875724</v>
      </c>
      <c r="BB171" s="177" t="n">
        <f aca="false">globals_transposed_prosp!BB175</f>
        <v>78.9060154366423</v>
      </c>
      <c r="BC171" s="177" t="n">
        <f aca="false">globals_transposed_prosp!BC175</f>
        <v>74.9954228580399</v>
      </c>
      <c r="BD171" s="177" t="n">
        <f aca="false">globals_transposed_prosp!BD175</f>
        <v>125.220867181866</v>
      </c>
      <c r="BE171" s="177" t="n">
        <f aca="false">globals_transposed_prosp!BE175</f>
        <v>117.466991457822</v>
      </c>
      <c r="BF171" s="177" t="n">
        <f aca="false">globals_transposed_prosp!BF175</f>
        <v>112.527513522764</v>
      </c>
      <c r="BG171" s="177" t="n">
        <f aca="false">globals_transposed_prosp!BG175</f>
        <v>107.302912461511</v>
      </c>
      <c r="BH171" s="177" t="n">
        <f aca="false">globals_transposed_prosp!BH175</f>
        <v>127.777316354865</v>
      </c>
      <c r="BI171" s="177" t="n">
        <f aca="false">globals_transposed_prosp!BI175</f>
        <v>119.049651171817</v>
      </c>
      <c r="BJ171" s="177" t="n">
        <f aca="false">globals_transposed_prosp!BJ175</f>
        <v>111.491636231899</v>
      </c>
      <c r="BK171" s="177" t="n">
        <f aca="false">globals_transposed_prosp!BK175</f>
        <v>104.413451255947</v>
      </c>
      <c r="BL171" s="177" t="n">
        <f aca="false">globals_transposed_prosp!BL175</f>
        <v>96.174621992982</v>
      </c>
      <c r="BM171" s="177" t="n">
        <f aca="false">globals_transposed_prosp!BM175</f>
        <v>94.650235270952</v>
      </c>
      <c r="BN171" s="177" t="n">
        <f aca="false">globals_transposed_prosp!BN175</f>
        <v>94.8388153494477</v>
      </c>
      <c r="BO171" s="177" t="n">
        <f aca="false">globals_transposed_prosp!BO175</f>
        <v>96.2411824414555</v>
      </c>
      <c r="BP171" s="177" t="n">
        <f aca="false">globals_transposed_prosp!BP175</f>
        <v>94.6712799812298</v>
      </c>
      <c r="BQ171" s="177" t="n">
        <f aca="false">globals_transposed_prosp!BQ175</f>
        <v>91.3285776542135</v>
      </c>
      <c r="BR171" s="177" t="n">
        <f aca="false">globals_transposed_prosp!BR175</f>
        <v>91.9655093442865</v>
      </c>
      <c r="BS171" s="177" t="n">
        <f aca="false">globals_transposed_prosp!BS175</f>
        <v>92.1119206978828</v>
      </c>
      <c r="BT171" s="177" t="n">
        <f aca="false">globals_transposed_prosp!BT175</f>
        <v>94.5753961672409</v>
      </c>
      <c r="BU171" s="177" t="n">
        <f aca="false">globals_transposed_prosp!BU175</f>
        <v>99.6745144928967</v>
      </c>
      <c r="BV171" s="177" t="n">
        <f aca="false">globals_transposed_prosp!BV175</f>
        <v>100.117344765122</v>
      </c>
      <c r="BW171" s="177" t="n">
        <f aca="false">globals_transposed_prosp!BW175</f>
        <v>100.40608720341</v>
      </c>
      <c r="BX171" s="177" t="n">
        <f aca="false">globals_transposed_prosp!BX175</f>
        <v>99.5213018708587</v>
      </c>
      <c r="BY171" s="177" t="n">
        <f aca="false">globals_transposed_prosp!BY175</f>
        <v>100.612035114411</v>
      </c>
      <c r="BZ171" s="177" t="n">
        <f aca="false">globals_transposed_prosp!BZ175</f>
        <v>101.062914296902</v>
      </c>
      <c r="CA171" s="177" t="n">
        <f aca="false">globals_transposed_prosp!CA175</f>
        <v>101.418301226015</v>
      </c>
      <c r="CB171" s="177" t="n">
        <f aca="false">globals_transposed_prosp!CB175</f>
        <v>103.381913103459</v>
      </c>
      <c r="CC171" s="177" t="n">
        <f aca="false">globals_transposed_prosp!CC175</f>
        <v>105.365116946378</v>
      </c>
      <c r="CD171" s="177" t="n">
        <f aca="false">globals_transposed_prosp!CD175</f>
        <v>106.61715895464</v>
      </c>
      <c r="CE171" s="177" t="n">
        <f aca="false">globals_transposed_prosp!CE175</f>
        <v>106.736434415061</v>
      </c>
      <c r="CF171" s="177" t="n">
        <f aca="false">globals_transposed_prosp!CF175</f>
        <v>106.855843312121</v>
      </c>
      <c r="CG171" s="177" t="n">
        <f aca="false">globals_transposed_prosp!CG175</f>
        <v>106.975385795101</v>
      </c>
      <c r="CH171" s="177" t="n">
        <f aca="false">globals_transposed_prosp!CH175</f>
        <v>107.857050360849</v>
      </c>
      <c r="CI171" s="177" t="n">
        <f aca="false">globals_transposed_prosp!CI175</f>
        <v>109.127265497532</v>
      </c>
      <c r="CJ171" s="177" t="n">
        <f aca="false">globals_transposed_prosp!CJ175</f>
        <v>109.249349081116</v>
      </c>
      <c r="CK171" s="177" t="n">
        <f aca="false">globals_transposed_prosp!CK175</f>
        <v>109.371569242861</v>
      </c>
      <c r="CL171" s="177" t="n">
        <f aca="false">globals_transposed_prosp!CL175</f>
        <v>110.26527869766</v>
      </c>
      <c r="CM171" s="177" t="n">
        <f aca="false">globals_transposed_prosp!CM175</f>
        <v>111.552219408644</v>
      </c>
      <c r="CN171" s="177" t="n">
        <f aca="false">globals_transposed_prosp!CN175</f>
        <v>111.677015852868</v>
      </c>
      <c r="CO171" s="177" t="n">
        <f aca="false">globals_transposed_prosp!CO175</f>
        <v>111.801951910205</v>
      </c>
      <c r="CP171" s="177" t="n">
        <f aca="false">globals_transposed_prosp!CP175</f>
        <v>111.927027736843</v>
      </c>
      <c r="CQ171" s="177" t="n">
        <f aca="false">globals_transposed_prosp!CQ175</f>
        <v>112.052243489145</v>
      </c>
      <c r="CR171" s="177" t="n">
        <f aca="false">globals_transposed_prosp!CR175</f>
        <v>112.17759932365</v>
      </c>
      <c r="CS171" s="177" t="n">
        <f aca="false">globals_transposed_prosp!CS175</f>
        <v>112.303095397072</v>
      </c>
      <c r="CT171" s="177" t="n">
        <f aca="false">globals_transposed_prosp!CT175</f>
        <v>112.4287318663</v>
      </c>
      <c r="CU171" s="177" t="n">
        <f aca="false">globals_transposed_prosp!CU175</f>
        <v>112.554508888398</v>
      </c>
      <c r="CV171" s="177" t="n">
        <f aca="false">globals_transposed_prosp!CV175</f>
        <v>112.680426620606</v>
      </c>
      <c r="CW171" s="177" t="n">
        <f aca="false">globals_transposed_prosp!CW175</f>
        <v>112.806485220341</v>
      </c>
      <c r="CX171" s="177" t="n">
        <f aca="false">globals_transposed_prosp!CX175</f>
        <v>112.932684845195</v>
      </c>
      <c r="CY171" s="177" t="n">
        <f aca="false">globals_transposed_prosp!CY175</f>
        <v>113.059025652937</v>
      </c>
      <c r="CZ171" s="177" t="n">
        <f aca="false">globals_transposed_prosp!CZ175</f>
        <v>113.185507801511</v>
      </c>
      <c r="DA171" s="177" t="n">
        <f aca="false">globals_transposed_prosp!DA175</f>
        <v>113.31213144904</v>
      </c>
      <c r="DB171" s="177" t="n">
        <f aca="false">globals_transposed_prosp!DB175</f>
        <v>113.438896753821</v>
      </c>
      <c r="DC171" s="177" t="n">
        <f aca="false">globals_transposed_prosp!DC175</f>
        <v>113.565803874332</v>
      </c>
      <c r="DD171" s="177" t="n">
        <f aca="false">globals_transposed_prosp!DD175</f>
        <v>113.692852969224</v>
      </c>
      <c r="DE171" s="177" t="n">
        <f aca="false">globals_transposed_prosp!DE175</f>
        <v>113.820044197328</v>
      </c>
      <c r="DF171" s="177" t="n">
        <f aca="false">globals_transposed_prosp!DF175</f>
        <v>113.947377717653</v>
      </c>
      <c r="DG171" s="177" t="n">
        <f aca="false">globals_transposed_prosp!DG175</f>
        <v>114.074853689384</v>
      </c>
      <c r="DH171" s="177" t="n">
        <f aca="false">globals_transposed_prosp!DH175</f>
        <v>114.202472271886</v>
      </c>
      <c r="DI171" s="177" t="n">
        <f aca="false">globals_transposed_prosp!DI175</f>
        <v>114.330233624702</v>
      </c>
      <c r="DJ171" s="177" t="n">
        <f aca="false">globals_transposed_prosp!DJ175</f>
        <v>114.458137907552</v>
      </c>
      <c r="DK171" s="177" t="n">
        <f aca="false">globals_transposed_prosp!DK175</f>
        <v>114.586185280336</v>
      </c>
      <c r="DL171" s="177" t="n">
        <f aca="false">globals_transposed_prosp!DL175</f>
        <v>114.714375903132</v>
      </c>
      <c r="DM171" s="177" t="n">
        <f aca="false">globals_transposed_prosp!DM175</f>
        <v>114.842709936198</v>
      </c>
      <c r="DN171" s="177" t="n">
        <f aca="false">globals_transposed_prosp!DN175</f>
        <v>114.971187539971</v>
      </c>
      <c r="DO171" s="177" t="n">
        <f aca="false">globals_transposed_prosp!DO175</f>
        <v>115.099808875067</v>
      </c>
      <c r="DP171" s="177" t="n">
        <f aca="false">globals_transposed_prosp!DP175</f>
        <v>115.228574102283</v>
      </c>
      <c r="DQ171" s="177" t="n">
        <f aca="false">globals_transposed_prosp!DQ175</f>
        <v>115.357483382594</v>
      </c>
      <c r="DR171" s="177" t="n">
        <f aca="false">globals_transposed_prosp!DR175</f>
        <v>115.486536877157</v>
      </c>
      <c r="DS171" s="177" t="n">
        <f aca="false">globals_transposed_prosp!DS175</f>
        <v>115.615734747307</v>
      </c>
      <c r="DT171" s="177" t="n">
        <f aca="false">globals_transposed_prosp!DT175</f>
        <v>115.745077154562</v>
      </c>
      <c r="DU171" s="177" t="n">
        <f aca="false">globals_transposed_prosp!DU175</f>
        <v>115.874564260618</v>
      </c>
      <c r="DV171" s="177" t="n">
        <f aca="false">globals_transposed_prosp!DV175</f>
        <v>116.004196227356</v>
      </c>
      <c r="DW171" s="177" t="n">
        <f aca="false">globals_transposed_prosp!DW175</f>
        <v>116.133973216833</v>
      </c>
      <c r="DX171" s="177" t="n">
        <f aca="false">globals_transposed_prosp!DX175</f>
        <v>116.263895391291</v>
      </c>
      <c r="DY171" s="177" t="n">
        <f aca="false">globals_transposed_prosp!DY175</f>
        <v>116.393962913152</v>
      </c>
      <c r="DZ171" s="177" t="n">
        <f aca="false">globals_transposed_prosp!DZ175</f>
        <v>116.52417594502</v>
      </c>
      <c r="EA171" s="177" t="n">
        <f aca="false">globals_transposed_prosp!EA175</f>
        <v>116.654534649681</v>
      </c>
      <c r="EB171" s="177" t="n">
        <f aca="false">globals_transposed_prosp!EB175</f>
        <v>116.785039190103</v>
      </c>
      <c r="EC171" s="177" t="n">
        <f aca="false">globals_transposed_prosp!EC175</f>
        <v>116.915689729437</v>
      </c>
      <c r="ED171" s="177" t="n">
        <f aca="false">globals_transposed_prosp!ED175</f>
        <v>117.046486431014</v>
      </c>
      <c r="EE171" s="177" t="n">
        <f aca="false">globals_transposed_prosp!EE175</f>
        <v>117.177429458352</v>
      </c>
      <c r="EF171" s="177" t="n">
        <f aca="false">globals_transposed_prosp!EF175</f>
        <v>117.308518975148</v>
      </c>
      <c r="EG171" s="177" t="n">
        <f aca="false">globals_transposed_prosp!EG175</f>
        <v>117.439755145285</v>
      </c>
      <c r="EH171" s="177" t="n">
        <f aca="false">globals_transposed_prosp!EH175</f>
        <v>117.571138132826</v>
      </c>
      <c r="EI171" s="177" t="n">
        <f aca="false">globals_transposed_prosp!EI175</f>
        <v>117.702668102021</v>
      </c>
      <c r="EJ171" s="177" t="n">
        <f aca="false">globals_transposed_prosp!EJ175</f>
        <v>117.834345217302</v>
      </c>
      <c r="EK171" s="177" t="n">
        <f aca="false">globals_transposed_prosp!EK175</f>
        <v>117.966169643285</v>
      </c>
      <c r="EL171" s="177" t="n">
        <f aca="false">globals_transposed_prosp!EL175</f>
        <v>118.098141544771</v>
      </c>
      <c r="EM171" s="177" t="n">
        <f aca="false">globals_transposed_prosp!EM175</f>
        <v>118.230261086744</v>
      </c>
      <c r="EN171" s="177" t="n">
        <f aca="false">globals_transposed_prosp!EN175</f>
        <v>118.362528434374</v>
      </c>
      <c r="EO171" s="177" t="n">
        <f aca="false">globals_transposed_prosp!EO175</f>
        <v>118.494943753015</v>
      </c>
      <c r="EP171" s="177" t="n">
        <f aca="false">globals_transposed_prosp!EP175</f>
        <v>118.627507208206</v>
      </c>
      <c r="EQ171" s="177" t="n">
        <f aca="false">globals_transposed_prosp!EQ175</f>
        <v>118.760218965671</v>
      </c>
      <c r="ER171" s="177" t="n">
        <f aca="false">globals_transposed_prosp!ER175</f>
        <v>118.89307919132</v>
      </c>
      <c r="ES171" s="177" t="n">
        <f aca="false">globals_transposed_prosp!ES175</f>
        <v>119.026088051248</v>
      </c>
      <c r="ET171" s="177" t="n">
        <f aca="false">globals_transposed_prosp!ET175</f>
        <v>119.159245711737</v>
      </c>
      <c r="EU171" s="177" t="n">
        <f aca="false">globals_transposed_prosp!EU175</f>
        <v>119.292552339254</v>
      </c>
      <c r="EV171" s="177" t="n">
        <f aca="false">globals_transposed_prosp!EV175</f>
        <v>119.426008100451</v>
      </c>
    </row>
    <row r="172" customFormat="false" ht="12.8" hidden="false" customHeight="false" outlineLevel="0" collapsed="false">
      <c r="A172" s="176" t="str">
        <f aca="false">globals_transposed_prosp!A176</f>
        <v>SIPA_MON_ACTU_HIGH_C</v>
      </c>
      <c r="B172" s="176" t="n">
        <f aca="false">globals_transposed_prosp!B176</f>
        <v>0</v>
      </c>
      <c r="C172" s="176" t="n">
        <f aca="false">globals_transposed_prosp!C176</f>
        <v>0</v>
      </c>
      <c r="D172" s="176" t="n">
        <f aca="false">globals_transposed_prosp!D176</f>
        <v>0</v>
      </c>
      <c r="E172" s="176" t="n">
        <f aca="false">globals_transposed_prosp!E176</f>
        <v>0</v>
      </c>
      <c r="F172" s="176" t="n">
        <f aca="false">globals_transposed_prosp!F176</f>
        <v>0</v>
      </c>
      <c r="G172" s="176" t="n">
        <f aca="false">globals_transposed_prosp!G176</f>
        <v>0</v>
      </c>
      <c r="H172" s="176" t="n">
        <f aca="false">globals_transposed_prosp!H176</f>
        <v>0</v>
      </c>
      <c r="I172" s="176" t="n">
        <f aca="false">globals_transposed_prosp!I176</f>
        <v>0</v>
      </c>
      <c r="J172" s="176" t="n">
        <f aca="false">globals_transposed_prosp!J176</f>
        <v>0</v>
      </c>
      <c r="K172" s="176" t="n">
        <f aca="false">globals_transposed_prosp!K176</f>
        <v>0</v>
      </c>
      <c r="L172" s="176" t="n">
        <f aca="false">globals_transposed_prosp!L176</f>
        <v>0</v>
      </c>
      <c r="M172" s="176" t="n">
        <f aca="false">globals_transposed_prosp!M176</f>
        <v>0</v>
      </c>
      <c r="N172" s="176" t="n">
        <f aca="false">globals_transposed_prosp!N176</f>
        <v>0</v>
      </c>
      <c r="O172" s="176" t="n">
        <f aca="false">globals_transposed_prosp!O176</f>
        <v>0</v>
      </c>
      <c r="P172" s="176" t="n">
        <f aca="false">globals_transposed_prosp!P176</f>
        <v>0</v>
      </c>
      <c r="Q172" s="176" t="n">
        <f aca="false">globals_transposed_prosp!Q176</f>
        <v>0</v>
      </c>
      <c r="R172" s="176" t="n">
        <f aca="false">globals_transposed_prosp!R176</f>
        <v>0</v>
      </c>
      <c r="S172" s="176" t="n">
        <f aca="false">globals_transposed_prosp!S176</f>
        <v>0</v>
      </c>
      <c r="T172" s="176" t="n">
        <f aca="false">globals_transposed_prosp!T176</f>
        <v>0</v>
      </c>
      <c r="U172" s="176" t="n">
        <f aca="false">globals_transposed_prosp!U176</f>
        <v>0</v>
      </c>
      <c r="V172" s="176" t="n">
        <f aca="false">globals_transposed_prosp!V176</f>
        <v>0</v>
      </c>
      <c r="W172" s="176" t="n">
        <f aca="false">globals_transposed_prosp!W176</f>
        <v>0</v>
      </c>
      <c r="X172" s="176" t="n">
        <f aca="false">globals_transposed_prosp!X176</f>
        <v>0</v>
      </c>
      <c r="Y172" s="176" t="n">
        <f aca="false">globals_transposed_prosp!Y176</f>
        <v>0</v>
      </c>
      <c r="Z172" s="176" t="n">
        <f aca="false">globals_transposed_prosp!Z176</f>
        <v>0</v>
      </c>
      <c r="AA172" s="176" t="n">
        <f aca="false">globals_transposed_prosp!AA176</f>
        <v>0</v>
      </c>
      <c r="AB172" s="176" t="n">
        <f aca="false">globals_transposed_prosp!AB176</f>
        <v>0</v>
      </c>
      <c r="AC172" s="176" t="n">
        <f aca="false">globals_transposed_prosp!AC176</f>
        <v>0</v>
      </c>
      <c r="AD172" s="176" t="n">
        <f aca="false">globals_transposed_prosp!AD176</f>
        <v>0</v>
      </c>
      <c r="AE172" s="176" t="n">
        <f aca="false">globals_transposed_prosp!AE176</f>
        <v>0</v>
      </c>
      <c r="AF172" s="176" t="n">
        <f aca="false">globals_transposed_prosp!AF176</f>
        <v>0</v>
      </c>
      <c r="AG172" s="176" t="n">
        <f aca="false">globals_transposed_prosp!AG176</f>
        <v>0</v>
      </c>
      <c r="AH172" s="176" t="n">
        <f aca="false">globals_transposed_prosp!AH176</f>
        <v>0</v>
      </c>
      <c r="AI172" s="176" t="n">
        <f aca="false">globals_transposed_prosp!AI176</f>
        <v>0</v>
      </c>
      <c r="AJ172" s="176" t="n">
        <f aca="false">globals_transposed_prosp!AJ176</f>
        <v>0</v>
      </c>
      <c r="AK172" s="176" t="n">
        <f aca="false">globals_transposed_prosp!AK176</f>
        <v>0</v>
      </c>
      <c r="AL172" s="176" t="n">
        <f aca="false">globals_transposed_prosp!AL176</f>
        <v>0</v>
      </c>
      <c r="AM172" s="176" t="n">
        <f aca="false">globals_transposed_prosp!AM176</f>
        <v>0</v>
      </c>
      <c r="AN172" s="176" t="n">
        <f aca="false">globals_transposed_prosp!AN176</f>
        <v>0</v>
      </c>
      <c r="AO172" s="176" t="n">
        <f aca="false">globals_transposed_prosp!AO176</f>
        <v>0</v>
      </c>
      <c r="AP172" s="176" t="n">
        <f aca="false">globals_transposed_prosp!AP176</f>
        <v>0</v>
      </c>
      <c r="AQ172" s="176" t="n">
        <f aca="false">globals_transposed_prosp!AQ176</f>
        <v>0</v>
      </c>
      <c r="AR172" s="177" t="n">
        <f aca="false">globals_transposed_prosp!AR176</f>
        <v>179.707864186064</v>
      </c>
      <c r="AS172" s="177" t="n">
        <f aca="false">globals_transposed_prosp!AS176</f>
        <v>169.652231340006</v>
      </c>
      <c r="AT172" s="177" t="n">
        <f aca="false">globals_transposed_prosp!AT176</f>
        <v>162.94992096608</v>
      </c>
      <c r="AU172" s="177" t="n">
        <f aca="false">globals_transposed_prosp!AU176</f>
        <v>157</v>
      </c>
      <c r="AV172" s="177" t="n">
        <f aca="false">globals_transposed_prosp!AV176</f>
        <v>152.292577551197</v>
      </c>
      <c r="AW172" s="177" t="n">
        <f aca="false">globals_transposed_prosp!AW176</f>
        <v>147.094141211817</v>
      </c>
      <c r="AX172" s="177" t="n">
        <f aca="false">globals_transposed_prosp!AX176</f>
        <v>142.101265822785</v>
      </c>
      <c r="AY172" s="177" t="n">
        <f aca="false">globals_transposed_prosp!AY176</f>
        <v>135.587470158913</v>
      </c>
      <c r="AZ172" s="177" t="n">
        <f aca="false">globals_transposed_prosp!AZ176</f>
        <v>119.738568709361</v>
      </c>
      <c r="BA172" s="177" t="n">
        <f aca="false">globals_transposed_prosp!BA176</f>
        <v>106.155421065438</v>
      </c>
      <c r="BB172" s="177" t="n">
        <f aca="false">globals_transposed_prosp!BB176</f>
        <v>100.717434337828</v>
      </c>
      <c r="BC172" s="177" t="n">
        <f aca="false">globals_transposed_prosp!BC176</f>
        <v>95.7258649488801</v>
      </c>
      <c r="BD172" s="177" t="n">
        <f aca="false">globals_transposed_prosp!BD176</f>
        <v>210.928885322586</v>
      </c>
      <c r="BE172" s="177" t="n">
        <f aca="false">globals_transposed_prosp!BE176</f>
        <v>197.867832478837</v>
      </c>
      <c r="BF172" s="177" t="n">
        <f aca="false">globals_transposed_prosp!BF176</f>
        <v>189.547505377092</v>
      </c>
      <c r="BG172" s="177" t="n">
        <f aca="false">globals_transposed_prosp!BG176</f>
        <v>180.746901269273</v>
      </c>
      <c r="BH172" s="177" t="n">
        <f aca="false">globals_transposed_prosp!BH176</f>
        <v>215.23510829149</v>
      </c>
      <c r="BI172" s="177" t="n">
        <f aca="false">globals_transposed_prosp!BI176</f>
        <v>200.533751161808</v>
      </c>
      <c r="BJ172" s="177" t="n">
        <f aca="false">globals_transposed_prosp!BJ176</f>
        <v>187.802616947467</v>
      </c>
      <c r="BK172" s="177" t="n">
        <f aca="false">globals_transposed_prosp!BK176</f>
        <v>175.879734598184</v>
      </c>
      <c r="BL172" s="177" t="n">
        <f aca="false">globals_transposed_prosp!BL176</f>
        <v>162.001799459176</v>
      </c>
      <c r="BM172" s="177" t="n">
        <f aca="false">globals_transposed_prosp!BM176</f>
        <v>159.434038994689</v>
      </c>
      <c r="BN172" s="177" t="n">
        <f aca="false">globals_transposed_prosp!BN176</f>
        <v>159.75169360487</v>
      </c>
      <c r="BO172" s="177" t="n">
        <f aca="false">globals_transposed_prosp!BO176</f>
        <v>162.113917523194</v>
      </c>
      <c r="BP172" s="177" t="n">
        <f aca="false">globals_transposed_prosp!BP176</f>
        <v>159.469487857013</v>
      </c>
      <c r="BQ172" s="177" t="n">
        <f aca="false">globals_transposed_prosp!BQ176</f>
        <v>153.838857023106</v>
      </c>
      <c r="BR172" s="177" t="n">
        <f aca="false">globals_transposed_prosp!BR176</f>
        <v>154.911739637939</v>
      </c>
      <c r="BS172" s="177" t="n">
        <f aca="false">globals_transposed_prosp!BS176</f>
        <v>155.158362938893</v>
      </c>
      <c r="BT172" s="177" t="n">
        <f aca="false">globals_transposed_prosp!BT176</f>
        <v>159.30797591048</v>
      </c>
      <c r="BU172" s="177" t="n">
        <f aca="false">globals_transposed_prosp!BU176</f>
        <v>167.897210027477</v>
      </c>
      <c r="BV172" s="177" t="n">
        <f aca="false">globals_transposed_prosp!BV176</f>
        <v>168.643137585796</v>
      </c>
      <c r="BW172" s="177" t="n">
        <f aca="false">globals_transposed_prosp!BW176</f>
        <v>169.129511159341</v>
      </c>
      <c r="BX172" s="177" t="n">
        <f aca="false">globals_transposed_prosp!BX176</f>
        <v>167.639130297548</v>
      </c>
      <c r="BY172" s="177" t="n">
        <f aca="false">globals_transposed_prosp!BY176</f>
        <v>169.476421097592</v>
      </c>
      <c r="BZ172" s="177" t="n">
        <f aca="false">globals_transposed_prosp!BZ176</f>
        <v>170.235906681092</v>
      </c>
      <c r="CA172" s="177" t="n">
        <f aca="false">globals_transposed_prosp!CA176</f>
        <v>170.834539884192</v>
      </c>
      <c r="CB172" s="177" t="n">
        <f aca="false">globals_transposed_prosp!CB176</f>
        <v>174.142155250838</v>
      </c>
      <c r="CC172" s="177" t="n">
        <f aca="false">globals_transposed_prosp!CC176</f>
        <v>177.482772396915</v>
      </c>
      <c r="CD172" s="177" t="n">
        <f aca="false">globals_transposed_prosp!CD176</f>
        <v>179.59178051292</v>
      </c>
      <c r="CE172" s="177" t="n">
        <f aca="false">globals_transposed_prosp!CE176</f>
        <v>179.792694629545</v>
      </c>
      <c r="CF172" s="177" t="n">
        <f aca="false">globals_transposed_prosp!CF176</f>
        <v>179.993833514153</v>
      </c>
      <c r="CG172" s="177" t="n">
        <f aca="false">globals_transposed_prosp!CG176</f>
        <v>180.195197418198</v>
      </c>
      <c r="CH172" s="177" t="n">
        <f aca="false">globals_transposed_prosp!CH176</f>
        <v>181.680321489504</v>
      </c>
      <c r="CI172" s="177" t="n">
        <f aca="false">globals_transposed_prosp!CI176</f>
        <v>183.819941418116</v>
      </c>
      <c r="CJ172" s="177" t="n">
        <f aca="false">globals_transposed_prosp!CJ176</f>
        <v>184.025585691159</v>
      </c>
      <c r="CK172" s="177" t="n">
        <f aca="false">globals_transposed_prosp!CK176</f>
        <v>184.231460023937</v>
      </c>
      <c r="CL172" s="177" t="n">
        <f aca="false">globals_transposed_prosp!CL176</f>
        <v>185.736873165896</v>
      </c>
      <c r="CM172" s="177" t="n">
        <f aca="false">globals_transposed_prosp!CM176</f>
        <v>187.904666567691</v>
      </c>
      <c r="CN172" s="177" t="n">
        <f aca="false">globals_transposed_prosp!CN176</f>
        <v>188.114880531745</v>
      </c>
      <c r="CO172" s="177" t="n">
        <f aca="false">globals_transposed_prosp!CO176</f>
        <v>188.32532966777</v>
      </c>
      <c r="CP172" s="177" t="n">
        <f aca="false">globals_transposed_prosp!CP176</f>
        <v>188.536014238858</v>
      </c>
      <c r="CQ172" s="177" t="n">
        <f aca="false">globals_transposed_prosp!CQ176</f>
        <v>188.746934508397</v>
      </c>
      <c r="CR172" s="177" t="n">
        <f aca="false">globals_transposed_prosp!CR176</f>
        <v>188.958090740069</v>
      </c>
      <c r="CS172" s="177" t="n">
        <f aca="false">globals_transposed_prosp!CS176</f>
        <v>189.169483197852</v>
      </c>
      <c r="CT172" s="177" t="n">
        <f aca="false">globals_transposed_prosp!CT176</f>
        <v>189.381112146017</v>
      </c>
      <c r="CU172" s="177" t="n">
        <f aca="false">globals_transposed_prosp!CU176</f>
        <v>189.592977849133</v>
      </c>
      <c r="CV172" s="177" t="n">
        <f aca="false">globals_transposed_prosp!CV176</f>
        <v>189.805080572065</v>
      </c>
      <c r="CW172" s="177" t="n">
        <f aca="false">globals_transposed_prosp!CW176</f>
        <v>190.017420579971</v>
      </c>
      <c r="CX172" s="177" t="n">
        <f aca="false">globals_transposed_prosp!CX176</f>
        <v>190.22999813831</v>
      </c>
      <c r="CY172" s="177" t="n">
        <f aca="false">globals_transposed_prosp!CY176</f>
        <v>190.442813512835</v>
      </c>
      <c r="CZ172" s="177" t="n">
        <f aca="false">globals_transposed_prosp!CZ176</f>
        <v>190.655866969598</v>
      </c>
      <c r="DA172" s="177" t="n">
        <f aca="false">globals_transposed_prosp!DA176</f>
        <v>190.869158774948</v>
      </c>
      <c r="DB172" s="177" t="n">
        <f aca="false">globals_transposed_prosp!DB176</f>
        <v>191.082689195531</v>
      </c>
      <c r="DC172" s="177" t="n">
        <f aca="false">globals_transposed_prosp!DC176</f>
        <v>191.296458498293</v>
      </c>
      <c r="DD172" s="177" t="n">
        <f aca="false">globals_transposed_prosp!DD176</f>
        <v>191.510466950478</v>
      </c>
      <c r="DE172" s="177" t="n">
        <f aca="false">globals_transposed_prosp!DE176</f>
        <v>191.724714819628</v>
      </c>
      <c r="DF172" s="177" t="n">
        <f aca="false">globals_transposed_prosp!DF176</f>
        <v>191.939202373586</v>
      </c>
      <c r="DG172" s="177" t="n">
        <f aca="false">globals_transposed_prosp!DG176</f>
        <v>192.153929880493</v>
      </c>
      <c r="DH172" s="177" t="n">
        <f aca="false">globals_transposed_prosp!DH176</f>
        <v>192.368897608792</v>
      </c>
      <c r="DI172" s="177" t="n">
        <f aca="false">globals_transposed_prosp!DI176</f>
        <v>192.584105827224</v>
      </c>
      <c r="DJ172" s="177" t="n">
        <f aca="false">globals_transposed_prosp!DJ176</f>
        <v>192.799554804832</v>
      </c>
      <c r="DK172" s="177" t="n">
        <f aca="false">globals_transposed_prosp!DK176</f>
        <v>193.015244810959</v>
      </c>
      <c r="DL172" s="177" t="n">
        <f aca="false">globals_transposed_prosp!DL176</f>
        <v>193.231176115252</v>
      </c>
      <c r="DM172" s="177" t="n">
        <f aca="false">globals_transposed_prosp!DM176</f>
        <v>193.447348987655</v>
      </c>
      <c r="DN172" s="177" t="n">
        <f aca="false">globals_transposed_prosp!DN176</f>
        <v>193.663763698419</v>
      </c>
      <c r="DO172" s="177" t="n">
        <f aca="false">globals_transposed_prosp!DO176</f>
        <v>193.880420518094</v>
      </c>
      <c r="DP172" s="177" t="n">
        <f aca="false">globals_transposed_prosp!DP176</f>
        <v>194.097319717535</v>
      </c>
      <c r="DQ172" s="177" t="n">
        <f aca="false">globals_transposed_prosp!DQ176</f>
        <v>194.314461567896</v>
      </c>
      <c r="DR172" s="177" t="n">
        <f aca="false">globals_transposed_prosp!DR176</f>
        <v>194.531846340639</v>
      </c>
      <c r="DS172" s="177" t="n">
        <f aca="false">globals_transposed_prosp!DS176</f>
        <v>194.749474307528</v>
      </c>
      <c r="DT172" s="177" t="n">
        <f aca="false">globals_transposed_prosp!DT176</f>
        <v>194.96734574063</v>
      </c>
      <c r="DU172" s="177" t="n">
        <f aca="false">globals_transposed_prosp!DU176</f>
        <v>195.185460912317</v>
      </c>
      <c r="DV172" s="177" t="n">
        <f aca="false">globals_transposed_prosp!DV176</f>
        <v>195.403820095267</v>
      </c>
      <c r="DW172" s="177" t="n">
        <f aca="false">globals_transposed_prosp!DW176</f>
        <v>195.62242356246</v>
      </c>
      <c r="DX172" s="177" t="n">
        <f aca="false">globals_transposed_prosp!DX176</f>
        <v>195.841271587185</v>
      </c>
      <c r="DY172" s="177" t="n">
        <f aca="false">globals_transposed_prosp!DY176</f>
        <v>196.060364443034</v>
      </c>
      <c r="DZ172" s="177" t="n">
        <f aca="false">globals_transposed_prosp!DZ176</f>
        <v>196.279702403907</v>
      </c>
      <c r="EA172" s="177" t="n">
        <f aca="false">globals_transposed_prosp!EA176</f>
        <v>196.499285744009</v>
      </c>
      <c r="EB172" s="177" t="n">
        <f aca="false">globals_transposed_prosp!EB176</f>
        <v>196.719114737853</v>
      </c>
      <c r="EC172" s="177" t="n">
        <f aca="false">globals_transposed_prosp!EC176</f>
        <v>196.939189660257</v>
      </c>
      <c r="ED172" s="177" t="n">
        <f aca="false">globals_transposed_prosp!ED176</f>
        <v>197.159510786348</v>
      </c>
      <c r="EE172" s="177" t="n">
        <f aca="false">globals_transposed_prosp!EE176</f>
        <v>197.380078391562</v>
      </c>
      <c r="EF172" s="177" t="n">
        <f aca="false">globals_transposed_prosp!EF176</f>
        <v>197.600892751641</v>
      </c>
      <c r="EG172" s="177" t="n">
        <f aca="false">globals_transposed_prosp!EG176</f>
        <v>197.821954142637</v>
      </c>
      <c r="EH172" s="177" t="n">
        <f aca="false">globals_transposed_prosp!EH176</f>
        <v>198.043262840908</v>
      </c>
      <c r="EI172" s="177" t="n">
        <f aca="false">globals_transposed_prosp!EI176</f>
        <v>198.264819123125</v>
      </c>
      <c r="EJ172" s="177" t="n">
        <f aca="false">globals_transposed_prosp!EJ176</f>
        <v>198.486623266267</v>
      </c>
      <c r="EK172" s="177" t="n">
        <f aca="false">globals_transposed_prosp!EK176</f>
        <v>198.708675547621</v>
      </c>
      <c r="EL172" s="177" t="n">
        <f aca="false">globals_transposed_prosp!EL176</f>
        <v>198.930976244788</v>
      </c>
      <c r="EM172" s="177" t="n">
        <f aca="false">globals_transposed_prosp!EM176</f>
        <v>199.153525635675</v>
      </c>
      <c r="EN172" s="177" t="n">
        <f aca="false">globals_transposed_prosp!EN176</f>
        <v>199.376323998504</v>
      </c>
      <c r="EO172" s="177" t="n">
        <f aca="false">globals_transposed_prosp!EO176</f>
        <v>199.599371611806</v>
      </c>
      <c r="EP172" s="177" t="n">
        <f aca="false">globals_transposed_prosp!EP176</f>
        <v>199.822668754425</v>
      </c>
      <c r="EQ172" s="177" t="n">
        <f aca="false">globals_transposed_prosp!EQ176</f>
        <v>200.046215705514</v>
      </c>
      <c r="ER172" s="177" t="n">
        <f aca="false">globals_transposed_prosp!ER176</f>
        <v>200.270012744543</v>
      </c>
      <c r="ES172" s="177" t="n">
        <f aca="false">globals_transposed_prosp!ES176</f>
        <v>200.49406015129</v>
      </c>
      <c r="ET172" s="177" t="n">
        <f aca="false">globals_transposed_prosp!ET176</f>
        <v>200.718358205849</v>
      </c>
      <c r="EU172" s="177" t="n">
        <f aca="false">globals_transposed_prosp!EU176</f>
        <v>200.942907188626</v>
      </c>
      <c r="EV172" s="177" t="n">
        <f aca="false">globals_transposed_prosp!EV176</f>
        <v>201.167707380342</v>
      </c>
    </row>
    <row r="173" customFormat="false" ht="12.8" hidden="false" customHeight="false" outlineLevel="0" collapsed="false">
      <c r="A173" s="176" t="str">
        <f aca="false">globals_transposed_prosp!A177</f>
        <v>OBRA_MON_ACTU_HIGH_C</v>
      </c>
      <c r="B173" s="176" t="n">
        <f aca="false">globals_transposed_prosp!B177</f>
        <v>0</v>
      </c>
      <c r="C173" s="176" t="n">
        <f aca="false">globals_transposed_prosp!C177</f>
        <v>0</v>
      </c>
      <c r="D173" s="176" t="n">
        <f aca="false">globals_transposed_prosp!D177</f>
        <v>0</v>
      </c>
      <c r="E173" s="176" t="n">
        <f aca="false">globals_transposed_prosp!E177</f>
        <v>0</v>
      </c>
      <c r="F173" s="176" t="n">
        <f aca="false">globals_transposed_prosp!F177</f>
        <v>0</v>
      </c>
      <c r="G173" s="176" t="n">
        <f aca="false">globals_transposed_prosp!G177</f>
        <v>0</v>
      </c>
      <c r="H173" s="176" t="n">
        <f aca="false">globals_transposed_prosp!H177</f>
        <v>0</v>
      </c>
      <c r="I173" s="176" t="n">
        <f aca="false">globals_transposed_prosp!I177</f>
        <v>0</v>
      </c>
      <c r="J173" s="176" t="n">
        <f aca="false">globals_transposed_prosp!J177</f>
        <v>0</v>
      </c>
      <c r="K173" s="176" t="n">
        <f aca="false">globals_transposed_prosp!K177</f>
        <v>0</v>
      </c>
      <c r="L173" s="176" t="n">
        <f aca="false">globals_transposed_prosp!L177</f>
        <v>0</v>
      </c>
      <c r="M173" s="176" t="n">
        <f aca="false">globals_transposed_prosp!M177</f>
        <v>0</v>
      </c>
      <c r="N173" s="176" t="n">
        <f aca="false">globals_transposed_prosp!N177</f>
        <v>0</v>
      </c>
      <c r="O173" s="176" t="n">
        <f aca="false">globals_transposed_prosp!O177</f>
        <v>0</v>
      </c>
      <c r="P173" s="176" t="n">
        <f aca="false">globals_transposed_prosp!P177</f>
        <v>0</v>
      </c>
      <c r="Q173" s="176" t="n">
        <f aca="false">globals_transposed_prosp!Q177</f>
        <v>0</v>
      </c>
      <c r="R173" s="176" t="n">
        <f aca="false">globals_transposed_prosp!R177</f>
        <v>0</v>
      </c>
      <c r="S173" s="176" t="n">
        <f aca="false">globals_transposed_prosp!S177</f>
        <v>0</v>
      </c>
      <c r="T173" s="176" t="n">
        <f aca="false">globals_transposed_prosp!T177</f>
        <v>0</v>
      </c>
      <c r="U173" s="176" t="n">
        <f aca="false">globals_transposed_prosp!U177</f>
        <v>0</v>
      </c>
      <c r="V173" s="176" t="n">
        <f aca="false">globals_transposed_prosp!V177</f>
        <v>0</v>
      </c>
      <c r="W173" s="176" t="n">
        <f aca="false">globals_transposed_prosp!W177</f>
        <v>0</v>
      </c>
      <c r="X173" s="176" t="n">
        <f aca="false">globals_transposed_prosp!X177</f>
        <v>0</v>
      </c>
      <c r="Y173" s="176" t="n">
        <f aca="false">globals_transposed_prosp!Y177</f>
        <v>0</v>
      </c>
      <c r="Z173" s="176" t="n">
        <f aca="false">globals_transposed_prosp!Z177</f>
        <v>0</v>
      </c>
      <c r="AA173" s="176" t="n">
        <f aca="false">globals_transposed_prosp!AA177</f>
        <v>0</v>
      </c>
      <c r="AB173" s="176" t="n">
        <f aca="false">globals_transposed_prosp!AB177</f>
        <v>0</v>
      </c>
      <c r="AC173" s="176" t="n">
        <f aca="false">globals_transposed_prosp!AC177</f>
        <v>0</v>
      </c>
      <c r="AD173" s="176" t="n">
        <f aca="false">globals_transposed_prosp!AD177</f>
        <v>0</v>
      </c>
      <c r="AE173" s="176" t="n">
        <f aca="false">globals_transposed_prosp!AE177</f>
        <v>0</v>
      </c>
      <c r="AF173" s="176" t="n">
        <f aca="false">globals_transposed_prosp!AF177</f>
        <v>0</v>
      </c>
      <c r="AG173" s="176" t="n">
        <f aca="false">globals_transposed_prosp!AG177</f>
        <v>0</v>
      </c>
      <c r="AH173" s="176" t="n">
        <f aca="false">globals_transposed_prosp!AH177</f>
        <v>0</v>
      </c>
      <c r="AI173" s="176" t="n">
        <f aca="false">globals_transposed_prosp!AI177</f>
        <v>0</v>
      </c>
      <c r="AJ173" s="176" t="n">
        <f aca="false">globals_transposed_prosp!AJ177</f>
        <v>0</v>
      </c>
      <c r="AK173" s="176" t="n">
        <f aca="false">globals_transposed_prosp!AK177</f>
        <v>0</v>
      </c>
      <c r="AL173" s="176" t="n">
        <f aca="false">globals_transposed_prosp!AL177</f>
        <v>0</v>
      </c>
      <c r="AM173" s="176" t="n">
        <f aca="false">globals_transposed_prosp!AM177</f>
        <v>0</v>
      </c>
      <c r="AN173" s="176" t="n">
        <f aca="false">globals_transposed_prosp!AN177</f>
        <v>0</v>
      </c>
      <c r="AO173" s="176" t="n">
        <f aca="false">globals_transposed_prosp!AO177</f>
        <v>0</v>
      </c>
      <c r="AP173" s="176" t="n">
        <f aca="false">globals_transposed_prosp!AP177</f>
        <v>0</v>
      </c>
      <c r="AQ173" s="176" t="n">
        <f aca="false">globals_transposed_prosp!AQ177</f>
        <v>0</v>
      </c>
      <c r="AR173" s="177" t="n">
        <f aca="false">globals_transposed_prosp!AR177</f>
        <v>167.116867332263</v>
      </c>
      <c r="AS173" s="177" t="n">
        <f aca="false">globals_transposed_prosp!AS177</f>
        <v>157.765769271598</v>
      </c>
      <c r="AT173" s="177" t="n">
        <f aca="false">globals_transposed_prosp!AT177</f>
        <v>151.533047522596</v>
      </c>
      <c r="AU173" s="177" t="n">
        <f aca="false">globals_transposed_prosp!AU177</f>
        <v>233</v>
      </c>
      <c r="AV173" s="177" t="n">
        <f aca="false">globals_transposed_prosp!AV177</f>
        <v>226.013825282986</v>
      </c>
      <c r="AW173" s="177" t="n">
        <f aca="false">globals_transposed_prosp!AW177</f>
        <v>218.298948422633</v>
      </c>
      <c r="AX173" s="177" t="n">
        <f aca="false">globals_transposed_prosp!AX177</f>
        <v>292.348464081271</v>
      </c>
      <c r="AY173" s="177" t="n">
        <f aca="false">globals_transposed_prosp!AY177</f>
        <v>278.947470454324</v>
      </c>
      <c r="AZ173" s="177" t="n">
        <f aca="false">globals_transposed_prosp!AZ177</f>
        <v>246.341131803336</v>
      </c>
      <c r="BA173" s="177" t="n">
        <f aca="false">globals_transposed_prosp!BA177</f>
        <v>218.396184739723</v>
      </c>
      <c r="BB173" s="177" t="n">
        <f aca="false">globals_transposed_prosp!BB177</f>
        <v>268.793662341082</v>
      </c>
      <c r="BC173" s="177" t="n">
        <f aca="false">globals_transposed_prosp!BC177</f>
        <v>255.472212825355</v>
      </c>
      <c r="BD173" s="177" t="n">
        <f aca="false">globals_transposed_prosp!BD177</f>
        <v>243.468878650588</v>
      </c>
      <c r="BE173" s="177" t="n">
        <f aca="false">globals_transposed_prosp!BE177</f>
        <v>228.392897544443</v>
      </c>
      <c r="BF173" s="177" t="n">
        <f aca="false">globals_transposed_prosp!BF177</f>
        <v>218.788993809922</v>
      </c>
      <c r="BG173" s="177" t="n">
        <f aca="false">globals_transposed_prosp!BG177</f>
        <v>208.63072074883</v>
      </c>
      <c r="BH173" s="177" t="n">
        <f aca="false">globals_transposed_prosp!BH177</f>
        <v>248.439422518276</v>
      </c>
      <c r="BI173" s="177" t="n">
        <f aca="false">globals_transposed_prosp!BI177</f>
        <v>231.470087429195</v>
      </c>
      <c r="BJ173" s="177" t="n">
        <f aca="false">globals_transposed_prosp!BJ177</f>
        <v>216.774921490327</v>
      </c>
      <c r="BK173" s="177" t="n">
        <f aca="false">globals_transposed_prosp!BK177</f>
        <v>203.012696409474</v>
      </c>
      <c r="BL173" s="177" t="n">
        <f aca="false">globals_transposed_prosp!BL177</f>
        <v>186.993812598883</v>
      </c>
      <c r="BM173" s="177" t="n">
        <f aca="false">globals_transposed_prosp!BM177</f>
        <v>184.029923798277</v>
      </c>
      <c r="BN173" s="177" t="n">
        <f aca="false">globals_transposed_prosp!BN177</f>
        <v>184.39658297642</v>
      </c>
      <c r="BO173" s="177" t="n">
        <f aca="false">globals_transposed_prosp!BO177</f>
        <v>187.123227113549</v>
      </c>
      <c r="BP173" s="177" t="n">
        <f aca="false">globals_transposed_prosp!BP177</f>
        <v>184.070841355616</v>
      </c>
      <c r="BQ173" s="177" t="n">
        <f aca="false">globals_transposed_prosp!BQ177</f>
        <v>177.571573258076</v>
      </c>
      <c r="BR173" s="177" t="n">
        <f aca="false">globals_transposed_prosp!BR177</f>
        <v>178.809969444343</v>
      </c>
      <c r="BS173" s="177" t="n">
        <f aca="false">globals_transposed_prosp!BS177</f>
        <v>179.09463931514</v>
      </c>
      <c r="BT173" s="177" t="n">
        <f aca="false">globals_transposed_prosp!BT177</f>
        <v>183.88441296554</v>
      </c>
      <c r="BU173" s="177" t="n">
        <f aca="false">globals_transposed_prosp!BU177</f>
        <v>193.798707993149</v>
      </c>
      <c r="BV173" s="177" t="n">
        <f aca="false">globals_transposed_prosp!BV177</f>
        <v>194.659709775341</v>
      </c>
      <c r="BW173" s="177" t="n">
        <f aca="false">globals_transposed_prosp!BW177</f>
        <v>195.221116186677</v>
      </c>
      <c r="BX173" s="177" t="n">
        <f aca="false">globals_transposed_prosp!BX177</f>
        <v>193.500814310393</v>
      </c>
      <c r="BY173" s="177" t="n">
        <f aca="false">globals_transposed_prosp!BY177</f>
        <v>195.621543911545</v>
      </c>
      <c r="BZ173" s="177" t="n">
        <f aca="false">globals_transposed_prosp!BZ177</f>
        <v>196.498195315089</v>
      </c>
      <c r="CA173" s="177" t="n">
        <f aca="false">globals_transposed_prosp!CA177</f>
        <v>197.189179645941</v>
      </c>
      <c r="CB173" s="177" t="n">
        <f aca="false">globals_transposed_prosp!CB177</f>
        <v>201.00706074408</v>
      </c>
      <c r="CC173" s="177" t="n">
        <f aca="false">globals_transposed_prosp!CC177</f>
        <v>204.863034805254</v>
      </c>
      <c r="CD173" s="177" t="n">
        <f aca="false">globals_transposed_prosp!CD177</f>
        <v>207.297399545216</v>
      </c>
      <c r="CE173" s="177" t="n">
        <f aca="false">globals_transposed_prosp!CE177</f>
        <v>207.529308677078</v>
      </c>
      <c r="CF173" s="177" t="n">
        <f aca="false">globals_transposed_prosp!CF177</f>
        <v>207.761477251873</v>
      </c>
      <c r="CG173" s="177" t="n">
        <f aca="false">globals_transposed_prosp!CG177</f>
        <v>207.993905559848</v>
      </c>
      <c r="CH173" s="177" t="n">
        <f aca="false">globals_transposed_prosp!CH177</f>
        <v>209.708139680723</v>
      </c>
      <c r="CI173" s="177" t="n">
        <f aca="false">globals_transposed_prosp!CI177</f>
        <v>212.177838716779</v>
      </c>
      <c r="CJ173" s="177" t="n">
        <f aca="false">globals_transposed_prosp!CJ177</f>
        <v>212.415207726159</v>
      </c>
      <c r="CK173" s="177" t="n">
        <f aca="false">globals_transposed_prosp!CK177</f>
        <v>212.652842286583</v>
      </c>
      <c r="CL173" s="177" t="n">
        <f aca="false">globals_transposed_prosp!CL177</f>
        <v>214.390495472481</v>
      </c>
      <c r="CM173" s="177" t="n">
        <f aca="false">globals_transposed_prosp!CM177</f>
        <v>216.892714302652</v>
      </c>
      <c r="CN173" s="177" t="n">
        <f aca="false">globals_transposed_prosp!CN177</f>
        <v>217.13535796915</v>
      </c>
      <c r="CO173" s="177" t="n">
        <f aca="false">globals_transposed_prosp!CO177</f>
        <v>217.378273087591</v>
      </c>
      <c r="CP173" s="177" t="n">
        <f aca="false">globals_transposed_prosp!CP177</f>
        <v>217.621459961657</v>
      </c>
      <c r="CQ173" s="177" t="n">
        <f aca="false">globals_transposed_prosp!CQ177</f>
        <v>217.864918895367</v>
      </c>
      <c r="CR173" s="177" t="n">
        <f aca="false">globals_transposed_prosp!CR177</f>
        <v>218.108650193083</v>
      </c>
      <c r="CS173" s="177" t="n">
        <f aca="false">globals_transposed_prosp!CS177</f>
        <v>218.352654159504</v>
      </c>
      <c r="CT173" s="177" t="n">
        <f aca="false">globals_transposed_prosp!CT177</f>
        <v>218.596931099673</v>
      </c>
      <c r="CU173" s="177" t="n">
        <f aca="false">globals_transposed_prosp!CU177</f>
        <v>218.841481318972</v>
      </c>
      <c r="CV173" s="177" t="n">
        <f aca="false">globals_transposed_prosp!CV177</f>
        <v>219.086305123127</v>
      </c>
      <c r="CW173" s="177" t="n">
        <f aca="false">globals_transposed_prosp!CW177</f>
        <v>219.331402818203</v>
      </c>
      <c r="CX173" s="177" t="n">
        <f aca="false">globals_transposed_prosp!CX177</f>
        <v>219.576774710611</v>
      </c>
      <c r="CY173" s="177" t="n">
        <f aca="false">globals_transposed_prosp!CY177</f>
        <v>219.822421107102</v>
      </c>
      <c r="CZ173" s="177" t="n">
        <f aca="false">globals_transposed_prosp!CZ177</f>
        <v>220.06834231477</v>
      </c>
      <c r="DA173" s="177" t="n">
        <f aca="false">globals_transposed_prosp!DA177</f>
        <v>220.314538641056</v>
      </c>
      <c r="DB173" s="177" t="n">
        <f aca="false">globals_transposed_prosp!DB177</f>
        <v>220.56101039374</v>
      </c>
      <c r="DC173" s="177" t="n">
        <f aca="false">globals_transposed_prosp!DC177</f>
        <v>220.80775788095</v>
      </c>
      <c r="DD173" s="177" t="n">
        <f aca="false">globals_transposed_prosp!DD177</f>
        <v>221.054781411158</v>
      </c>
      <c r="DE173" s="177" t="n">
        <f aca="false">globals_transposed_prosp!DE177</f>
        <v>221.30208129318</v>
      </c>
      <c r="DF173" s="177" t="n">
        <f aca="false">globals_transposed_prosp!DF177</f>
        <v>221.549657836178</v>
      </c>
      <c r="DG173" s="177" t="n">
        <f aca="false">globals_transposed_prosp!DG177</f>
        <v>221.79751134966</v>
      </c>
      <c r="DH173" s="177" t="n">
        <f aca="false">globals_transposed_prosp!DH177</f>
        <v>222.045642143481</v>
      </c>
      <c r="DI173" s="177" t="n">
        <f aca="false">globals_transposed_prosp!DI177</f>
        <v>222.294050527842</v>
      </c>
      <c r="DJ173" s="177" t="n">
        <f aca="false">globals_transposed_prosp!DJ177</f>
        <v>222.54273681329</v>
      </c>
      <c r="DK173" s="177" t="n">
        <f aca="false">globals_transposed_prosp!DK177</f>
        <v>222.791701310721</v>
      </c>
      <c r="DL173" s="177" t="n">
        <f aca="false">globals_transposed_prosp!DL177</f>
        <v>223.040944331378</v>
      </c>
      <c r="DM173" s="177" t="n">
        <f aca="false">globals_transposed_prosp!DM177</f>
        <v>223.290466186853</v>
      </c>
      <c r="DN173" s="177" t="n">
        <f aca="false">globals_transposed_prosp!DN177</f>
        <v>223.540267189084</v>
      </c>
      <c r="DO173" s="177" t="n">
        <f aca="false">globals_transposed_prosp!DO177</f>
        <v>223.790347650362</v>
      </c>
      <c r="DP173" s="177" t="n">
        <f aca="false">globals_transposed_prosp!DP177</f>
        <v>224.040707883325</v>
      </c>
      <c r="DQ173" s="177" t="n">
        <f aca="false">globals_transposed_prosp!DQ177</f>
        <v>224.29134820096</v>
      </c>
      <c r="DR173" s="177" t="n">
        <f aca="false">globals_transposed_prosp!DR177</f>
        <v>224.542268916606</v>
      </c>
      <c r="DS173" s="177" t="n">
        <f aca="false">globals_transposed_prosp!DS177</f>
        <v>224.793470343951</v>
      </c>
      <c r="DT173" s="177" t="n">
        <f aca="false">globals_transposed_prosp!DT177</f>
        <v>225.044952797036</v>
      </c>
      <c r="DU173" s="177" t="n">
        <f aca="false">globals_transposed_prosp!DU177</f>
        <v>225.29671659025</v>
      </c>
      <c r="DV173" s="177" t="n">
        <f aca="false">globals_transposed_prosp!DV177</f>
        <v>225.548762038338</v>
      </c>
      <c r="DW173" s="177" t="n">
        <f aca="false">globals_transposed_prosp!DW177</f>
        <v>225.801089456393</v>
      </c>
      <c r="DX173" s="177" t="n">
        <f aca="false">globals_transposed_prosp!DX177</f>
        <v>226.053699159864</v>
      </c>
      <c r="DY173" s="177" t="n">
        <f aca="false">globals_transposed_prosp!DY177</f>
        <v>226.306591464549</v>
      </c>
      <c r="DZ173" s="177" t="n">
        <f aca="false">globals_transposed_prosp!DZ177</f>
        <v>226.559766686604</v>
      </c>
      <c r="EA173" s="177" t="n">
        <f aca="false">globals_transposed_prosp!EA177</f>
        <v>226.813225142534</v>
      </c>
      <c r="EB173" s="177" t="n">
        <f aca="false">globals_transposed_prosp!EB177</f>
        <v>227.066967149202</v>
      </c>
      <c r="EC173" s="177" t="n">
        <f aca="false">globals_transposed_prosp!EC177</f>
        <v>227.320993023822</v>
      </c>
      <c r="ED173" s="177" t="n">
        <f aca="false">globals_transposed_prosp!ED177</f>
        <v>227.575303083967</v>
      </c>
      <c r="EE173" s="177" t="n">
        <f aca="false">globals_transposed_prosp!EE177</f>
        <v>227.829897647561</v>
      </c>
      <c r="EF173" s="177" t="n">
        <f aca="false">globals_transposed_prosp!EF177</f>
        <v>228.084777032886</v>
      </c>
      <c r="EG173" s="177" t="n">
        <f aca="false">globals_transposed_prosp!EG177</f>
        <v>228.33994155858</v>
      </c>
      <c r="EH173" s="177" t="n">
        <f aca="false">globals_transposed_prosp!EH177</f>
        <v>228.595391543638</v>
      </c>
      <c r="EI173" s="177" t="n">
        <f aca="false">globals_transposed_prosp!EI177</f>
        <v>228.851127307409</v>
      </c>
      <c r="EJ173" s="177" t="n">
        <f aca="false">globals_transposed_prosp!EJ177</f>
        <v>229.107149169603</v>
      </c>
      <c r="EK173" s="177" t="n">
        <f aca="false">globals_transposed_prosp!EK177</f>
        <v>229.363457450284</v>
      </c>
      <c r="EL173" s="177" t="n">
        <f aca="false">globals_transposed_prosp!EL177</f>
        <v>229.620052469879</v>
      </c>
      <c r="EM173" s="177" t="n">
        <f aca="false">globals_transposed_prosp!EM177</f>
        <v>229.876934549168</v>
      </c>
      <c r="EN173" s="177" t="n">
        <f aca="false">globals_transposed_prosp!EN177</f>
        <v>230.134104009293</v>
      </c>
      <c r="EO173" s="177" t="n">
        <f aca="false">globals_transposed_prosp!EO177</f>
        <v>230.391561171754</v>
      </c>
      <c r="EP173" s="177" t="n">
        <f aca="false">globals_transposed_prosp!EP177</f>
        <v>230.649306358413</v>
      </c>
      <c r="EQ173" s="177" t="n">
        <f aca="false">globals_transposed_prosp!EQ177</f>
        <v>230.907339891489</v>
      </c>
      <c r="ER173" s="177" t="n">
        <f aca="false">globals_transposed_prosp!ER177</f>
        <v>231.165662093563</v>
      </c>
      <c r="ES173" s="177" t="n">
        <f aca="false">globals_transposed_prosp!ES177</f>
        <v>231.424273287577</v>
      </c>
      <c r="ET173" s="177" t="n">
        <f aca="false">globals_transposed_prosp!ET177</f>
        <v>231.683173796834</v>
      </c>
      <c r="EU173" s="177" t="n">
        <f aca="false">globals_transposed_prosp!EU177</f>
        <v>231.942363944998</v>
      </c>
      <c r="EV173" s="177" t="n">
        <f aca="false">globals_transposed_prosp!EV177</f>
        <v>232.201844056097</v>
      </c>
    </row>
    <row r="174" customFormat="false" ht="12.8" hidden="false" customHeight="false" outlineLevel="0" collapsed="false">
      <c r="A174" s="176" t="str">
        <f aca="false">globals_transposed_prosp!A178</f>
        <v>LIM_MON_ACTU_HIGH_CAT_D</v>
      </c>
      <c r="B174" s="176" t="n">
        <f aca="false">globals_transposed_prosp!B178</f>
        <v>0</v>
      </c>
      <c r="C174" s="176" t="n">
        <f aca="false">globals_transposed_prosp!C178</f>
        <v>0</v>
      </c>
      <c r="D174" s="176" t="n">
        <f aca="false">globals_transposed_prosp!D178</f>
        <v>0</v>
      </c>
      <c r="E174" s="176" t="n">
        <f aca="false">globals_transposed_prosp!E178</f>
        <v>0</v>
      </c>
      <c r="F174" s="176" t="n">
        <f aca="false">globals_transposed_prosp!F178</f>
        <v>0</v>
      </c>
      <c r="G174" s="176" t="n">
        <f aca="false">globals_transposed_prosp!G178</f>
        <v>0</v>
      </c>
      <c r="H174" s="176" t="n">
        <f aca="false">globals_transposed_prosp!H178</f>
        <v>0</v>
      </c>
      <c r="I174" s="176" t="n">
        <f aca="false">globals_transposed_prosp!I178</f>
        <v>0</v>
      </c>
      <c r="J174" s="176" t="n">
        <f aca="false">globals_transposed_prosp!J178</f>
        <v>0</v>
      </c>
      <c r="K174" s="176" t="n">
        <f aca="false">globals_transposed_prosp!K178</f>
        <v>0</v>
      </c>
      <c r="L174" s="176" t="n">
        <f aca="false">globals_transposed_prosp!L178</f>
        <v>0</v>
      </c>
      <c r="M174" s="176" t="n">
        <f aca="false">globals_transposed_prosp!M178</f>
        <v>0</v>
      </c>
      <c r="N174" s="176" t="n">
        <f aca="false">globals_transposed_prosp!N178</f>
        <v>0</v>
      </c>
      <c r="O174" s="176" t="n">
        <f aca="false">globals_transposed_prosp!O178</f>
        <v>0</v>
      </c>
      <c r="P174" s="176" t="n">
        <f aca="false">globals_transposed_prosp!P178</f>
        <v>0</v>
      </c>
      <c r="Q174" s="176" t="n">
        <f aca="false">globals_transposed_prosp!Q178</f>
        <v>0</v>
      </c>
      <c r="R174" s="176" t="n">
        <f aca="false">globals_transposed_prosp!R178</f>
        <v>0</v>
      </c>
      <c r="S174" s="176" t="n">
        <f aca="false">globals_transposed_prosp!S178</f>
        <v>0</v>
      </c>
      <c r="T174" s="176" t="n">
        <f aca="false">globals_transposed_prosp!T178</f>
        <v>0</v>
      </c>
      <c r="U174" s="176" t="n">
        <f aca="false">globals_transposed_prosp!U178</f>
        <v>0</v>
      </c>
      <c r="V174" s="176" t="n">
        <f aca="false">globals_transposed_prosp!V178</f>
        <v>0</v>
      </c>
      <c r="W174" s="176" t="n">
        <f aca="false">globals_transposed_prosp!W178</f>
        <v>0</v>
      </c>
      <c r="X174" s="176" t="n">
        <f aca="false">globals_transposed_prosp!X178</f>
        <v>0</v>
      </c>
      <c r="Y174" s="176" t="n">
        <f aca="false">globals_transposed_prosp!Y178</f>
        <v>0</v>
      </c>
      <c r="Z174" s="176" t="n">
        <f aca="false">globals_transposed_prosp!Z178</f>
        <v>0</v>
      </c>
      <c r="AA174" s="176" t="n">
        <f aca="false">globals_transposed_prosp!AA178</f>
        <v>0</v>
      </c>
      <c r="AB174" s="176" t="n">
        <f aca="false">globals_transposed_prosp!AB178</f>
        <v>0</v>
      </c>
      <c r="AC174" s="176" t="n">
        <f aca="false">globals_transposed_prosp!AC178</f>
        <v>0</v>
      </c>
      <c r="AD174" s="176" t="n">
        <f aca="false">globals_transposed_prosp!AD178</f>
        <v>0</v>
      </c>
      <c r="AE174" s="176" t="n">
        <f aca="false">globals_transposed_prosp!AE178</f>
        <v>0</v>
      </c>
      <c r="AF174" s="176" t="n">
        <f aca="false">globals_transposed_prosp!AF178</f>
        <v>0</v>
      </c>
      <c r="AG174" s="176" t="n">
        <f aca="false">globals_transposed_prosp!AG178</f>
        <v>0</v>
      </c>
      <c r="AH174" s="176" t="n">
        <f aca="false">globals_transposed_prosp!AH178</f>
        <v>0</v>
      </c>
      <c r="AI174" s="176" t="n">
        <f aca="false">globals_transposed_prosp!AI178</f>
        <v>0</v>
      </c>
      <c r="AJ174" s="176" t="n">
        <f aca="false">globals_transposed_prosp!AJ178</f>
        <v>0</v>
      </c>
      <c r="AK174" s="176" t="n">
        <f aca="false">globals_transposed_prosp!AK178</f>
        <v>0</v>
      </c>
      <c r="AL174" s="176" t="n">
        <f aca="false">globals_transposed_prosp!AL178</f>
        <v>0</v>
      </c>
      <c r="AM174" s="176" t="n">
        <f aca="false">globals_transposed_prosp!AM178</f>
        <v>0</v>
      </c>
      <c r="AN174" s="176" t="n">
        <f aca="false">globals_transposed_prosp!AN178</f>
        <v>0</v>
      </c>
      <c r="AO174" s="176" t="n">
        <f aca="false">globals_transposed_prosp!AO178</f>
        <v>0</v>
      </c>
      <c r="AP174" s="176" t="n">
        <f aca="false">globals_transposed_prosp!AP178</f>
        <v>0</v>
      </c>
      <c r="AQ174" s="176" t="n">
        <f aca="false">globals_transposed_prosp!AQ178</f>
        <v>0</v>
      </c>
      <c r="AR174" s="177" t="n">
        <f aca="false">globals_transposed_prosp!AR178</f>
        <v>13735.6329314189</v>
      </c>
      <c r="AS174" s="177" t="n">
        <f aca="false">globals_transposed_prosp!AS178</f>
        <v>12967.0495291724</v>
      </c>
      <c r="AT174" s="177" t="n">
        <f aca="false">globals_transposed_prosp!AT178</f>
        <v>12454.7710292545</v>
      </c>
      <c r="AU174" s="177" t="n">
        <f aca="false">globals_transposed_prosp!AU178</f>
        <v>12000</v>
      </c>
      <c r="AV174" s="177" t="n">
        <f aca="false">globals_transposed_prosp!AV178</f>
        <v>11640.1970102826</v>
      </c>
      <c r="AW174" s="177" t="n">
        <f aca="false">globals_transposed_prosp!AW178</f>
        <v>11242.8642964446</v>
      </c>
      <c r="AX174" s="177" t="n">
        <f aca="false">globals_transposed_prosp!AX178</f>
        <v>10861.2432476014</v>
      </c>
      <c r="AY174" s="177" t="n">
        <f aca="false">globals_transposed_prosp!AY178</f>
        <v>10363.3735153309</v>
      </c>
      <c r="AZ174" s="177" t="n">
        <f aca="false">globals_transposed_prosp!AZ178</f>
        <v>9151.99251281744</v>
      </c>
      <c r="BA174" s="177" t="n">
        <f aca="false">globals_transposed_prosp!BA178</f>
        <v>8113.79014512901</v>
      </c>
      <c r="BB174" s="177" t="n">
        <f aca="false">globals_transposed_prosp!BB178</f>
        <v>7698.1478474773</v>
      </c>
      <c r="BC174" s="177" t="n">
        <f aca="false">globals_transposed_prosp!BC178</f>
        <v>7316.62662029657</v>
      </c>
      <c r="BD174" s="177" t="n">
        <f aca="false">globals_transposed_prosp!BD178</f>
        <v>12202.4974980008</v>
      </c>
      <c r="BE174" s="177" t="n">
        <f aca="false">globals_transposed_prosp!BE178</f>
        <v>11446.8993996022</v>
      </c>
      <c r="BF174" s="177" t="n">
        <f aca="false">globals_transposed_prosp!BF178</f>
        <v>10965.5581623111</v>
      </c>
      <c r="BG174" s="177" t="n">
        <f aca="false">globals_transposed_prosp!BG178</f>
        <v>10456.432304834</v>
      </c>
      <c r="BH174" s="177" t="n">
        <f aca="false">globals_transposed_prosp!BH178</f>
        <v>12451.6180110636</v>
      </c>
      <c r="BI174" s="177" t="n">
        <f aca="false">globals_transposed_prosp!BI178</f>
        <v>11601.1262642658</v>
      </c>
      <c r="BJ174" s="177" t="n">
        <f aca="false">globals_transposed_prosp!BJ178</f>
        <v>10864.614357157</v>
      </c>
      <c r="BK174" s="177" t="n">
        <f aca="false">globals_transposed_prosp!BK178</f>
        <v>10174.8608230678</v>
      </c>
      <c r="BL174" s="177" t="n">
        <f aca="false">globals_transposed_prosp!BL178</f>
        <v>9372.00505987501</v>
      </c>
      <c r="BM174" s="177" t="n">
        <f aca="false">globals_transposed_prosp!BM178</f>
        <v>9223.45693173041</v>
      </c>
      <c r="BN174" s="177" t="n">
        <f aca="false">globals_transposed_prosp!BN178</f>
        <v>9241.83364497585</v>
      </c>
      <c r="BO174" s="177" t="n">
        <f aca="false">globals_transposed_prosp!BO178</f>
        <v>9378.49122895947</v>
      </c>
      <c r="BP174" s="177" t="n">
        <f aca="false">globals_transposed_prosp!BP178</f>
        <v>9225.50769238972</v>
      </c>
      <c r="BQ174" s="177" t="n">
        <f aca="false">globals_transposed_prosp!BQ178</f>
        <v>8899.76871392263</v>
      </c>
      <c r="BR174" s="177" t="n">
        <f aca="false">globals_transposed_prosp!BR178</f>
        <v>8961.83630408788</v>
      </c>
      <c r="BS174" s="177" t="n">
        <f aca="false">globals_transposed_prosp!BS178</f>
        <v>8976.10376798108</v>
      </c>
      <c r="BT174" s="177" t="n">
        <f aca="false">globals_transposed_prosp!BT178</f>
        <v>9216.16402592925</v>
      </c>
      <c r="BU174" s="177" t="n">
        <f aca="false">globals_transposed_prosp!BU178</f>
        <v>9713.06187443272</v>
      </c>
      <c r="BV174" s="177" t="n">
        <f aca="false">globals_transposed_prosp!BV178</f>
        <v>9756.21470899507</v>
      </c>
      <c r="BW174" s="177" t="n">
        <f aca="false">globals_transposed_prosp!BW178</f>
        <v>9784.3520235648</v>
      </c>
      <c r="BX174" s="177" t="n">
        <f aca="false">globals_transposed_prosp!BX178</f>
        <v>9698.1316419117</v>
      </c>
      <c r="BY174" s="177" t="n">
        <f aca="false">globals_transposed_prosp!BY178</f>
        <v>9804.42119382997</v>
      </c>
      <c r="BZ174" s="177" t="n">
        <f aca="false">globals_transposed_prosp!BZ178</f>
        <v>9848.35837696761</v>
      </c>
      <c r="CA174" s="177" t="n">
        <f aca="false">globals_transposed_prosp!CA178</f>
        <v>9882.99005036383</v>
      </c>
      <c r="CB174" s="177" t="n">
        <f aca="false">globals_transposed_prosp!CB178</f>
        <v>10074.3397023789</v>
      </c>
      <c r="CC174" s="177" t="n">
        <f aca="false">globals_transposed_prosp!CC178</f>
        <v>10267.5985482723</v>
      </c>
      <c r="CD174" s="177" t="n">
        <f aca="false">globals_transposed_prosp!CD178</f>
        <v>10389.6072839808</v>
      </c>
      <c r="CE174" s="177" t="n">
        <f aca="false">globals_transposed_prosp!CE178</f>
        <v>10401.2304148589</v>
      </c>
      <c r="CF174" s="177" t="n">
        <f aca="false">globals_transposed_prosp!CF178</f>
        <v>10412.8665488437</v>
      </c>
      <c r="CG174" s="177" t="n">
        <f aca="false">globals_transposed_prosp!CG178</f>
        <v>10424.5157004821</v>
      </c>
      <c r="CH174" s="177" t="n">
        <f aca="false">globals_transposed_prosp!CH178</f>
        <v>10510.4319702846</v>
      </c>
      <c r="CI174" s="177" t="n">
        <f aca="false">globals_transposed_prosp!CI178</f>
        <v>10634.211637326</v>
      </c>
      <c r="CJ174" s="177" t="n">
        <f aca="false">globals_transposed_prosp!CJ178</f>
        <v>10646.1084136206</v>
      </c>
      <c r="CK174" s="177" t="n">
        <f aca="false">globals_transposed_prosp!CK178</f>
        <v>10658.0184991563</v>
      </c>
      <c r="CL174" s="177" t="n">
        <f aca="false">globals_transposed_prosp!CL178</f>
        <v>10745.1085168644</v>
      </c>
      <c r="CM174" s="177" t="n">
        <f aca="false">globals_transposed_prosp!CM178</f>
        <v>10870.5180542782</v>
      </c>
      <c r="CN174" s="177" t="n">
        <f aca="false">globals_transposed_prosp!CN178</f>
        <v>10882.6791928665</v>
      </c>
      <c r="CO174" s="177" t="n">
        <f aca="false">globals_transposed_prosp!CO178</f>
        <v>10894.853936445</v>
      </c>
      <c r="CP174" s="177" t="n">
        <f aca="false">globals_transposed_prosp!CP178</f>
        <v>10907.0423002339</v>
      </c>
      <c r="CQ174" s="177" t="n">
        <f aca="false">globals_transposed_prosp!CQ178</f>
        <v>10919.2442994707</v>
      </c>
      <c r="CR174" s="177" t="n">
        <f aca="false">globals_transposed_prosp!CR178</f>
        <v>10931.4599494095</v>
      </c>
      <c r="CS174" s="177" t="n">
        <f aca="false">globals_transposed_prosp!CS178</f>
        <v>10943.6892653219</v>
      </c>
      <c r="CT174" s="177" t="n">
        <f aca="false">globals_transposed_prosp!CT178</f>
        <v>10955.9322624962</v>
      </c>
      <c r="CU174" s="177" t="n">
        <f aca="false">globals_transposed_prosp!CU178</f>
        <v>10968.1889562382</v>
      </c>
      <c r="CV174" s="177" t="n">
        <f aca="false">globals_transposed_prosp!CV178</f>
        <v>10980.4593618705</v>
      </c>
      <c r="CW174" s="177" t="n">
        <f aca="false">globals_transposed_prosp!CW178</f>
        <v>10992.743494733</v>
      </c>
      <c r="CX174" s="177" t="n">
        <f aca="false">globals_transposed_prosp!CX178</f>
        <v>11005.0413701826</v>
      </c>
      <c r="CY174" s="177" t="n">
        <f aca="false">globals_transposed_prosp!CY178</f>
        <v>11017.3530035936</v>
      </c>
      <c r="CZ174" s="177" t="n">
        <f aca="false">globals_transposed_prosp!CZ178</f>
        <v>11029.6784103575</v>
      </c>
      <c r="DA174" s="177" t="n">
        <f aca="false">globals_transposed_prosp!DA178</f>
        <v>11042.0176058827</v>
      </c>
      <c r="DB174" s="177" t="n">
        <f aca="false">globals_transposed_prosp!DB178</f>
        <v>11054.3706055952</v>
      </c>
      <c r="DC174" s="177" t="n">
        <f aca="false">globals_transposed_prosp!DC178</f>
        <v>11066.7374249381</v>
      </c>
      <c r="DD174" s="177" t="n">
        <f aca="false">globals_transposed_prosp!DD178</f>
        <v>11079.1180793717</v>
      </c>
      <c r="DE174" s="177" t="n">
        <f aca="false">globals_transposed_prosp!DE178</f>
        <v>11091.5125843738</v>
      </c>
      <c r="DF174" s="177" t="n">
        <f aca="false">globals_transposed_prosp!DF178</f>
        <v>11103.9209554393</v>
      </c>
      <c r="DG174" s="177" t="n">
        <f aca="false">globals_transposed_prosp!DG178</f>
        <v>11116.3432080806</v>
      </c>
      <c r="DH174" s="177" t="n">
        <f aca="false">globals_transposed_prosp!DH178</f>
        <v>11128.7793578274</v>
      </c>
      <c r="DI174" s="177" t="n">
        <f aca="false">globals_transposed_prosp!DI178</f>
        <v>11141.2294202268</v>
      </c>
      <c r="DJ174" s="177" t="n">
        <f aca="false">globals_transposed_prosp!DJ178</f>
        <v>11153.6934108431</v>
      </c>
      <c r="DK174" s="177" t="n">
        <f aca="false">globals_transposed_prosp!DK178</f>
        <v>11166.1713452583</v>
      </c>
      <c r="DL174" s="177" t="n">
        <f aca="false">globals_transposed_prosp!DL178</f>
        <v>11178.6632390716</v>
      </c>
      <c r="DM174" s="177" t="n">
        <f aca="false">globals_transposed_prosp!DM178</f>
        <v>11191.1691078998</v>
      </c>
      <c r="DN174" s="177" t="n">
        <f aca="false">globals_transposed_prosp!DN178</f>
        <v>11203.6889673772</v>
      </c>
      <c r="DO174" s="177" t="n">
        <f aca="false">globals_transposed_prosp!DO178</f>
        <v>11216.2228331554</v>
      </c>
      <c r="DP174" s="177" t="n">
        <f aca="false">globals_transposed_prosp!DP178</f>
        <v>11228.7707209037</v>
      </c>
      <c r="DQ174" s="177" t="n">
        <f aca="false">globals_transposed_prosp!DQ178</f>
        <v>11241.3326463088</v>
      </c>
      <c r="DR174" s="177" t="n">
        <f aca="false">globals_transposed_prosp!DR178</f>
        <v>11253.9086250751</v>
      </c>
      <c r="DS174" s="177" t="n">
        <f aca="false">globals_transposed_prosp!DS178</f>
        <v>11266.4986729243</v>
      </c>
      <c r="DT174" s="177" t="n">
        <f aca="false">globals_transposed_prosp!DT178</f>
        <v>11279.102805596</v>
      </c>
      <c r="DU174" s="177" t="n">
        <f aca="false">globals_transposed_prosp!DU178</f>
        <v>11291.7210388472</v>
      </c>
      <c r="DV174" s="177" t="n">
        <f aca="false">globals_transposed_prosp!DV178</f>
        <v>11304.3533884526</v>
      </c>
      <c r="DW174" s="177" t="n">
        <f aca="false">globals_transposed_prosp!DW178</f>
        <v>11316.9998702045</v>
      </c>
      <c r="DX174" s="177" t="n">
        <f aca="false">globals_transposed_prosp!DX178</f>
        <v>11329.660499913</v>
      </c>
      <c r="DY174" s="177" t="n">
        <f aca="false">globals_transposed_prosp!DY178</f>
        <v>11342.3352934058</v>
      </c>
      <c r="DZ174" s="177" t="n">
        <f aca="false">globals_transposed_prosp!DZ178</f>
        <v>11355.0242665282</v>
      </c>
      <c r="EA174" s="177" t="n">
        <f aca="false">globals_transposed_prosp!EA178</f>
        <v>11367.7274351434</v>
      </c>
      <c r="EB174" s="177" t="n">
        <f aca="false">globals_transposed_prosp!EB178</f>
        <v>11380.4448151323</v>
      </c>
      <c r="EC174" s="177" t="n">
        <f aca="false">globals_transposed_prosp!EC178</f>
        <v>11393.1764223935</v>
      </c>
      <c r="ED174" s="177" t="n">
        <f aca="false">globals_transposed_prosp!ED178</f>
        <v>11405.9222728435</v>
      </c>
      <c r="EE174" s="177" t="n">
        <f aca="false">globals_transposed_prosp!EE178</f>
        <v>11418.6823824164</v>
      </c>
      <c r="EF174" s="177" t="n">
        <f aca="false">globals_transposed_prosp!EF178</f>
        <v>11431.4567670644</v>
      </c>
      <c r="EG174" s="177" t="n">
        <f aca="false">globals_transposed_prosp!EG178</f>
        <v>11444.2454427573</v>
      </c>
      <c r="EH174" s="177" t="n">
        <f aca="false">globals_transposed_prosp!EH178</f>
        <v>11457.0484254829</v>
      </c>
      <c r="EI174" s="177" t="n">
        <f aca="false">globals_transposed_prosp!EI178</f>
        <v>11469.8657312469</v>
      </c>
      <c r="EJ174" s="177" t="n">
        <f aca="false">globals_transposed_prosp!EJ178</f>
        <v>11482.6973760728</v>
      </c>
      <c r="EK174" s="177" t="n">
        <f aca="false">globals_transposed_prosp!EK178</f>
        <v>11495.5433760022</v>
      </c>
      <c r="EL174" s="177" t="n">
        <f aca="false">globals_transposed_prosp!EL178</f>
        <v>11508.4037470945</v>
      </c>
      <c r="EM174" s="177" t="n">
        <f aca="false">globals_transposed_prosp!EM178</f>
        <v>11521.278505427</v>
      </c>
      <c r="EN174" s="177" t="n">
        <f aca="false">globals_transposed_prosp!EN178</f>
        <v>11534.1676670952</v>
      </c>
      <c r="EO174" s="177" t="n">
        <f aca="false">globals_transposed_prosp!EO178</f>
        <v>11547.0712482124</v>
      </c>
      <c r="EP174" s="177" t="n">
        <f aca="false">globals_transposed_prosp!EP178</f>
        <v>11559.9892649101</v>
      </c>
      <c r="EQ174" s="177" t="n">
        <f aca="false">globals_transposed_prosp!EQ178</f>
        <v>11572.9217333378</v>
      </c>
      <c r="ER174" s="177" t="n">
        <f aca="false">globals_transposed_prosp!ER178</f>
        <v>11585.868669663</v>
      </c>
      <c r="ES174" s="177" t="n">
        <f aca="false">globals_transposed_prosp!ES178</f>
        <v>11598.8300900712</v>
      </c>
      <c r="ET174" s="177" t="n">
        <f aca="false">globals_transposed_prosp!ET178</f>
        <v>11611.8060107663</v>
      </c>
      <c r="EU174" s="177" t="n">
        <f aca="false">globals_transposed_prosp!EU178</f>
        <v>11624.7964479702</v>
      </c>
      <c r="EV174" s="177" t="n">
        <f aca="false">globals_transposed_prosp!EV178</f>
        <v>11637.8014179227</v>
      </c>
    </row>
    <row r="175" customFormat="false" ht="12.8" hidden="false" customHeight="false" outlineLevel="0" collapsed="false">
      <c r="A175" s="176" t="str">
        <f aca="false">globals_transposed_prosp!A179</f>
        <v>INT_TAX_MON_ACTU_HIGH_D</v>
      </c>
      <c r="B175" s="176" t="n">
        <f aca="false">globals_transposed_prosp!B179</f>
        <v>0</v>
      </c>
      <c r="C175" s="176" t="n">
        <f aca="false">globals_transposed_prosp!C179</f>
        <v>0</v>
      </c>
      <c r="D175" s="176" t="n">
        <f aca="false">globals_transposed_prosp!D179</f>
        <v>0</v>
      </c>
      <c r="E175" s="176" t="n">
        <f aca="false">globals_transposed_prosp!E179</f>
        <v>0</v>
      </c>
      <c r="F175" s="176" t="n">
        <f aca="false">globals_transposed_prosp!F179</f>
        <v>0</v>
      </c>
      <c r="G175" s="176" t="n">
        <f aca="false">globals_transposed_prosp!G179</f>
        <v>0</v>
      </c>
      <c r="H175" s="176" t="n">
        <f aca="false">globals_transposed_prosp!H179</f>
        <v>0</v>
      </c>
      <c r="I175" s="176" t="n">
        <f aca="false">globals_transposed_prosp!I179</f>
        <v>0</v>
      </c>
      <c r="J175" s="176" t="n">
        <f aca="false">globals_transposed_prosp!J179</f>
        <v>0</v>
      </c>
      <c r="K175" s="176" t="n">
        <f aca="false">globals_transposed_prosp!K179</f>
        <v>0</v>
      </c>
      <c r="L175" s="176" t="n">
        <f aca="false">globals_transposed_prosp!L179</f>
        <v>0</v>
      </c>
      <c r="M175" s="176" t="n">
        <f aca="false">globals_transposed_prosp!M179</f>
        <v>0</v>
      </c>
      <c r="N175" s="176" t="n">
        <f aca="false">globals_transposed_prosp!N179</f>
        <v>0</v>
      </c>
      <c r="O175" s="176" t="n">
        <f aca="false">globals_transposed_prosp!O179</f>
        <v>0</v>
      </c>
      <c r="P175" s="176" t="n">
        <f aca="false">globals_transposed_prosp!P179</f>
        <v>0</v>
      </c>
      <c r="Q175" s="176" t="n">
        <f aca="false">globals_transposed_prosp!Q179</f>
        <v>0</v>
      </c>
      <c r="R175" s="176" t="n">
        <f aca="false">globals_transposed_prosp!R179</f>
        <v>0</v>
      </c>
      <c r="S175" s="176" t="n">
        <f aca="false">globals_transposed_prosp!S179</f>
        <v>0</v>
      </c>
      <c r="T175" s="176" t="n">
        <f aca="false">globals_transposed_prosp!T179</f>
        <v>0</v>
      </c>
      <c r="U175" s="176" t="n">
        <f aca="false">globals_transposed_prosp!U179</f>
        <v>0</v>
      </c>
      <c r="V175" s="176" t="n">
        <f aca="false">globals_transposed_prosp!V179</f>
        <v>0</v>
      </c>
      <c r="W175" s="176" t="n">
        <f aca="false">globals_transposed_prosp!W179</f>
        <v>0</v>
      </c>
      <c r="X175" s="176" t="n">
        <f aca="false">globals_transposed_prosp!X179</f>
        <v>0</v>
      </c>
      <c r="Y175" s="176" t="n">
        <f aca="false">globals_transposed_prosp!Y179</f>
        <v>0</v>
      </c>
      <c r="Z175" s="176" t="n">
        <f aca="false">globals_transposed_prosp!Z179</f>
        <v>0</v>
      </c>
      <c r="AA175" s="176" t="n">
        <f aca="false">globals_transposed_prosp!AA179</f>
        <v>0</v>
      </c>
      <c r="AB175" s="176" t="n">
        <f aca="false">globals_transposed_prosp!AB179</f>
        <v>0</v>
      </c>
      <c r="AC175" s="176" t="n">
        <f aca="false">globals_transposed_prosp!AC179</f>
        <v>0</v>
      </c>
      <c r="AD175" s="176" t="n">
        <f aca="false">globals_transposed_prosp!AD179</f>
        <v>0</v>
      </c>
      <c r="AE175" s="176" t="n">
        <f aca="false">globals_transposed_prosp!AE179</f>
        <v>0</v>
      </c>
      <c r="AF175" s="176" t="n">
        <f aca="false">globals_transposed_prosp!AF179</f>
        <v>0</v>
      </c>
      <c r="AG175" s="176" t="n">
        <f aca="false">globals_transposed_prosp!AG179</f>
        <v>0</v>
      </c>
      <c r="AH175" s="176" t="n">
        <f aca="false">globals_transposed_prosp!AH179</f>
        <v>0</v>
      </c>
      <c r="AI175" s="176" t="n">
        <f aca="false">globals_transposed_prosp!AI179</f>
        <v>0</v>
      </c>
      <c r="AJ175" s="176" t="n">
        <f aca="false">globals_transposed_prosp!AJ179</f>
        <v>0</v>
      </c>
      <c r="AK175" s="176" t="n">
        <f aca="false">globals_transposed_prosp!AK179</f>
        <v>0</v>
      </c>
      <c r="AL175" s="176" t="n">
        <f aca="false">globals_transposed_prosp!AL179</f>
        <v>0</v>
      </c>
      <c r="AM175" s="176" t="n">
        <f aca="false">globals_transposed_prosp!AM179</f>
        <v>0</v>
      </c>
      <c r="AN175" s="176" t="n">
        <f aca="false">globals_transposed_prosp!AN179</f>
        <v>0</v>
      </c>
      <c r="AO175" s="176" t="n">
        <f aca="false">globals_transposed_prosp!AO179</f>
        <v>0</v>
      </c>
      <c r="AP175" s="176" t="n">
        <f aca="false">globals_transposed_prosp!AP179</f>
        <v>0</v>
      </c>
      <c r="AQ175" s="176" t="n">
        <f aca="false">globals_transposed_prosp!AQ179</f>
        <v>0</v>
      </c>
      <c r="AR175" s="177" t="n">
        <f aca="false">globals_transposed_prosp!AR179</f>
        <v>231.216487678885</v>
      </c>
      <c r="AS175" s="177" t="n">
        <f aca="false">globals_transposed_prosp!AS179</f>
        <v>218.278667074403</v>
      </c>
      <c r="AT175" s="177" t="n">
        <f aca="false">globals_transposed_prosp!AT179</f>
        <v>209.655312325784</v>
      </c>
      <c r="AU175" s="177" t="n">
        <f aca="false">globals_transposed_prosp!AU179</f>
        <v>202</v>
      </c>
      <c r="AV175" s="177" t="n">
        <f aca="false">globals_transposed_prosp!AV179</f>
        <v>195.943316339756</v>
      </c>
      <c r="AW175" s="177" t="n">
        <f aca="false">globals_transposed_prosp!AW179</f>
        <v>189.254882323484</v>
      </c>
      <c r="AX175" s="177" t="n">
        <f aca="false">globals_transposed_prosp!AX179</f>
        <v>182.83092800129</v>
      </c>
      <c r="AY175" s="177" t="n">
        <f aca="false">globals_transposed_prosp!AY179</f>
        <v>174.450120841404</v>
      </c>
      <c r="AZ175" s="177" t="n">
        <f aca="false">globals_transposed_prosp!AZ179</f>
        <v>154.058540632427</v>
      </c>
      <c r="BA175" s="177" t="n">
        <f aca="false">globals_transposed_prosp!BA179</f>
        <v>136.582134109672</v>
      </c>
      <c r="BB175" s="177" t="n">
        <f aca="false">globals_transposed_prosp!BB179</f>
        <v>129.585488765868</v>
      </c>
      <c r="BC175" s="177" t="n">
        <f aca="false">globals_transposed_prosp!BC179</f>
        <v>123.163214774992</v>
      </c>
      <c r="BD175" s="177" t="n">
        <f aca="false">globals_transposed_prosp!BD179</f>
        <v>205.699243537728</v>
      </c>
      <c r="BE175" s="177" t="n">
        <f aca="false">globals_transposed_prosp!BE179</f>
        <v>192.962018450436</v>
      </c>
      <c r="BF175" s="177" t="n">
        <f aca="false">globals_transposed_prosp!BF179</f>
        <v>184.847980450387</v>
      </c>
      <c r="BG175" s="177" t="n">
        <f aca="false">globals_transposed_prosp!BG179</f>
        <v>176.26557313863</v>
      </c>
      <c r="BH175" s="177" t="n">
        <f aca="false">globals_transposed_prosp!BH179</f>
        <v>209.898700647899</v>
      </c>
      <c r="BI175" s="177" t="n">
        <f aca="false">globals_transposed_prosp!BI179</f>
        <v>195.561839975978</v>
      </c>
      <c r="BJ175" s="177" t="n">
        <f aca="false">globals_transposed_prosp!BJ179</f>
        <v>183.146353717365</v>
      </c>
      <c r="BK175" s="177" t="n">
        <f aca="false">globals_transposed_prosp!BK179</f>
        <v>171.51908002137</v>
      </c>
      <c r="BL175" s="177" t="n">
        <f aca="false">globals_transposed_prosp!BL179</f>
        <v>157.985225918866</v>
      </c>
      <c r="BM175" s="177" t="n">
        <f aca="false">globals_transposed_prosp!BM179</f>
        <v>155.48112893697</v>
      </c>
      <c r="BN175" s="177" t="n">
        <f aca="false">globals_transposed_prosp!BN179</f>
        <v>155.790907813014</v>
      </c>
      <c r="BO175" s="177" t="n">
        <f aca="false">globals_transposed_prosp!BO179</f>
        <v>158.094564196173</v>
      </c>
      <c r="BP175" s="177" t="n">
        <f aca="false">globals_transposed_prosp!BP179</f>
        <v>155.515698901881</v>
      </c>
      <c r="BQ175" s="177" t="n">
        <f aca="false">globals_transposed_prosp!BQ179</f>
        <v>150.024670485344</v>
      </c>
      <c r="BR175" s="177" t="n">
        <f aca="false">globals_transposed_prosp!BR179</f>
        <v>151.070952704768</v>
      </c>
      <c r="BS175" s="177" t="n">
        <f aca="false">globals_transposed_prosp!BS179</f>
        <v>151.311461378425</v>
      </c>
      <c r="BT175" s="177" t="n">
        <f aca="false">globals_transposed_prosp!BT179</f>
        <v>155.358191383774</v>
      </c>
      <c r="BU175" s="177" t="n">
        <f aca="false">globals_transposed_prosp!BU179</f>
        <v>163.734469282995</v>
      </c>
      <c r="BV175" s="177" t="n">
        <f aca="false">globals_transposed_prosp!BV179</f>
        <v>164.46190276962</v>
      </c>
      <c r="BW175" s="177" t="n">
        <f aca="false">globals_transposed_prosp!BW179</f>
        <v>164.936217494233</v>
      </c>
      <c r="BX175" s="177" t="n">
        <f aca="false">globals_transposed_prosp!BX179</f>
        <v>163.482788224056</v>
      </c>
      <c r="BY175" s="177" t="n">
        <f aca="false">globals_transposed_prosp!BY179</f>
        <v>165.274526359635</v>
      </c>
      <c r="BZ175" s="177" t="n">
        <f aca="false">globals_transposed_prosp!BZ179</f>
        <v>166.015181722057</v>
      </c>
      <c r="CA175" s="177" t="n">
        <f aca="false">globals_transposed_prosp!CA179</f>
        <v>166.598972779626</v>
      </c>
      <c r="CB175" s="177" t="n">
        <f aca="false">globals_transposed_prosp!CB179</f>
        <v>169.82458115371</v>
      </c>
      <c r="CC175" s="177" t="n">
        <f aca="false">globals_transposed_prosp!CC179</f>
        <v>173.082373081289</v>
      </c>
      <c r="CD175" s="177" t="n">
        <f aca="false">globals_transposed_prosp!CD179</f>
        <v>175.139091739873</v>
      </c>
      <c r="CE175" s="177" t="n">
        <f aca="false">globals_transposed_prosp!CE179</f>
        <v>175.335024514763</v>
      </c>
      <c r="CF175" s="177" t="n">
        <f aca="false">globals_transposed_prosp!CF179</f>
        <v>175.531176484877</v>
      </c>
      <c r="CG175" s="177" t="n">
        <f aca="false">globals_transposed_prosp!CG179</f>
        <v>175.727547895433</v>
      </c>
      <c r="CH175" s="177" t="n">
        <f aca="false">globals_transposed_prosp!CH179</f>
        <v>177.175850708773</v>
      </c>
      <c r="CI175" s="177" t="n">
        <f aca="false">globals_transposed_prosp!CI179</f>
        <v>179.262422209403</v>
      </c>
      <c r="CJ175" s="177" t="n">
        <f aca="false">globals_transposed_prosp!CJ179</f>
        <v>179.462967864106</v>
      </c>
      <c r="CK175" s="177" t="n">
        <f aca="false">globals_transposed_prosp!CK179</f>
        <v>179.663737874584</v>
      </c>
      <c r="CL175" s="177" t="n">
        <f aca="false">globals_transposed_prosp!CL179</f>
        <v>181.131826723767</v>
      </c>
      <c r="CM175" s="177" t="n">
        <f aca="false">globals_transposed_prosp!CM179</f>
        <v>183.245873181716</v>
      </c>
      <c r="CN175" s="177" t="n">
        <f aca="false">globals_transposed_prosp!CN179</f>
        <v>183.450875229306</v>
      </c>
      <c r="CO175" s="177" t="n">
        <f aca="false">globals_transposed_prosp!CO179</f>
        <v>183.656106618156</v>
      </c>
      <c r="CP175" s="177" t="n">
        <f aca="false">globals_transposed_prosp!CP179</f>
        <v>183.861567604837</v>
      </c>
      <c r="CQ175" s="177" t="n">
        <f aca="false">globals_transposed_prosp!CQ179</f>
        <v>184.067258446206</v>
      </c>
      <c r="CR175" s="177" t="n">
        <f aca="false">globals_transposed_prosp!CR179</f>
        <v>184.273179399407</v>
      </c>
      <c r="CS175" s="177" t="n">
        <f aca="false">globals_transposed_prosp!CS179</f>
        <v>184.479330721873</v>
      </c>
      <c r="CT175" s="177" t="n">
        <f aca="false">globals_transposed_prosp!CT179</f>
        <v>184.685712671323</v>
      </c>
      <c r="CU175" s="177" t="n">
        <f aca="false">globals_transposed_prosp!CU179</f>
        <v>184.892325505767</v>
      </c>
      <c r="CV175" s="177" t="n">
        <f aca="false">globals_transposed_prosp!CV179</f>
        <v>185.099169483502</v>
      </c>
      <c r="CW175" s="177" t="n">
        <f aca="false">globals_transposed_prosp!CW179</f>
        <v>185.306244863113</v>
      </c>
      <c r="CX175" s="177" t="n">
        <f aca="false">globals_transposed_prosp!CX179</f>
        <v>185.513551903476</v>
      </c>
      <c r="CY175" s="177" t="n">
        <f aca="false">globals_transposed_prosp!CY179</f>
        <v>185.721090863757</v>
      </c>
      <c r="CZ175" s="177" t="n">
        <f aca="false">globals_transposed_prosp!CZ179</f>
        <v>185.928862003411</v>
      </c>
      <c r="DA175" s="177" t="n">
        <f aca="false">globals_transposed_prosp!DA179</f>
        <v>186.136865582181</v>
      </c>
      <c r="DB175" s="177" t="n">
        <f aca="false">globals_transposed_prosp!DB179</f>
        <v>186.345101860105</v>
      </c>
      <c r="DC175" s="177" t="n">
        <f aca="false">globals_transposed_prosp!DC179</f>
        <v>186.55357109751</v>
      </c>
      <c r="DD175" s="177" t="n">
        <f aca="false">globals_transposed_prosp!DD179</f>
        <v>186.762273555012</v>
      </c>
      <c r="DE175" s="177" t="n">
        <f aca="false">globals_transposed_prosp!DE179</f>
        <v>186.971209493522</v>
      </c>
      <c r="DF175" s="177" t="n">
        <f aca="false">globals_transposed_prosp!DF179</f>
        <v>187.180379174241</v>
      </c>
      <c r="DG175" s="177" t="n">
        <f aca="false">globals_transposed_prosp!DG179</f>
        <v>187.389782858663</v>
      </c>
      <c r="DH175" s="177" t="n">
        <f aca="false">globals_transposed_prosp!DH179</f>
        <v>187.599420808574</v>
      </c>
      <c r="DI175" s="177" t="n">
        <f aca="false">globals_transposed_prosp!DI179</f>
        <v>187.809293286053</v>
      </c>
      <c r="DJ175" s="177" t="n">
        <f aca="false">globals_transposed_prosp!DJ179</f>
        <v>188.019400553473</v>
      </c>
      <c r="DK175" s="177" t="n">
        <f aca="false">globals_transposed_prosp!DK179</f>
        <v>188.229742873498</v>
      </c>
      <c r="DL175" s="177" t="n">
        <f aca="false">globals_transposed_prosp!DL179</f>
        <v>188.440320509089</v>
      </c>
      <c r="DM175" s="177" t="n">
        <f aca="false">globals_transposed_prosp!DM179</f>
        <v>188.651133723499</v>
      </c>
      <c r="DN175" s="177" t="n">
        <f aca="false">globals_transposed_prosp!DN179</f>
        <v>188.862182780277</v>
      </c>
      <c r="DO175" s="177" t="n">
        <f aca="false">globals_transposed_prosp!DO179</f>
        <v>189.073467943266</v>
      </c>
      <c r="DP175" s="177" t="n">
        <f aca="false">globals_transposed_prosp!DP179</f>
        <v>189.284989476604</v>
      </c>
      <c r="DQ175" s="177" t="n">
        <f aca="false">globals_transposed_prosp!DQ179</f>
        <v>189.496747644726</v>
      </c>
      <c r="DR175" s="177" t="n">
        <f aca="false">globals_transposed_prosp!DR179</f>
        <v>189.70874271236</v>
      </c>
      <c r="DS175" s="177" t="n">
        <f aca="false">globals_transposed_prosp!DS179</f>
        <v>189.920974944532</v>
      </c>
      <c r="DT175" s="177" t="n">
        <f aca="false">globals_transposed_prosp!DT179</f>
        <v>190.133444606565</v>
      </c>
      <c r="DU175" s="177" t="n">
        <f aca="false">globals_transposed_prosp!DU179</f>
        <v>190.346151964078</v>
      </c>
      <c r="DV175" s="177" t="n">
        <f aca="false">globals_transposed_prosp!DV179</f>
        <v>190.559097282988</v>
      </c>
      <c r="DW175" s="177" t="n">
        <f aca="false">globals_transposed_prosp!DW179</f>
        <v>190.772280829507</v>
      </c>
      <c r="DX175" s="177" t="n">
        <f aca="false">globals_transposed_prosp!DX179</f>
        <v>190.985702870148</v>
      </c>
      <c r="DY175" s="177" t="n">
        <f aca="false">globals_transposed_prosp!DY179</f>
        <v>191.19936367172</v>
      </c>
      <c r="DZ175" s="177" t="n">
        <f aca="false">globals_transposed_prosp!DZ179</f>
        <v>191.413263501332</v>
      </c>
      <c r="EA175" s="177" t="n">
        <f aca="false">globals_transposed_prosp!EA179</f>
        <v>191.62740262639</v>
      </c>
      <c r="EB175" s="177" t="n">
        <f aca="false">globals_transposed_prosp!EB179</f>
        <v>191.841781314601</v>
      </c>
      <c r="EC175" s="177" t="n">
        <f aca="false">globals_transposed_prosp!EC179</f>
        <v>192.05639983397</v>
      </c>
      <c r="ED175" s="177" t="n">
        <f aca="false">globals_transposed_prosp!ED179</f>
        <v>192.271258452803</v>
      </c>
      <c r="EE175" s="177" t="n">
        <f aca="false">globals_transposed_prosp!EE179</f>
        <v>192.486357439706</v>
      </c>
      <c r="EF175" s="177" t="n">
        <f aca="false">globals_transposed_prosp!EF179</f>
        <v>192.701697063585</v>
      </c>
      <c r="EG175" s="177" t="n">
        <f aca="false">globals_transposed_prosp!EG179</f>
        <v>192.917277593646</v>
      </c>
      <c r="EH175" s="177" t="n">
        <f aca="false">globals_transposed_prosp!EH179</f>
        <v>193.133099299399</v>
      </c>
      <c r="EI175" s="177" t="n">
        <f aca="false">globals_transposed_prosp!EI179</f>
        <v>193.349162450652</v>
      </c>
      <c r="EJ175" s="177" t="n">
        <f aca="false">globals_transposed_prosp!EJ179</f>
        <v>193.565467317517</v>
      </c>
      <c r="EK175" s="177" t="n">
        <f aca="false">globals_transposed_prosp!EK179</f>
        <v>193.782014170408</v>
      </c>
      <c r="EL175" s="177" t="n">
        <f aca="false">globals_transposed_prosp!EL179</f>
        <v>193.998803280041</v>
      </c>
      <c r="EM175" s="177" t="n">
        <f aca="false">globals_transposed_prosp!EM179</f>
        <v>194.215834917436</v>
      </c>
      <c r="EN175" s="177" t="n">
        <f aca="false">globals_transposed_prosp!EN179</f>
        <v>194.433109353914</v>
      </c>
      <c r="EO175" s="177" t="n">
        <f aca="false">globals_transposed_prosp!EO179</f>
        <v>194.650626861101</v>
      </c>
      <c r="EP175" s="177" t="n">
        <f aca="false">globals_transposed_prosp!EP179</f>
        <v>194.868387710927</v>
      </c>
      <c r="EQ175" s="177" t="n">
        <f aca="false">globals_transposed_prosp!EQ179</f>
        <v>195.086392175626</v>
      </c>
      <c r="ER175" s="177" t="n">
        <f aca="false">globals_transposed_prosp!ER179</f>
        <v>195.304640527737</v>
      </c>
      <c r="ES175" s="177" t="n">
        <f aca="false">globals_transposed_prosp!ES179</f>
        <v>195.523133040102</v>
      </c>
      <c r="ET175" s="177" t="n">
        <f aca="false">globals_transposed_prosp!ET179</f>
        <v>195.74186998587</v>
      </c>
      <c r="EU175" s="177" t="n">
        <f aca="false">globals_transposed_prosp!EU179</f>
        <v>195.960851638496</v>
      </c>
      <c r="EV175" s="177" t="n">
        <f aca="false">globals_transposed_prosp!EV179</f>
        <v>196.180078271739</v>
      </c>
    </row>
    <row r="176" customFormat="false" ht="12.8" hidden="false" customHeight="false" outlineLevel="0" collapsed="false">
      <c r="A176" s="176" t="str">
        <f aca="false">globals_transposed_prosp!A180</f>
        <v>SIPA_MON_ACTU_HIGH_D</v>
      </c>
      <c r="B176" s="176" t="n">
        <f aca="false">globals_transposed_prosp!B180</f>
        <v>0</v>
      </c>
      <c r="C176" s="176" t="n">
        <f aca="false">globals_transposed_prosp!C180</f>
        <v>0</v>
      </c>
      <c r="D176" s="176" t="n">
        <f aca="false">globals_transposed_prosp!D180</f>
        <v>0</v>
      </c>
      <c r="E176" s="176" t="n">
        <f aca="false">globals_transposed_prosp!E180</f>
        <v>0</v>
      </c>
      <c r="F176" s="176" t="n">
        <f aca="false">globals_transposed_prosp!F180</f>
        <v>0</v>
      </c>
      <c r="G176" s="176" t="n">
        <f aca="false">globals_transposed_prosp!G180</f>
        <v>0</v>
      </c>
      <c r="H176" s="176" t="n">
        <f aca="false">globals_transposed_prosp!H180</f>
        <v>0</v>
      </c>
      <c r="I176" s="176" t="n">
        <f aca="false">globals_transposed_prosp!I180</f>
        <v>0</v>
      </c>
      <c r="J176" s="176" t="n">
        <f aca="false">globals_transposed_prosp!J180</f>
        <v>0</v>
      </c>
      <c r="K176" s="176" t="n">
        <f aca="false">globals_transposed_prosp!K180</f>
        <v>0</v>
      </c>
      <c r="L176" s="176" t="n">
        <f aca="false">globals_transposed_prosp!L180</f>
        <v>0</v>
      </c>
      <c r="M176" s="176" t="n">
        <f aca="false">globals_transposed_prosp!M180</f>
        <v>0</v>
      </c>
      <c r="N176" s="176" t="n">
        <f aca="false">globals_transposed_prosp!N180</f>
        <v>0</v>
      </c>
      <c r="O176" s="176" t="n">
        <f aca="false">globals_transposed_prosp!O180</f>
        <v>0</v>
      </c>
      <c r="P176" s="176" t="n">
        <f aca="false">globals_transposed_prosp!P180</f>
        <v>0</v>
      </c>
      <c r="Q176" s="176" t="n">
        <f aca="false">globals_transposed_prosp!Q180</f>
        <v>0</v>
      </c>
      <c r="R176" s="176" t="n">
        <f aca="false">globals_transposed_prosp!R180</f>
        <v>0</v>
      </c>
      <c r="S176" s="176" t="n">
        <f aca="false">globals_transposed_prosp!S180</f>
        <v>0</v>
      </c>
      <c r="T176" s="176" t="n">
        <f aca="false">globals_transposed_prosp!T180</f>
        <v>0</v>
      </c>
      <c r="U176" s="176" t="n">
        <f aca="false">globals_transposed_prosp!U180</f>
        <v>0</v>
      </c>
      <c r="V176" s="176" t="n">
        <f aca="false">globals_transposed_prosp!V180</f>
        <v>0</v>
      </c>
      <c r="W176" s="176" t="n">
        <f aca="false">globals_transposed_prosp!W180</f>
        <v>0</v>
      </c>
      <c r="X176" s="176" t="n">
        <f aca="false">globals_transposed_prosp!X180</f>
        <v>0</v>
      </c>
      <c r="Y176" s="176" t="n">
        <f aca="false">globals_transposed_prosp!Y180</f>
        <v>0</v>
      </c>
      <c r="Z176" s="176" t="n">
        <f aca="false">globals_transposed_prosp!Z180</f>
        <v>0</v>
      </c>
      <c r="AA176" s="176" t="n">
        <f aca="false">globals_transposed_prosp!AA180</f>
        <v>0</v>
      </c>
      <c r="AB176" s="176" t="n">
        <f aca="false">globals_transposed_prosp!AB180</f>
        <v>0</v>
      </c>
      <c r="AC176" s="176" t="n">
        <f aca="false">globals_transposed_prosp!AC180</f>
        <v>0</v>
      </c>
      <c r="AD176" s="176" t="n">
        <f aca="false">globals_transposed_prosp!AD180</f>
        <v>0</v>
      </c>
      <c r="AE176" s="176" t="n">
        <f aca="false">globals_transposed_prosp!AE180</f>
        <v>0</v>
      </c>
      <c r="AF176" s="176" t="n">
        <f aca="false">globals_transposed_prosp!AF180</f>
        <v>0</v>
      </c>
      <c r="AG176" s="176" t="n">
        <f aca="false">globals_transposed_prosp!AG180</f>
        <v>0</v>
      </c>
      <c r="AH176" s="176" t="n">
        <f aca="false">globals_transposed_prosp!AH180</f>
        <v>0</v>
      </c>
      <c r="AI176" s="176" t="n">
        <f aca="false">globals_transposed_prosp!AI180</f>
        <v>0</v>
      </c>
      <c r="AJ176" s="176" t="n">
        <f aca="false">globals_transposed_prosp!AJ180</f>
        <v>0</v>
      </c>
      <c r="AK176" s="176" t="n">
        <f aca="false">globals_transposed_prosp!AK180</f>
        <v>0</v>
      </c>
      <c r="AL176" s="176" t="n">
        <f aca="false">globals_transposed_prosp!AL180</f>
        <v>0</v>
      </c>
      <c r="AM176" s="176" t="n">
        <f aca="false">globals_transposed_prosp!AM180</f>
        <v>0</v>
      </c>
      <c r="AN176" s="176" t="n">
        <f aca="false">globals_transposed_prosp!AN180</f>
        <v>0</v>
      </c>
      <c r="AO176" s="176" t="n">
        <f aca="false">globals_transposed_prosp!AO180</f>
        <v>0</v>
      </c>
      <c r="AP176" s="176" t="n">
        <f aca="false">globals_transposed_prosp!AP180</f>
        <v>0</v>
      </c>
      <c r="AQ176" s="176" t="n">
        <f aca="false">globals_transposed_prosp!AQ180</f>
        <v>0</v>
      </c>
      <c r="AR176" s="177" t="n">
        <f aca="false">globals_transposed_prosp!AR180</f>
        <v>179.707864186064</v>
      </c>
      <c r="AS176" s="177" t="n">
        <f aca="false">globals_transposed_prosp!AS180</f>
        <v>169.652231340006</v>
      </c>
      <c r="AT176" s="177" t="n">
        <f aca="false">globals_transposed_prosp!AT180</f>
        <v>162.94992096608</v>
      </c>
      <c r="AU176" s="177" t="n">
        <f aca="false">globals_transposed_prosp!AU180</f>
        <v>157</v>
      </c>
      <c r="AV176" s="177" t="n">
        <f aca="false">globals_transposed_prosp!AV180</f>
        <v>152.292577551197</v>
      </c>
      <c r="AW176" s="177" t="n">
        <f aca="false">globals_transposed_prosp!AW180</f>
        <v>147.094141211817</v>
      </c>
      <c r="AX176" s="177" t="n">
        <f aca="false">globals_transposed_prosp!AX180</f>
        <v>142.101265822785</v>
      </c>
      <c r="AY176" s="177" t="n">
        <f aca="false">globals_transposed_prosp!AY180</f>
        <v>135.587470158913</v>
      </c>
      <c r="AZ176" s="177" t="n">
        <f aca="false">globals_transposed_prosp!AZ180</f>
        <v>119.738568709361</v>
      </c>
      <c r="BA176" s="177" t="n">
        <f aca="false">globals_transposed_prosp!BA180</f>
        <v>106.155421065438</v>
      </c>
      <c r="BB176" s="177" t="n">
        <f aca="false">globals_transposed_prosp!BB180</f>
        <v>100.717434337828</v>
      </c>
      <c r="BC176" s="177" t="n">
        <f aca="false">globals_transposed_prosp!BC180</f>
        <v>95.7258649488801</v>
      </c>
      <c r="BD176" s="177" t="n">
        <f aca="false">globals_transposed_prosp!BD180</f>
        <v>232.021773854844</v>
      </c>
      <c r="BE176" s="177" t="n">
        <f aca="false">globals_transposed_prosp!BE180</f>
        <v>217.654615726721</v>
      </c>
      <c r="BF176" s="177" t="n">
        <f aca="false">globals_transposed_prosp!BF180</f>
        <v>208.502255914801</v>
      </c>
      <c r="BG176" s="177" t="n">
        <f aca="false">globals_transposed_prosp!BG180</f>
        <v>198.8215913962</v>
      </c>
      <c r="BH176" s="177" t="n">
        <f aca="false">globals_transposed_prosp!BH180</f>
        <v>236.758619120639</v>
      </c>
      <c r="BI176" s="177" t="n">
        <f aca="false">globals_transposed_prosp!BI180</f>
        <v>220.587126277989</v>
      </c>
      <c r="BJ176" s="177" t="n">
        <f aca="false">globals_transposed_prosp!BJ180</f>
        <v>206.582878642214</v>
      </c>
      <c r="BK176" s="177" t="n">
        <f aca="false">globals_transposed_prosp!BK180</f>
        <v>193.467708058003</v>
      </c>
      <c r="BL176" s="177" t="n">
        <f aca="false">globals_transposed_prosp!BL180</f>
        <v>178.201979405094</v>
      </c>
      <c r="BM176" s="177" t="n">
        <f aca="false">globals_transposed_prosp!BM180</f>
        <v>175.377442894158</v>
      </c>
      <c r="BN176" s="177" t="n">
        <f aca="false">globals_transposed_prosp!BN180</f>
        <v>175.726862965357</v>
      </c>
      <c r="BO176" s="177" t="n">
        <f aca="false">globals_transposed_prosp!BO180</f>
        <v>178.325309275514</v>
      </c>
      <c r="BP176" s="177" t="n">
        <f aca="false">globals_transposed_prosp!BP180</f>
        <v>175.416436642715</v>
      </c>
      <c r="BQ176" s="177" t="n">
        <f aca="false">globals_transposed_prosp!BQ180</f>
        <v>169.222742725417</v>
      </c>
      <c r="BR176" s="177" t="n">
        <f aca="false">globals_transposed_prosp!BR180</f>
        <v>170.402913601734</v>
      </c>
      <c r="BS176" s="177" t="n">
        <f aca="false">globals_transposed_prosp!BS180</f>
        <v>170.674199232782</v>
      </c>
      <c r="BT176" s="177" t="n">
        <f aca="false">globals_transposed_prosp!BT180</f>
        <v>175.238773501528</v>
      </c>
      <c r="BU176" s="177" t="n">
        <f aca="false">globals_transposed_prosp!BU180</f>
        <v>184.686931030226</v>
      </c>
      <c r="BV176" s="177" t="n">
        <f aca="false">globals_transposed_prosp!BV180</f>
        <v>185.507451344377</v>
      </c>
      <c r="BW176" s="177" t="n">
        <f aca="false">globals_transposed_prosp!BW180</f>
        <v>186.042462275275</v>
      </c>
      <c r="BX176" s="177" t="n">
        <f aca="false">globals_transposed_prosp!BX180</f>
        <v>184.403043327303</v>
      </c>
      <c r="BY176" s="177" t="n">
        <f aca="false">globals_transposed_prosp!BY180</f>
        <v>186.424063207351</v>
      </c>
      <c r="BZ176" s="177" t="n">
        <f aca="false">globals_transposed_prosp!BZ180</f>
        <v>187.259497349201</v>
      </c>
      <c r="CA176" s="177" t="n">
        <f aca="false">globals_transposed_prosp!CA180</f>
        <v>187.917993872612</v>
      </c>
      <c r="CB176" s="177" t="n">
        <f aca="false">globals_transposed_prosp!CB180</f>
        <v>191.556370775922</v>
      </c>
      <c r="CC176" s="177" t="n">
        <f aca="false">globals_transposed_prosp!CC180</f>
        <v>195.231049636607</v>
      </c>
      <c r="CD176" s="177" t="n">
        <f aca="false">globals_transposed_prosp!CD180</f>
        <v>197.550958564213</v>
      </c>
      <c r="CE176" s="177" t="n">
        <f aca="false">globals_transposed_prosp!CE180</f>
        <v>197.7719640925</v>
      </c>
      <c r="CF176" s="177" t="n">
        <f aca="false">globals_transposed_prosp!CF180</f>
        <v>197.993216865569</v>
      </c>
      <c r="CG176" s="177" t="n">
        <f aca="false">globals_transposed_prosp!CG180</f>
        <v>198.214717160018</v>
      </c>
      <c r="CH176" s="177" t="n">
        <f aca="false">globals_transposed_prosp!CH180</f>
        <v>199.848353638455</v>
      </c>
      <c r="CI176" s="177" t="n">
        <f aca="false">globals_transposed_prosp!CI180</f>
        <v>202.201935559929</v>
      </c>
      <c r="CJ176" s="177" t="n">
        <f aca="false">globals_transposed_prosp!CJ180</f>
        <v>202.428144260276</v>
      </c>
      <c r="CK176" s="177" t="n">
        <f aca="false">globals_transposed_prosp!CK180</f>
        <v>202.654606026332</v>
      </c>
      <c r="CL176" s="177" t="n">
        <f aca="false">globals_transposed_prosp!CL180</f>
        <v>204.310560482486</v>
      </c>
      <c r="CM176" s="177" t="n">
        <f aca="false">globals_transposed_prosp!CM180</f>
        <v>206.695133224461</v>
      </c>
      <c r="CN176" s="177" t="n">
        <f aca="false">globals_transposed_prosp!CN180</f>
        <v>206.926368584921</v>
      </c>
      <c r="CO176" s="177" t="n">
        <f aca="false">globals_transposed_prosp!CO180</f>
        <v>207.157862634548</v>
      </c>
      <c r="CP176" s="177" t="n">
        <f aca="false">globals_transposed_prosp!CP180</f>
        <v>207.389615662744</v>
      </c>
      <c r="CQ176" s="177" t="n">
        <f aca="false">globals_transposed_prosp!CQ180</f>
        <v>207.621627959237</v>
      </c>
      <c r="CR176" s="177" t="n">
        <f aca="false">globals_transposed_prosp!CR180</f>
        <v>207.853899814077</v>
      </c>
      <c r="CS176" s="177" t="n">
        <f aca="false">globals_transposed_prosp!CS180</f>
        <v>208.086431517638</v>
      </c>
      <c r="CT176" s="177" t="n">
        <f aca="false">globals_transposed_prosp!CT180</f>
        <v>208.31922336062</v>
      </c>
      <c r="CU176" s="177" t="n">
        <f aca="false">globals_transposed_prosp!CU180</f>
        <v>208.552275634047</v>
      </c>
      <c r="CV176" s="177" t="n">
        <f aca="false">globals_transposed_prosp!CV180</f>
        <v>208.785588629272</v>
      </c>
      <c r="CW176" s="177" t="n">
        <f aca="false">globals_transposed_prosp!CW180</f>
        <v>209.019162637969</v>
      </c>
      <c r="CX176" s="177" t="n">
        <f aca="false">globals_transposed_prosp!CX180</f>
        <v>209.252997952142</v>
      </c>
      <c r="CY176" s="177" t="n">
        <f aca="false">globals_transposed_prosp!CY180</f>
        <v>209.48709486412</v>
      </c>
      <c r="CZ176" s="177" t="n">
        <f aca="false">globals_transposed_prosp!CZ180</f>
        <v>209.721453666559</v>
      </c>
      <c r="DA176" s="177" t="n">
        <f aca="false">globals_transposed_prosp!DA180</f>
        <v>209.956074652443</v>
      </c>
      <c r="DB176" s="177" t="n">
        <f aca="false">globals_transposed_prosp!DB180</f>
        <v>210.190958115085</v>
      </c>
      <c r="DC176" s="177" t="n">
        <f aca="false">globals_transposed_prosp!DC180</f>
        <v>210.426104348123</v>
      </c>
      <c r="DD176" s="177" t="n">
        <f aca="false">globals_transposed_prosp!DD180</f>
        <v>210.661513645526</v>
      </c>
      <c r="DE176" s="177" t="n">
        <f aca="false">globals_transposed_prosp!DE180</f>
        <v>210.897186301592</v>
      </c>
      <c r="DF176" s="177" t="n">
        <f aca="false">globals_transposed_prosp!DF180</f>
        <v>211.133122610945</v>
      </c>
      <c r="DG176" s="177" t="n">
        <f aca="false">globals_transposed_prosp!DG180</f>
        <v>211.369322868543</v>
      </c>
      <c r="DH176" s="177" t="n">
        <f aca="false">globals_transposed_prosp!DH180</f>
        <v>211.605787369672</v>
      </c>
      <c r="DI176" s="177" t="n">
        <f aca="false">globals_transposed_prosp!DI180</f>
        <v>211.842516409947</v>
      </c>
      <c r="DJ176" s="177" t="n">
        <f aca="false">globals_transposed_prosp!DJ180</f>
        <v>212.079510285315</v>
      </c>
      <c r="DK176" s="177" t="n">
        <f aca="false">globals_transposed_prosp!DK180</f>
        <v>212.316769292056</v>
      </c>
      <c r="DL176" s="177" t="n">
        <f aca="false">globals_transposed_prosp!DL180</f>
        <v>212.554293726777</v>
      </c>
      <c r="DM176" s="177" t="n">
        <f aca="false">globals_transposed_prosp!DM180</f>
        <v>212.792083886422</v>
      </c>
      <c r="DN176" s="177" t="n">
        <f aca="false">globals_transposed_prosp!DN180</f>
        <v>213.030140068262</v>
      </c>
      <c r="DO176" s="177" t="n">
        <f aca="false">globals_transposed_prosp!DO180</f>
        <v>213.268462569905</v>
      </c>
      <c r="DP176" s="177" t="n">
        <f aca="false">globals_transposed_prosp!DP180</f>
        <v>213.507051689289</v>
      </c>
      <c r="DQ176" s="177" t="n">
        <f aca="false">globals_transposed_prosp!DQ180</f>
        <v>213.745907724686</v>
      </c>
      <c r="DR176" s="177" t="n">
        <f aca="false">globals_transposed_prosp!DR180</f>
        <v>213.985030974704</v>
      </c>
      <c r="DS176" s="177" t="n">
        <f aca="false">globals_transposed_prosp!DS180</f>
        <v>214.224421738282</v>
      </c>
      <c r="DT176" s="177" t="n">
        <f aca="false">globals_transposed_prosp!DT180</f>
        <v>214.464080314694</v>
      </c>
      <c r="DU176" s="177" t="n">
        <f aca="false">globals_transposed_prosp!DU180</f>
        <v>214.70400700355</v>
      </c>
      <c r="DV176" s="177" t="n">
        <f aca="false">globals_transposed_prosp!DV180</f>
        <v>214.944202104794</v>
      </c>
      <c r="DW176" s="177" t="n">
        <f aca="false">globals_transposed_prosp!DW180</f>
        <v>215.184665918707</v>
      </c>
      <c r="DX176" s="177" t="n">
        <f aca="false">globals_transposed_prosp!DX180</f>
        <v>215.425398745904</v>
      </c>
      <c r="DY176" s="177" t="n">
        <f aca="false">globals_transposed_prosp!DY180</f>
        <v>215.666400887339</v>
      </c>
      <c r="DZ176" s="177" t="n">
        <f aca="false">globals_transposed_prosp!DZ180</f>
        <v>215.907672644299</v>
      </c>
      <c r="EA176" s="177" t="n">
        <f aca="false">globals_transposed_prosp!EA180</f>
        <v>216.149214318411</v>
      </c>
      <c r="EB176" s="177" t="n">
        <f aca="false">globals_transposed_prosp!EB180</f>
        <v>216.391026211639</v>
      </c>
      <c r="EC176" s="177" t="n">
        <f aca="false">globals_transposed_prosp!EC180</f>
        <v>216.633108626283</v>
      </c>
      <c r="ED176" s="177" t="n">
        <f aca="false">globals_transposed_prosp!ED180</f>
        <v>216.875461864984</v>
      </c>
      <c r="EE176" s="177" t="n">
        <f aca="false">globals_transposed_prosp!EE180</f>
        <v>217.118086230719</v>
      </c>
      <c r="EF176" s="177" t="n">
        <f aca="false">globals_transposed_prosp!EF180</f>
        <v>217.360982026806</v>
      </c>
      <c r="EG176" s="177" t="n">
        <f aca="false">globals_transposed_prosp!EG180</f>
        <v>217.604149556901</v>
      </c>
      <c r="EH176" s="177" t="n">
        <f aca="false">globals_transposed_prosp!EH180</f>
        <v>217.847589125</v>
      </c>
      <c r="EI176" s="177" t="n">
        <f aca="false">globals_transposed_prosp!EI180</f>
        <v>218.091301035439</v>
      </c>
      <c r="EJ176" s="177" t="n">
        <f aca="false">globals_transposed_prosp!EJ180</f>
        <v>218.335285592894</v>
      </c>
      <c r="EK176" s="177" t="n">
        <f aca="false">globals_transposed_prosp!EK180</f>
        <v>218.579543102384</v>
      </c>
      <c r="EL176" s="177" t="n">
        <f aca="false">globals_transposed_prosp!EL180</f>
        <v>218.824073869267</v>
      </c>
      <c r="EM176" s="177" t="n">
        <f aca="false">globals_transposed_prosp!EM180</f>
        <v>219.068878199243</v>
      </c>
      <c r="EN176" s="177" t="n">
        <f aca="false">globals_transposed_prosp!EN180</f>
        <v>219.313956398355</v>
      </c>
      <c r="EO176" s="177" t="n">
        <f aca="false">globals_transposed_prosp!EO180</f>
        <v>219.559308772988</v>
      </c>
      <c r="EP176" s="177" t="n">
        <f aca="false">globals_transposed_prosp!EP180</f>
        <v>219.804935629868</v>
      </c>
      <c r="EQ176" s="177" t="n">
        <f aca="false">globals_transposed_prosp!EQ180</f>
        <v>220.050837276067</v>
      </c>
      <c r="ER176" s="177" t="n">
        <f aca="false">globals_transposed_prosp!ER180</f>
        <v>220.297014018998</v>
      </c>
      <c r="ES176" s="177" t="n">
        <f aca="false">globals_transposed_prosp!ES180</f>
        <v>220.54346616642</v>
      </c>
      <c r="ET176" s="177" t="n">
        <f aca="false">globals_transposed_prosp!ET180</f>
        <v>220.790194026435</v>
      </c>
      <c r="EU176" s="177" t="n">
        <f aca="false">globals_transposed_prosp!EU180</f>
        <v>221.03719790749</v>
      </c>
      <c r="EV176" s="177" t="n">
        <f aca="false">globals_transposed_prosp!EV180</f>
        <v>221.284478118377</v>
      </c>
    </row>
    <row r="177" customFormat="false" ht="12.8" hidden="false" customHeight="false" outlineLevel="0" collapsed="false">
      <c r="A177" s="176" t="str">
        <f aca="false">globals_transposed_prosp!A181</f>
        <v>OBRA_MON_ACTU_HIGH_D</v>
      </c>
      <c r="B177" s="176" t="n">
        <f aca="false">globals_transposed_prosp!B181</f>
        <v>0</v>
      </c>
      <c r="C177" s="176" t="n">
        <f aca="false">globals_transposed_prosp!C181</f>
        <v>0</v>
      </c>
      <c r="D177" s="176" t="n">
        <f aca="false">globals_transposed_prosp!D181</f>
        <v>0</v>
      </c>
      <c r="E177" s="176" t="n">
        <f aca="false">globals_transposed_prosp!E181</f>
        <v>0</v>
      </c>
      <c r="F177" s="176" t="n">
        <f aca="false">globals_transposed_prosp!F181</f>
        <v>0</v>
      </c>
      <c r="G177" s="176" t="n">
        <f aca="false">globals_transposed_prosp!G181</f>
        <v>0</v>
      </c>
      <c r="H177" s="176" t="n">
        <f aca="false">globals_transposed_prosp!H181</f>
        <v>0</v>
      </c>
      <c r="I177" s="176" t="n">
        <f aca="false">globals_transposed_prosp!I181</f>
        <v>0</v>
      </c>
      <c r="J177" s="176" t="n">
        <f aca="false">globals_transposed_prosp!J181</f>
        <v>0</v>
      </c>
      <c r="K177" s="176" t="n">
        <f aca="false">globals_transposed_prosp!K181</f>
        <v>0</v>
      </c>
      <c r="L177" s="176" t="n">
        <f aca="false">globals_transposed_prosp!L181</f>
        <v>0</v>
      </c>
      <c r="M177" s="176" t="n">
        <f aca="false">globals_transposed_prosp!M181</f>
        <v>0</v>
      </c>
      <c r="N177" s="176" t="n">
        <f aca="false">globals_transposed_prosp!N181</f>
        <v>0</v>
      </c>
      <c r="O177" s="176" t="n">
        <f aca="false">globals_transposed_prosp!O181</f>
        <v>0</v>
      </c>
      <c r="P177" s="176" t="n">
        <f aca="false">globals_transposed_prosp!P181</f>
        <v>0</v>
      </c>
      <c r="Q177" s="176" t="n">
        <f aca="false">globals_transposed_prosp!Q181</f>
        <v>0</v>
      </c>
      <c r="R177" s="176" t="n">
        <f aca="false">globals_transposed_prosp!R181</f>
        <v>0</v>
      </c>
      <c r="S177" s="176" t="n">
        <f aca="false">globals_transposed_prosp!S181</f>
        <v>0</v>
      </c>
      <c r="T177" s="176" t="n">
        <f aca="false">globals_transposed_prosp!T181</f>
        <v>0</v>
      </c>
      <c r="U177" s="176" t="n">
        <f aca="false">globals_transposed_prosp!U181</f>
        <v>0</v>
      </c>
      <c r="V177" s="176" t="n">
        <f aca="false">globals_transposed_prosp!V181</f>
        <v>0</v>
      </c>
      <c r="W177" s="176" t="n">
        <f aca="false">globals_transposed_prosp!W181</f>
        <v>0</v>
      </c>
      <c r="X177" s="176" t="n">
        <f aca="false">globals_transposed_prosp!X181</f>
        <v>0</v>
      </c>
      <c r="Y177" s="176" t="n">
        <f aca="false">globals_transposed_prosp!Y181</f>
        <v>0</v>
      </c>
      <c r="Z177" s="176" t="n">
        <f aca="false">globals_transposed_prosp!Z181</f>
        <v>0</v>
      </c>
      <c r="AA177" s="176" t="n">
        <f aca="false">globals_transposed_prosp!AA181</f>
        <v>0</v>
      </c>
      <c r="AB177" s="176" t="n">
        <f aca="false">globals_transposed_prosp!AB181</f>
        <v>0</v>
      </c>
      <c r="AC177" s="176" t="n">
        <f aca="false">globals_transposed_prosp!AC181</f>
        <v>0</v>
      </c>
      <c r="AD177" s="176" t="n">
        <f aca="false">globals_transposed_prosp!AD181</f>
        <v>0</v>
      </c>
      <c r="AE177" s="176" t="n">
        <f aca="false">globals_transposed_prosp!AE181</f>
        <v>0</v>
      </c>
      <c r="AF177" s="176" t="n">
        <f aca="false">globals_transposed_prosp!AF181</f>
        <v>0</v>
      </c>
      <c r="AG177" s="176" t="n">
        <f aca="false">globals_transposed_prosp!AG181</f>
        <v>0</v>
      </c>
      <c r="AH177" s="176" t="n">
        <f aca="false">globals_transposed_prosp!AH181</f>
        <v>0</v>
      </c>
      <c r="AI177" s="176" t="n">
        <f aca="false">globals_transposed_prosp!AI181</f>
        <v>0</v>
      </c>
      <c r="AJ177" s="176" t="n">
        <f aca="false">globals_transposed_prosp!AJ181</f>
        <v>0</v>
      </c>
      <c r="AK177" s="176" t="n">
        <f aca="false">globals_transposed_prosp!AK181</f>
        <v>0</v>
      </c>
      <c r="AL177" s="176" t="n">
        <f aca="false">globals_transposed_prosp!AL181</f>
        <v>0</v>
      </c>
      <c r="AM177" s="176" t="n">
        <f aca="false">globals_transposed_prosp!AM181</f>
        <v>0</v>
      </c>
      <c r="AN177" s="176" t="n">
        <f aca="false">globals_transposed_prosp!AN181</f>
        <v>0</v>
      </c>
      <c r="AO177" s="176" t="n">
        <f aca="false">globals_transposed_prosp!AO181</f>
        <v>0</v>
      </c>
      <c r="AP177" s="176" t="n">
        <f aca="false">globals_transposed_prosp!AP181</f>
        <v>0</v>
      </c>
      <c r="AQ177" s="176" t="n">
        <f aca="false">globals_transposed_prosp!AQ181</f>
        <v>0</v>
      </c>
      <c r="AR177" s="177" t="n">
        <f aca="false">globals_transposed_prosp!AR181</f>
        <v>167.116867332263</v>
      </c>
      <c r="AS177" s="177" t="n">
        <f aca="false">globals_transposed_prosp!AS181</f>
        <v>157.765769271598</v>
      </c>
      <c r="AT177" s="177" t="n">
        <f aca="false">globals_transposed_prosp!AT181</f>
        <v>151.533047522596</v>
      </c>
      <c r="AU177" s="177" t="n">
        <f aca="false">globals_transposed_prosp!AU181</f>
        <v>233</v>
      </c>
      <c r="AV177" s="177" t="n">
        <f aca="false">globals_transposed_prosp!AV181</f>
        <v>226.013825282986</v>
      </c>
      <c r="AW177" s="177" t="n">
        <f aca="false">globals_transposed_prosp!AW181</f>
        <v>218.298948422633</v>
      </c>
      <c r="AX177" s="177" t="n">
        <f aca="false">globals_transposed_prosp!AX181</f>
        <v>292.348464081271</v>
      </c>
      <c r="AY177" s="177" t="n">
        <f aca="false">globals_transposed_prosp!AY181</f>
        <v>278.947470454324</v>
      </c>
      <c r="AZ177" s="177" t="n">
        <f aca="false">globals_transposed_prosp!AZ181</f>
        <v>246.341131803336</v>
      </c>
      <c r="BA177" s="177" t="n">
        <f aca="false">globals_transposed_prosp!BA181</f>
        <v>218.396184739723</v>
      </c>
      <c r="BB177" s="177" t="n">
        <f aca="false">globals_transposed_prosp!BB181</f>
        <v>268.793662341082</v>
      </c>
      <c r="BC177" s="177" t="n">
        <f aca="false">globals_transposed_prosp!BC181</f>
        <v>255.472212825355</v>
      </c>
      <c r="BD177" s="177" t="n">
        <f aca="false">globals_transposed_prosp!BD181</f>
        <v>243.468878650588</v>
      </c>
      <c r="BE177" s="177" t="n">
        <f aca="false">globals_transposed_prosp!BE181</f>
        <v>228.392897544443</v>
      </c>
      <c r="BF177" s="177" t="n">
        <f aca="false">globals_transposed_prosp!BF181</f>
        <v>218.788993809922</v>
      </c>
      <c r="BG177" s="177" t="n">
        <f aca="false">globals_transposed_prosp!BG181</f>
        <v>208.63072074883</v>
      </c>
      <c r="BH177" s="177" t="n">
        <f aca="false">globals_transposed_prosp!BH181</f>
        <v>248.439422518276</v>
      </c>
      <c r="BI177" s="177" t="n">
        <f aca="false">globals_transposed_prosp!BI181</f>
        <v>231.470087429195</v>
      </c>
      <c r="BJ177" s="177" t="n">
        <f aca="false">globals_transposed_prosp!BJ181</f>
        <v>216.774921490327</v>
      </c>
      <c r="BK177" s="177" t="n">
        <f aca="false">globals_transposed_prosp!BK181</f>
        <v>203.012696409474</v>
      </c>
      <c r="BL177" s="177" t="n">
        <f aca="false">globals_transposed_prosp!BL181</f>
        <v>186.993812598883</v>
      </c>
      <c r="BM177" s="177" t="n">
        <f aca="false">globals_transposed_prosp!BM181</f>
        <v>184.029923798277</v>
      </c>
      <c r="BN177" s="177" t="n">
        <f aca="false">globals_transposed_prosp!BN181</f>
        <v>184.39658297642</v>
      </c>
      <c r="BO177" s="177" t="n">
        <f aca="false">globals_transposed_prosp!BO181</f>
        <v>187.123227113549</v>
      </c>
      <c r="BP177" s="177" t="n">
        <f aca="false">globals_transposed_prosp!BP181</f>
        <v>184.070841355616</v>
      </c>
      <c r="BQ177" s="177" t="n">
        <f aca="false">globals_transposed_prosp!BQ181</f>
        <v>177.571573258076</v>
      </c>
      <c r="BR177" s="177" t="n">
        <f aca="false">globals_transposed_prosp!BR181</f>
        <v>178.809969444343</v>
      </c>
      <c r="BS177" s="177" t="n">
        <f aca="false">globals_transposed_prosp!BS181</f>
        <v>179.09463931514</v>
      </c>
      <c r="BT177" s="177" t="n">
        <f aca="false">globals_transposed_prosp!BT181</f>
        <v>183.88441296554</v>
      </c>
      <c r="BU177" s="177" t="n">
        <f aca="false">globals_transposed_prosp!BU181</f>
        <v>193.798707993149</v>
      </c>
      <c r="BV177" s="177" t="n">
        <f aca="false">globals_transposed_prosp!BV181</f>
        <v>194.659709775341</v>
      </c>
      <c r="BW177" s="177" t="n">
        <f aca="false">globals_transposed_prosp!BW181</f>
        <v>195.221116186677</v>
      </c>
      <c r="BX177" s="177" t="n">
        <f aca="false">globals_transposed_prosp!BX181</f>
        <v>193.500814310393</v>
      </c>
      <c r="BY177" s="177" t="n">
        <f aca="false">globals_transposed_prosp!BY181</f>
        <v>195.621543911545</v>
      </c>
      <c r="BZ177" s="177" t="n">
        <f aca="false">globals_transposed_prosp!BZ181</f>
        <v>196.498195315089</v>
      </c>
      <c r="CA177" s="177" t="n">
        <f aca="false">globals_transposed_prosp!CA181</f>
        <v>197.189179645941</v>
      </c>
      <c r="CB177" s="177" t="n">
        <f aca="false">globals_transposed_prosp!CB181</f>
        <v>201.00706074408</v>
      </c>
      <c r="CC177" s="177" t="n">
        <f aca="false">globals_transposed_prosp!CC181</f>
        <v>204.863034805254</v>
      </c>
      <c r="CD177" s="177" t="n">
        <f aca="false">globals_transposed_prosp!CD181</f>
        <v>207.297399545216</v>
      </c>
      <c r="CE177" s="177" t="n">
        <f aca="false">globals_transposed_prosp!CE181</f>
        <v>207.529308677078</v>
      </c>
      <c r="CF177" s="177" t="n">
        <f aca="false">globals_transposed_prosp!CF181</f>
        <v>207.761477251873</v>
      </c>
      <c r="CG177" s="177" t="n">
        <f aca="false">globals_transposed_prosp!CG181</f>
        <v>207.993905559848</v>
      </c>
      <c r="CH177" s="177" t="n">
        <f aca="false">globals_transposed_prosp!CH181</f>
        <v>209.708139680723</v>
      </c>
      <c r="CI177" s="177" t="n">
        <f aca="false">globals_transposed_prosp!CI181</f>
        <v>212.177838716779</v>
      </c>
      <c r="CJ177" s="177" t="n">
        <f aca="false">globals_transposed_prosp!CJ181</f>
        <v>212.415207726159</v>
      </c>
      <c r="CK177" s="177" t="n">
        <f aca="false">globals_transposed_prosp!CK181</f>
        <v>212.652842286583</v>
      </c>
      <c r="CL177" s="177" t="n">
        <f aca="false">globals_transposed_prosp!CL181</f>
        <v>214.390495472481</v>
      </c>
      <c r="CM177" s="177" t="n">
        <f aca="false">globals_transposed_prosp!CM181</f>
        <v>216.892714302652</v>
      </c>
      <c r="CN177" s="177" t="n">
        <f aca="false">globals_transposed_prosp!CN181</f>
        <v>217.13535796915</v>
      </c>
      <c r="CO177" s="177" t="n">
        <f aca="false">globals_transposed_prosp!CO181</f>
        <v>217.378273087591</v>
      </c>
      <c r="CP177" s="177" t="n">
        <f aca="false">globals_transposed_prosp!CP181</f>
        <v>217.621459961657</v>
      </c>
      <c r="CQ177" s="177" t="n">
        <f aca="false">globals_transposed_prosp!CQ181</f>
        <v>217.864918895367</v>
      </c>
      <c r="CR177" s="177" t="n">
        <f aca="false">globals_transposed_prosp!CR181</f>
        <v>218.108650193083</v>
      </c>
      <c r="CS177" s="177" t="n">
        <f aca="false">globals_transposed_prosp!CS181</f>
        <v>218.352654159504</v>
      </c>
      <c r="CT177" s="177" t="n">
        <f aca="false">globals_transposed_prosp!CT181</f>
        <v>218.596931099673</v>
      </c>
      <c r="CU177" s="177" t="n">
        <f aca="false">globals_transposed_prosp!CU181</f>
        <v>218.841481318972</v>
      </c>
      <c r="CV177" s="177" t="n">
        <f aca="false">globals_transposed_prosp!CV181</f>
        <v>219.086305123127</v>
      </c>
      <c r="CW177" s="177" t="n">
        <f aca="false">globals_transposed_prosp!CW181</f>
        <v>219.331402818203</v>
      </c>
      <c r="CX177" s="177" t="n">
        <f aca="false">globals_transposed_prosp!CX181</f>
        <v>219.576774710611</v>
      </c>
      <c r="CY177" s="177" t="n">
        <f aca="false">globals_transposed_prosp!CY181</f>
        <v>219.822421107102</v>
      </c>
      <c r="CZ177" s="177" t="n">
        <f aca="false">globals_transposed_prosp!CZ181</f>
        <v>220.06834231477</v>
      </c>
      <c r="DA177" s="177" t="n">
        <f aca="false">globals_transposed_prosp!DA181</f>
        <v>220.314538641056</v>
      </c>
      <c r="DB177" s="177" t="n">
        <f aca="false">globals_transposed_prosp!DB181</f>
        <v>220.56101039374</v>
      </c>
      <c r="DC177" s="177" t="n">
        <f aca="false">globals_transposed_prosp!DC181</f>
        <v>220.80775788095</v>
      </c>
      <c r="DD177" s="177" t="n">
        <f aca="false">globals_transposed_prosp!DD181</f>
        <v>221.054781411158</v>
      </c>
      <c r="DE177" s="177" t="n">
        <f aca="false">globals_transposed_prosp!DE181</f>
        <v>221.30208129318</v>
      </c>
      <c r="DF177" s="177" t="n">
        <f aca="false">globals_transposed_prosp!DF181</f>
        <v>221.549657836178</v>
      </c>
      <c r="DG177" s="177" t="n">
        <f aca="false">globals_transposed_prosp!DG181</f>
        <v>221.79751134966</v>
      </c>
      <c r="DH177" s="177" t="n">
        <f aca="false">globals_transposed_prosp!DH181</f>
        <v>222.045642143481</v>
      </c>
      <c r="DI177" s="177" t="n">
        <f aca="false">globals_transposed_prosp!DI181</f>
        <v>222.294050527842</v>
      </c>
      <c r="DJ177" s="177" t="n">
        <f aca="false">globals_transposed_prosp!DJ181</f>
        <v>222.54273681329</v>
      </c>
      <c r="DK177" s="177" t="n">
        <f aca="false">globals_transposed_prosp!DK181</f>
        <v>222.791701310721</v>
      </c>
      <c r="DL177" s="177" t="n">
        <f aca="false">globals_transposed_prosp!DL181</f>
        <v>223.040944331378</v>
      </c>
      <c r="DM177" s="177" t="n">
        <f aca="false">globals_transposed_prosp!DM181</f>
        <v>223.290466186853</v>
      </c>
      <c r="DN177" s="177" t="n">
        <f aca="false">globals_transposed_prosp!DN181</f>
        <v>223.540267189084</v>
      </c>
      <c r="DO177" s="177" t="n">
        <f aca="false">globals_transposed_prosp!DO181</f>
        <v>223.790347650362</v>
      </c>
      <c r="DP177" s="177" t="n">
        <f aca="false">globals_transposed_prosp!DP181</f>
        <v>224.040707883325</v>
      </c>
      <c r="DQ177" s="177" t="n">
        <f aca="false">globals_transposed_prosp!DQ181</f>
        <v>224.29134820096</v>
      </c>
      <c r="DR177" s="177" t="n">
        <f aca="false">globals_transposed_prosp!DR181</f>
        <v>224.542268916606</v>
      </c>
      <c r="DS177" s="177" t="n">
        <f aca="false">globals_transposed_prosp!DS181</f>
        <v>224.793470343951</v>
      </c>
      <c r="DT177" s="177" t="n">
        <f aca="false">globals_transposed_prosp!DT181</f>
        <v>225.044952797036</v>
      </c>
      <c r="DU177" s="177" t="n">
        <f aca="false">globals_transposed_prosp!DU181</f>
        <v>225.29671659025</v>
      </c>
      <c r="DV177" s="177" t="n">
        <f aca="false">globals_transposed_prosp!DV181</f>
        <v>225.548762038338</v>
      </c>
      <c r="DW177" s="177" t="n">
        <f aca="false">globals_transposed_prosp!DW181</f>
        <v>225.801089456393</v>
      </c>
      <c r="DX177" s="177" t="n">
        <f aca="false">globals_transposed_prosp!DX181</f>
        <v>226.053699159864</v>
      </c>
      <c r="DY177" s="177" t="n">
        <f aca="false">globals_transposed_prosp!DY181</f>
        <v>226.306591464549</v>
      </c>
      <c r="DZ177" s="177" t="n">
        <f aca="false">globals_transposed_prosp!DZ181</f>
        <v>226.559766686604</v>
      </c>
      <c r="EA177" s="177" t="n">
        <f aca="false">globals_transposed_prosp!EA181</f>
        <v>226.813225142534</v>
      </c>
      <c r="EB177" s="177" t="n">
        <f aca="false">globals_transposed_prosp!EB181</f>
        <v>227.066967149202</v>
      </c>
      <c r="EC177" s="177" t="n">
        <f aca="false">globals_transposed_prosp!EC181</f>
        <v>227.320993023822</v>
      </c>
      <c r="ED177" s="177" t="n">
        <f aca="false">globals_transposed_prosp!ED181</f>
        <v>227.575303083967</v>
      </c>
      <c r="EE177" s="177" t="n">
        <f aca="false">globals_transposed_prosp!EE181</f>
        <v>227.829897647561</v>
      </c>
      <c r="EF177" s="177" t="n">
        <f aca="false">globals_transposed_prosp!EF181</f>
        <v>228.084777032886</v>
      </c>
      <c r="EG177" s="177" t="n">
        <f aca="false">globals_transposed_prosp!EG181</f>
        <v>228.33994155858</v>
      </c>
      <c r="EH177" s="177" t="n">
        <f aca="false">globals_transposed_prosp!EH181</f>
        <v>228.595391543638</v>
      </c>
      <c r="EI177" s="177" t="n">
        <f aca="false">globals_transposed_prosp!EI181</f>
        <v>228.851127307409</v>
      </c>
      <c r="EJ177" s="177" t="n">
        <f aca="false">globals_transposed_prosp!EJ181</f>
        <v>229.107149169603</v>
      </c>
      <c r="EK177" s="177" t="n">
        <f aca="false">globals_transposed_prosp!EK181</f>
        <v>229.363457450284</v>
      </c>
      <c r="EL177" s="177" t="n">
        <f aca="false">globals_transposed_prosp!EL181</f>
        <v>229.620052469879</v>
      </c>
      <c r="EM177" s="177" t="n">
        <f aca="false">globals_transposed_prosp!EM181</f>
        <v>229.876934549168</v>
      </c>
      <c r="EN177" s="177" t="n">
        <f aca="false">globals_transposed_prosp!EN181</f>
        <v>230.134104009293</v>
      </c>
      <c r="EO177" s="177" t="n">
        <f aca="false">globals_transposed_prosp!EO181</f>
        <v>230.391561171754</v>
      </c>
      <c r="EP177" s="177" t="n">
        <f aca="false">globals_transposed_prosp!EP181</f>
        <v>230.649306358413</v>
      </c>
      <c r="EQ177" s="177" t="n">
        <f aca="false">globals_transposed_prosp!EQ181</f>
        <v>230.907339891489</v>
      </c>
      <c r="ER177" s="177" t="n">
        <f aca="false">globals_transposed_prosp!ER181</f>
        <v>231.165662093563</v>
      </c>
      <c r="ES177" s="177" t="n">
        <f aca="false">globals_transposed_prosp!ES181</f>
        <v>231.424273287577</v>
      </c>
      <c r="ET177" s="177" t="n">
        <f aca="false">globals_transposed_prosp!ET181</f>
        <v>231.683173796834</v>
      </c>
      <c r="EU177" s="177" t="n">
        <f aca="false">globals_transposed_prosp!EU181</f>
        <v>231.942363944998</v>
      </c>
      <c r="EV177" s="177" t="n">
        <f aca="false">globals_transposed_prosp!EV181</f>
        <v>232.201844056097</v>
      </c>
    </row>
    <row r="178" customFormat="false" ht="12.8" hidden="false" customHeight="false" outlineLevel="0" collapsed="false">
      <c r="A178" s="176" t="str">
        <f aca="false">globals_transposed_prosp!A182</f>
        <v>LIM_MON_ACTU_HIGH_CAT_E</v>
      </c>
      <c r="B178" s="176" t="n">
        <f aca="false">globals_transposed_prosp!B182</f>
        <v>0</v>
      </c>
      <c r="C178" s="176" t="n">
        <f aca="false">globals_transposed_prosp!C182</f>
        <v>0</v>
      </c>
      <c r="D178" s="176" t="n">
        <f aca="false">globals_transposed_prosp!D182</f>
        <v>0</v>
      </c>
      <c r="E178" s="176" t="n">
        <f aca="false">globals_transposed_prosp!E182</f>
        <v>0</v>
      </c>
      <c r="F178" s="176" t="n">
        <f aca="false">globals_transposed_prosp!F182</f>
        <v>0</v>
      </c>
      <c r="G178" s="176" t="n">
        <f aca="false">globals_transposed_prosp!G182</f>
        <v>0</v>
      </c>
      <c r="H178" s="176" t="n">
        <f aca="false">globals_transposed_prosp!H182</f>
        <v>0</v>
      </c>
      <c r="I178" s="176" t="n">
        <f aca="false">globals_transposed_prosp!I182</f>
        <v>0</v>
      </c>
      <c r="J178" s="176" t="n">
        <f aca="false">globals_transposed_prosp!J182</f>
        <v>0</v>
      </c>
      <c r="K178" s="176" t="n">
        <f aca="false">globals_transposed_prosp!K182</f>
        <v>0</v>
      </c>
      <c r="L178" s="176" t="n">
        <f aca="false">globals_transposed_prosp!L182</f>
        <v>0</v>
      </c>
      <c r="M178" s="176" t="n">
        <f aca="false">globals_transposed_prosp!M182</f>
        <v>0</v>
      </c>
      <c r="N178" s="176" t="n">
        <f aca="false">globals_transposed_prosp!N182</f>
        <v>0</v>
      </c>
      <c r="O178" s="176" t="n">
        <f aca="false">globals_transposed_prosp!O182</f>
        <v>0</v>
      </c>
      <c r="P178" s="176" t="n">
        <f aca="false">globals_transposed_prosp!P182</f>
        <v>0</v>
      </c>
      <c r="Q178" s="176" t="n">
        <f aca="false">globals_transposed_prosp!Q182</f>
        <v>0</v>
      </c>
      <c r="R178" s="176" t="n">
        <f aca="false">globals_transposed_prosp!R182</f>
        <v>0</v>
      </c>
      <c r="S178" s="176" t="n">
        <f aca="false">globals_transposed_prosp!S182</f>
        <v>0</v>
      </c>
      <c r="T178" s="176" t="n">
        <f aca="false">globals_transposed_prosp!T182</f>
        <v>0</v>
      </c>
      <c r="U178" s="176" t="n">
        <f aca="false">globals_transposed_prosp!U182</f>
        <v>0</v>
      </c>
      <c r="V178" s="176" t="n">
        <f aca="false">globals_transposed_prosp!V182</f>
        <v>0</v>
      </c>
      <c r="W178" s="176" t="n">
        <f aca="false">globals_transposed_prosp!W182</f>
        <v>0</v>
      </c>
      <c r="X178" s="176" t="n">
        <f aca="false">globals_transposed_prosp!X182</f>
        <v>0</v>
      </c>
      <c r="Y178" s="176" t="n">
        <f aca="false">globals_transposed_prosp!Y182</f>
        <v>0</v>
      </c>
      <c r="Z178" s="176" t="n">
        <f aca="false">globals_transposed_prosp!Z182</f>
        <v>0</v>
      </c>
      <c r="AA178" s="176" t="n">
        <f aca="false">globals_transposed_prosp!AA182</f>
        <v>0</v>
      </c>
      <c r="AB178" s="176" t="n">
        <f aca="false">globals_transposed_prosp!AB182</f>
        <v>0</v>
      </c>
      <c r="AC178" s="176" t="n">
        <f aca="false">globals_transposed_prosp!AC182</f>
        <v>0</v>
      </c>
      <c r="AD178" s="176" t="n">
        <f aca="false">globals_transposed_prosp!AD182</f>
        <v>0</v>
      </c>
      <c r="AE178" s="176" t="n">
        <f aca="false">globals_transposed_prosp!AE182</f>
        <v>0</v>
      </c>
      <c r="AF178" s="176" t="n">
        <f aca="false">globals_transposed_prosp!AF182</f>
        <v>0</v>
      </c>
      <c r="AG178" s="176" t="n">
        <f aca="false">globals_transposed_prosp!AG182</f>
        <v>0</v>
      </c>
      <c r="AH178" s="176" t="n">
        <f aca="false">globals_transposed_prosp!AH182</f>
        <v>0</v>
      </c>
      <c r="AI178" s="176" t="n">
        <f aca="false">globals_transposed_prosp!AI182</f>
        <v>0</v>
      </c>
      <c r="AJ178" s="176" t="n">
        <f aca="false">globals_transposed_prosp!AJ182</f>
        <v>0</v>
      </c>
      <c r="AK178" s="176" t="n">
        <f aca="false">globals_transposed_prosp!AK182</f>
        <v>0</v>
      </c>
      <c r="AL178" s="176" t="n">
        <f aca="false">globals_transposed_prosp!AL182</f>
        <v>0</v>
      </c>
      <c r="AM178" s="176" t="n">
        <f aca="false">globals_transposed_prosp!AM182</f>
        <v>0</v>
      </c>
      <c r="AN178" s="176" t="n">
        <f aca="false">globals_transposed_prosp!AN182</f>
        <v>0</v>
      </c>
      <c r="AO178" s="176" t="n">
        <f aca="false">globals_transposed_prosp!AO182</f>
        <v>0</v>
      </c>
      <c r="AP178" s="176" t="n">
        <f aca="false">globals_transposed_prosp!AP182</f>
        <v>0</v>
      </c>
      <c r="AQ178" s="176" t="n">
        <f aca="false">globals_transposed_prosp!AQ182</f>
        <v>0</v>
      </c>
      <c r="AR178" s="177" t="n">
        <f aca="false">globals_transposed_prosp!AR182</f>
        <v>18314.1772418919</v>
      </c>
      <c r="AS178" s="177" t="n">
        <f aca="false">globals_transposed_prosp!AS182</f>
        <v>17289.3993722299</v>
      </c>
      <c r="AT178" s="177" t="n">
        <f aca="false">globals_transposed_prosp!AT182</f>
        <v>16606.3613723393</v>
      </c>
      <c r="AU178" s="177" t="n">
        <f aca="false">globals_transposed_prosp!AU182</f>
        <v>16000</v>
      </c>
      <c r="AV178" s="177" t="n">
        <f aca="false">globals_transposed_prosp!AV182</f>
        <v>15520.2626803767</v>
      </c>
      <c r="AW178" s="177" t="n">
        <f aca="false">globals_transposed_prosp!AW182</f>
        <v>14990.4857285928</v>
      </c>
      <c r="AX178" s="177" t="n">
        <f aca="false">globals_transposed_prosp!AX182</f>
        <v>14481.6576634685</v>
      </c>
      <c r="AY178" s="177" t="n">
        <f aca="false">globals_transposed_prosp!AY182</f>
        <v>13817.8313537746</v>
      </c>
      <c r="AZ178" s="177" t="n">
        <f aca="false">globals_transposed_prosp!AZ182</f>
        <v>12202.6566837566</v>
      </c>
      <c r="BA178" s="177" t="n">
        <f aca="false">globals_transposed_prosp!BA182</f>
        <v>10818.386860172</v>
      </c>
      <c r="BB178" s="177" t="n">
        <f aca="false">globals_transposed_prosp!BB182</f>
        <v>10264.1971299697</v>
      </c>
      <c r="BC178" s="177" t="n">
        <f aca="false">globals_transposed_prosp!BC182</f>
        <v>9755.50216039543</v>
      </c>
      <c r="BD178" s="177" t="n">
        <f aca="false">globals_transposed_prosp!BD182</f>
        <v>16269.9966640011</v>
      </c>
      <c r="BE178" s="177" t="n">
        <f aca="false">globals_transposed_prosp!BE182</f>
        <v>15262.5325328029</v>
      </c>
      <c r="BF178" s="177" t="n">
        <f aca="false">globals_transposed_prosp!BF182</f>
        <v>14620.7442164148</v>
      </c>
      <c r="BG178" s="177" t="n">
        <f aca="false">globals_transposed_prosp!BG182</f>
        <v>13941.9097397787</v>
      </c>
      <c r="BH178" s="177" t="n">
        <f aca="false">globals_transposed_prosp!BH182</f>
        <v>16602.1569620788</v>
      </c>
      <c r="BI178" s="177" t="n">
        <f aca="false">globals_transposed_prosp!BI182</f>
        <v>15468.1679927142</v>
      </c>
      <c r="BJ178" s="177" t="n">
        <f aca="false">globals_transposed_prosp!BJ182</f>
        <v>14486.1521394012</v>
      </c>
      <c r="BK178" s="177" t="n">
        <f aca="false">globals_transposed_prosp!BK182</f>
        <v>13566.4807819983</v>
      </c>
      <c r="BL178" s="177" t="n">
        <f aca="false">globals_transposed_prosp!BL182</f>
        <v>12496.0064559635</v>
      </c>
      <c r="BM178" s="177" t="n">
        <f aca="false">globals_transposed_prosp!BM182</f>
        <v>12297.9422897091</v>
      </c>
      <c r="BN178" s="177" t="n">
        <f aca="false">globals_transposed_prosp!BN182</f>
        <v>12322.4445734666</v>
      </c>
      <c r="BO178" s="177" t="n">
        <f aca="false">globals_transposed_prosp!BO182</f>
        <v>12504.6546812084</v>
      </c>
      <c r="BP178" s="177" t="n">
        <f aca="false">globals_transposed_prosp!BP182</f>
        <v>12300.6766371912</v>
      </c>
      <c r="BQ178" s="177" t="n">
        <f aca="false">globals_transposed_prosp!BQ182</f>
        <v>11866.3580093332</v>
      </c>
      <c r="BR178" s="177" t="n">
        <f aca="false">globals_transposed_prosp!BR182</f>
        <v>11949.1147942961</v>
      </c>
      <c r="BS178" s="177" t="n">
        <f aca="false">globals_transposed_prosp!BS182</f>
        <v>11968.1380790447</v>
      </c>
      <c r="BT178" s="177" t="n">
        <f aca="false">globals_transposed_prosp!BT182</f>
        <v>12288.2184155336</v>
      </c>
      <c r="BU178" s="177" t="n">
        <f aca="false">globals_transposed_prosp!BU182</f>
        <v>12950.7488648008</v>
      </c>
      <c r="BV178" s="177" t="n">
        <f aca="false">globals_transposed_prosp!BV182</f>
        <v>13008.2859762129</v>
      </c>
      <c r="BW178" s="177" t="n">
        <f aca="false">globals_transposed_prosp!BW182</f>
        <v>13045.8023947669</v>
      </c>
      <c r="BX178" s="177" t="n">
        <f aca="false">globals_transposed_prosp!BX182</f>
        <v>12930.841888569</v>
      </c>
      <c r="BY178" s="177" t="n">
        <f aca="false">globals_transposed_prosp!BY182</f>
        <v>13072.5612878317</v>
      </c>
      <c r="BZ178" s="177" t="n">
        <f aca="false">globals_transposed_prosp!BZ182</f>
        <v>13131.1441973198</v>
      </c>
      <c r="CA178" s="177" t="n">
        <f aca="false">globals_transposed_prosp!CA182</f>
        <v>13177.3197607745</v>
      </c>
      <c r="CB178" s="177" t="n">
        <f aca="false">globals_transposed_prosp!CB182</f>
        <v>13432.4526241959</v>
      </c>
      <c r="CC178" s="177" t="n">
        <f aca="false">globals_transposed_prosp!CC182</f>
        <v>13690.131079396</v>
      </c>
      <c r="CD178" s="177" t="n">
        <f aca="false">globals_transposed_prosp!CD182</f>
        <v>13852.8093898917</v>
      </c>
      <c r="CE178" s="177" t="n">
        <f aca="false">globals_transposed_prosp!CE182</f>
        <v>13868.3068973689</v>
      </c>
      <c r="CF178" s="177" t="n">
        <f aca="false">globals_transposed_prosp!CF182</f>
        <v>13883.8217423212</v>
      </c>
      <c r="CG178" s="177" t="n">
        <f aca="false">globals_transposed_prosp!CG182</f>
        <v>13899.3539441446</v>
      </c>
      <c r="CH178" s="177" t="n">
        <f aca="false">globals_transposed_prosp!CH182</f>
        <v>14013.9089678845</v>
      </c>
      <c r="CI178" s="177" t="n">
        <f aca="false">globals_transposed_prosp!CI182</f>
        <v>14178.9485201024</v>
      </c>
      <c r="CJ178" s="177" t="n">
        <f aca="false">globals_transposed_prosp!CJ182</f>
        <v>14194.8108881265</v>
      </c>
      <c r="CK178" s="177" t="n">
        <f aca="false">globals_transposed_prosp!CK182</f>
        <v>14210.6910018048</v>
      </c>
      <c r="CL178" s="177" t="n">
        <f aca="false">globals_transposed_prosp!CL182</f>
        <v>14326.8110227158</v>
      </c>
      <c r="CM178" s="177" t="n">
        <f aca="false">globals_transposed_prosp!CM182</f>
        <v>14494.0237353798</v>
      </c>
      <c r="CN178" s="177" t="n">
        <f aca="false">globals_transposed_prosp!CN182</f>
        <v>14510.2385864538</v>
      </c>
      <c r="CO178" s="177" t="n">
        <f aca="false">globals_transposed_prosp!CO182</f>
        <v>14526.4715775144</v>
      </c>
      <c r="CP178" s="177" t="n">
        <f aca="false">globals_transposed_prosp!CP182</f>
        <v>14542.7227288552</v>
      </c>
      <c r="CQ178" s="177" t="n">
        <f aca="false">globals_transposed_prosp!CQ182</f>
        <v>14558.9920607925</v>
      </c>
      <c r="CR178" s="177" t="n">
        <f aca="false">globals_transposed_prosp!CR182</f>
        <v>14575.2795936656</v>
      </c>
      <c r="CS178" s="177" t="n">
        <f aca="false">globals_transposed_prosp!CS182</f>
        <v>14591.5853478363</v>
      </c>
      <c r="CT178" s="177" t="n">
        <f aca="false">globals_transposed_prosp!CT182</f>
        <v>14607.9093436893</v>
      </c>
      <c r="CU178" s="177" t="n">
        <f aca="false">globals_transposed_prosp!CU182</f>
        <v>14624.251601632</v>
      </c>
      <c r="CV178" s="177" t="n">
        <f aca="false">globals_transposed_prosp!CV182</f>
        <v>14640.6121420946</v>
      </c>
      <c r="CW178" s="177" t="n">
        <f aca="false">globals_transposed_prosp!CW182</f>
        <v>14656.9909855304</v>
      </c>
      <c r="CX178" s="177" t="n">
        <f aca="false">globals_transposed_prosp!CX182</f>
        <v>14673.3881524154</v>
      </c>
      <c r="CY178" s="177" t="n">
        <f aca="false">globals_transposed_prosp!CY182</f>
        <v>14689.8036632484</v>
      </c>
      <c r="CZ178" s="177" t="n">
        <f aca="false">globals_transposed_prosp!CZ182</f>
        <v>14706.2375385515</v>
      </c>
      <c r="DA178" s="177" t="n">
        <f aca="false">globals_transposed_prosp!DA182</f>
        <v>14722.6897988692</v>
      </c>
      <c r="DB178" s="177" t="n">
        <f aca="false">globals_transposed_prosp!DB182</f>
        <v>14739.1604647696</v>
      </c>
      <c r="DC178" s="177" t="n">
        <f aca="false">globals_transposed_prosp!DC182</f>
        <v>14755.6495568434</v>
      </c>
      <c r="DD178" s="177" t="n">
        <f aca="false">globals_transposed_prosp!DD182</f>
        <v>14772.1570957045</v>
      </c>
      <c r="DE178" s="177" t="n">
        <f aca="false">globals_transposed_prosp!DE182</f>
        <v>14788.6831019897</v>
      </c>
      <c r="DF178" s="177" t="n">
        <f aca="false">globals_transposed_prosp!DF182</f>
        <v>14805.227596359</v>
      </c>
      <c r="DG178" s="177" t="n">
        <f aca="false">globals_transposed_prosp!DG182</f>
        <v>14821.7905994957</v>
      </c>
      <c r="DH178" s="177" t="n">
        <f aca="false">globals_transposed_prosp!DH182</f>
        <v>14838.3721321059</v>
      </c>
      <c r="DI178" s="177" t="n">
        <f aca="false">globals_transposed_prosp!DI182</f>
        <v>14854.972214919</v>
      </c>
      <c r="DJ178" s="177" t="n">
        <f aca="false">globals_transposed_prosp!DJ182</f>
        <v>14871.5908686877</v>
      </c>
      <c r="DK178" s="177" t="n">
        <f aca="false">globals_transposed_prosp!DK182</f>
        <v>14888.2281141878</v>
      </c>
      <c r="DL178" s="177" t="n">
        <f aca="false">globals_transposed_prosp!DL182</f>
        <v>14904.8839722183</v>
      </c>
      <c r="DM178" s="177" t="n">
        <f aca="false">globals_transposed_prosp!DM182</f>
        <v>14921.5584636016</v>
      </c>
      <c r="DN178" s="177" t="n">
        <f aca="false">globals_transposed_prosp!DN182</f>
        <v>14938.2516091834</v>
      </c>
      <c r="DO178" s="177" t="n">
        <f aca="false">globals_transposed_prosp!DO182</f>
        <v>14954.9634298324</v>
      </c>
      <c r="DP178" s="177" t="n">
        <f aca="false">globals_transposed_prosp!DP182</f>
        <v>14971.6939464412</v>
      </c>
      <c r="DQ178" s="177" t="n">
        <f aca="false">globals_transposed_prosp!DQ182</f>
        <v>14988.4431799252</v>
      </c>
      <c r="DR178" s="177" t="n">
        <f aca="false">globals_transposed_prosp!DR182</f>
        <v>15005.2111512237</v>
      </c>
      <c r="DS178" s="177" t="n">
        <f aca="false">globals_transposed_prosp!DS182</f>
        <v>15021.997881299</v>
      </c>
      <c r="DT178" s="177" t="n">
        <f aca="false">globals_transposed_prosp!DT182</f>
        <v>15038.8033911372</v>
      </c>
      <c r="DU178" s="177" t="n">
        <f aca="false">globals_transposed_prosp!DU182</f>
        <v>15055.6277017476</v>
      </c>
      <c r="DV178" s="177" t="n">
        <f aca="false">globals_transposed_prosp!DV182</f>
        <v>15072.4708341632</v>
      </c>
      <c r="DW178" s="177" t="n">
        <f aca="false">globals_transposed_prosp!DW182</f>
        <v>15089.3328094404</v>
      </c>
      <c r="DX178" s="177" t="n">
        <f aca="false">globals_transposed_prosp!DX182</f>
        <v>15106.2136486593</v>
      </c>
      <c r="DY178" s="177" t="n">
        <f aca="false">globals_transposed_prosp!DY182</f>
        <v>15123.1133729234</v>
      </c>
      <c r="DZ178" s="177" t="n">
        <f aca="false">globals_transposed_prosp!DZ182</f>
        <v>15140.0320033599</v>
      </c>
      <c r="EA178" s="177" t="n">
        <f aca="false">globals_transposed_prosp!EA182</f>
        <v>15156.9695611197</v>
      </c>
      <c r="EB178" s="177" t="n">
        <f aca="false">globals_transposed_prosp!EB182</f>
        <v>15173.9260673774</v>
      </c>
      <c r="EC178" s="177" t="n">
        <f aca="false">globals_transposed_prosp!EC182</f>
        <v>15190.9015433309</v>
      </c>
      <c r="ED178" s="177" t="n">
        <f aca="false">globals_transposed_prosp!ED182</f>
        <v>15207.8960102024</v>
      </c>
      <c r="EE178" s="177" t="n">
        <f aca="false">globals_transposed_prosp!EE182</f>
        <v>15224.9094892374</v>
      </c>
      <c r="EF178" s="177" t="n">
        <f aca="false">globals_transposed_prosp!EF182</f>
        <v>15241.9420017053</v>
      </c>
      <c r="EG178" s="177" t="n">
        <f aca="false">globals_transposed_prosp!EG182</f>
        <v>15258.9935688994</v>
      </c>
      <c r="EH178" s="177" t="n">
        <f aca="false">globals_transposed_prosp!EH182</f>
        <v>15276.0642121367</v>
      </c>
      <c r="EI178" s="177" t="n">
        <f aca="false">globals_transposed_prosp!EI182</f>
        <v>15293.153952758</v>
      </c>
      <c r="EJ178" s="177" t="n">
        <f aca="false">globals_transposed_prosp!EJ182</f>
        <v>15310.2628121282</v>
      </c>
      <c r="EK178" s="177" t="n">
        <f aca="false">globals_transposed_prosp!EK182</f>
        <v>15327.3908116358</v>
      </c>
      <c r="EL178" s="177" t="n">
        <f aca="false">globals_transposed_prosp!EL182</f>
        <v>15344.5379726934</v>
      </c>
      <c r="EM178" s="177" t="n">
        <f aca="false">globals_transposed_prosp!EM182</f>
        <v>15361.7043167376</v>
      </c>
      <c r="EN178" s="177" t="n">
        <f aca="false">globals_transposed_prosp!EN182</f>
        <v>15378.889865229</v>
      </c>
      <c r="EO178" s="177" t="n">
        <f aca="false">globals_transposed_prosp!EO182</f>
        <v>15396.094639652</v>
      </c>
      <c r="EP178" s="177" t="n">
        <f aca="false">globals_transposed_prosp!EP182</f>
        <v>15413.3186615151</v>
      </c>
      <c r="EQ178" s="177" t="n">
        <f aca="false">globals_transposed_prosp!EQ182</f>
        <v>15430.5619523511</v>
      </c>
      <c r="ER178" s="177" t="n">
        <f aca="false">globals_transposed_prosp!ER182</f>
        <v>15447.8245337166</v>
      </c>
      <c r="ES178" s="177" t="n">
        <f aca="false">globals_transposed_prosp!ES182</f>
        <v>15465.1064271925</v>
      </c>
      <c r="ET178" s="177" t="n">
        <f aca="false">globals_transposed_prosp!ET182</f>
        <v>15482.4076543837</v>
      </c>
      <c r="EU178" s="177" t="n">
        <f aca="false">globals_transposed_prosp!EU182</f>
        <v>15499.7282369194</v>
      </c>
      <c r="EV178" s="177" t="n">
        <f aca="false">globals_transposed_prosp!EV182</f>
        <v>15517.068196453</v>
      </c>
    </row>
    <row r="179" customFormat="false" ht="12.8" hidden="false" customHeight="false" outlineLevel="0" collapsed="false">
      <c r="A179" s="176" t="str">
        <f aca="false">globals_transposed_prosp!A183</f>
        <v>INT_TAX_MON_ACTU_HIGH_E</v>
      </c>
      <c r="B179" s="176" t="n">
        <f aca="false">globals_transposed_prosp!B183</f>
        <v>0</v>
      </c>
      <c r="C179" s="176" t="n">
        <f aca="false">globals_transposed_prosp!C183</f>
        <v>0</v>
      </c>
      <c r="D179" s="176" t="n">
        <f aca="false">globals_transposed_prosp!D183</f>
        <v>0</v>
      </c>
      <c r="E179" s="176" t="n">
        <f aca="false">globals_transposed_prosp!E183</f>
        <v>0</v>
      </c>
      <c r="F179" s="176" t="n">
        <f aca="false">globals_transposed_prosp!F183</f>
        <v>0</v>
      </c>
      <c r="G179" s="176" t="n">
        <f aca="false">globals_transposed_prosp!G183</f>
        <v>0</v>
      </c>
      <c r="H179" s="176" t="n">
        <f aca="false">globals_transposed_prosp!H183</f>
        <v>0</v>
      </c>
      <c r="I179" s="176" t="n">
        <f aca="false">globals_transposed_prosp!I183</f>
        <v>0</v>
      </c>
      <c r="J179" s="176" t="n">
        <f aca="false">globals_transposed_prosp!J183</f>
        <v>0</v>
      </c>
      <c r="K179" s="176" t="n">
        <f aca="false">globals_transposed_prosp!K183</f>
        <v>0</v>
      </c>
      <c r="L179" s="176" t="n">
        <f aca="false">globals_transposed_prosp!L183</f>
        <v>0</v>
      </c>
      <c r="M179" s="176" t="n">
        <f aca="false">globals_transposed_prosp!M183</f>
        <v>0</v>
      </c>
      <c r="N179" s="176" t="n">
        <f aca="false">globals_transposed_prosp!N183</f>
        <v>0</v>
      </c>
      <c r="O179" s="176" t="n">
        <f aca="false">globals_transposed_prosp!O183</f>
        <v>0</v>
      </c>
      <c r="P179" s="176" t="n">
        <f aca="false">globals_transposed_prosp!P183</f>
        <v>0</v>
      </c>
      <c r="Q179" s="176" t="n">
        <f aca="false">globals_transposed_prosp!Q183</f>
        <v>0</v>
      </c>
      <c r="R179" s="176" t="n">
        <f aca="false">globals_transposed_prosp!R183</f>
        <v>0</v>
      </c>
      <c r="S179" s="176" t="n">
        <f aca="false">globals_transposed_prosp!S183</f>
        <v>0</v>
      </c>
      <c r="T179" s="176" t="n">
        <f aca="false">globals_transposed_prosp!T183</f>
        <v>0</v>
      </c>
      <c r="U179" s="176" t="n">
        <f aca="false">globals_transposed_prosp!U183</f>
        <v>0</v>
      </c>
      <c r="V179" s="176" t="n">
        <f aca="false">globals_transposed_prosp!V183</f>
        <v>0</v>
      </c>
      <c r="W179" s="176" t="n">
        <f aca="false">globals_transposed_prosp!W183</f>
        <v>0</v>
      </c>
      <c r="X179" s="176" t="n">
        <f aca="false">globals_transposed_prosp!X183</f>
        <v>0</v>
      </c>
      <c r="Y179" s="176" t="n">
        <f aca="false">globals_transposed_prosp!Y183</f>
        <v>0</v>
      </c>
      <c r="Z179" s="176" t="n">
        <f aca="false">globals_transposed_prosp!Z183</f>
        <v>0</v>
      </c>
      <c r="AA179" s="176" t="n">
        <f aca="false">globals_transposed_prosp!AA183</f>
        <v>0</v>
      </c>
      <c r="AB179" s="176" t="n">
        <f aca="false">globals_transposed_prosp!AB183</f>
        <v>0</v>
      </c>
      <c r="AC179" s="176" t="n">
        <f aca="false">globals_transposed_prosp!AC183</f>
        <v>0</v>
      </c>
      <c r="AD179" s="176" t="n">
        <f aca="false">globals_transposed_prosp!AD183</f>
        <v>0</v>
      </c>
      <c r="AE179" s="176" t="n">
        <f aca="false">globals_transposed_prosp!AE183</f>
        <v>0</v>
      </c>
      <c r="AF179" s="176" t="n">
        <f aca="false">globals_transposed_prosp!AF183</f>
        <v>0</v>
      </c>
      <c r="AG179" s="176" t="n">
        <f aca="false">globals_transposed_prosp!AG183</f>
        <v>0</v>
      </c>
      <c r="AH179" s="176" t="n">
        <f aca="false">globals_transposed_prosp!AH183</f>
        <v>0</v>
      </c>
      <c r="AI179" s="176" t="n">
        <f aca="false">globals_transposed_prosp!AI183</f>
        <v>0</v>
      </c>
      <c r="AJ179" s="176" t="n">
        <f aca="false">globals_transposed_prosp!AJ183</f>
        <v>0</v>
      </c>
      <c r="AK179" s="176" t="n">
        <f aca="false">globals_transposed_prosp!AK183</f>
        <v>0</v>
      </c>
      <c r="AL179" s="176" t="n">
        <f aca="false">globals_transposed_prosp!AL183</f>
        <v>0</v>
      </c>
      <c r="AM179" s="176" t="n">
        <f aca="false">globals_transposed_prosp!AM183</f>
        <v>0</v>
      </c>
      <c r="AN179" s="176" t="n">
        <f aca="false">globals_transposed_prosp!AN183</f>
        <v>0</v>
      </c>
      <c r="AO179" s="176" t="n">
        <f aca="false">globals_transposed_prosp!AO183</f>
        <v>0</v>
      </c>
      <c r="AP179" s="176" t="n">
        <f aca="false">globals_transposed_prosp!AP183</f>
        <v>0</v>
      </c>
      <c r="AQ179" s="176" t="n">
        <f aca="false">globals_transposed_prosp!AQ183</f>
        <v>0</v>
      </c>
      <c r="AR179" s="177" t="n">
        <f aca="false">globals_transposed_prosp!AR183</f>
        <v>406.345807554475</v>
      </c>
      <c r="AS179" s="177" t="n">
        <f aca="false">globals_transposed_prosp!AS183</f>
        <v>383.608548571351</v>
      </c>
      <c r="AT179" s="177" t="n">
        <f aca="false">globals_transposed_prosp!AT183</f>
        <v>368.453642948779</v>
      </c>
      <c r="AU179" s="177" t="n">
        <f aca="false">globals_transposed_prosp!AU183</f>
        <v>355</v>
      </c>
      <c r="AV179" s="177" t="n">
        <f aca="false">globals_transposed_prosp!AV183</f>
        <v>344.355828220859</v>
      </c>
      <c r="AW179" s="177" t="n">
        <f aca="false">globals_transposed_prosp!AW183</f>
        <v>332.601402103153</v>
      </c>
      <c r="AX179" s="177" t="n">
        <f aca="false">globals_transposed_prosp!AX183</f>
        <v>321.311779408208</v>
      </c>
      <c r="AY179" s="177" t="n">
        <f aca="false">globals_transposed_prosp!AY183</f>
        <v>306.583133161873</v>
      </c>
      <c r="AZ179" s="177" t="n">
        <f aca="false">globals_transposed_prosp!AZ183</f>
        <v>270.746445170849</v>
      </c>
      <c r="BA179" s="177" t="n">
        <f aca="false">globals_transposed_prosp!BA183</f>
        <v>240.032958460067</v>
      </c>
      <c r="BB179" s="177" t="n">
        <f aca="false">globals_transposed_prosp!BB183</f>
        <v>227.736873821203</v>
      </c>
      <c r="BC179" s="177" t="n">
        <f aca="false">globals_transposed_prosp!BC183</f>
        <v>216.450204183774</v>
      </c>
      <c r="BD179" s="177" t="n">
        <f aca="false">globals_transposed_prosp!BD183</f>
        <v>361.135818809882</v>
      </c>
      <c r="BE179" s="177" t="n">
        <f aca="false">globals_transposed_prosp!BE183</f>
        <v>338.773713183464</v>
      </c>
      <c r="BF179" s="177" t="n">
        <f aca="false">globals_transposed_prosp!BF183</f>
        <v>324.528304660779</v>
      </c>
      <c r="BG179" s="177" t="n">
        <f aca="false">globals_transposed_prosp!BG183</f>
        <v>309.460603688301</v>
      </c>
      <c r="BH179" s="177" t="n">
        <f aca="false">globals_transposed_prosp!BH183</f>
        <v>368.508594499065</v>
      </c>
      <c r="BI179" s="177" t="n">
        <f aca="false">globals_transposed_prosp!BI183</f>
        <v>343.338089110369</v>
      </c>
      <c r="BJ179" s="177" t="n">
        <f aca="false">globals_transposed_prosp!BJ183</f>
        <v>321.540844167633</v>
      </c>
      <c r="BK179" s="177" t="n">
        <f aca="false">globals_transposed_prosp!BK183</f>
        <v>301.1274243878</v>
      </c>
      <c r="BL179" s="177" t="n">
        <f aca="false">globals_transposed_prosp!BL183</f>
        <v>277.366717255862</v>
      </c>
      <c r="BM179" s="177" t="n">
        <f aca="false">globals_transposed_prosp!BM183</f>
        <v>272.970400096968</v>
      </c>
      <c r="BN179" s="177" t="n">
        <f aca="false">globals_transposed_prosp!BN183</f>
        <v>273.514263293186</v>
      </c>
      <c r="BO179" s="177" t="n">
        <f aca="false">globals_transposed_prosp!BO183</f>
        <v>277.558676971529</v>
      </c>
      <c r="BP179" s="177" t="n">
        <f aca="false">globals_transposed_prosp!BP183</f>
        <v>273.031092846098</v>
      </c>
      <c r="BQ179" s="177" t="n">
        <f aca="false">globals_transposed_prosp!BQ183</f>
        <v>263.390770357743</v>
      </c>
      <c r="BR179" s="177" t="n">
        <f aca="false">globals_transposed_prosp!BR183</f>
        <v>265.227675440714</v>
      </c>
      <c r="BS179" s="177" t="n">
        <f aca="false">globals_transposed_prosp!BS183</f>
        <v>265.64992442568</v>
      </c>
      <c r="BT179" s="177" t="n">
        <f aca="false">globals_transposed_prosp!BT183</f>
        <v>272.754564816427</v>
      </c>
      <c r="BU179" s="177" t="n">
        <f aca="false">globals_transposed_prosp!BU183</f>
        <v>287.460374744015</v>
      </c>
      <c r="BV179" s="177" t="n">
        <f aca="false">globals_transposed_prosp!BV183</f>
        <v>288.737493139318</v>
      </c>
      <c r="BW179" s="177" t="n">
        <f aca="false">globals_transposed_prosp!BW183</f>
        <v>289.570223651598</v>
      </c>
      <c r="BX179" s="177" t="n">
        <f aca="false">globals_transposed_prosp!BX183</f>
        <v>287.018510963984</v>
      </c>
      <c r="BY179" s="177" t="n">
        <f aca="false">globals_transposed_prosp!BY183</f>
        <v>290.164175515574</v>
      </c>
      <c r="BZ179" s="177" t="n">
        <f aca="false">globals_transposed_prosp!BZ183</f>
        <v>291.464506893384</v>
      </c>
      <c r="CA179" s="177" t="n">
        <f aca="false">globals_transposed_prosp!CA183</f>
        <v>292.489439498693</v>
      </c>
      <c r="CB179" s="177" t="n">
        <f aca="false">globals_transposed_prosp!CB183</f>
        <v>298.152477929465</v>
      </c>
      <c r="CC179" s="177" t="n">
        <f aca="false">globals_transposed_prosp!CC183</f>
        <v>303.872019406839</v>
      </c>
      <c r="CD179" s="177" t="n">
        <f aca="false">globals_transposed_prosp!CD183</f>
        <v>307.482896938787</v>
      </c>
      <c r="CE179" s="177" t="n">
        <f aca="false">globals_transposed_prosp!CE183</f>
        <v>307.826886259676</v>
      </c>
      <c r="CF179" s="177" t="n">
        <f aca="false">globals_transposed_prosp!CF183</f>
        <v>308.171260410595</v>
      </c>
      <c r="CG179" s="177" t="n">
        <f aca="false">globals_transposed_prosp!CG183</f>
        <v>308.516019822066</v>
      </c>
      <c r="CH179" s="177" t="n">
        <f aca="false">globals_transposed_prosp!CH183</f>
        <v>311.058732247182</v>
      </c>
      <c r="CI179" s="177" t="n">
        <f aca="false">globals_transposed_prosp!CI183</f>
        <v>314.722020912836</v>
      </c>
      <c r="CJ179" s="177" t="n">
        <f aca="false">globals_transposed_prosp!CJ183</f>
        <v>315.074108834864</v>
      </c>
      <c r="CK179" s="177" t="n">
        <f aca="false">globals_transposed_prosp!CK183</f>
        <v>315.426590647044</v>
      </c>
      <c r="CL179" s="177" t="n">
        <f aca="false">globals_transposed_prosp!CL183</f>
        <v>318.004040420398</v>
      </c>
      <c r="CM179" s="177" t="n">
        <f aca="false">globals_transposed_prosp!CM183</f>
        <v>321.715565487108</v>
      </c>
      <c r="CN179" s="177" t="n">
        <f aca="false">globals_transposed_prosp!CN183</f>
        <v>322.075477274049</v>
      </c>
      <c r="CO179" s="177" t="n">
        <f aca="false">globals_transposed_prosp!CO183</f>
        <v>322.435791703909</v>
      </c>
      <c r="CP179" s="177" t="n">
        <f aca="false">globals_transposed_prosp!CP183</f>
        <v>322.796509227136</v>
      </c>
      <c r="CQ179" s="177" t="n">
        <f aca="false">globals_transposed_prosp!CQ183</f>
        <v>323.15763029468</v>
      </c>
      <c r="CR179" s="177" t="n">
        <f aca="false">globals_transposed_prosp!CR183</f>
        <v>323.519155357997</v>
      </c>
      <c r="CS179" s="177" t="n">
        <f aca="false">globals_transposed_prosp!CS183</f>
        <v>323.881084869049</v>
      </c>
      <c r="CT179" s="177" t="n">
        <f aca="false">globals_transposed_prosp!CT183</f>
        <v>324.243419280302</v>
      </c>
      <c r="CU179" s="177" t="n">
        <f aca="false">globals_transposed_prosp!CU183</f>
        <v>324.606159044728</v>
      </c>
      <c r="CV179" s="177" t="n">
        <f aca="false">globals_transposed_prosp!CV183</f>
        <v>324.969304615808</v>
      </c>
      <c r="CW179" s="177" t="n">
        <f aca="false">globals_transposed_prosp!CW183</f>
        <v>325.332856447526</v>
      </c>
      <c r="CX179" s="177" t="n">
        <f aca="false">globals_transposed_prosp!CX183</f>
        <v>325.696814994379</v>
      </c>
      <c r="CY179" s="177" t="n">
        <f aca="false">globals_transposed_prosp!CY183</f>
        <v>326.06118071137</v>
      </c>
      <c r="CZ179" s="177" t="n">
        <f aca="false">globals_transposed_prosp!CZ183</f>
        <v>326.425954054009</v>
      </c>
      <c r="DA179" s="177" t="n">
        <f aca="false">globals_transposed_prosp!DA183</f>
        <v>326.79113547832</v>
      </c>
      <c r="DB179" s="177" t="n">
        <f aca="false">globals_transposed_prosp!DB183</f>
        <v>327.156725440834</v>
      </c>
      <c r="DC179" s="177" t="n">
        <f aca="false">globals_transposed_prosp!DC183</f>
        <v>327.522724398593</v>
      </c>
      <c r="DD179" s="177" t="n">
        <f aca="false">globals_transposed_prosp!DD183</f>
        <v>327.889132809152</v>
      </c>
      <c r="DE179" s="177" t="n">
        <f aca="false">globals_transposed_prosp!DE183</f>
        <v>328.255951130576</v>
      </c>
      <c r="DF179" s="177" t="n">
        <f aca="false">globals_transposed_prosp!DF183</f>
        <v>328.623179821443</v>
      </c>
      <c r="DG179" s="177" t="n">
        <f aca="false">globals_transposed_prosp!DG183</f>
        <v>328.990819340845</v>
      </c>
      <c r="DH179" s="177" t="n">
        <f aca="false">globals_transposed_prosp!DH183</f>
        <v>329.358870148386</v>
      </c>
      <c r="DI179" s="177" t="n">
        <f aca="false">globals_transposed_prosp!DI183</f>
        <v>329.727332704186</v>
      </c>
      <c r="DJ179" s="177" t="n">
        <f aca="false">globals_transposed_prosp!DJ183</f>
        <v>330.096207468878</v>
      </c>
      <c r="DK179" s="177" t="n">
        <f aca="false">globals_transposed_prosp!DK183</f>
        <v>330.465494903612</v>
      </c>
      <c r="DL179" s="177" t="n">
        <f aca="false">globals_transposed_prosp!DL183</f>
        <v>330.835195470052</v>
      </c>
      <c r="DM179" s="177" t="n">
        <f aca="false">globals_transposed_prosp!DM183</f>
        <v>331.20530963038</v>
      </c>
      <c r="DN179" s="177" t="n">
        <f aca="false">globals_transposed_prosp!DN183</f>
        <v>331.575837847294</v>
      </c>
      <c r="DO179" s="177" t="n">
        <f aca="false">globals_transposed_prosp!DO183</f>
        <v>331.94678058401</v>
      </c>
      <c r="DP179" s="177" t="n">
        <f aca="false">globals_transposed_prosp!DP183</f>
        <v>332.318138304264</v>
      </c>
      <c r="DQ179" s="177" t="n">
        <f aca="false">globals_transposed_prosp!DQ183</f>
        <v>332.689911472307</v>
      </c>
      <c r="DR179" s="177" t="n">
        <f aca="false">globals_transposed_prosp!DR183</f>
        <v>333.062100552913</v>
      </c>
      <c r="DS179" s="177" t="n">
        <f aca="false">globals_transposed_prosp!DS183</f>
        <v>333.434706011374</v>
      </c>
      <c r="DT179" s="177" t="n">
        <f aca="false">globals_transposed_prosp!DT183</f>
        <v>333.807728313503</v>
      </c>
      <c r="DU179" s="177" t="n">
        <f aca="false">globals_transposed_prosp!DU183</f>
        <v>334.181167925634</v>
      </c>
      <c r="DV179" s="177" t="n">
        <f aca="false">globals_transposed_prosp!DV183</f>
        <v>334.555025314623</v>
      </c>
      <c r="DW179" s="177" t="n">
        <f aca="false">globals_transposed_prosp!DW183</f>
        <v>334.929300947848</v>
      </c>
      <c r="DX179" s="177" t="n">
        <f aca="false">globals_transposed_prosp!DX183</f>
        <v>335.303995293211</v>
      </c>
      <c r="DY179" s="177" t="n">
        <f aca="false">globals_transposed_prosp!DY183</f>
        <v>335.679108819135</v>
      </c>
      <c r="DZ179" s="177" t="n">
        <f aca="false">globals_transposed_prosp!DZ183</f>
        <v>336.054641994569</v>
      </c>
      <c r="EA179" s="177" t="n">
        <f aca="false">globals_transposed_prosp!EA183</f>
        <v>336.430595288986</v>
      </c>
      <c r="EB179" s="177" t="n">
        <f aca="false">globals_transposed_prosp!EB183</f>
        <v>336.806969172384</v>
      </c>
      <c r="EC179" s="177" t="n">
        <f aca="false">globals_transposed_prosp!EC183</f>
        <v>337.183764115288</v>
      </c>
      <c r="ED179" s="177" t="n">
        <f aca="false">globals_transposed_prosp!ED183</f>
        <v>337.560980588748</v>
      </c>
      <c r="EE179" s="177" t="n">
        <f aca="false">globals_transposed_prosp!EE183</f>
        <v>337.938619064342</v>
      </c>
      <c r="EF179" s="177" t="n">
        <f aca="false">globals_transposed_prosp!EF183</f>
        <v>338.316680014174</v>
      </c>
      <c r="EG179" s="177" t="n">
        <f aca="false">globals_transposed_prosp!EG183</f>
        <v>338.695163910878</v>
      </c>
      <c r="EH179" s="177" t="n">
        <f aca="false">globals_transposed_prosp!EH183</f>
        <v>339.074071227615</v>
      </c>
      <c r="EI179" s="177" t="n">
        <f aca="false">globals_transposed_prosp!EI183</f>
        <v>339.453402438078</v>
      </c>
      <c r="EJ179" s="177" t="n">
        <f aca="false">globals_transposed_prosp!EJ183</f>
        <v>339.833158016487</v>
      </c>
      <c r="EK179" s="177" t="n">
        <f aca="false">globals_transposed_prosp!EK183</f>
        <v>340.213338437594</v>
      </c>
      <c r="EL179" s="177" t="n">
        <f aca="false">globals_transposed_prosp!EL183</f>
        <v>340.593944176682</v>
      </c>
      <c r="EM179" s="177" t="n">
        <f aca="false">globals_transposed_prosp!EM183</f>
        <v>340.974975709565</v>
      </c>
      <c r="EN179" s="177" t="n">
        <f aca="false">globals_transposed_prosp!EN183</f>
        <v>341.356433512591</v>
      </c>
      <c r="EO179" s="177" t="n">
        <f aca="false">globals_transposed_prosp!EO183</f>
        <v>341.738318062638</v>
      </c>
      <c r="EP179" s="177" t="n">
        <f aca="false">globals_transposed_prosp!EP183</f>
        <v>342.120629837121</v>
      </c>
      <c r="EQ179" s="177" t="n">
        <f aca="false">globals_transposed_prosp!EQ183</f>
        <v>342.503369313987</v>
      </c>
      <c r="ER179" s="177" t="n">
        <f aca="false">globals_transposed_prosp!ER183</f>
        <v>342.886536971717</v>
      </c>
      <c r="ES179" s="177" t="n">
        <f aca="false">globals_transposed_prosp!ES183</f>
        <v>343.27013328933</v>
      </c>
      <c r="ET179" s="177" t="n">
        <f aca="false">globals_transposed_prosp!ET183</f>
        <v>343.654158746378</v>
      </c>
      <c r="EU179" s="177" t="n">
        <f aca="false">globals_transposed_prosp!EU183</f>
        <v>344.038613822951</v>
      </c>
      <c r="EV179" s="177" t="n">
        <f aca="false">globals_transposed_prosp!EV183</f>
        <v>344.423498999676</v>
      </c>
    </row>
    <row r="180" customFormat="false" ht="12.8" hidden="false" customHeight="false" outlineLevel="0" collapsed="false">
      <c r="A180" s="176" t="str">
        <f aca="false">globals_transposed_prosp!A184</f>
        <v>SIPA_MON_ACTU_HIGH_E</v>
      </c>
      <c r="B180" s="176" t="n">
        <f aca="false">globals_transposed_prosp!B184</f>
        <v>0</v>
      </c>
      <c r="C180" s="176" t="n">
        <f aca="false">globals_transposed_prosp!C184</f>
        <v>0</v>
      </c>
      <c r="D180" s="176" t="n">
        <f aca="false">globals_transposed_prosp!D184</f>
        <v>0</v>
      </c>
      <c r="E180" s="176" t="n">
        <f aca="false">globals_transposed_prosp!E184</f>
        <v>0</v>
      </c>
      <c r="F180" s="176" t="n">
        <f aca="false">globals_transposed_prosp!F184</f>
        <v>0</v>
      </c>
      <c r="G180" s="176" t="n">
        <f aca="false">globals_transposed_prosp!G184</f>
        <v>0</v>
      </c>
      <c r="H180" s="176" t="n">
        <f aca="false">globals_transposed_prosp!H184</f>
        <v>0</v>
      </c>
      <c r="I180" s="176" t="n">
        <f aca="false">globals_transposed_prosp!I184</f>
        <v>0</v>
      </c>
      <c r="J180" s="176" t="n">
        <f aca="false">globals_transposed_prosp!J184</f>
        <v>0</v>
      </c>
      <c r="K180" s="176" t="n">
        <f aca="false">globals_transposed_prosp!K184</f>
        <v>0</v>
      </c>
      <c r="L180" s="176" t="n">
        <f aca="false">globals_transposed_prosp!L184</f>
        <v>0</v>
      </c>
      <c r="M180" s="176" t="n">
        <f aca="false">globals_transposed_prosp!M184</f>
        <v>0</v>
      </c>
      <c r="N180" s="176" t="n">
        <f aca="false">globals_transposed_prosp!N184</f>
        <v>0</v>
      </c>
      <c r="O180" s="176" t="n">
        <f aca="false">globals_transposed_prosp!O184</f>
        <v>0</v>
      </c>
      <c r="P180" s="176" t="n">
        <f aca="false">globals_transposed_prosp!P184</f>
        <v>0</v>
      </c>
      <c r="Q180" s="176" t="n">
        <f aca="false">globals_transposed_prosp!Q184</f>
        <v>0</v>
      </c>
      <c r="R180" s="176" t="n">
        <f aca="false">globals_transposed_prosp!R184</f>
        <v>0</v>
      </c>
      <c r="S180" s="176" t="n">
        <f aca="false">globals_transposed_prosp!S184</f>
        <v>0</v>
      </c>
      <c r="T180" s="176" t="n">
        <f aca="false">globals_transposed_prosp!T184</f>
        <v>0</v>
      </c>
      <c r="U180" s="176" t="n">
        <f aca="false">globals_transposed_prosp!U184</f>
        <v>0</v>
      </c>
      <c r="V180" s="176" t="n">
        <f aca="false">globals_transposed_prosp!V184</f>
        <v>0</v>
      </c>
      <c r="W180" s="176" t="n">
        <f aca="false">globals_transposed_prosp!W184</f>
        <v>0</v>
      </c>
      <c r="X180" s="176" t="n">
        <f aca="false">globals_transposed_prosp!X184</f>
        <v>0</v>
      </c>
      <c r="Y180" s="176" t="n">
        <f aca="false">globals_transposed_prosp!Y184</f>
        <v>0</v>
      </c>
      <c r="Z180" s="176" t="n">
        <f aca="false">globals_transposed_prosp!Z184</f>
        <v>0</v>
      </c>
      <c r="AA180" s="176" t="n">
        <f aca="false">globals_transposed_prosp!AA184</f>
        <v>0</v>
      </c>
      <c r="AB180" s="176" t="n">
        <f aca="false">globals_transposed_prosp!AB184</f>
        <v>0</v>
      </c>
      <c r="AC180" s="176" t="n">
        <f aca="false">globals_transposed_prosp!AC184</f>
        <v>0</v>
      </c>
      <c r="AD180" s="176" t="n">
        <f aca="false">globals_transposed_prosp!AD184</f>
        <v>0</v>
      </c>
      <c r="AE180" s="176" t="n">
        <f aca="false">globals_transposed_prosp!AE184</f>
        <v>0</v>
      </c>
      <c r="AF180" s="176" t="n">
        <f aca="false">globals_transposed_prosp!AF184</f>
        <v>0</v>
      </c>
      <c r="AG180" s="176" t="n">
        <f aca="false">globals_transposed_prosp!AG184</f>
        <v>0</v>
      </c>
      <c r="AH180" s="176" t="n">
        <f aca="false">globals_transposed_prosp!AH184</f>
        <v>0</v>
      </c>
      <c r="AI180" s="176" t="n">
        <f aca="false">globals_transposed_prosp!AI184</f>
        <v>0</v>
      </c>
      <c r="AJ180" s="176" t="n">
        <f aca="false">globals_transposed_prosp!AJ184</f>
        <v>0</v>
      </c>
      <c r="AK180" s="176" t="n">
        <f aca="false">globals_transposed_prosp!AK184</f>
        <v>0</v>
      </c>
      <c r="AL180" s="176" t="n">
        <f aca="false">globals_transposed_prosp!AL184</f>
        <v>0</v>
      </c>
      <c r="AM180" s="176" t="n">
        <f aca="false">globals_transposed_prosp!AM184</f>
        <v>0</v>
      </c>
      <c r="AN180" s="176" t="n">
        <f aca="false">globals_transposed_prosp!AN184</f>
        <v>0</v>
      </c>
      <c r="AO180" s="176" t="n">
        <f aca="false">globals_transposed_prosp!AO184</f>
        <v>0</v>
      </c>
      <c r="AP180" s="176" t="n">
        <f aca="false">globals_transposed_prosp!AP184</f>
        <v>0</v>
      </c>
      <c r="AQ180" s="176" t="n">
        <f aca="false">globals_transposed_prosp!AQ184</f>
        <v>0</v>
      </c>
      <c r="AR180" s="177" t="n">
        <f aca="false">globals_transposed_prosp!AR184</f>
        <v>179.707864186064</v>
      </c>
      <c r="AS180" s="177" t="n">
        <f aca="false">globals_transposed_prosp!AS184</f>
        <v>169.652231340006</v>
      </c>
      <c r="AT180" s="177" t="n">
        <f aca="false">globals_transposed_prosp!AT184</f>
        <v>162.94992096608</v>
      </c>
      <c r="AU180" s="177" t="n">
        <f aca="false">globals_transposed_prosp!AU184</f>
        <v>157</v>
      </c>
      <c r="AV180" s="177" t="n">
        <f aca="false">globals_transposed_prosp!AV184</f>
        <v>152.292577551197</v>
      </c>
      <c r="AW180" s="177" t="n">
        <f aca="false">globals_transposed_prosp!AW184</f>
        <v>147.094141211817</v>
      </c>
      <c r="AX180" s="177" t="n">
        <f aca="false">globals_transposed_prosp!AX184</f>
        <v>142.101265822785</v>
      </c>
      <c r="AY180" s="177" t="n">
        <f aca="false">globals_transposed_prosp!AY184</f>
        <v>135.587470158913</v>
      </c>
      <c r="AZ180" s="177" t="n">
        <f aca="false">globals_transposed_prosp!AZ184</f>
        <v>119.738568709361</v>
      </c>
      <c r="BA180" s="177" t="n">
        <f aca="false">globals_transposed_prosp!BA184</f>
        <v>106.155421065438</v>
      </c>
      <c r="BB180" s="177" t="n">
        <f aca="false">globals_transposed_prosp!BB184</f>
        <v>100.717434337828</v>
      </c>
      <c r="BC180" s="177" t="n">
        <f aca="false">globals_transposed_prosp!BC184</f>
        <v>95.7258649488801</v>
      </c>
      <c r="BD180" s="177" t="n">
        <f aca="false">globals_transposed_prosp!BD184</f>
        <v>255.223951240329</v>
      </c>
      <c r="BE180" s="177" t="n">
        <f aca="false">globals_transposed_prosp!BE184</f>
        <v>239.420077299393</v>
      </c>
      <c r="BF180" s="177" t="n">
        <f aca="false">globals_transposed_prosp!BF184</f>
        <v>229.352481506281</v>
      </c>
      <c r="BG180" s="177" t="n">
        <f aca="false">globals_transposed_prosp!BG184</f>
        <v>218.70375053582</v>
      </c>
      <c r="BH180" s="177" t="n">
        <f aca="false">globals_transposed_prosp!BH184</f>
        <v>260.434481032702</v>
      </c>
      <c r="BI180" s="177" t="n">
        <f aca="false">globals_transposed_prosp!BI184</f>
        <v>242.645838905788</v>
      </c>
      <c r="BJ180" s="177" t="n">
        <f aca="false">globals_transposed_prosp!BJ184</f>
        <v>227.241166506435</v>
      </c>
      <c r="BK180" s="177" t="n">
        <f aca="false">globals_transposed_prosp!BK184</f>
        <v>212.814478863803</v>
      </c>
      <c r="BL180" s="177" t="n">
        <f aca="false">globals_transposed_prosp!BL184</f>
        <v>196.022177345603</v>
      </c>
      <c r="BM180" s="177" t="n">
        <f aca="false">globals_transposed_prosp!BM184</f>
        <v>192.915187183574</v>
      </c>
      <c r="BN180" s="177" t="n">
        <f aca="false">globals_transposed_prosp!BN184</f>
        <v>193.299549261893</v>
      </c>
      <c r="BO180" s="177" t="n">
        <f aca="false">globals_transposed_prosp!BO184</f>
        <v>196.157840203065</v>
      </c>
      <c r="BP180" s="177" t="n">
        <f aca="false">globals_transposed_prosp!BP184</f>
        <v>192.958080306986</v>
      </c>
      <c r="BQ180" s="177" t="n">
        <f aca="false">globals_transposed_prosp!BQ184</f>
        <v>186.145016997959</v>
      </c>
      <c r="BR180" s="177" t="n">
        <f aca="false">globals_transposed_prosp!BR184</f>
        <v>187.443204961907</v>
      </c>
      <c r="BS180" s="177" t="n">
        <f aca="false">globals_transposed_prosp!BS184</f>
        <v>187.74161915606</v>
      </c>
      <c r="BT180" s="177" t="n">
        <f aca="false">globals_transposed_prosp!BT184</f>
        <v>192.762650851681</v>
      </c>
      <c r="BU180" s="177" t="n">
        <f aca="false">globals_transposed_prosp!BU184</f>
        <v>203.155624133248</v>
      </c>
      <c r="BV180" s="177" t="n">
        <f aca="false">globals_transposed_prosp!BV184</f>
        <v>204.058196478814</v>
      </c>
      <c r="BW180" s="177" t="n">
        <f aca="false">globals_transposed_prosp!BW184</f>
        <v>204.646708502802</v>
      </c>
      <c r="BX180" s="177" t="n">
        <f aca="false">globals_transposed_prosp!BX184</f>
        <v>202.843347660033</v>
      </c>
      <c r="BY180" s="177" t="n">
        <f aca="false">globals_transposed_prosp!BY184</f>
        <v>205.066469528086</v>
      </c>
      <c r="BZ180" s="177" t="n">
        <f aca="false">globals_transposed_prosp!BZ184</f>
        <v>205.985447084121</v>
      </c>
      <c r="CA180" s="177" t="n">
        <f aca="false">globals_transposed_prosp!CA184</f>
        <v>206.709793259873</v>
      </c>
      <c r="CB180" s="177" t="n">
        <f aca="false">globals_transposed_prosp!CB184</f>
        <v>210.712007853514</v>
      </c>
      <c r="CC180" s="177" t="n">
        <f aca="false">globals_transposed_prosp!CC184</f>
        <v>214.754154600267</v>
      </c>
      <c r="CD180" s="177" t="n">
        <f aca="false">globals_transposed_prosp!CD184</f>
        <v>217.306054420634</v>
      </c>
      <c r="CE180" s="177" t="n">
        <f aca="false">globals_transposed_prosp!CE184</f>
        <v>217.54916050175</v>
      </c>
      <c r="CF180" s="177" t="n">
        <f aca="false">globals_transposed_prosp!CF184</f>
        <v>217.792538552125</v>
      </c>
      <c r="CG180" s="177" t="n">
        <f aca="false">globals_transposed_prosp!CG184</f>
        <v>218.03618887602</v>
      </c>
      <c r="CH180" s="177" t="n">
        <f aca="false">globals_transposed_prosp!CH184</f>
        <v>219.833189002301</v>
      </c>
      <c r="CI180" s="177" t="n">
        <f aca="false">globals_transposed_prosp!CI184</f>
        <v>222.422129115921</v>
      </c>
      <c r="CJ180" s="177" t="n">
        <f aca="false">globals_transposed_prosp!CJ184</f>
        <v>222.670958686303</v>
      </c>
      <c r="CK180" s="177" t="n">
        <f aca="false">globals_transposed_prosp!CK184</f>
        <v>222.920066628965</v>
      </c>
      <c r="CL180" s="177" t="n">
        <f aca="false">globals_transposed_prosp!CL184</f>
        <v>224.741616530735</v>
      </c>
      <c r="CM180" s="177" t="n">
        <f aca="false">globals_transposed_prosp!CM184</f>
        <v>227.364646546907</v>
      </c>
      <c r="CN180" s="177" t="n">
        <f aca="false">globals_transposed_prosp!CN184</f>
        <v>227.619005443412</v>
      </c>
      <c r="CO180" s="177" t="n">
        <f aca="false">globals_transposed_prosp!CO184</f>
        <v>227.873648898002</v>
      </c>
      <c r="CP180" s="177" t="n">
        <f aca="false">globals_transposed_prosp!CP184</f>
        <v>228.128577229018</v>
      </c>
      <c r="CQ180" s="177" t="n">
        <f aca="false">globals_transposed_prosp!CQ184</f>
        <v>228.383790755161</v>
      </c>
      <c r="CR180" s="177" t="n">
        <f aca="false">globals_transposed_prosp!CR184</f>
        <v>228.639289795484</v>
      </c>
      <c r="CS180" s="177" t="n">
        <f aca="false">globals_transposed_prosp!CS184</f>
        <v>228.895074669401</v>
      </c>
      <c r="CT180" s="177" t="n">
        <f aca="false">globals_transposed_prosp!CT184</f>
        <v>229.151145696681</v>
      </c>
      <c r="CU180" s="177" t="n">
        <f aca="false">globals_transposed_prosp!CU184</f>
        <v>229.407503197452</v>
      </c>
      <c r="CV180" s="177" t="n">
        <f aca="false">globals_transposed_prosp!CV184</f>
        <v>229.664147492199</v>
      </c>
      <c r="CW180" s="177" t="n">
        <f aca="false">globals_transposed_prosp!CW184</f>
        <v>229.921078901765</v>
      </c>
      <c r="CX180" s="177" t="n">
        <f aca="false">globals_transposed_prosp!CX184</f>
        <v>230.178297747356</v>
      </c>
      <c r="CY180" s="177" t="n">
        <f aca="false">globals_transposed_prosp!CY184</f>
        <v>230.435804350531</v>
      </c>
      <c r="CZ180" s="177" t="n">
        <f aca="false">globals_transposed_prosp!CZ184</f>
        <v>230.693599033214</v>
      </c>
      <c r="DA180" s="177" t="n">
        <f aca="false">globals_transposed_prosp!DA184</f>
        <v>230.951682117687</v>
      </c>
      <c r="DB180" s="177" t="n">
        <f aca="false">globals_transposed_prosp!DB184</f>
        <v>231.210053926593</v>
      </c>
      <c r="DC180" s="177" t="n">
        <f aca="false">globals_transposed_prosp!DC184</f>
        <v>231.468714782935</v>
      </c>
      <c r="DD180" s="177" t="n">
        <f aca="false">globals_transposed_prosp!DD184</f>
        <v>231.727665010079</v>
      </c>
      <c r="DE180" s="177" t="n">
        <f aca="false">globals_transposed_prosp!DE184</f>
        <v>231.98690493175</v>
      </c>
      <c r="DF180" s="177" t="n">
        <f aca="false">globals_transposed_prosp!DF184</f>
        <v>232.246434872039</v>
      </c>
      <c r="DG180" s="177" t="n">
        <f aca="false">globals_transposed_prosp!DG184</f>
        <v>232.506255155397</v>
      </c>
      <c r="DH180" s="177" t="n">
        <f aca="false">globals_transposed_prosp!DH184</f>
        <v>232.766366106639</v>
      </c>
      <c r="DI180" s="177" t="n">
        <f aca="false">globals_transposed_prosp!DI184</f>
        <v>233.026768050941</v>
      </c>
      <c r="DJ180" s="177" t="n">
        <f aca="false">globals_transposed_prosp!DJ184</f>
        <v>233.287461313847</v>
      </c>
      <c r="DK180" s="177" t="n">
        <f aca="false">globals_transposed_prosp!DK184</f>
        <v>233.548446221261</v>
      </c>
      <c r="DL180" s="177" t="n">
        <f aca="false">globals_transposed_prosp!DL184</f>
        <v>233.809723099455</v>
      </c>
      <c r="DM180" s="177" t="n">
        <f aca="false">globals_transposed_prosp!DM184</f>
        <v>234.071292275063</v>
      </c>
      <c r="DN180" s="177" t="n">
        <f aca="false">globals_transposed_prosp!DN184</f>
        <v>234.333154075088</v>
      </c>
      <c r="DO180" s="177" t="n">
        <f aca="false">globals_transposed_prosp!DO184</f>
        <v>234.595308826895</v>
      </c>
      <c r="DP180" s="177" t="n">
        <f aca="false">globals_transposed_prosp!DP184</f>
        <v>234.857756858217</v>
      </c>
      <c r="DQ180" s="177" t="n">
        <f aca="false">globals_transposed_prosp!DQ184</f>
        <v>235.120498497155</v>
      </c>
      <c r="DR180" s="177" t="n">
        <f aca="false">globals_transposed_prosp!DR184</f>
        <v>235.383534072174</v>
      </c>
      <c r="DS180" s="177" t="n">
        <f aca="false">globals_transposed_prosp!DS184</f>
        <v>235.646863912109</v>
      </c>
      <c r="DT180" s="177" t="n">
        <f aca="false">globals_transposed_prosp!DT184</f>
        <v>235.910488346163</v>
      </c>
      <c r="DU180" s="177" t="n">
        <f aca="false">globals_transposed_prosp!DU184</f>
        <v>236.174407703904</v>
      </c>
      <c r="DV180" s="177" t="n">
        <f aca="false">globals_transposed_prosp!DV184</f>
        <v>236.438622315273</v>
      </c>
      <c r="DW180" s="177" t="n">
        <f aca="false">globals_transposed_prosp!DW184</f>
        <v>236.703132510577</v>
      </c>
      <c r="DX180" s="177" t="n">
        <f aca="false">globals_transposed_prosp!DX184</f>
        <v>236.967938620494</v>
      </c>
      <c r="DY180" s="177" t="n">
        <f aca="false">globals_transposed_prosp!DY184</f>
        <v>237.233040976072</v>
      </c>
      <c r="DZ180" s="177" t="n">
        <f aca="false">globals_transposed_prosp!DZ184</f>
        <v>237.498439908728</v>
      </c>
      <c r="EA180" s="177" t="n">
        <f aca="false">globals_transposed_prosp!EA184</f>
        <v>237.764135750252</v>
      </c>
      <c r="EB180" s="177" t="n">
        <f aca="false">globals_transposed_prosp!EB184</f>
        <v>238.030128832802</v>
      </c>
      <c r="EC180" s="177" t="n">
        <f aca="false">globals_transposed_prosp!EC184</f>
        <v>238.296419488911</v>
      </c>
      <c r="ED180" s="177" t="n">
        <f aca="false">globals_transposed_prosp!ED184</f>
        <v>238.563008051482</v>
      </c>
      <c r="EE180" s="177" t="n">
        <f aca="false">globals_transposed_prosp!EE184</f>
        <v>238.829894853791</v>
      </c>
      <c r="EF180" s="177" t="n">
        <f aca="false">globals_transposed_prosp!EF184</f>
        <v>239.097080229486</v>
      </c>
      <c r="EG180" s="177" t="n">
        <f aca="false">globals_transposed_prosp!EG184</f>
        <v>239.364564512591</v>
      </c>
      <c r="EH180" s="177" t="n">
        <f aca="false">globals_transposed_prosp!EH184</f>
        <v>239.632348037499</v>
      </c>
      <c r="EI180" s="177" t="n">
        <f aca="false">globals_transposed_prosp!EI184</f>
        <v>239.900431138982</v>
      </c>
      <c r="EJ180" s="177" t="n">
        <f aca="false">globals_transposed_prosp!EJ184</f>
        <v>240.168814152183</v>
      </c>
      <c r="EK180" s="177" t="n">
        <f aca="false">globals_transposed_prosp!EK184</f>
        <v>240.437497412622</v>
      </c>
      <c r="EL180" s="177" t="n">
        <f aca="false">globals_transposed_prosp!EL184</f>
        <v>240.706481256193</v>
      </c>
      <c r="EM180" s="177" t="n">
        <f aca="false">globals_transposed_prosp!EM184</f>
        <v>240.975766019167</v>
      </c>
      <c r="EN180" s="177" t="n">
        <f aca="false">globals_transposed_prosp!EN184</f>
        <v>241.245352038191</v>
      </c>
      <c r="EO180" s="177" t="n">
        <f aca="false">globals_transposed_prosp!EO184</f>
        <v>241.515239650286</v>
      </c>
      <c r="EP180" s="177" t="n">
        <f aca="false">globals_transposed_prosp!EP184</f>
        <v>241.785429192854</v>
      </c>
      <c r="EQ180" s="177" t="n">
        <f aca="false">globals_transposed_prosp!EQ184</f>
        <v>242.055921003673</v>
      </c>
      <c r="ER180" s="177" t="n">
        <f aca="false">globals_transposed_prosp!ER184</f>
        <v>242.326715420897</v>
      </c>
      <c r="ES180" s="177" t="n">
        <f aca="false">globals_transposed_prosp!ES184</f>
        <v>242.597812783061</v>
      </c>
      <c r="ET180" s="177" t="n">
        <f aca="false">globals_transposed_prosp!ET184</f>
        <v>242.869213429078</v>
      </c>
      <c r="EU180" s="177" t="n">
        <f aca="false">globals_transposed_prosp!EU184</f>
        <v>243.140917698238</v>
      </c>
      <c r="EV180" s="177" t="n">
        <f aca="false">globals_transposed_prosp!EV184</f>
        <v>243.412925930214</v>
      </c>
    </row>
    <row r="181" customFormat="false" ht="12.8" hidden="false" customHeight="false" outlineLevel="0" collapsed="false">
      <c r="A181" s="176" t="str">
        <f aca="false">globals_transposed_prosp!A185</f>
        <v>OBRA_MON_ACTU_HIGH_E</v>
      </c>
      <c r="B181" s="176" t="n">
        <f aca="false">globals_transposed_prosp!B185</f>
        <v>0</v>
      </c>
      <c r="C181" s="176" t="n">
        <f aca="false">globals_transposed_prosp!C185</f>
        <v>0</v>
      </c>
      <c r="D181" s="176" t="n">
        <f aca="false">globals_transposed_prosp!D185</f>
        <v>0</v>
      </c>
      <c r="E181" s="176" t="n">
        <f aca="false">globals_transposed_prosp!E185</f>
        <v>0</v>
      </c>
      <c r="F181" s="176" t="n">
        <f aca="false">globals_transposed_prosp!F185</f>
        <v>0</v>
      </c>
      <c r="G181" s="176" t="n">
        <f aca="false">globals_transposed_prosp!G185</f>
        <v>0</v>
      </c>
      <c r="H181" s="176" t="n">
        <f aca="false">globals_transposed_prosp!H185</f>
        <v>0</v>
      </c>
      <c r="I181" s="176" t="n">
        <f aca="false">globals_transposed_prosp!I185</f>
        <v>0</v>
      </c>
      <c r="J181" s="176" t="n">
        <f aca="false">globals_transposed_prosp!J185</f>
        <v>0</v>
      </c>
      <c r="K181" s="176" t="n">
        <f aca="false">globals_transposed_prosp!K185</f>
        <v>0</v>
      </c>
      <c r="L181" s="176" t="n">
        <f aca="false">globals_transposed_prosp!L185</f>
        <v>0</v>
      </c>
      <c r="M181" s="176" t="n">
        <f aca="false">globals_transposed_prosp!M185</f>
        <v>0</v>
      </c>
      <c r="N181" s="176" t="n">
        <f aca="false">globals_transposed_prosp!N185</f>
        <v>0</v>
      </c>
      <c r="O181" s="176" t="n">
        <f aca="false">globals_transposed_prosp!O185</f>
        <v>0</v>
      </c>
      <c r="P181" s="176" t="n">
        <f aca="false">globals_transposed_prosp!P185</f>
        <v>0</v>
      </c>
      <c r="Q181" s="176" t="n">
        <f aca="false">globals_transposed_prosp!Q185</f>
        <v>0</v>
      </c>
      <c r="R181" s="176" t="n">
        <f aca="false">globals_transposed_prosp!R185</f>
        <v>0</v>
      </c>
      <c r="S181" s="176" t="n">
        <f aca="false">globals_transposed_prosp!S185</f>
        <v>0</v>
      </c>
      <c r="T181" s="176" t="n">
        <f aca="false">globals_transposed_prosp!T185</f>
        <v>0</v>
      </c>
      <c r="U181" s="176" t="n">
        <f aca="false">globals_transposed_prosp!U185</f>
        <v>0</v>
      </c>
      <c r="V181" s="176" t="n">
        <f aca="false">globals_transposed_prosp!V185</f>
        <v>0</v>
      </c>
      <c r="W181" s="176" t="n">
        <f aca="false">globals_transposed_prosp!W185</f>
        <v>0</v>
      </c>
      <c r="X181" s="176" t="n">
        <f aca="false">globals_transposed_prosp!X185</f>
        <v>0</v>
      </c>
      <c r="Y181" s="176" t="n">
        <f aca="false">globals_transposed_prosp!Y185</f>
        <v>0</v>
      </c>
      <c r="Z181" s="176" t="n">
        <f aca="false">globals_transposed_prosp!Z185</f>
        <v>0</v>
      </c>
      <c r="AA181" s="176" t="n">
        <f aca="false">globals_transposed_prosp!AA185</f>
        <v>0</v>
      </c>
      <c r="AB181" s="176" t="n">
        <f aca="false">globals_transposed_prosp!AB185</f>
        <v>0</v>
      </c>
      <c r="AC181" s="176" t="n">
        <f aca="false">globals_transposed_prosp!AC185</f>
        <v>0</v>
      </c>
      <c r="AD181" s="176" t="n">
        <f aca="false">globals_transposed_prosp!AD185</f>
        <v>0</v>
      </c>
      <c r="AE181" s="176" t="n">
        <f aca="false">globals_transposed_prosp!AE185</f>
        <v>0</v>
      </c>
      <c r="AF181" s="176" t="n">
        <f aca="false">globals_transposed_prosp!AF185</f>
        <v>0</v>
      </c>
      <c r="AG181" s="176" t="n">
        <f aca="false">globals_transposed_prosp!AG185</f>
        <v>0</v>
      </c>
      <c r="AH181" s="176" t="n">
        <f aca="false">globals_transposed_prosp!AH185</f>
        <v>0</v>
      </c>
      <c r="AI181" s="176" t="n">
        <f aca="false">globals_transposed_prosp!AI185</f>
        <v>0</v>
      </c>
      <c r="AJ181" s="176" t="n">
        <f aca="false">globals_transposed_prosp!AJ185</f>
        <v>0</v>
      </c>
      <c r="AK181" s="176" t="n">
        <f aca="false">globals_transposed_prosp!AK185</f>
        <v>0</v>
      </c>
      <c r="AL181" s="176" t="n">
        <f aca="false">globals_transposed_prosp!AL185</f>
        <v>0</v>
      </c>
      <c r="AM181" s="176" t="n">
        <f aca="false">globals_transposed_prosp!AM185</f>
        <v>0</v>
      </c>
      <c r="AN181" s="176" t="n">
        <f aca="false">globals_transposed_prosp!AN185</f>
        <v>0</v>
      </c>
      <c r="AO181" s="176" t="n">
        <f aca="false">globals_transposed_prosp!AO185</f>
        <v>0</v>
      </c>
      <c r="AP181" s="176" t="n">
        <f aca="false">globals_transposed_prosp!AP185</f>
        <v>0</v>
      </c>
      <c r="AQ181" s="176" t="n">
        <f aca="false">globals_transposed_prosp!AQ185</f>
        <v>0</v>
      </c>
      <c r="AR181" s="177" t="n">
        <f aca="false">globals_transposed_prosp!AR185</f>
        <v>167.116867332263</v>
      </c>
      <c r="AS181" s="177" t="n">
        <f aca="false">globals_transposed_prosp!AS185</f>
        <v>157.765769271598</v>
      </c>
      <c r="AT181" s="177" t="n">
        <f aca="false">globals_transposed_prosp!AT185</f>
        <v>151.533047522596</v>
      </c>
      <c r="AU181" s="177" t="n">
        <f aca="false">globals_transposed_prosp!AU185</f>
        <v>233</v>
      </c>
      <c r="AV181" s="177" t="n">
        <f aca="false">globals_transposed_prosp!AV185</f>
        <v>226.013825282986</v>
      </c>
      <c r="AW181" s="177" t="n">
        <f aca="false">globals_transposed_prosp!AW185</f>
        <v>218.298948422633</v>
      </c>
      <c r="AX181" s="177" t="n">
        <f aca="false">globals_transposed_prosp!AX185</f>
        <v>292.348464081271</v>
      </c>
      <c r="AY181" s="177" t="n">
        <f aca="false">globals_transposed_prosp!AY185</f>
        <v>278.947470454324</v>
      </c>
      <c r="AZ181" s="177" t="n">
        <f aca="false">globals_transposed_prosp!AZ185</f>
        <v>246.341131803336</v>
      </c>
      <c r="BA181" s="177" t="n">
        <f aca="false">globals_transposed_prosp!BA185</f>
        <v>218.396184739723</v>
      </c>
      <c r="BB181" s="177" t="n">
        <f aca="false">globals_transposed_prosp!BB185</f>
        <v>268.793662341082</v>
      </c>
      <c r="BC181" s="177" t="n">
        <f aca="false">globals_transposed_prosp!BC185</f>
        <v>255.472212825355</v>
      </c>
      <c r="BD181" s="177" t="n">
        <f aca="false">globals_transposed_prosp!BD185</f>
        <v>243.468878650588</v>
      </c>
      <c r="BE181" s="177" t="n">
        <f aca="false">globals_transposed_prosp!BE185</f>
        <v>228.392897544443</v>
      </c>
      <c r="BF181" s="177" t="n">
        <f aca="false">globals_transposed_prosp!BF185</f>
        <v>218.788993809922</v>
      </c>
      <c r="BG181" s="177" t="n">
        <f aca="false">globals_transposed_prosp!BG185</f>
        <v>208.63072074883</v>
      </c>
      <c r="BH181" s="177" t="n">
        <f aca="false">globals_transposed_prosp!BH185</f>
        <v>248.439422518276</v>
      </c>
      <c r="BI181" s="177" t="n">
        <f aca="false">globals_transposed_prosp!BI185</f>
        <v>231.470087429195</v>
      </c>
      <c r="BJ181" s="177" t="n">
        <f aca="false">globals_transposed_prosp!BJ185</f>
        <v>216.774921490327</v>
      </c>
      <c r="BK181" s="177" t="n">
        <f aca="false">globals_transposed_prosp!BK185</f>
        <v>203.012696409474</v>
      </c>
      <c r="BL181" s="177" t="n">
        <f aca="false">globals_transposed_prosp!BL185</f>
        <v>186.993812598883</v>
      </c>
      <c r="BM181" s="177" t="n">
        <f aca="false">globals_transposed_prosp!BM185</f>
        <v>184.029923798277</v>
      </c>
      <c r="BN181" s="177" t="n">
        <f aca="false">globals_transposed_prosp!BN185</f>
        <v>184.39658297642</v>
      </c>
      <c r="BO181" s="177" t="n">
        <f aca="false">globals_transposed_prosp!BO185</f>
        <v>187.123227113549</v>
      </c>
      <c r="BP181" s="177" t="n">
        <f aca="false">globals_transposed_prosp!BP185</f>
        <v>184.070841355616</v>
      </c>
      <c r="BQ181" s="177" t="n">
        <f aca="false">globals_transposed_prosp!BQ185</f>
        <v>177.571573258076</v>
      </c>
      <c r="BR181" s="177" t="n">
        <f aca="false">globals_transposed_prosp!BR185</f>
        <v>178.809969444343</v>
      </c>
      <c r="BS181" s="177" t="n">
        <f aca="false">globals_transposed_prosp!BS185</f>
        <v>179.09463931514</v>
      </c>
      <c r="BT181" s="177" t="n">
        <f aca="false">globals_transposed_prosp!BT185</f>
        <v>183.88441296554</v>
      </c>
      <c r="BU181" s="177" t="n">
        <f aca="false">globals_transposed_prosp!BU185</f>
        <v>193.798707993149</v>
      </c>
      <c r="BV181" s="177" t="n">
        <f aca="false">globals_transposed_prosp!BV185</f>
        <v>194.659709775341</v>
      </c>
      <c r="BW181" s="177" t="n">
        <f aca="false">globals_transposed_prosp!BW185</f>
        <v>195.221116186677</v>
      </c>
      <c r="BX181" s="177" t="n">
        <f aca="false">globals_transposed_prosp!BX185</f>
        <v>193.500814310393</v>
      </c>
      <c r="BY181" s="177" t="n">
        <f aca="false">globals_transposed_prosp!BY185</f>
        <v>195.621543911545</v>
      </c>
      <c r="BZ181" s="177" t="n">
        <f aca="false">globals_transposed_prosp!BZ185</f>
        <v>196.498195315089</v>
      </c>
      <c r="CA181" s="177" t="n">
        <f aca="false">globals_transposed_prosp!CA185</f>
        <v>197.189179645941</v>
      </c>
      <c r="CB181" s="177" t="n">
        <f aca="false">globals_transposed_prosp!CB185</f>
        <v>201.00706074408</v>
      </c>
      <c r="CC181" s="177" t="n">
        <f aca="false">globals_transposed_prosp!CC185</f>
        <v>204.863034805254</v>
      </c>
      <c r="CD181" s="177" t="n">
        <f aca="false">globals_transposed_prosp!CD185</f>
        <v>207.297399545216</v>
      </c>
      <c r="CE181" s="177" t="n">
        <f aca="false">globals_transposed_prosp!CE185</f>
        <v>207.529308677078</v>
      </c>
      <c r="CF181" s="177" t="n">
        <f aca="false">globals_transposed_prosp!CF185</f>
        <v>207.761477251873</v>
      </c>
      <c r="CG181" s="177" t="n">
        <f aca="false">globals_transposed_prosp!CG185</f>
        <v>207.993905559848</v>
      </c>
      <c r="CH181" s="177" t="n">
        <f aca="false">globals_transposed_prosp!CH185</f>
        <v>209.708139680723</v>
      </c>
      <c r="CI181" s="177" t="n">
        <f aca="false">globals_transposed_prosp!CI185</f>
        <v>212.177838716779</v>
      </c>
      <c r="CJ181" s="177" t="n">
        <f aca="false">globals_transposed_prosp!CJ185</f>
        <v>212.415207726159</v>
      </c>
      <c r="CK181" s="177" t="n">
        <f aca="false">globals_transposed_prosp!CK185</f>
        <v>212.652842286583</v>
      </c>
      <c r="CL181" s="177" t="n">
        <f aca="false">globals_transposed_prosp!CL185</f>
        <v>214.390495472481</v>
      </c>
      <c r="CM181" s="177" t="n">
        <f aca="false">globals_transposed_prosp!CM185</f>
        <v>216.892714302652</v>
      </c>
      <c r="CN181" s="177" t="n">
        <f aca="false">globals_transposed_prosp!CN185</f>
        <v>217.13535796915</v>
      </c>
      <c r="CO181" s="177" t="n">
        <f aca="false">globals_transposed_prosp!CO185</f>
        <v>217.378273087591</v>
      </c>
      <c r="CP181" s="177" t="n">
        <f aca="false">globals_transposed_prosp!CP185</f>
        <v>217.621459961657</v>
      </c>
      <c r="CQ181" s="177" t="n">
        <f aca="false">globals_transposed_prosp!CQ185</f>
        <v>217.864918895367</v>
      </c>
      <c r="CR181" s="177" t="n">
        <f aca="false">globals_transposed_prosp!CR185</f>
        <v>218.108650193083</v>
      </c>
      <c r="CS181" s="177" t="n">
        <f aca="false">globals_transposed_prosp!CS185</f>
        <v>218.352654159504</v>
      </c>
      <c r="CT181" s="177" t="n">
        <f aca="false">globals_transposed_prosp!CT185</f>
        <v>218.596931099673</v>
      </c>
      <c r="CU181" s="177" t="n">
        <f aca="false">globals_transposed_prosp!CU185</f>
        <v>218.841481318972</v>
      </c>
      <c r="CV181" s="177" t="n">
        <f aca="false">globals_transposed_prosp!CV185</f>
        <v>219.086305123127</v>
      </c>
      <c r="CW181" s="177" t="n">
        <f aca="false">globals_transposed_prosp!CW185</f>
        <v>219.331402818203</v>
      </c>
      <c r="CX181" s="177" t="n">
        <f aca="false">globals_transposed_prosp!CX185</f>
        <v>219.576774710611</v>
      </c>
      <c r="CY181" s="177" t="n">
        <f aca="false">globals_transposed_prosp!CY185</f>
        <v>219.822421107102</v>
      </c>
      <c r="CZ181" s="177" t="n">
        <f aca="false">globals_transposed_prosp!CZ185</f>
        <v>220.06834231477</v>
      </c>
      <c r="DA181" s="177" t="n">
        <f aca="false">globals_transposed_prosp!DA185</f>
        <v>220.314538641056</v>
      </c>
      <c r="DB181" s="177" t="n">
        <f aca="false">globals_transposed_prosp!DB185</f>
        <v>220.56101039374</v>
      </c>
      <c r="DC181" s="177" t="n">
        <f aca="false">globals_transposed_prosp!DC185</f>
        <v>220.80775788095</v>
      </c>
      <c r="DD181" s="177" t="n">
        <f aca="false">globals_transposed_prosp!DD185</f>
        <v>221.054781411158</v>
      </c>
      <c r="DE181" s="177" t="n">
        <f aca="false">globals_transposed_prosp!DE185</f>
        <v>221.30208129318</v>
      </c>
      <c r="DF181" s="177" t="n">
        <f aca="false">globals_transposed_prosp!DF185</f>
        <v>221.549657836178</v>
      </c>
      <c r="DG181" s="177" t="n">
        <f aca="false">globals_transposed_prosp!DG185</f>
        <v>221.79751134966</v>
      </c>
      <c r="DH181" s="177" t="n">
        <f aca="false">globals_transposed_prosp!DH185</f>
        <v>222.045642143481</v>
      </c>
      <c r="DI181" s="177" t="n">
        <f aca="false">globals_transposed_prosp!DI185</f>
        <v>222.294050527842</v>
      </c>
      <c r="DJ181" s="177" t="n">
        <f aca="false">globals_transposed_prosp!DJ185</f>
        <v>222.54273681329</v>
      </c>
      <c r="DK181" s="177" t="n">
        <f aca="false">globals_transposed_prosp!DK185</f>
        <v>222.791701310721</v>
      </c>
      <c r="DL181" s="177" t="n">
        <f aca="false">globals_transposed_prosp!DL185</f>
        <v>223.040944331378</v>
      </c>
      <c r="DM181" s="177" t="n">
        <f aca="false">globals_transposed_prosp!DM185</f>
        <v>223.290466186853</v>
      </c>
      <c r="DN181" s="177" t="n">
        <f aca="false">globals_transposed_prosp!DN185</f>
        <v>223.540267189084</v>
      </c>
      <c r="DO181" s="177" t="n">
        <f aca="false">globals_transposed_prosp!DO185</f>
        <v>223.790347650362</v>
      </c>
      <c r="DP181" s="177" t="n">
        <f aca="false">globals_transposed_prosp!DP185</f>
        <v>224.040707883325</v>
      </c>
      <c r="DQ181" s="177" t="n">
        <f aca="false">globals_transposed_prosp!DQ185</f>
        <v>224.29134820096</v>
      </c>
      <c r="DR181" s="177" t="n">
        <f aca="false">globals_transposed_prosp!DR185</f>
        <v>224.542268916606</v>
      </c>
      <c r="DS181" s="177" t="n">
        <f aca="false">globals_transposed_prosp!DS185</f>
        <v>224.793470343951</v>
      </c>
      <c r="DT181" s="177" t="n">
        <f aca="false">globals_transposed_prosp!DT185</f>
        <v>225.044952797036</v>
      </c>
      <c r="DU181" s="177" t="n">
        <f aca="false">globals_transposed_prosp!DU185</f>
        <v>225.29671659025</v>
      </c>
      <c r="DV181" s="177" t="n">
        <f aca="false">globals_transposed_prosp!DV185</f>
        <v>225.548762038338</v>
      </c>
      <c r="DW181" s="177" t="n">
        <f aca="false">globals_transposed_prosp!DW185</f>
        <v>225.801089456393</v>
      </c>
      <c r="DX181" s="177" t="n">
        <f aca="false">globals_transposed_prosp!DX185</f>
        <v>226.053699159864</v>
      </c>
      <c r="DY181" s="177" t="n">
        <f aca="false">globals_transposed_prosp!DY185</f>
        <v>226.306591464549</v>
      </c>
      <c r="DZ181" s="177" t="n">
        <f aca="false">globals_transposed_prosp!DZ185</f>
        <v>226.559766686604</v>
      </c>
      <c r="EA181" s="177" t="n">
        <f aca="false">globals_transposed_prosp!EA185</f>
        <v>226.813225142534</v>
      </c>
      <c r="EB181" s="177" t="n">
        <f aca="false">globals_transposed_prosp!EB185</f>
        <v>227.066967149202</v>
      </c>
      <c r="EC181" s="177" t="n">
        <f aca="false">globals_transposed_prosp!EC185</f>
        <v>227.320993023822</v>
      </c>
      <c r="ED181" s="177" t="n">
        <f aca="false">globals_transposed_prosp!ED185</f>
        <v>227.575303083967</v>
      </c>
      <c r="EE181" s="177" t="n">
        <f aca="false">globals_transposed_prosp!EE185</f>
        <v>227.829897647561</v>
      </c>
      <c r="EF181" s="177" t="n">
        <f aca="false">globals_transposed_prosp!EF185</f>
        <v>228.084777032886</v>
      </c>
      <c r="EG181" s="177" t="n">
        <f aca="false">globals_transposed_prosp!EG185</f>
        <v>228.33994155858</v>
      </c>
      <c r="EH181" s="177" t="n">
        <f aca="false">globals_transposed_prosp!EH185</f>
        <v>228.595391543638</v>
      </c>
      <c r="EI181" s="177" t="n">
        <f aca="false">globals_transposed_prosp!EI185</f>
        <v>228.851127307409</v>
      </c>
      <c r="EJ181" s="177" t="n">
        <f aca="false">globals_transposed_prosp!EJ185</f>
        <v>229.107149169603</v>
      </c>
      <c r="EK181" s="177" t="n">
        <f aca="false">globals_transposed_prosp!EK185</f>
        <v>229.363457450284</v>
      </c>
      <c r="EL181" s="177" t="n">
        <f aca="false">globals_transposed_prosp!EL185</f>
        <v>229.620052469879</v>
      </c>
      <c r="EM181" s="177" t="n">
        <f aca="false">globals_transposed_prosp!EM185</f>
        <v>229.876934549168</v>
      </c>
      <c r="EN181" s="177" t="n">
        <f aca="false">globals_transposed_prosp!EN185</f>
        <v>230.134104009293</v>
      </c>
      <c r="EO181" s="177" t="n">
        <f aca="false">globals_transposed_prosp!EO185</f>
        <v>230.391561171754</v>
      </c>
      <c r="EP181" s="177" t="n">
        <f aca="false">globals_transposed_prosp!EP185</f>
        <v>230.649306358413</v>
      </c>
      <c r="EQ181" s="177" t="n">
        <f aca="false">globals_transposed_prosp!EQ185</f>
        <v>230.907339891489</v>
      </c>
      <c r="ER181" s="177" t="n">
        <f aca="false">globals_transposed_prosp!ER185</f>
        <v>231.165662093563</v>
      </c>
      <c r="ES181" s="177" t="n">
        <f aca="false">globals_transposed_prosp!ES185</f>
        <v>231.424273287577</v>
      </c>
      <c r="ET181" s="177" t="n">
        <f aca="false">globals_transposed_prosp!ET185</f>
        <v>231.683173796834</v>
      </c>
      <c r="EU181" s="177" t="n">
        <f aca="false">globals_transposed_prosp!EU185</f>
        <v>231.942363944998</v>
      </c>
      <c r="EV181" s="177" t="n">
        <f aca="false">globals_transposed_prosp!EV185</f>
        <v>232.201844056097</v>
      </c>
    </row>
    <row r="182" customFormat="false" ht="12.8" hidden="false" customHeight="false" outlineLevel="0" collapsed="false">
      <c r="A182" s="176" t="str">
        <f aca="false">globals_transposed_prosp!A186</f>
        <v>LIM_MON_ACTU_HIGH_CAT_F</v>
      </c>
      <c r="B182" s="176" t="n">
        <f aca="false">globals_transposed_prosp!B186</f>
        <v>0</v>
      </c>
      <c r="C182" s="176" t="n">
        <f aca="false">globals_transposed_prosp!C186</f>
        <v>0</v>
      </c>
      <c r="D182" s="176" t="n">
        <f aca="false">globals_transposed_prosp!D186</f>
        <v>0</v>
      </c>
      <c r="E182" s="176" t="n">
        <f aca="false">globals_transposed_prosp!E186</f>
        <v>0</v>
      </c>
      <c r="F182" s="176" t="n">
        <f aca="false">globals_transposed_prosp!F186</f>
        <v>0</v>
      </c>
      <c r="G182" s="176" t="n">
        <f aca="false">globals_transposed_prosp!G186</f>
        <v>0</v>
      </c>
      <c r="H182" s="176" t="n">
        <f aca="false">globals_transposed_prosp!H186</f>
        <v>0</v>
      </c>
      <c r="I182" s="176" t="n">
        <f aca="false">globals_transposed_prosp!I186</f>
        <v>0</v>
      </c>
      <c r="J182" s="176" t="n">
        <f aca="false">globals_transposed_prosp!J186</f>
        <v>0</v>
      </c>
      <c r="K182" s="176" t="n">
        <f aca="false">globals_transposed_prosp!K186</f>
        <v>0</v>
      </c>
      <c r="L182" s="176" t="n">
        <f aca="false">globals_transposed_prosp!L186</f>
        <v>0</v>
      </c>
      <c r="M182" s="176" t="n">
        <f aca="false">globals_transposed_prosp!M186</f>
        <v>0</v>
      </c>
      <c r="N182" s="176" t="n">
        <f aca="false">globals_transposed_prosp!N186</f>
        <v>0</v>
      </c>
      <c r="O182" s="176" t="n">
        <f aca="false">globals_transposed_prosp!O186</f>
        <v>0</v>
      </c>
      <c r="P182" s="176" t="n">
        <f aca="false">globals_transposed_prosp!P186</f>
        <v>0</v>
      </c>
      <c r="Q182" s="176" t="n">
        <f aca="false">globals_transposed_prosp!Q186</f>
        <v>0</v>
      </c>
      <c r="R182" s="176" t="n">
        <f aca="false">globals_transposed_prosp!R186</f>
        <v>0</v>
      </c>
      <c r="S182" s="176" t="n">
        <f aca="false">globals_transposed_prosp!S186</f>
        <v>0</v>
      </c>
      <c r="T182" s="176" t="n">
        <f aca="false">globals_transposed_prosp!T186</f>
        <v>0</v>
      </c>
      <c r="U182" s="176" t="n">
        <f aca="false">globals_transposed_prosp!U186</f>
        <v>0</v>
      </c>
      <c r="V182" s="176" t="n">
        <f aca="false">globals_transposed_prosp!V186</f>
        <v>0</v>
      </c>
      <c r="W182" s="176" t="n">
        <f aca="false">globals_transposed_prosp!W186</f>
        <v>0</v>
      </c>
      <c r="X182" s="176" t="n">
        <f aca="false">globals_transposed_prosp!X186</f>
        <v>0</v>
      </c>
      <c r="Y182" s="176" t="n">
        <f aca="false">globals_transposed_prosp!Y186</f>
        <v>0</v>
      </c>
      <c r="Z182" s="176" t="n">
        <f aca="false">globals_transposed_prosp!Z186</f>
        <v>0</v>
      </c>
      <c r="AA182" s="176" t="n">
        <f aca="false">globals_transposed_prosp!AA186</f>
        <v>0</v>
      </c>
      <c r="AB182" s="176" t="n">
        <f aca="false">globals_transposed_prosp!AB186</f>
        <v>0</v>
      </c>
      <c r="AC182" s="176" t="n">
        <f aca="false">globals_transposed_prosp!AC186</f>
        <v>0</v>
      </c>
      <c r="AD182" s="176" t="n">
        <f aca="false">globals_transposed_prosp!AD186</f>
        <v>0</v>
      </c>
      <c r="AE182" s="176" t="n">
        <f aca="false">globals_transposed_prosp!AE186</f>
        <v>0</v>
      </c>
      <c r="AF182" s="176" t="n">
        <f aca="false">globals_transposed_prosp!AF186</f>
        <v>0</v>
      </c>
      <c r="AG182" s="176" t="n">
        <f aca="false">globals_transposed_prosp!AG186</f>
        <v>0</v>
      </c>
      <c r="AH182" s="176" t="n">
        <f aca="false">globals_transposed_prosp!AH186</f>
        <v>0</v>
      </c>
      <c r="AI182" s="176" t="n">
        <f aca="false">globals_transposed_prosp!AI186</f>
        <v>0</v>
      </c>
      <c r="AJ182" s="176" t="n">
        <f aca="false">globals_transposed_prosp!AJ186</f>
        <v>0</v>
      </c>
      <c r="AK182" s="176" t="n">
        <f aca="false">globals_transposed_prosp!AK186</f>
        <v>0</v>
      </c>
      <c r="AL182" s="176" t="n">
        <f aca="false">globals_transposed_prosp!AL186</f>
        <v>0</v>
      </c>
      <c r="AM182" s="176" t="n">
        <f aca="false">globals_transposed_prosp!AM186</f>
        <v>0</v>
      </c>
      <c r="AN182" s="176" t="n">
        <f aca="false">globals_transposed_prosp!AN186</f>
        <v>0</v>
      </c>
      <c r="AO182" s="176" t="n">
        <f aca="false">globals_transposed_prosp!AO186</f>
        <v>0</v>
      </c>
      <c r="AP182" s="176" t="n">
        <f aca="false">globals_transposed_prosp!AP186</f>
        <v>0</v>
      </c>
      <c r="AQ182" s="176" t="n">
        <f aca="false">globals_transposed_prosp!AQ186</f>
        <v>0</v>
      </c>
      <c r="AR182" s="177" t="n">
        <f aca="false">globals_transposed_prosp!AR186</f>
        <v>22892.7215523648</v>
      </c>
      <c r="AS182" s="177" t="n">
        <f aca="false">globals_transposed_prosp!AS186</f>
        <v>21611.7492152874</v>
      </c>
      <c r="AT182" s="177" t="n">
        <f aca="false">globals_transposed_prosp!AT186</f>
        <v>20757.9517154241</v>
      </c>
      <c r="AU182" s="177" t="n">
        <f aca="false">globals_transposed_prosp!AU186</f>
        <v>20000</v>
      </c>
      <c r="AV182" s="177" t="n">
        <f aca="false">globals_transposed_prosp!AV186</f>
        <v>19400.3283504709</v>
      </c>
      <c r="AW182" s="177" t="n">
        <f aca="false">globals_transposed_prosp!AW186</f>
        <v>18738.107160741</v>
      </c>
      <c r="AX182" s="177" t="n">
        <f aca="false">globals_transposed_prosp!AX186</f>
        <v>18102.0720793357</v>
      </c>
      <c r="AY182" s="177" t="n">
        <f aca="false">globals_transposed_prosp!AY186</f>
        <v>17272.2891922182</v>
      </c>
      <c r="AZ182" s="177" t="n">
        <f aca="false">globals_transposed_prosp!AZ186</f>
        <v>15253.3208546957</v>
      </c>
      <c r="BA182" s="177" t="n">
        <f aca="false">globals_transposed_prosp!BA186</f>
        <v>13522.983575215</v>
      </c>
      <c r="BB182" s="177" t="n">
        <f aca="false">globals_transposed_prosp!BB186</f>
        <v>12830.2464124622</v>
      </c>
      <c r="BC182" s="177" t="n">
        <f aca="false">globals_transposed_prosp!BC186</f>
        <v>12194.3777004943</v>
      </c>
      <c r="BD182" s="177" t="n">
        <f aca="false">globals_transposed_prosp!BD186</f>
        <v>20337.4958300014</v>
      </c>
      <c r="BE182" s="177" t="n">
        <f aca="false">globals_transposed_prosp!BE186</f>
        <v>19078.1656660036</v>
      </c>
      <c r="BF182" s="177" t="n">
        <f aca="false">globals_transposed_prosp!BF186</f>
        <v>18275.9302705185</v>
      </c>
      <c r="BG182" s="177" t="n">
        <f aca="false">globals_transposed_prosp!BG186</f>
        <v>17427.3871747233</v>
      </c>
      <c r="BH182" s="177" t="n">
        <f aca="false">globals_transposed_prosp!BH186</f>
        <v>20752.6962991</v>
      </c>
      <c r="BI182" s="177" t="n">
        <f aca="false">globals_transposed_prosp!BI186</f>
        <v>19335.2100808028</v>
      </c>
      <c r="BJ182" s="177" t="n">
        <f aca="false">globals_transposed_prosp!BJ186</f>
        <v>18107.6902584535</v>
      </c>
      <c r="BK182" s="177" t="n">
        <f aca="false">globals_transposed_prosp!BK186</f>
        <v>16958.1010563542</v>
      </c>
      <c r="BL182" s="177" t="n">
        <f aca="false">globals_transposed_prosp!BL186</f>
        <v>15620.0081425885</v>
      </c>
      <c r="BM182" s="177" t="n">
        <f aca="false">globals_transposed_prosp!BM186</f>
        <v>15372.4279336192</v>
      </c>
      <c r="BN182" s="177" t="n">
        <f aca="false">globals_transposed_prosp!BN186</f>
        <v>15403.0557884586</v>
      </c>
      <c r="BO182" s="177" t="n">
        <f aca="false">globals_transposed_prosp!BO186</f>
        <v>15630.8184241948</v>
      </c>
      <c r="BP182" s="177" t="n">
        <f aca="false">globals_transposed_prosp!BP186</f>
        <v>15375.8458679878</v>
      </c>
      <c r="BQ182" s="177" t="n">
        <f aca="false">globals_transposed_prosp!BQ186</f>
        <v>14832.9475806407</v>
      </c>
      <c r="BR182" s="177" t="n">
        <f aca="false">globals_transposed_prosp!BR186</f>
        <v>14936.3935623253</v>
      </c>
      <c r="BS182" s="177" t="n">
        <f aca="false">globals_transposed_prosp!BS186</f>
        <v>14960.1726683717</v>
      </c>
      <c r="BT182" s="177" t="n">
        <f aca="false">globals_transposed_prosp!BT186</f>
        <v>15360.2730908433</v>
      </c>
      <c r="BU182" s="177" t="n">
        <f aca="false">globals_transposed_prosp!BU186</f>
        <v>16188.4361562784</v>
      </c>
      <c r="BV182" s="177" t="n">
        <f aca="false">globals_transposed_prosp!BV186</f>
        <v>16260.3575458779</v>
      </c>
      <c r="BW182" s="177" t="n">
        <f aca="false">globals_transposed_prosp!BW186</f>
        <v>16307.2530692885</v>
      </c>
      <c r="BX182" s="177" t="n">
        <f aca="false">globals_transposed_prosp!BX186</f>
        <v>16163.5524358729</v>
      </c>
      <c r="BY182" s="177" t="n">
        <f aca="false">globals_transposed_prosp!BY186</f>
        <v>16340.701685775</v>
      </c>
      <c r="BZ182" s="177" t="n">
        <f aca="false">globals_transposed_prosp!BZ186</f>
        <v>16413.9303229756</v>
      </c>
      <c r="CA182" s="177" t="n">
        <f aca="false">globals_transposed_prosp!CA186</f>
        <v>16471.6497775624</v>
      </c>
      <c r="CB182" s="177" t="n">
        <f aca="false">globals_transposed_prosp!CB186</f>
        <v>16790.5658583222</v>
      </c>
      <c r="CC182" s="177" t="n">
        <f aca="false">globals_transposed_prosp!CC186</f>
        <v>17112.6639288201</v>
      </c>
      <c r="CD182" s="177" t="n">
        <f aca="false">globals_transposed_prosp!CD186</f>
        <v>17316.0118178853</v>
      </c>
      <c r="CE182" s="177" t="n">
        <f aca="false">globals_transposed_prosp!CE186</f>
        <v>17335.3837023219</v>
      </c>
      <c r="CF182" s="177" t="n">
        <f aca="false">globals_transposed_prosp!CF186</f>
        <v>17354.7772586025</v>
      </c>
      <c r="CG182" s="177" t="n">
        <f aca="false">globals_transposed_prosp!CG186</f>
        <v>17374.1925109719</v>
      </c>
      <c r="CH182" s="177" t="n">
        <f aca="false">globals_transposed_prosp!CH186</f>
        <v>17517.3862913126</v>
      </c>
      <c r="CI182" s="177" t="n">
        <f aca="false">globals_transposed_prosp!CI186</f>
        <v>17723.6857325444</v>
      </c>
      <c r="CJ182" s="177" t="n">
        <f aca="false">globals_transposed_prosp!CJ186</f>
        <v>17743.5136926666</v>
      </c>
      <c r="CK182" s="177" t="n">
        <f aca="false">globals_transposed_prosp!CK186</f>
        <v>17763.3638348569</v>
      </c>
      <c r="CL182" s="177" t="n">
        <f aca="false">globals_transposed_prosp!CL186</f>
        <v>17908.5138616705</v>
      </c>
      <c r="CM182" s="177" t="n">
        <f aca="false">globals_transposed_prosp!CM186</f>
        <v>18117.5297534725</v>
      </c>
      <c r="CN182" s="177" t="n">
        <f aca="false">globals_transposed_prosp!CN186</f>
        <v>18137.7983174093</v>
      </c>
      <c r="CO182" s="177" t="n">
        <f aca="false">globals_transposed_prosp!CO186</f>
        <v>18158.0895563293</v>
      </c>
      <c r="CP182" s="177" t="n">
        <f aca="false">globals_transposed_prosp!CP186</f>
        <v>18178.4034955998</v>
      </c>
      <c r="CQ182" s="177" t="n">
        <f aca="false">globals_transposed_prosp!CQ186</f>
        <v>18198.7401606161</v>
      </c>
      <c r="CR182" s="177" t="n">
        <f aca="false">globals_transposed_prosp!CR186</f>
        <v>18219.0995768021</v>
      </c>
      <c r="CS182" s="177" t="n">
        <f aca="false">globals_transposed_prosp!CS186</f>
        <v>18239.4817696103</v>
      </c>
      <c r="CT182" s="177" t="n">
        <f aca="false">globals_transposed_prosp!CT186</f>
        <v>18259.8867645213</v>
      </c>
      <c r="CU182" s="177" t="n">
        <f aca="false">globals_transposed_prosp!CU186</f>
        <v>18280.3145870447</v>
      </c>
      <c r="CV182" s="177" t="n">
        <f aca="false">globals_transposed_prosp!CV186</f>
        <v>18300.7652627181</v>
      </c>
      <c r="CW182" s="177" t="n">
        <f aca="false">globals_transposed_prosp!CW186</f>
        <v>18321.238817108</v>
      </c>
      <c r="CX182" s="177" t="n">
        <f aca="false">globals_transposed_prosp!CX186</f>
        <v>18341.7352758096</v>
      </c>
      <c r="CY182" s="177" t="n">
        <f aca="false">globals_transposed_prosp!CY186</f>
        <v>18362.2546644463</v>
      </c>
      <c r="CZ182" s="177" t="n">
        <f aca="false">globals_transposed_prosp!CZ186</f>
        <v>18382.7970086706</v>
      </c>
      <c r="DA182" s="177" t="n">
        <f aca="false">globals_transposed_prosp!DA186</f>
        <v>18403.3623341634</v>
      </c>
      <c r="DB182" s="177" t="n">
        <f aca="false">globals_transposed_prosp!DB186</f>
        <v>18423.9506666347</v>
      </c>
      <c r="DC182" s="177" t="n">
        <f aca="false">globals_transposed_prosp!DC186</f>
        <v>18444.5620318227</v>
      </c>
      <c r="DD182" s="177" t="n">
        <f aca="false">globals_transposed_prosp!DD186</f>
        <v>18465.196455495</v>
      </c>
      <c r="DE182" s="177" t="n">
        <f aca="false">globals_transposed_prosp!DE186</f>
        <v>18485.8539634476</v>
      </c>
      <c r="DF182" s="177" t="n">
        <f aca="false">globals_transposed_prosp!DF186</f>
        <v>18506.5345815054</v>
      </c>
      <c r="DG182" s="177" t="n">
        <f aca="false">globals_transposed_prosp!DG186</f>
        <v>18527.2383355225</v>
      </c>
      <c r="DH182" s="177" t="n">
        <f aca="false">globals_transposed_prosp!DH186</f>
        <v>18547.9652513817</v>
      </c>
      <c r="DI182" s="177" t="n">
        <f aca="false">globals_transposed_prosp!DI186</f>
        <v>18568.7153549946</v>
      </c>
      <c r="DJ182" s="177" t="n">
        <f aca="false">globals_transposed_prosp!DJ186</f>
        <v>18589.4886723021</v>
      </c>
      <c r="DK182" s="177" t="n">
        <f aca="false">globals_transposed_prosp!DK186</f>
        <v>18610.2852292739</v>
      </c>
      <c r="DL182" s="177" t="n">
        <f aca="false">globals_transposed_prosp!DL186</f>
        <v>18631.1050519088</v>
      </c>
      <c r="DM182" s="177" t="n">
        <f aca="false">globals_transposed_prosp!DM186</f>
        <v>18651.9481662349</v>
      </c>
      <c r="DN182" s="177" t="n">
        <f aca="false">globals_transposed_prosp!DN186</f>
        <v>18672.8145983091</v>
      </c>
      <c r="DO182" s="177" t="n">
        <f aca="false">globals_transposed_prosp!DO186</f>
        <v>18693.7043742175</v>
      </c>
      <c r="DP182" s="177" t="n">
        <f aca="false">globals_transposed_prosp!DP186</f>
        <v>18714.6175200757</v>
      </c>
      <c r="DQ182" s="177" t="n">
        <f aca="false">globals_transposed_prosp!DQ186</f>
        <v>18735.5540620281</v>
      </c>
      <c r="DR182" s="177" t="n">
        <f aca="false">globals_transposed_prosp!DR186</f>
        <v>18756.5140262487</v>
      </c>
      <c r="DS182" s="177" t="n">
        <f aca="false">globals_transposed_prosp!DS186</f>
        <v>18777.4974389404</v>
      </c>
      <c r="DT182" s="177" t="n">
        <f aca="false">globals_transposed_prosp!DT186</f>
        <v>18798.5043263358</v>
      </c>
      <c r="DU182" s="177" t="n">
        <f aca="false">globals_transposed_prosp!DU186</f>
        <v>18819.5347146966</v>
      </c>
      <c r="DV182" s="177" t="n">
        <f aca="false">globals_transposed_prosp!DV186</f>
        <v>18840.588630314</v>
      </c>
      <c r="DW182" s="177" t="n">
        <f aca="false">globals_transposed_prosp!DW186</f>
        <v>18861.6660995085</v>
      </c>
      <c r="DX182" s="177" t="n">
        <f aca="false">globals_transposed_prosp!DX186</f>
        <v>18882.7671486302</v>
      </c>
      <c r="DY182" s="177" t="n">
        <f aca="false">globals_transposed_prosp!DY186</f>
        <v>18903.8918040586</v>
      </c>
      <c r="DZ182" s="177" t="n">
        <f aca="false">globals_transposed_prosp!DZ186</f>
        <v>18925.0400922026</v>
      </c>
      <c r="EA182" s="177" t="n">
        <f aca="false">globals_transposed_prosp!EA186</f>
        <v>18946.2120395008</v>
      </c>
      <c r="EB182" s="177" t="n">
        <f aca="false">globals_transposed_prosp!EB186</f>
        <v>18967.4076724214</v>
      </c>
      <c r="EC182" s="177" t="n">
        <f aca="false">globals_transposed_prosp!EC186</f>
        <v>18988.6270174621</v>
      </c>
      <c r="ED182" s="177" t="n">
        <f aca="false">globals_transposed_prosp!ED186</f>
        <v>19009.8701011502</v>
      </c>
      <c r="EE182" s="177" t="n">
        <f aca="false">globals_transposed_prosp!EE186</f>
        <v>19031.1369500428</v>
      </c>
      <c r="EF182" s="177" t="n">
        <f aca="false">globals_transposed_prosp!EF186</f>
        <v>19052.4275907268</v>
      </c>
      <c r="EG182" s="177" t="n">
        <f aca="false">globals_transposed_prosp!EG186</f>
        <v>19073.7420498185</v>
      </c>
      <c r="EH182" s="177" t="n">
        <f aca="false">globals_transposed_prosp!EH186</f>
        <v>19095.0803539643</v>
      </c>
      <c r="EI182" s="177" t="n">
        <f aca="false">globals_transposed_prosp!EI186</f>
        <v>19116.4425298403</v>
      </c>
      <c r="EJ182" s="177" t="n">
        <f aca="false">globals_transposed_prosp!EJ186</f>
        <v>19137.8286041524</v>
      </c>
      <c r="EK182" s="177" t="n">
        <f aca="false">globals_transposed_prosp!EK186</f>
        <v>19159.2386036364</v>
      </c>
      <c r="EL182" s="177" t="n">
        <f aca="false">globals_transposed_prosp!EL186</f>
        <v>19180.6725550582</v>
      </c>
      <c r="EM182" s="177" t="n">
        <f aca="false">globals_transposed_prosp!EM186</f>
        <v>19202.1304852133</v>
      </c>
      <c r="EN182" s="177" t="n">
        <f aca="false">globals_transposed_prosp!EN186</f>
        <v>19223.6124209273</v>
      </c>
      <c r="EO182" s="177" t="n">
        <f aca="false">globals_transposed_prosp!EO186</f>
        <v>19245.118389056</v>
      </c>
      <c r="EP182" s="177" t="n">
        <f aca="false">globals_transposed_prosp!EP186</f>
        <v>19266.6484164851</v>
      </c>
      <c r="EQ182" s="177" t="n">
        <f aca="false">globals_transposed_prosp!EQ186</f>
        <v>19288.2025301303</v>
      </c>
      <c r="ER182" s="177" t="n">
        <f aca="false">globals_transposed_prosp!ER186</f>
        <v>19309.7807569376</v>
      </c>
      <c r="ES182" s="177" t="n">
        <f aca="false">globals_transposed_prosp!ES186</f>
        <v>19331.3831238829</v>
      </c>
      <c r="ET182" s="177" t="n">
        <f aca="false">globals_transposed_prosp!ET186</f>
        <v>19353.0096579725</v>
      </c>
      <c r="EU182" s="177" t="n">
        <f aca="false">globals_transposed_prosp!EU186</f>
        <v>19374.6603862428</v>
      </c>
      <c r="EV182" s="177" t="n">
        <f aca="false">globals_transposed_prosp!EV186</f>
        <v>19396.3353357605</v>
      </c>
    </row>
    <row r="183" customFormat="false" ht="12.8" hidden="false" customHeight="false" outlineLevel="0" collapsed="false">
      <c r="A183" s="176" t="str">
        <f aca="false">globals_transposed_prosp!A187</f>
        <v>INT_TAX_MON_ACTU_HIGH_F</v>
      </c>
      <c r="B183" s="176" t="n">
        <f aca="false">globals_transposed_prosp!B187</f>
        <v>0</v>
      </c>
      <c r="C183" s="176" t="n">
        <f aca="false">globals_transposed_prosp!C187</f>
        <v>0</v>
      </c>
      <c r="D183" s="176" t="n">
        <f aca="false">globals_transposed_prosp!D187</f>
        <v>0</v>
      </c>
      <c r="E183" s="176" t="n">
        <f aca="false">globals_transposed_prosp!E187</f>
        <v>0</v>
      </c>
      <c r="F183" s="176" t="n">
        <f aca="false">globals_transposed_prosp!F187</f>
        <v>0</v>
      </c>
      <c r="G183" s="176" t="n">
        <f aca="false">globals_transposed_prosp!G187</f>
        <v>0</v>
      </c>
      <c r="H183" s="176" t="n">
        <f aca="false">globals_transposed_prosp!H187</f>
        <v>0</v>
      </c>
      <c r="I183" s="176" t="n">
        <f aca="false">globals_transposed_prosp!I187</f>
        <v>0</v>
      </c>
      <c r="J183" s="176" t="n">
        <f aca="false">globals_transposed_prosp!J187</f>
        <v>0</v>
      </c>
      <c r="K183" s="176" t="n">
        <f aca="false">globals_transposed_prosp!K187</f>
        <v>0</v>
      </c>
      <c r="L183" s="176" t="n">
        <f aca="false">globals_transposed_prosp!L187</f>
        <v>0</v>
      </c>
      <c r="M183" s="176" t="n">
        <f aca="false">globals_transposed_prosp!M187</f>
        <v>0</v>
      </c>
      <c r="N183" s="176" t="n">
        <f aca="false">globals_transposed_prosp!N187</f>
        <v>0</v>
      </c>
      <c r="O183" s="176" t="n">
        <f aca="false">globals_transposed_prosp!O187</f>
        <v>0</v>
      </c>
      <c r="P183" s="176" t="n">
        <f aca="false">globals_transposed_prosp!P187</f>
        <v>0</v>
      </c>
      <c r="Q183" s="176" t="n">
        <f aca="false">globals_transposed_prosp!Q187</f>
        <v>0</v>
      </c>
      <c r="R183" s="176" t="n">
        <f aca="false">globals_transposed_prosp!R187</f>
        <v>0</v>
      </c>
      <c r="S183" s="176" t="n">
        <f aca="false">globals_transposed_prosp!S187</f>
        <v>0</v>
      </c>
      <c r="T183" s="176" t="n">
        <f aca="false">globals_transposed_prosp!T187</f>
        <v>0</v>
      </c>
      <c r="U183" s="176" t="n">
        <f aca="false">globals_transposed_prosp!U187</f>
        <v>0</v>
      </c>
      <c r="V183" s="176" t="n">
        <f aca="false">globals_transposed_prosp!V187</f>
        <v>0</v>
      </c>
      <c r="W183" s="176" t="n">
        <f aca="false">globals_transposed_prosp!W187</f>
        <v>0</v>
      </c>
      <c r="X183" s="176" t="n">
        <f aca="false">globals_transposed_prosp!X187</f>
        <v>0</v>
      </c>
      <c r="Y183" s="176" t="n">
        <f aca="false">globals_transposed_prosp!Y187</f>
        <v>0</v>
      </c>
      <c r="Z183" s="176" t="n">
        <f aca="false">globals_transposed_prosp!Z187</f>
        <v>0</v>
      </c>
      <c r="AA183" s="176" t="n">
        <f aca="false">globals_transposed_prosp!AA187</f>
        <v>0</v>
      </c>
      <c r="AB183" s="176" t="n">
        <f aca="false">globals_transposed_prosp!AB187</f>
        <v>0</v>
      </c>
      <c r="AC183" s="176" t="n">
        <f aca="false">globals_transposed_prosp!AC187</f>
        <v>0</v>
      </c>
      <c r="AD183" s="176" t="n">
        <f aca="false">globals_transposed_prosp!AD187</f>
        <v>0</v>
      </c>
      <c r="AE183" s="176" t="n">
        <f aca="false">globals_transposed_prosp!AE187</f>
        <v>0</v>
      </c>
      <c r="AF183" s="176" t="n">
        <f aca="false">globals_transposed_prosp!AF187</f>
        <v>0</v>
      </c>
      <c r="AG183" s="176" t="n">
        <f aca="false">globals_transposed_prosp!AG187</f>
        <v>0</v>
      </c>
      <c r="AH183" s="176" t="n">
        <f aca="false">globals_transposed_prosp!AH187</f>
        <v>0</v>
      </c>
      <c r="AI183" s="176" t="n">
        <f aca="false">globals_transposed_prosp!AI187</f>
        <v>0</v>
      </c>
      <c r="AJ183" s="176" t="n">
        <f aca="false">globals_transposed_prosp!AJ187</f>
        <v>0</v>
      </c>
      <c r="AK183" s="176" t="n">
        <f aca="false">globals_transposed_prosp!AK187</f>
        <v>0</v>
      </c>
      <c r="AL183" s="176" t="n">
        <f aca="false">globals_transposed_prosp!AL187</f>
        <v>0</v>
      </c>
      <c r="AM183" s="176" t="n">
        <f aca="false">globals_transposed_prosp!AM187</f>
        <v>0</v>
      </c>
      <c r="AN183" s="176" t="n">
        <f aca="false">globals_transposed_prosp!AN187</f>
        <v>0</v>
      </c>
      <c r="AO183" s="176" t="n">
        <f aca="false">globals_transposed_prosp!AO187</f>
        <v>0</v>
      </c>
      <c r="AP183" s="176" t="n">
        <f aca="false">globals_transposed_prosp!AP187</f>
        <v>0</v>
      </c>
      <c r="AQ183" s="176" t="n">
        <f aca="false">globals_transposed_prosp!AQ187</f>
        <v>0</v>
      </c>
      <c r="AR183" s="177" t="n">
        <f aca="false">globals_transposed_prosp!AR187</f>
        <v>546.56372706271</v>
      </c>
      <c r="AS183" s="177" t="n">
        <f aca="false">globals_transposed_prosp!AS187</f>
        <v>515.980512514986</v>
      </c>
      <c r="AT183" s="177" t="n">
        <f aca="false">globals_transposed_prosp!AT187</f>
        <v>495.596097205751</v>
      </c>
      <c r="AU183" s="177" t="n">
        <f aca="false">globals_transposed_prosp!AU187</f>
        <v>477.5</v>
      </c>
      <c r="AV183" s="177" t="n">
        <f aca="false">globals_transposed_prosp!AV187</f>
        <v>463.182839367493</v>
      </c>
      <c r="AW183" s="177" t="n">
        <f aca="false">globals_transposed_prosp!AW187</f>
        <v>447.372308462692</v>
      </c>
      <c r="AX183" s="177" t="n">
        <f aca="false">globals_transposed_prosp!AX187</f>
        <v>432.186970894139</v>
      </c>
      <c r="AY183" s="177" t="n">
        <f aca="false">globals_transposed_prosp!AY187</f>
        <v>412.375904464209</v>
      </c>
      <c r="AZ183" s="177" t="n">
        <f aca="false">globals_transposed_prosp!AZ187</f>
        <v>364.17303540586</v>
      </c>
      <c r="BA183" s="177" t="n">
        <f aca="false">globals_transposed_prosp!BA187</f>
        <v>322.861232858259</v>
      </c>
      <c r="BB183" s="177" t="n">
        <f aca="false">globals_transposed_prosp!BB187</f>
        <v>306.322133097534</v>
      </c>
      <c r="BC183" s="177" t="n">
        <f aca="false">globals_transposed_prosp!BC187</f>
        <v>291.140767599301</v>
      </c>
      <c r="BD183" s="177" t="n">
        <f aca="false">globals_transposed_prosp!BD187</f>
        <v>485.775614682319</v>
      </c>
      <c r="BE183" s="177" t="n">
        <f aca="false">globals_transposed_prosp!BE187</f>
        <v>455.695614193686</v>
      </c>
      <c r="BF183" s="177" t="n">
        <f aca="false">globals_transposed_prosp!BF187</f>
        <v>436.533648747242</v>
      </c>
      <c r="BG183" s="177" t="n">
        <f aca="false">globals_transposed_prosp!BG187</f>
        <v>416.265590801962</v>
      </c>
      <c r="BH183" s="177" t="n">
        <f aca="false">globals_transposed_prosp!BH187</f>
        <v>495.692976671309</v>
      </c>
      <c r="BI183" s="177" t="n">
        <f aca="false">globals_transposed_prosp!BI187</f>
        <v>461.835305705983</v>
      </c>
      <c r="BJ183" s="177" t="n">
        <f aca="false">globals_transposed_prosp!BJ187</f>
        <v>432.515117818409</v>
      </c>
      <c r="BK183" s="177" t="n">
        <f aca="false">globals_transposed_prosp!BK187</f>
        <v>405.056358468546</v>
      </c>
      <c r="BL183" s="177" t="n">
        <f aca="false">globals_transposed_prosp!BL187</f>
        <v>373.095053299921</v>
      </c>
      <c r="BM183" s="177" t="n">
        <f aca="false">globals_transposed_prosp!BM187</f>
        <v>367.181423139285</v>
      </c>
      <c r="BN183" s="177" t="n">
        <f aca="false">globals_transposed_prosp!BN187</f>
        <v>367.912991332428</v>
      </c>
      <c r="BO183" s="177" t="n">
        <f aca="false">globals_transposed_prosp!BO187</f>
        <v>373.353264598871</v>
      </c>
      <c r="BP183" s="177" t="n">
        <f aca="false">globals_transposed_prosp!BP187</f>
        <v>367.263062943425</v>
      </c>
      <c r="BQ183" s="177" t="n">
        <f aca="false">globals_transposed_prosp!BQ187</f>
        <v>354.295549507761</v>
      </c>
      <c r="BR183" s="177" t="n">
        <f aca="false">globals_transposed_prosp!BR187</f>
        <v>356.766430681315</v>
      </c>
      <c r="BS183" s="177" t="n">
        <f aca="false">globals_transposed_prosp!BS187</f>
        <v>357.334411616844</v>
      </c>
      <c r="BT183" s="177" t="n">
        <f aca="false">globals_transposed_prosp!BT187</f>
        <v>366.891096036257</v>
      </c>
      <c r="BU183" s="177" t="n">
        <f aca="false">globals_transposed_prosp!BU187</f>
        <v>386.672362487525</v>
      </c>
      <c r="BV183" s="177" t="n">
        <f aca="false">globals_transposed_prosp!BV187</f>
        <v>388.390256258199</v>
      </c>
      <c r="BW183" s="177" t="n">
        <f aca="false">globals_transposed_prosp!BW187</f>
        <v>389.510389336664</v>
      </c>
      <c r="BX183" s="177" t="n">
        <f aca="false">globals_transposed_prosp!BX187</f>
        <v>386.077997048899</v>
      </c>
      <c r="BY183" s="177" t="n">
        <f aca="false">globals_transposed_prosp!BY187</f>
        <v>390.309333436879</v>
      </c>
      <c r="BZ183" s="177" t="n">
        <f aca="false">globals_transposed_prosp!BZ187</f>
        <v>392.058451750394</v>
      </c>
      <c r="CA183" s="177" t="n">
        <f aca="false">globals_transposed_prosp!CA187</f>
        <v>393.437122157535</v>
      </c>
      <c r="CB183" s="177" t="n">
        <f aca="false">globals_transposed_prosp!CB187</f>
        <v>401.054660577688</v>
      </c>
      <c r="CC183" s="177" t="n">
        <f aca="false">globals_transposed_prosp!CC187</f>
        <v>408.748203095926</v>
      </c>
      <c r="CD183" s="177" t="n">
        <f aca="false">globals_transposed_prosp!CD187</f>
        <v>413.605312696423</v>
      </c>
      <c r="CE183" s="177" t="n">
        <f aca="false">globals_transposed_prosp!CE187</f>
        <v>414.068023995317</v>
      </c>
      <c r="CF183" s="177" t="n">
        <f aca="false">globals_transposed_prosp!CF187</f>
        <v>414.531252941687</v>
      </c>
      <c r="CG183" s="177" t="n">
        <f aca="false">globals_transposed_prosp!CG187</f>
        <v>414.995000114638</v>
      </c>
      <c r="CH183" s="177" t="n">
        <f aca="false">globals_transposed_prosp!CH187</f>
        <v>418.415285854617</v>
      </c>
      <c r="CI183" s="177" t="n">
        <f aca="false">globals_transposed_prosp!CI187</f>
        <v>423.342895387178</v>
      </c>
      <c r="CJ183" s="177" t="n">
        <f aca="false">globals_transposed_prosp!CJ187</f>
        <v>423.816500379641</v>
      </c>
      <c r="CK183" s="177" t="n">
        <f aca="false">globals_transposed_prosp!CK187</f>
        <v>424.290635206645</v>
      </c>
      <c r="CL183" s="177" t="n">
        <f aca="false">globals_transposed_prosp!CL187</f>
        <v>427.757647291156</v>
      </c>
      <c r="CM183" s="177" t="n">
        <f aca="false">globals_transposed_prosp!CM187</f>
        <v>432.750141186199</v>
      </c>
      <c r="CN183" s="177" t="n">
        <f aca="false">globals_transposed_prosp!CN187</f>
        <v>433.234270315536</v>
      </c>
      <c r="CO183" s="177" t="n">
        <f aca="false">globals_transposed_prosp!CO187</f>
        <v>433.718941053047</v>
      </c>
      <c r="CP183" s="177" t="n">
        <f aca="false">globals_transposed_prosp!CP187</f>
        <v>434.204154004644</v>
      </c>
      <c r="CQ183" s="177" t="n">
        <f aca="false">globals_transposed_prosp!CQ187</f>
        <v>434.689909776915</v>
      </c>
      <c r="CR183" s="177" t="n">
        <f aca="false">globals_transposed_prosp!CR187</f>
        <v>435.17620897713</v>
      </c>
      <c r="CS183" s="177" t="n">
        <f aca="false">globals_transposed_prosp!CS187</f>
        <v>435.663052213236</v>
      </c>
      <c r="CT183" s="177" t="n">
        <f aca="false">globals_transposed_prosp!CT187</f>
        <v>436.150440093859</v>
      </c>
      <c r="CU183" s="177" t="n">
        <f aca="false">globals_transposed_prosp!CU187</f>
        <v>436.638373228309</v>
      </c>
      <c r="CV183" s="177" t="n">
        <f aca="false">globals_transposed_prosp!CV187</f>
        <v>437.126852226574</v>
      </c>
      <c r="CW183" s="177" t="n">
        <f aca="false">globals_transposed_prosp!CW187</f>
        <v>437.615877699329</v>
      </c>
      <c r="CX183" s="177" t="n">
        <f aca="false">globals_transposed_prosp!CX187</f>
        <v>438.105450257927</v>
      </c>
      <c r="CY183" s="177" t="n">
        <f aca="false">globals_transposed_prosp!CY187</f>
        <v>438.59557051441</v>
      </c>
      <c r="CZ183" s="177" t="n">
        <f aca="false">globals_transposed_prosp!CZ187</f>
        <v>439.0862390815</v>
      </c>
      <c r="DA183" s="177" t="n">
        <f aca="false">globals_transposed_prosp!DA187</f>
        <v>439.577456572609</v>
      </c>
      <c r="DB183" s="177" t="n">
        <f aca="false">globals_transposed_prosp!DB187</f>
        <v>440.069223601831</v>
      </c>
      <c r="DC183" s="177" t="n">
        <f aca="false">globals_transposed_prosp!DC187</f>
        <v>440.561540783949</v>
      </c>
      <c r="DD183" s="177" t="n">
        <f aca="false">globals_transposed_prosp!DD187</f>
        <v>441.054408734435</v>
      </c>
      <c r="DE183" s="177" t="n">
        <f aca="false">globals_transposed_prosp!DE187</f>
        <v>441.547828069448</v>
      </c>
      <c r="DF183" s="177" t="n">
        <f aca="false">globals_transposed_prosp!DF187</f>
        <v>442.041799405836</v>
      </c>
      <c r="DG183" s="177" t="n">
        <f aca="false">globals_transposed_prosp!DG187</f>
        <v>442.536323361137</v>
      </c>
      <c r="DH183" s="177" t="n">
        <f aca="false">globals_transposed_prosp!DH187</f>
        <v>443.031400553582</v>
      </c>
      <c r="DI183" s="177" t="n">
        <f aca="false">globals_transposed_prosp!DI187</f>
        <v>443.527031602092</v>
      </c>
      <c r="DJ183" s="177" t="n">
        <f aca="false">globals_transposed_prosp!DJ187</f>
        <v>444.02321712628</v>
      </c>
      <c r="DK183" s="177" t="n">
        <f aca="false">globals_transposed_prosp!DK187</f>
        <v>444.519957746453</v>
      </c>
      <c r="DL183" s="177" t="n">
        <f aca="false">globals_transposed_prosp!DL187</f>
        <v>445.017254083611</v>
      </c>
      <c r="DM183" s="177" t="n">
        <f aca="false">globals_transposed_prosp!DM187</f>
        <v>445.51510675945</v>
      </c>
      <c r="DN183" s="177" t="n">
        <f aca="false">globals_transposed_prosp!DN187</f>
        <v>446.013516396361</v>
      </c>
      <c r="DO183" s="177" t="n">
        <f aca="false">globals_transposed_prosp!DO187</f>
        <v>446.512483617431</v>
      </c>
      <c r="DP183" s="177" t="n">
        <f aca="false">globals_transposed_prosp!DP187</f>
        <v>447.012009046444</v>
      </c>
      <c r="DQ183" s="177" t="n">
        <f aca="false">globals_transposed_prosp!DQ187</f>
        <v>447.512093307883</v>
      </c>
      <c r="DR183" s="177" t="n">
        <f aca="false">globals_transposed_prosp!DR187</f>
        <v>448.012737026928</v>
      </c>
      <c r="DS183" s="177" t="n">
        <f aca="false">globals_transposed_prosp!DS187</f>
        <v>448.51394082946</v>
      </c>
      <c r="DT183" s="177" t="n">
        <f aca="false">globals_transposed_prosp!DT187</f>
        <v>449.015705342058</v>
      </c>
      <c r="DU183" s="177" t="n">
        <f aca="false">globals_transposed_prosp!DU187</f>
        <v>449.518031192005</v>
      </c>
      <c r="DV183" s="177" t="n">
        <f aca="false">globals_transposed_prosp!DV187</f>
        <v>450.020919007282</v>
      </c>
      <c r="DW183" s="177" t="n">
        <f aca="false">globals_transposed_prosp!DW187</f>
        <v>450.524369416576</v>
      </c>
      <c r="DX183" s="177" t="n">
        <f aca="false">globals_transposed_prosp!DX187</f>
        <v>451.028383049276</v>
      </c>
      <c r="DY183" s="177" t="n">
        <f aca="false">globals_transposed_prosp!DY187</f>
        <v>451.532960535474</v>
      </c>
      <c r="DZ183" s="177" t="n">
        <f aca="false">globals_transposed_prosp!DZ187</f>
        <v>452.03810250597</v>
      </c>
      <c r="EA183" s="177" t="n">
        <f aca="false">globals_transposed_prosp!EA187</f>
        <v>452.543809592265</v>
      </c>
      <c r="EB183" s="177" t="n">
        <f aca="false">globals_transposed_prosp!EB187</f>
        <v>453.050082426571</v>
      </c>
      <c r="EC183" s="177" t="n">
        <f aca="false">globals_transposed_prosp!EC187</f>
        <v>453.556921641805</v>
      </c>
      <c r="ED183" s="177" t="n">
        <f aca="false">globals_transposed_prosp!ED187</f>
        <v>454.064327871592</v>
      </c>
      <c r="EE183" s="177" t="n">
        <f aca="false">globals_transposed_prosp!EE187</f>
        <v>454.572301750266</v>
      </c>
      <c r="EF183" s="177" t="n">
        <f aca="false">globals_transposed_prosp!EF187</f>
        <v>455.080843912872</v>
      </c>
      <c r="EG183" s="177" t="n">
        <f aca="false">globals_transposed_prosp!EG187</f>
        <v>455.589954995164</v>
      </c>
      <c r="EH183" s="177" t="n">
        <f aca="false">globals_transposed_prosp!EH187</f>
        <v>456.099635633608</v>
      </c>
      <c r="EI183" s="177" t="n">
        <f aca="false">globals_transposed_prosp!EI187</f>
        <v>456.609886465381</v>
      </c>
      <c r="EJ183" s="177" t="n">
        <f aca="false">globals_transposed_prosp!EJ187</f>
        <v>457.120708128373</v>
      </c>
      <c r="EK183" s="177" t="n">
        <f aca="false">globals_transposed_prosp!EK187</f>
        <v>457.63210126119</v>
      </c>
      <c r="EL183" s="177" t="n">
        <f aca="false">globals_transposed_prosp!EL187</f>
        <v>458.144066503149</v>
      </c>
      <c r="EM183" s="177" t="n">
        <f aca="false">globals_transposed_prosp!EM187</f>
        <v>458.656604494284</v>
      </c>
      <c r="EN183" s="177" t="n">
        <f aca="false">globals_transposed_prosp!EN187</f>
        <v>459.169715875344</v>
      </c>
      <c r="EO183" s="177" t="n">
        <f aca="false">globals_transposed_prosp!EO187</f>
        <v>459.683401287798</v>
      </c>
      <c r="EP183" s="177" t="n">
        <f aca="false">globals_transposed_prosp!EP187</f>
        <v>460.197661373828</v>
      </c>
      <c r="EQ183" s="177" t="n">
        <f aca="false">globals_transposed_prosp!EQ187</f>
        <v>460.712496776338</v>
      </c>
      <c r="ER183" s="177" t="n">
        <f aca="false">globals_transposed_prosp!ER187</f>
        <v>461.227908138949</v>
      </c>
      <c r="ES183" s="177" t="n">
        <f aca="false">globals_transposed_prosp!ES187</f>
        <v>461.743896106003</v>
      </c>
      <c r="ET183" s="177" t="n">
        <f aca="false">globals_transposed_prosp!ET187</f>
        <v>462.260461322563</v>
      </c>
      <c r="EU183" s="177" t="n">
        <f aca="false">globals_transposed_prosp!EU187</f>
        <v>462.777604434414</v>
      </c>
      <c r="EV183" s="177" t="n">
        <f aca="false">globals_transposed_prosp!EV187</f>
        <v>463.295326088062</v>
      </c>
    </row>
    <row r="184" customFormat="false" ht="12.8" hidden="false" customHeight="false" outlineLevel="0" collapsed="false">
      <c r="A184" s="176" t="str">
        <f aca="false">globals_transposed_prosp!A188</f>
        <v>SIPA_MON_ACTU_HIGH_F</v>
      </c>
      <c r="B184" s="176" t="n">
        <f aca="false">globals_transposed_prosp!B188</f>
        <v>0</v>
      </c>
      <c r="C184" s="176" t="n">
        <f aca="false">globals_transposed_prosp!C188</f>
        <v>0</v>
      </c>
      <c r="D184" s="176" t="n">
        <f aca="false">globals_transposed_prosp!D188</f>
        <v>0</v>
      </c>
      <c r="E184" s="176" t="n">
        <f aca="false">globals_transposed_prosp!E188</f>
        <v>0</v>
      </c>
      <c r="F184" s="176" t="n">
        <f aca="false">globals_transposed_prosp!F188</f>
        <v>0</v>
      </c>
      <c r="G184" s="176" t="n">
        <f aca="false">globals_transposed_prosp!G188</f>
        <v>0</v>
      </c>
      <c r="H184" s="176" t="n">
        <f aca="false">globals_transposed_prosp!H188</f>
        <v>0</v>
      </c>
      <c r="I184" s="176" t="n">
        <f aca="false">globals_transposed_prosp!I188</f>
        <v>0</v>
      </c>
      <c r="J184" s="176" t="n">
        <f aca="false">globals_transposed_prosp!J188</f>
        <v>0</v>
      </c>
      <c r="K184" s="176" t="n">
        <f aca="false">globals_transposed_prosp!K188</f>
        <v>0</v>
      </c>
      <c r="L184" s="176" t="n">
        <f aca="false">globals_transposed_prosp!L188</f>
        <v>0</v>
      </c>
      <c r="M184" s="176" t="n">
        <f aca="false">globals_transposed_prosp!M188</f>
        <v>0</v>
      </c>
      <c r="N184" s="176" t="n">
        <f aca="false">globals_transposed_prosp!N188</f>
        <v>0</v>
      </c>
      <c r="O184" s="176" t="n">
        <f aca="false">globals_transposed_prosp!O188</f>
        <v>0</v>
      </c>
      <c r="P184" s="176" t="n">
        <f aca="false">globals_transposed_prosp!P188</f>
        <v>0</v>
      </c>
      <c r="Q184" s="176" t="n">
        <f aca="false">globals_transposed_prosp!Q188</f>
        <v>0</v>
      </c>
      <c r="R184" s="176" t="n">
        <f aca="false">globals_transposed_prosp!R188</f>
        <v>0</v>
      </c>
      <c r="S184" s="176" t="n">
        <f aca="false">globals_transposed_prosp!S188</f>
        <v>0</v>
      </c>
      <c r="T184" s="176" t="n">
        <f aca="false">globals_transposed_prosp!T188</f>
        <v>0</v>
      </c>
      <c r="U184" s="176" t="n">
        <f aca="false">globals_transposed_prosp!U188</f>
        <v>0</v>
      </c>
      <c r="V184" s="176" t="n">
        <f aca="false">globals_transposed_prosp!V188</f>
        <v>0</v>
      </c>
      <c r="W184" s="176" t="n">
        <f aca="false">globals_transposed_prosp!W188</f>
        <v>0</v>
      </c>
      <c r="X184" s="176" t="n">
        <f aca="false">globals_transposed_prosp!X188</f>
        <v>0</v>
      </c>
      <c r="Y184" s="176" t="n">
        <f aca="false">globals_transposed_prosp!Y188</f>
        <v>0</v>
      </c>
      <c r="Z184" s="176" t="n">
        <f aca="false">globals_transposed_prosp!Z188</f>
        <v>0</v>
      </c>
      <c r="AA184" s="176" t="n">
        <f aca="false">globals_transposed_prosp!AA188</f>
        <v>0</v>
      </c>
      <c r="AB184" s="176" t="n">
        <f aca="false">globals_transposed_prosp!AB188</f>
        <v>0</v>
      </c>
      <c r="AC184" s="176" t="n">
        <f aca="false">globals_transposed_prosp!AC188</f>
        <v>0</v>
      </c>
      <c r="AD184" s="176" t="n">
        <f aca="false">globals_transposed_prosp!AD188</f>
        <v>0</v>
      </c>
      <c r="AE184" s="176" t="n">
        <f aca="false">globals_transposed_prosp!AE188</f>
        <v>0</v>
      </c>
      <c r="AF184" s="176" t="n">
        <f aca="false">globals_transposed_prosp!AF188</f>
        <v>0</v>
      </c>
      <c r="AG184" s="176" t="n">
        <f aca="false">globals_transposed_prosp!AG188</f>
        <v>0</v>
      </c>
      <c r="AH184" s="176" t="n">
        <f aca="false">globals_transposed_prosp!AH188</f>
        <v>0</v>
      </c>
      <c r="AI184" s="176" t="n">
        <f aca="false">globals_transposed_prosp!AI188</f>
        <v>0</v>
      </c>
      <c r="AJ184" s="176" t="n">
        <f aca="false">globals_transposed_prosp!AJ188</f>
        <v>0</v>
      </c>
      <c r="AK184" s="176" t="n">
        <f aca="false">globals_transposed_prosp!AK188</f>
        <v>0</v>
      </c>
      <c r="AL184" s="176" t="n">
        <f aca="false">globals_transposed_prosp!AL188</f>
        <v>0</v>
      </c>
      <c r="AM184" s="176" t="n">
        <f aca="false">globals_transposed_prosp!AM188</f>
        <v>0</v>
      </c>
      <c r="AN184" s="176" t="n">
        <f aca="false">globals_transposed_prosp!AN188</f>
        <v>0</v>
      </c>
      <c r="AO184" s="176" t="n">
        <f aca="false">globals_transposed_prosp!AO188</f>
        <v>0</v>
      </c>
      <c r="AP184" s="176" t="n">
        <f aca="false">globals_transposed_prosp!AP188</f>
        <v>0</v>
      </c>
      <c r="AQ184" s="176" t="n">
        <f aca="false">globals_transposed_prosp!AQ188</f>
        <v>0</v>
      </c>
      <c r="AR184" s="177" t="n">
        <f aca="false">globals_transposed_prosp!AR188</f>
        <v>179.707864186064</v>
      </c>
      <c r="AS184" s="177" t="n">
        <f aca="false">globals_transposed_prosp!AS188</f>
        <v>169.652231340006</v>
      </c>
      <c r="AT184" s="177" t="n">
        <f aca="false">globals_transposed_prosp!AT188</f>
        <v>162.94992096608</v>
      </c>
      <c r="AU184" s="177" t="n">
        <f aca="false">globals_transposed_prosp!AU188</f>
        <v>157</v>
      </c>
      <c r="AV184" s="177" t="n">
        <f aca="false">globals_transposed_prosp!AV188</f>
        <v>152.292577551197</v>
      </c>
      <c r="AW184" s="177" t="n">
        <f aca="false">globals_transposed_prosp!AW188</f>
        <v>147.094141211817</v>
      </c>
      <c r="AX184" s="177" t="n">
        <f aca="false">globals_transposed_prosp!AX188</f>
        <v>142.101265822785</v>
      </c>
      <c r="AY184" s="177" t="n">
        <f aca="false">globals_transposed_prosp!AY188</f>
        <v>135.587470158913</v>
      </c>
      <c r="AZ184" s="177" t="n">
        <f aca="false">globals_transposed_prosp!AZ188</f>
        <v>119.738568709361</v>
      </c>
      <c r="BA184" s="177" t="n">
        <f aca="false">globals_transposed_prosp!BA188</f>
        <v>106.155421065438</v>
      </c>
      <c r="BB184" s="177" t="n">
        <f aca="false">globals_transposed_prosp!BB188</f>
        <v>100.717434337828</v>
      </c>
      <c r="BC184" s="177" t="n">
        <f aca="false">globals_transposed_prosp!BC188</f>
        <v>95.7258649488801</v>
      </c>
      <c r="BD184" s="177" t="n">
        <f aca="false">globals_transposed_prosp!BD188</f>
        <v>280.746346364362</v>
      </c>
      <c r="BE184" s="177" t="n">
        <f aca="false">globals_transposed_prosp!BE188</f>
        <v>263.362085029333</v>
      </c>
      <c r="BF184" s="177" t="n">
        <f aca="false">globals_transposed_prosp!BF188</f>
        <v>252.28772965691</v>
      </c>
      <c r="BG184" s="177" t="n">
        <f aca="false">globals_transposed_prosp!BG188</f>
        <v>240.572631813359</v>
      </c>
      <c r="BH184" s="177" t="n">
        <f aca="false">globals_transposed_prosp!BH188</f>
        <v>286.476150333425</v>
      </c>
      <c r="BI184" s="177" t="n">
        <f aca="false">globals_transposed_prosp!BI188</f>
        <v>266.908765492638</v>
      </c>
      <c r="BJ184" s="177" t="n">
        <f aca="false">globals_transposed_prosp!BJ188</f>
        <v>249.963731069335</v>
      </c>
      <c r="BK184" s="177" t="n">
        <f aca="false">globals_transposed_prosp!BK188</f>
        <v>234.094473198658</v>
      </c>
      <c r="BL184" s="177" t="n">
        <f aca="false">globals_transposed_prosp!BL188</f>
        <v>215.623056222317</v>
      </c>
      <c r="BM184" s="177" t="n">
        <f aca="false">globals_transposed_prosp!BM188</f>
        <v>212.205388265246</v>
      </c>
      <c r="BN184" s="177" t="n">
        <f aca="false">globals_transposed_prosp!BN188</f>
        <v>212.628183926152</v>
      </c>
      <c r="BO184" s="177" t="n">
        <f aca="false">globals_transposed_prosp!BO188</f>
        <v>215.772284438929</v>
      </c>
      <c r="BP184" s="177" t="n">
        <f aca="false">globals_transposed_prosp!BP188</f>
        <v>212.252570408033</v>
      </c>
      <c r="BQ184" s="177" t="n">
        <f aca="false">globals_transposed_prosp!BQ188</f>
        <v>204.758247302242</v>
      </c>
      <c r="BR184" s="177" t="n">
        <f aca="false">globals_transposed_prosp!BR188</f>
        <v>206.186245195787</v>
      </c>
      <c r="BS184" s="177" t="n">
        <f aca="false">globals_transposed_prosp!BS188</f>
        <v>206.514498771146</v>
      </c>
      <c r="BT184" s="177" t="n">
        <f aca="false">globals_transposed_prosp!BT188</f>
        <v>212.037599342007</v>
      </c>
      <c r="BU184" s="177" t="n">
        <f aca="false">globals_transposed_prosp!BU188</f>
        <v>223.469798966325</v>
      </c>
      <c r="BV184" s="177" t="n">
        <f aca="false">globals_transposed_prosp!BV188</f>
        <v>224.462622381757</v>
      </c>
      <c r="BW184" s="177" t="n">
        <f aca="false">globals_transposed_prosp!BW188</f>
        <v>225.109981588528</v>
      </c>
      <c r="BX184" s="177" t="n">
        <f aca="false">globals_transposed_prosp!BX188</f>
        <v>223.126296978679</v>
      </c>
      <c r="BY184" s="177" t="n">
        <f aca="false">globals_transposed_prosp!BY188</f>
        <v>225.571715849316</v>
      </c>
      <c r="BZ184" s="177" t="n">
        <f aca="false">globals_transposed_prosp!BZ188</f>
        <v>226.582584884214</v>
      </c>
      <c r="CA184" s="177" t="n">
        <f aca="false">globals_transposed_prosp!CA188</f>
        <v>227.379360730159</v>
      </c>
      <c r="CB184" s="177" t="n">
        <f aca="false">globals_transposed_prosp!CB188</f>
        <v>231.7817694475</v>
      </c>
      <c r="CC184" s="177" t="n">
        <f aca="false">globals_transposed_prosp!CC188</f>
        <v>236.228103260523</v>
      </c>
      <c r="CD184" s="177" t="n">
        <f aca="false">globals_transposed_prosp!CD188</f>
        <v>239.035175633106</v>
      </c>
      <c r="CE184" s="177" t="n">
        <f aca="false">globals_transposed_prosp!CE188</f>
        <v>239.302590661887</v>
      </c>
      <c r="CF184" s="177" t="n">
        <f aca="false">globals_transposed_prosp!CF188</f>
        <v>239.570304854995</v>
      </c>
      <c r="CG184" s="177" t="n">
        <f aca="false">globals_transposed_prosp!CG188</f>
        <v>239.838318547114</v>
      </c>
      <c r="CH184" s="177" t="n">
        <f aca="false">globals_transposed_prosp!CH188</f>
        <v>241.815006412271</v>
      </c>
      <c r="CI184" s="177" t="n">
        <f aca="false">globals_transposed_prosp!CI188</f>
        <v>244.662822854444</v>
      </c>
      <c r="CJ184" s="177" t="n">
        <f aca="false">globals_transposed_prosp!CJ188</f>
        <v>244.936533682325</v>
      </c>
      <c r="CK184" s="177" t="n">
        <f aca="false">globals_transposed_prosp!CK188</f>
        <v>245.210550717812</v>
      </c>
      <c r="CL184" s="177" t="n">
        <f aca="false">globals_transposed_prosp!CL188</f>
        <v>247.214243168328</v>
      </c>
      <c r="CM184" s="177" t="n">
        <f aca="false">globals_transposed_prosp!CM188</f>
        <v>250.099558270469</v>
      </c>
      <c r="CN184" s="177" t="n">
        <f aca="false">globals_transposed_prosp!CN188</f>
        <v>250.37935131932</v>
      </c>
      <c r="CO184" s="177" t="n">
        <f aca="false">globals_transposed_prosp!CO188</f>
        <v>250.659457380119</v>
      </c>
      <c r="CP184" s="177" t="n">
        <f aca="false">globals_transposed_prosp!CP188</f>
        <v>250.939876803043</v>
      </c>
      <c r="CQ184" s="177" t="n">
        <f aca="false">globals_transposed_prosp!CQ188</f>
        <v>251.220609938656</v>
      </c>
      <c r="CR184" s="177" t="n">
        <f aca="false">globals_transposed_prosp!CR188</f>
        <v>251.501657137919</v>
      </c>
      <c r="CS184" s="177" t="n">
        <f aca="false">globals_transposed_prosp!CS188</f>
        <v>251.783018752183</v>
      </c>
      <c r="CT184" s="177" t="n">
        <f aca="false">globals_transposed_prosp!CT188</f>
        <v>252.064695133191</v>
      </c>
      <c r="CU184" s="177" t="n">
        <f aca="false">globals_transposed_prosp!CU188</f>
        <v>252.346686633083</v>
      </c>
      <c r="CV184" s="177" t="n">
        <f aca="false">globals_transposed_prosp!CV188</f>
        <v>252.628993604389</v>
      </c>
      <c r="CW184" s="177" t="n">
        <f aca="false">globals_transposed_prosp!CW188</f>
        <v>252.911616400037</v>
      </c>
      <c r="CX184" s="177" t="n">
        <f aca="false">globals_transposed_prosp!CX188</f>
        <v>253.194555373347</v>
      </c>
      <c r="CY184" s="177" t="n">
        <f aca="false">globals_transposed_prosp!CY188</f>
        <v>253.477810878035</v>
      </c>
      <c r="CZ184" s="177" t="n">
        <f aca="false">globals_transposed_prosp!CZ188</f>
        <v>253.761383268214</v>
      </c>
      <c r="DA184" s="177" t="n">
        <f aca="false">globals_transposed_prosp!DA188</f>
        <v>254.045272898392</v>
      </c>
      <c r="DB184" s="177" t="n">
        <f aca="false">globals_transposed_prosp!DB188</f>
        <v>254.329480123474</v>
      </c>
      <c r="DC184" s="177" t="n">
        <f aca="false">globals_transposed_prosp!DC188</f>
        <v>254.614005298762</v>
      </c>
      <c r="DD184" s="177" t="n">
        <f aca="false">globals_transposed_prosp!DD188</f>
        <v>254.898848779955</v>
      </c>
      <c r="DE184" s="177" t="n">
        <f aca="false">globals_transposed_prosp!DE188</f>
        <v>255.184010923151</v>
      </c>
      <c r="DF184" s="177" t="n">
        <f aca="false">globals_transposed_prosp!DF188</f>
        <v>255.469492084844</v>
      </c>
      <c r="DG184" s="177" t="n">
        <f aca="false">globals_transposed_prosp!DG188</f>
        <v>255.75529262193</v>
      </c>
      <c r="DH184" s="177" t="n">
        <f aca="false">globals_transposed_prosp!DH188</f>
        <v>256.041412891703</v>
      </c>
      <c r="DI184" s="177" t="n">
        <f aca="false">globals_transposed_prosp!DI188</f>
        <v>256.327853251855</v>
      </c>
      <c r="DJ184" s="177" t="n">
        <f aca="false">globals_transposed_prosp!DJ188</f>
        <v>256.614614060481</v>
      </c>
      <c r="DK184" s="177" t="n">
        <f aca="false">globals_transposed_prosp!DK188</f>
        <v>256.901695676075</v>
      </c>
      <c r="DL184" s="177" t="n">
        <f aca="false">globals_transposed_prosp!DL188</f>
        <v>257.189098457532</v>
      </c>
      <c r="DM184" s="177" t="n">
        <f aca="false">globals_transposed_prosp!DM188</f>
        <v>257.476822764149</v>
      </c>
      <c r="DN184" s="177" t="n">
        <f aca="false">globals_transposed_prosp!DN188</f>
        <v>257.764868955624</v>
      </c>
      <c r="DO184" s="177" t="n">
        <f aca="false">globals_transposed_prosp!DO188</f>
        <v>258.05323739206</v>
      </c>
      <c r="DP184" s="177" t="n">
        <f aca="false">globals_transposed_prosp!DP188</f>
        <v>258.341928433959</v>
      </c>
      <c r="DQ184" s="177" t="n">
        <f aca="false">globals_transposed_prosp!DQ188</f>
        <v>258.630942442229</v>
      </c>
      <c r="DR184" s="177" t="n">
        <f aca="false">globals_transposed_prosp!DR188</f>
        <v>258.920279778182</v>
      </c>
      <c r="DS184" s="177" t="n">
        <f aca="false">globals_transposed_prosp!DS188</f>
        <v>259.209940803533</v>
      </c>
      <c r="DT184" s="177" t="n">
        <f aca="false">globals_transposed_prosp!DT188</f>
        <v>259.499925880401</v>
      </c>
      <c r="DU184" s="177" t="n">
        <f aca="false">globals_transposed_prosp!DU188</f>
        <v>259.790235371312</v>
      </c>
      <c r="DV184" s="177" t="n">
        <f aca="false">globals_transposed_prosp!DV188</f>
        <v>260.080869639197</v>
      </c>
      <c r="DW184" s="177" t="n">
        <f aca="false">globals_transposed_prosp!DW188</f>
        <v>260.371829047391</v>
      </c>
      <c r="DX184" s="177" t="n">
        <f aca="false">globals_transposed_prosp!DX188</f>
        <v>260.663113959638</v>
      </c>
      <c r="DY184" s="177" t="n">
        <f aca="false">globals_transposed_prosp!DY188</f>
        <v>260.954724740089</v>
      </c>
      <c r="DZ184" s="177" t="n">
        <f aca="false">globals_transposed_prosp!DZ188</f>
        <v>261.2466617533</v>
      </c>
      <c r="EA184" s="177" t="n">
        <f aca="false">globals_transposed_prosp!EA188</f>
        <v>261.538925364238</v>
      </c>
      <c r="EB184" s="177" t="n">
        <f aca="false">globals_transposed_prosp!EB188</f>
        <v>261.831515938275</v>
      </c>
      <c r="EC184" s="177" t="n">
        <f aca="false">globals_transposed_prosp!EC188</f>
        <v>262.124433841194</v>
      </c>
      <c r="ED184" s="177" t="n">
        <f aca="false">globals_transposed_prosp!ED188</f>
        <v>262.417679439186</v>
      </c>
      <c r="EE184" s="177" t="n">
        <f aca="false">globals_transposed_prosp!EE188</f>
        <v>262.711253098853</v>
      </c>
      <c r="EF184" s="177" t="n">
        <f aca="false">globals_transposed_prosp!EF188</f>
        <v>263.005155187206</v>
      </c>
      <c r="EG184" s="177" t="n">
        <f aca="false">globals_transposed_prosp!EG188</f>
        <v>263.299386071667</v>
      </c>
      <c r="EH184" s="177" t="n">
        <f aca="false">globals_transposed_prosp!EH188</f>
        <v>263.593946120069</v>
      </c>
      <c r="EI184" s="177" t="n">
        <f aca="false">globals_transposed_prosp!EI188</f>
        <v>263.888835700656</v>
      </c>
      <c r="EJ184" s="177" t="n">
        <f aca="false">globals_transposed_prosp!EJ188</f>
        <v>264.184055182086</v>
      </c>
      <c r="EK184" s="177" t="n">
        <f aca="false">globals_transposed_prosp!EK188</f>
        <v>264.479604933426</v>
      </c>
      <c r="EL184" s="177" t="n">
        <f aca="false">globals_transposed_prosp!EL188</f>
        <v>264.775485324158</v>
      </c>
      <c r="EM184" s="177" t="n">
        <f aca="false">globals_transposed_prosp!EM188</f>
        <v>265.071696724178</v>
      </c>
      <c r="EN184" s="177" t="n">
        <f aca="false">globals_transposed_prosp!EN188</f>
        <v>265.368239503795</v>
      </c>
      <c r="EO184" s="177" t="n">
        <f aca="false">globals_transposed_prosp!EO188</f>
        <v>265.665114033731</v>
      </c>
      <c r="EP184" s="177" t="n">
        <f aca="false">globals_transposed_prosp!EP188</f>
        <v>265.962320685125</v>
      </c>
      <c r="EQ184" s="177" t="n">
        <f aca="false">globals_transposed_prosp!EQ188</f>
        <v>266.25985982953</v>
      </c>
      <c r="ER184" s="177" t="n">
        <f aca="false">globals_transposed_prosp!ER188</f>
        <v>266.557731838915</v>
      </c>
      <c r="ES184" s="177" t="n">
        <f aca="false">globals_transposed_prosp!ES188</f>
        <v>266.855937085664</v>
      </c>
      <c r="ET184" s="177" t="n">
        <f aca="false">globals_transposed_prosp!ET188</f>
        <v>267.154475942579</v>
      </c>
      <c r="EU184" s="177" t="n">
        <f aca="false">globals_transposed_prosp!EU188</f>
        <v>267.453348782879</v>
      </c>
      <c r="EV184" s="177" t="n">
        <f aca="false">globals_transposed_prosp!EV188</f>
        <v>267.7525559802</v>
      </c>
    </row>
    <row r="185" customFormat="false" ht="12.8" hidden="false" customHeight="false" outlineLevel="0" collapsed="false">
      <c r="A185" s="176" t="str">
        <f aca="false">globals_transposed_prosp!A189</f>
        <v>OBRA_MON_ACTU_HIGH_F</v>
      </c>
      <c r="B185" s="176" t="n">
        <f aca="false">globals_transposed_prosp!B189</f>
        <v>0</v>
      </c>
      <c r="C185" s="176" t="n">
        <f aca="false">globals_transposed_prosp!C189</f>
        <v>0</v>
      </c>
      <c r="D185" s="176" t="n">
        <f aca="false">globals_transposed_prosp!D189</f>
        <v>0</v>
      </c>
      <c r="E185" s="176" t="n">
        <f aca="false">globals_transposed_prosp!E189</f>
        <v>0</v>
      </c>
      <c r="F185" s="176" t="n">
        <f aca="false">globals_transposed_prosp!F189</f>
        <v>0</v>
      </c>
      <c r="G185" s="176" t="n">
        <f aca="false">globals_transposed_prosp!G189</f>
        <v>0</v>
      </c>
      <c r="H185" s="176" t="n">
        <f aca="false">globals_transposed_prosp!H189</f>
        <v>0</v>
      </c>
      <c r="I185" s="176" t="n">
        <f aca="false">globals_transposed_prosp!I189</f>
        <v>0</v>
      </c>
      <c r="J185" s="176" t="n">
        <f aca="false">globals_transposed_prosp!J189</f>
        <v>0</v>
      </c>
      <c r="K185" s="176" t="n">
        <f aca="false">globals_transposed_prosp!K189</f>
        <v>0</v>
      </c>
      <c r="L185" s="176" t="n">
        <f aca="false">globals_transposed_prosp!L189</f>
        <v>0</v>
      </c>
      <c r="M185" s="176" t="n">
        <f aca="false">globals_transposed_prosp!M189</f>
        <v>0</v>
      </c>
      <c r="N185" s="176" t="n">
        <f aca="false">globals_transposed_prosp!N189</f>
        <v>0</v>
      </c>
      <c r="O185" s="176" t="n">
        <f aca="false">globals_transposed_prosp!O189</f>
        <v>0</v>
      </c>
      <c r="P185" s="176" t="n">
        <f aca="false">globals_transposed_prosp!P189</f>
        <v>0</v>
      </c>
      <c r="Q185" s="176" t="n">
        <f aca="false">globals_transposed_prosp!Q189</f>
        <v>0</v>
      </c>
      <c r="R185" s="176" t="n">
        <f aca="false">globals_transposed_prosp!R189</f>
        <v>0</v>
      </c>
      <c r="S185" s="176" t="n">
        <f aca="false">globals_transposed_prosp!S189</f>
        <v>0</v>
      </c>
      <c r="T185" s="176" t="n">
        <f aca="false">globals_transposed_prosp!T189</f>
        <v>0</v>
      </c>
      <c r="U185" s="176" t="n">
        <f aca="false">globals_transposed_prosp!U189</f>
        <v>0</v>
      </c>
      <c r="V185" s="176" t="n">
        <f aca="false">globals_transposed_prosp!V189</f>
        <v>0</v>
      </c>
      <c r="W185" s="176" t="n">
        <f aca="false">globals_transposed_prosp!W189</f>
        <v>0</v>
      </c>
      <c r="X185" s="176" t="n">
        <f aca="false">globals_transposed_prosp!X189</f>
        <v>0</v>
      </c>
      <c r="Y185" s="176" t="n">
        <f aca="false">globals_transposed_prosp!Y189</f>
        <v>0</v>
      </c>
      <c r="Z185" s="176" t="n">
        <f aca="false">globals_transposed_prosp!Z189</f>
        <v>0</v>
      </c>
      <c r="AA185" s="176" t="n">
        <f aca="false">globals_transposed_prosp!AA189</f>
        <v>0</v>
      </c>
      <c r="AB185" s="176" t="n">
        <f aca="false">globals_transposed_prosp!AB189</f>
        <v>0</v>
      </c>
      <c r="AC185" s="176" t="n">
        <f aca="false">globals_transposed_prosp!AC189</f>
        <v>0</v>
      </c>
      <c r="AD185" s="176" t="n">
        <f aca="false">globals_transposed_prosp!AD189</f>
        <v>0</v>
      </c>
      <c r="AE185" s="176" t="n">
        <f aca="false">globals_transposed_prosp!AE189</f>
        <v>0</v>
      </c>
      <c r="AF185" s="176" t="n">
        <f aca="false">globals_transposed_prosp!AF189</f>
        <v>0</v>
      </c>
      <c r="AG185" s="176" t="n">
        <f aca="false">globals_transposed_prosp!AG189</f>
        <v>0</v>
      </c>
      <c r="AH185" s="176" t="n">
        <f aca="false">globals_transposed_prosp!AH189</f>
        <v>0</v>
      </c>
      <c r="AI185" s="176" t="n">
        <f aca="false">globals_transposed_prosp!AI189</f>
        <v>0</v>
      </c>
      <c r="AJ185" s="176" t="n">
        <f aca="false">globals_transposed_prosp!AJ189</f>
        <v>0</v>
      </c>
      <c r="AK185" s="176" t="n">
        <f aca="false">globals_transposed_prosp!AK189</f>
        <v>0</v>
      </c>
      <c r="AL185" s="176" t="n">
        <f aca="false">globals_transposed_prosp!AL189</f>
        <v>0</v>
      </c>
      <c r="AM185" s="176" t="n">
        <f aca="false">globals_transposed_prosp!AM189</f>
        <v>0</v>
      </c>
      <c r="AN185" s="176" t="n">
        <f aca="false">globals_transposed_prosp!AN189</f>
        <v>0</v>
      </c>
      <c r="AO185" s="176" t="n">
        <f aca="false">globals_transposed_prosp!AO189</f>
        <v>0</v>
      </c>
      <c r="AP185" s="176" t="n">
        <f aca="false">globals_transposed_prosp!AP189</f>
        <v>0</v>
      </c>
      <c r="AQ185" s="176" t="n">
        <f aca="false">globals_transposed_prosp!AQ189</f>
        <v>0</v>
      </c>
      <c r="AR185" s="177" t="n">
        <f aca="false">globals_transposed_prosp!AR189</f>
        <v>167.116867332263</v>
      </c>
      <c r="AS185" s="177" t="n">
        <f aca="false">globals_transposed_prosp!AS189</f>
        <v>157.765769271598</v>
      </c>
      <c r="AT185" s="177" t="n">
        <f aca="false">globals_transposed_prosp!AT189</f>
        <v>151.533047522596</v>
      </c>
      <c r="AU185" s="177" t="n">
        <f aca="false">globals_transposed_prosp!AU189</f>
        <v>233</v>
      </c>
      <c r="AV185" s="177" t="n">
        <f aca="false">globals_transposed_prosp!AV189</f>
        <v>226.013825282986</v>
      </c>
      <c r="AW185" s="177" t="n">
        <f aca="false">globals_transposed_prosp!AW189</f>
        <v>218.298948422633</v>
      </c>
      <c r="AX185" s="177" t="n">
        <f aca="false">globals_transposed_prosp!AX189</f>
        <v>292.348464081271</v>
      </c>
      <c r="AY185" s="177" t="n">
        <f aca="false">globals_transposed_prosp!AY189</f>
        <v>278.947470454324</v>
      </c>
      <c r="AZ185" s="177" t="n">
        <f aca="false">globals_transposed_prosp!AZ189</f>
        <v>246.341131803336</v>
      </c>
      <c r="BA185" s="177" t="n">
        <f aca="false">globals_transposed_prosp!BA189</f>
        <v>218.396184739723</v>
      </c>
      <c r="BB185" s="177" t="n">
        <f aca="false">globals_transposed_prosp!BB189</f>
        <v>268.793662341082</v>
      </c>
      <c r="BC185" s="177" t="n">
        <f aca="false">globals_transposed_prosp!BC189</f>
        <v>255.472212825355</v>
      </c>
      <c r="BD185" s="177" t="n">
        <f aca="false">globals_transposed_prosp!BD189</f>
        <v>243.468878650588</v>
      </c>
      <c r="BE185" s="177" t="n">
        <f aca="false">globals_transposed_prosp!BE189</f>
        <v>228.392897544443</v>
      </c>
      <c r="BF185" s="177" t="n">
        <f aca="false">globals_transposed_prosp!BF189</f>
        <v>218.788993809922</v>
      </c>
      <c r="BG185" s="177" t="n">
        <f aca="false">globals_transposed_prosp!BG189</f>
        <v>208.63072074883</v>
      </c>
      <c r="BH185" s="177" t="n">
        <f aca="false">globals_transposed_prosp!BH189</f>
        <v>248.439422518276</v>
      </c>
      <c r="BI185" s="177" t="n">
        <f aca="false">globals_transposed_prosp!BI189</f>
        <v>231.470087429195</v>
      </c>
      <c r="BJ185" s="177" t="n">
        <f aca="false">globals_transposed_prosp!BJ189</f>
        <v>216.774921490327</v>
      </c>
      <c r="BK185" s="177" t="n">
        <f aca="false">globals_transposed_prosp!BK189</f>
        <v>203.012696409474</v>
      </c>
      <c r="BL185" s="177" t="n">
        <f aca="false">globals_transposed_prosp!BL189</f>
        <v>186.993812598883</v>
      </c>
      <c r="BM185" s="177" t="n">
        <f aca="false">globals_transposed_prosp!BM189</f>
        <v>184.029923798277</v>
      </c>
      <c r="BN185" s="177" t="n">
        <f aca="false">globals_transposed_prosp!BN189</f>
        <v>184.39658297642</v>
      </c>
      <c r="BO185" s="177" t="n">
        <f aca="false">globals_transposed_prosp!BO189</f>
        <v>187.123227113549</v>
      </c>
      <c r="BP185" s="177" t="n">
        <f aca="false">globals_transposed_prosp!BP189</f>
        <v>184.070841355616</v>
      </c>
      <c r="BQ185" s="177" t="n">
        <f aca="false">globals_transposed_prosp!BQ189</f>
        <v>177.571573258076</v>
      </c>
      <c r="BR185" s="177" t="n">
        <f aca="false">globals_transposed_prosp!BR189</f>
        <v>178.809969444343</v>
      </c>
      <c r="BS185" s="177" t="n">
        <f aca="false">globals_transposed_prosp!BS189</f>
        <v>179.09463931514</v>
      </c>
      <c r="BT185" s="177" t="n">
        <f aca="false">globals_transposed_prosp!BT189</f>
        <v>183.88441296554</v>
      </c>
      <c r="BU185" s="177" t="n">
        <f aca="false">globals_transposed_prosp!BU189</f>
        <v>193.798707993149</v>
      </c>
      <c r="BV185" s="177" t="n">
        <f aca="false">globals_transposed_prosp!BV189</f>
        <v>194.659709775341</v>
      </c>
      <c r="BW185" s="177" t="n">
        <f aca="false">globals_transposed_prosp!BW189</f>
        <v>195.221116186677</v>
      </c>
      <c r="BX185" s="177" t="n">
        <f aca="false">globals_transposed_prosp!BX189</f>
        <v>193.500814310393</v>
      </c>
      <c r="BY185" s="177" t="n">
        <f aca="false">globals_transposed_prosp!BY189</f>
        <v>195.621543911545</v>
      </c>
      <c r="BZ185" s="177" t="n">
        <f aca="false">globals_transposed_prosp!BZ189</f>
        <v>196.498195315089</v>
      </c>
      <c r="CA185" s="177" t="n">
        <f aca="false">globals_transposed_prosp!CA189</f>
        <v>197.189179645941</v>
      </c>
      <c r="CB185" s="177" t="n">
        <f aca="false">globals_transposed_prosp!CB189</f>
        <v>201.00706074408</v>
      </c>
      <c r="CC185" s="177" t="n">
        <f aca="false">globals_transposed_prosp!CC189</f>
        <v>204.863034805254</v>
      </c>
      <c r="CD185" s="177" t="n">
        <f aca="false">globals_transposed_prosp!CD189</f>
        <v>207.297399545216</v>
      </c>
      <c r="CE185" s="177" t="n">
        <f aca="false">globals_transposed_prosp!CE189</f>
        <v>207.529308677078</v>
      </c>
      <c r="CF185" s="177" t="n">
        <f aca="false">globals_transposed_prosp!CF189</f>
        <v>207.761477251873</v>
      </c>
      <c r="CG185" s="177" t="n">
        <f aca="false">globals_transposed_prosp!CG189</f>
        <v>207.993905559848</v>
      </c>
      <c r="CH185" s="177" t="n">
        <f aca="false">globals_transposed_prosp!CH189</f>
        <v>209.708139680723</v>
      </c>
      <c r="CI185" s="177" t="n">
        <f aca="false">globals_transposed_prosp!CI189</f>
        <v>212.177838716779</v>
      </c>
      <c r="CJ185" s="177" t="n">
        <f aca="false">globals_transposed_prosp!CJ189</f>
        <v>212.415207726159</v>
      </c>
      <c r="CK185" s="177" t="n">
        <f aca="false">globals_transposed_prosp!CK189</f>
        <v>212.652842286583</v>
      </c>
      <c r="CL185" s="177" t="n">
        <f aca="false">globals_transposed_prosp!CL189</f>
        <v>214.390495472481</v>
      </c>
      <c r="CM185" s="177" t="n">
        <f aca="false">globals_transposed_prosp!CM189</f>
        <v>216.892714302652</v>
      </c>
      <c r="CN185" s="177" t="n">
        <f aca="false">globals_transposed_prosp!CN189</f>
        <v>217.13535796915</v>
      </c>
      <c r="CO185" s="177" t="n">
        <f aca="false">globals_transposed_prosp!CO189</f>
        <v>217.378273087591</v>
      </c>
      <c r="CP185" s="177" t="n">
        <f aca="false">globals_transposed_prosp!CP189</f>
        <v>217.621459961657</v>
      </c>
      <c r="CQ185" s="177" t="n">
        <f aca="false">globals_transposed_prosp!CQ189</f>
        <v>217.864918895367</v>
      </c>
      <c r="CR185" s="177" t="n">
        <f aca="false">globals_transposed_prosp!CR189</f>
        <v>218.108650193083</v>
      </c>
      <c r="CS185" s="177" t="n">
        <f aca="false">globals_transposed_prosp!CS189</f>
        <v>218.352654159504</v>
      </c>
      <c r="CT185" s="177" t="n">
        <f aca="false">globals_transposed_prosp!CT189</f>
        <v>218.596931099673</v>
      </c>
      <c r="CU185" s="177" t="n">
        <f aca="false">globals_transposed_prosp!CU189</f>
        <v>218.841481318972</v>
      </c>
      <c r="CV185" s="177" t="n">
        <f aca="false">globals_transposed_prosp!CV189</f>
        <v>219.086305123127</v>
      </c>
      <c r="CW185" s="177" t="n">
        <f aca="false">globals_transposed_prosp!CW189</f>
        <v>219.331402818203</v>
      </c>
      <c r="CX185" s="177" t="n">
        <f aca="false">globals_transposed_prosp!CX189</f>
        <v>219.576774710611</v>
      </c>
      <c r="CY185" s="177" t="n">
        <f aca="false">globals_transposed_prosp!CY189</f>
        <v>219.822421107102</v>
      </c>
      <c r="CZ185" s="177" t="n">
        <f aca="false">globals_transposed_prosp!CZ189</f>
        <v>220.06834231477</v>
      </c>
      <c r="DA185" s="177" t="n">
        <f aca="false">globals_transposed_prosp!DA189</f>
        <v>220.314538641056</v>
      </c>
      <c r="DB185" s="177" t="n">
        <f aca="false">globals_transposed_prosp!DB189</f>
        <v>220.56101039374</v>
      </c>
      <c r="DC185" s="177" t="n">
        <f aca="false">globals_transposed_prosp!DC189</f>
        <v>220.80775788095</v>
      </c>
      <c r="DD185" s="177" t="n">
        <f aca="false">globals_transposed_prosp!DD189</f>
        <v>221.054781411158</v>
      </c>
      <c r="DE185" s="177" t="n">
        <f aca="false">globals_transposed_prosp!DE189</f>
        <v>221.30208129318</v>
      </c>
      <c r="DF185" s="177" t="n">
        <f aca="false">globals_transposed_prosp!DF189</f>
        <v>221.549657836178</v>
      </c>
      <c r="DG185" s="177" t="n">
        <f aca="false">globals_transposed_prosp!DG189</f>
        <v>221.79751134966</v>
      </c>
      <c r="DH185" s="177" t="n">
        <f aca="false">globals_transposed_prosp!DH189</f>
        <v>222.045642143481</v>
      </c>
      <c r="DI185" s="177" t="n">
        <f aca="false">globals_transposed_prosp!DI189</f>
        <v>222.294050527842</v>
      </c>
      <c r="DJ185" s="177" t="n">
        <f aca="false">globals_transposed_prosp!DJ189</f>
        <v>222.54273681329</v>
      </c>
      <c r="DK185" s="177" t="n">
        <f aca="false">globals_transposed_prosp!DK189</f>
        <v>222.791701310721</v>
      </c>
      <c r="DL185" s="177" t="n">
        <f aca="false">globals_transposed_prosp!DL189</f>
        <v>223.040944331378</v>
      </c>
      <c r="DM185" s="177" t="n">
        <f aca="false">globals_transposed_prosp!DM189</f>
        <v>223.290466186853</v>
      </c>
      <c r="DN185" s="177" t="n">
        <f aca="false">globals_transposed_prosp!DN189</f>
        <v>223.540267189084</v>
      </c>
      <c r="DO185" s="177" t="n">
        <f aca="false">globals_transposed_prosp!DO189</f>
        <v>223.790347650362</v>
      </c>
      <c r="DP185" s="177" t="n">
        <f aca="false">globals_transposed_prosp!DP189</f>
        <v>224.040707883325</v>
      </c>
      <c r="DQ185" s="177" t="n">
        <f aca="false">globals_transposed_prosp!DQ189</f>
        <v>224.29134820096</v>
      </c>
      <c r="DR185" s="177" t="n">
        <f aca="false">globals_transposed_prosp!DR189</f>
        <v>224.542268916606</v>
      </c>
      <c r="DS185" s="177" t="n">
        <f aca="false">globals_transposed_prosp!DS189</f>
        <v>224.793470343951</v>
      </c>
      <c r="DT185" s="177" t="n">
        <f aca="false">globals_transposed_prosp!DT189</f>
        <v>225.044952797036</v>
      </c>
      <c r="DU185" s="177" t="n">
        <f aca="false">globals_transposed_prosp!DU189</f>
        <v>225.29671659025</v>
      </c>
      <c r="DV185" s="177" t="n">
        <f aca="false">globals_transposed_prosp!DV189</f>
        <v>225.548762038338</v>
      </c>
      <c r="DW185" s="177" t="n">
        <f aca="false">globals_transposed_prosp!DW189</f>
        <v>225.801089456393</v>
      </c>
      <c r="DX185" s="177" t="n">
        <f aca="false">globals_transposed_prosp!DX189</f>
        <v>226.053699159864</v>
      </c>
      <c r="DY185" s="177" t="n">
        <f aca="false">globals_transposed_prosp!DY189</f>
        <v>226.306591464549</v>
      </c>
      <c r="DZ185" s="177" t="n">
        <f aca="false">globals_transposed_prosp!DZ189</f>
        <v>226.559766686604</v>
      </c>
      <c r="EA185" s="177" t="n">
        <f aca="false">globals_transposed_prosp!EA189</f>
        <v>226.813225142534</v>
      </c>
      <c r="EB185" s="177" t="n">
        <f aca="false">globals_transposed_prosp!EB189</f>
        <v>227.066967149202</v>
      </c>
      <c r="EC185" s="177" t="n">
        <f aca="false">globals_transposed_prosp!EC189</f>
        <v>227.320993023822</v>
      </c>
      <c r="ED185" s="177" t="n">
        <f aca="false">globals_transposed_prosp!ED189</f>
        <v>227.575303083967</v>
      </c>
      <c r="EE185" s="177" t="n">
        <f aca="false">globals_transposed_prosp!EE189</f>
        <v>227.829897647561</v>
      </c>
      <c r="EF185" s="177" t="n">
        <f aca="false">globals_transposed_prosp!EF189</f>
        <v>228.084777032886</v>
      </c>
      <c r="EG185" s="177" t="n">
        <f aca="false">globals_transposed_prosp!EG189</f>
        <v>228.33994155858</v>
      </c>
      <c r="EH185" s="177" t="n">
        <f aca="false">globals_transposed_prosp!EH189</f>
        <v>228.595391543638</v>
      </c>
      <c r="EI185" s="177" t="n">
        <f aca="false">globals_transposed_prosp!EI189</f>
        <v>228.851127307409</v>
      </c>
      <c r="EJ185" s="177" t="n">
        <f aca="false">globals_transposed_prosp!EJ189</f>
        <v>229.107149169603</v>
      </c>
      <c r="EK185" s="177" t="n">
        <f aca="false">globals_transposed_prosp!EK189</f>
        <v>229.363457450284</v>
      </c>
      <c r="EL185" s="177" t="n">
        <f aca="false">globals_transposed_prosp!EL189</f>
        <v>229.620052469879</v>
      </c>
      <c r="EM185" s="177" t="n">
        <f aca="false">globals_transposed_prosp!EM189</f>
        <v>229.876934549168</v>
      </c>
      <c r="EN185" s="177" t="n">
        <f aca="false">globals_transposed_prosp!EN189</f>
        <v>230.134104009293</v>
      </c>
      <c r="EO185" s="177" t="n">
        <f aca="false">globals_transposed_prosp!EO189</f>
        <v>230.391561171754</v>
      </c>
      <c r="EP185" s="177" t="n">
        <f aca="false">globals_transposed_prosp!EP189</f>
        <v>230.649306358413</v>
      </c>
      <c r="EQ185" s="177" t="n">
        <f aca="false">globals_transposed_prosp!EQ189</f>
        <v>230.907339891489</v>
      </c>
      <c r="ER185" s="177" t="n">
        <f aca="false">globals_transposed_prosp!ER189</f>
        <v>231.165662093563</v>
      </c>
      <c r="ES185" s="177" t="n">
        <f aca="false">globals_transposed_prosp!ES189</f>
        <v>231.424273287577</v>
      </c>
      <c r="ET185" s="177" t="n">
        <f aca="false">globals_transposed_prosp!ET189</f>
        <v>231.683173796834</v>
      </c>
      <c r="EU185" s="177" t="n">
        <f aca="false">globals_transposed_prosp!EU189</f>
        <v>231.942363944998</v>
      </c>
      <c r="EV185" s="177" t="n">
        <f aca="false">globals_transposed_prosp!EV189</f>
        <v>232.201844056097</v>
      </c>
    </row>
    <row r="186" customFormat="false" ht="12.8" hidden="false" customHeight="false" outlineLevel="0" collapsed="false">
      <c r="A186" s="176" t="str">
        <f aca="false">globals_transposed_prosp!A190</f>
        <v>LIM_MON_ACTU_HIGH_CAT_G</v>
      </c>
      <c r="B186" s="176" t="n">
        <f aca="false">globals_transposed_prosp!B190</f>
        <v>0</v>
      </c>
      <c r="C186" s="176" t="n">
        <f aca="false">globals_transposed_prosp!C190</f>
        <v>0</v>
      </c>
      <c r="D186" s="176" t="n">
        <f aca="false">globals_transposed_prosp!D190</f>
        <v>0</v>
      </c>
      <c r="E186" s="176" t="n">
        <f aca="false">globals_transposed_prosp!E190</f>
        <v>0</v>
      </c>
      <c r="F186" s="176" t="n">
        <f aca="false">globals_transposed_prosp!F190</f>
        <v>0</v>
      </c>
      <c r="G186" s="176" t="n">
        <f aca="false">globals_transposed_prosp!G190</f>
        <v>0</v>
      </c>
      <c r="H186" s="176" t="n">
        <f aca="false">globals_transposed_prosp!H190</f>
        <v>0</v>
      </c>
      <c r="I186" s="176" t="n">
        <f aca="false">globals_transposed_prosp!I190</f>
        <v>0</v>
      </c>
      <c r="J186" s="176" t="n">
        <f aca="false">globals_transposed_prosp!J190</f>
        <v>0</v>
      </c>
      <c r="K186" s="176" t="n">
        <f aca="false">globals_transposed_prosp!K190</f>
        <v>0</v>
      </c>
      <c r="L186" s="176" t="n">
        <f aca="false">globals_transposed_prosp!L190</f>
        <v>0</v>
      </c>
      <c r="M186" s="176" t="n">
        <f aca="false">globals_transposed_prosp!M190</f>
        <v>0</v>
      </c>
      <c r="N186" s="176" t="n">
        <f aca="false">globals_transposed_prosp!N190</f>
        <v>0</v>
      </c>
      <c r="O186" s="176" t="n">
        <f aca="false">globals_transposed_prosp!O190</f>
        <v>0</v>
      </c>
      <c r="P186" s="176" t="n">
        <f aca="false">globals_transposed_prosp!P190</f>
        <v>0</v>
      </c>
      <c r="Q186" s="176" t="n">
        <f aca="false">globals_transposed_prosp!Q190</f>
        <v>0</v>
      </c>
      <c r="R186" s="176" t="n">
        <f aca="false">globals_transposed_prosp!R190</f>
        <v>0</v>
      </c>
      <c r="S186" s="176" t="n">
        <f aca="false">globals_transposed_prosp!S190</f>
        <v>0</v>
      </c>
      <c r="T186" s="176" t="n">
        <f aca="false">globals_transposed_prosp!T190</f>
        <v>0</v>
      </c>
      <c r="U186" s="176" t="n">
        <f aca="false">globals_transposed_prosp!U190</f>
        <v>0</v>
      </c>
      <c r="V186" s="176" t="n">
        <f aca="false">globals_transposed_prosp!V190</f>
        <v>0</v>
      </c>
      <c r="W186" s="176" t="n">
        <f aca="false">globals_transposed_prosp!W190</f>
        <v>0</v>
      </c>
      <c r="X186" s="176" t="n">
        <f aca="false">globals_transposed_prosp!X190</f>
        <v>0</v>
      </c>
      <c r="Y186" s="176" t="n">
        <f aca="false">globals_transposed_prosp!Y190</f>
        <v>0</v>
      </c>
      <c r="Z186" s="176" t="n">
        <f aca="false">globals_transposed_prosp!Z190</f>
        <v>0</v>
      </c>
      <c r="AA186" s="176" t="n">
        <f aca="false">globals_transposed_prosp!AA190</f>
        <v>0</v>
      </c>
      <c r="AB186" s="176" t="n">
        <f aca="false">globals_transposed_prosp!AB190</f>
        <v>0</v>
      </c>
      <c r="AC186" s="176" t="n">
        <f aca="false">globals_transposed_prosp!AC190</f>
        <v>0</v>
      </c>
      <c r="AD186" s="176" t="n">
        <f aca="false">globals_transposed_prosp!AD190</f>
        <v>0</v>
      </c>
      <c r="AE186" s="176" t="n">
        <f aca="false">globals_transposed_prosp!AE190</f>
        <v>0</v>
      </c>
      <c r="AF186" s="176" t="n">
        <f aca="false">globals_transposed_prosp!AF190</f>
        <v>0</v>
      </c>
      <c r="AG186" s="176" t="n">
        <f aca="false">globals_transposed_prosp!AG190</f>
        <v>0</v>
      </c>
      <c r="AH186" s="176" t="n">
        <f aca="false">globals_transposed_prosp!AH190</f>
        <v>0</v>
      </c>
      <c r="AI186" s="176" t="n">
        <f aca="false">globals_transposed_prosp!AI190</f>
        <v>0</v>
      </c>
      <c r="AJ186" s="176" t="n">
        <f aca="false">globals_transposed_prosp!AJ190</f>
        <v>0</v>
      </c>
      <c r="AK186" s="176" t="n">
        <f aca="false">globals_transposed_prosp!AK190</f>
        <v>0</v>
      </c>
      <c r="AL186" s="176" t="n">
        <f aca="false">globals_transposed_prosp!AL190</f>
        <v>0</v>
      </c>
      <c r="AM186" s="176" t="n">
        <f aca="false">globals_transposed_prosp!AM190</f>
        <v>0</v>
      </c>
      <c r="AN186" s="176" t="n">
        <f aca="false">globals_transposed_prosp!AN190</f>
        <v>0</v>
      </c>
      <c r="AO186" s="176" t="n">
        <f aca="false">globals_transposed_prosp!AO190</f>
        <v>0</v>
      </c>
      <c r="AP186" s="176" t="n">
        <f aca="false">globals_transposed_prosp!AP190</f>
        <v>0</v>
      </c>
      <c r="AQ186" s="176" t="n">
        <f aca="false">globals_transposed_prosp!AQ190</f>
        <v>0</v>
      </c>
      <c r="AR186" s="177" t="n">
        <f aca="false">globals_transposed_prosp!AR190</f>
        <v>27471.2658628378</v>
      </c>
      <c r="AS186" s="177" t="n">
        <f aca="false">globals_transposed_prosp!AS190</f>
        <v>25934.0990583449</v>
      </c>
      <c r="AT186" s="177" t="n">
        <f aca="false">globals_transposed_prosp!AT190</f>
        <v>24909.542058509</v>
      </c>
      <c r="AU186" s="177" t="n">
        <f aca="false">globals_transposed_prosp!AU190</f>
        <v>24000</v>
      </c>
      <c r="AV186" s="177" t="n">
        <f aca="false">globals_transposed_prosp!AV190</f>
        <v>23280.3940205651</v>
      </c>
      <c r="AW186" s="177" t="n">
        <f aca="false">globals_transposed_prosp!AW190</f>
        <v>22485.7285928892</v>
      </c>
      <c r="AX186" s="177" t="n">
        <f aca="false">globals_transposed_prosp!AX190</f>
        <v>21722.4864952028</v>
      </c>
      <c r="AY186" s="177" t="n">
        <f aca="false">globals_transposed_prosp!AY190</f>
        <v>20726.7470306618</v>
      </c>
      <c r="AZ186" s="177" t="n">
        <f aca="false">globals_transposed_prosp!AZ190</f>
        <v>18303.9850256349</v>
      </c>
      <c r="BA186" s="177" t="n">
        <f aca="false">globals_transposed_prosp!BA190</f>
        <v>16227.580290258</v>
      </c>
      <c r="BB186" s="177" t="n">
        <f aca="false">globals_transposed_prosp!BB190</f>
        <v>15396.2956949546</v>
      </c>
      <c r="BC186" s="177" t="n">
        <f aca="false">globals_transposed_prosp!BC190</f>
        <v>14633.2532405931</v>
      </c>
      <c r="BD186" s="177" t="n">
        <f aca="false">globals_transposed_prosp!BD190</f>
        <v>24404.9949960017</v>
      </c>
      <c r="BE186" s="177" t="n">
        <f aca="false">globals_transposed_prosp!BE190</f>
        <v>22893.7987992043</v>
      </c>
      <c r="BF186" s="177" t="n">
        <f aca="false">globals_transposed_prosp!BF190</f>
        <v>21931.1163246222</v>
      </c>
      <c r="BG186" s="177" t="n">
        <f aca="false">globals_transposed_prosp!BG190</f>
        <v>20912.864609668</v>
      </c>
      <c r="BH186" s="177" t="n">
        <f aca="false">globals_transposed_prosp!BH190</f>
        <v>24903.2356361212</v>
      </c>
      <c r="BI186" s="177" t="n">
        <f aca="false">globals_transposed_prosp!BI190</f>
        <v>23202.2521688914</v>
      </c>
      <c r="BJ186" s="177" t="n">
        <f aca="false">globals_transposed_prosp!BJ190</f>
        <v>21729.2283775058</v>
      </c>
      <c r="BK186" s="177" t="n">
        <f aca="false">globals_transposed_prosp!BK190</f>
        <v>20349.7213307102</v>
      </c>
      <c r="BL186" s="177" t="n">
        <f aca="false">globals_transposed_prosp!BL190</f>
        <v>18744.0098292135</v>
      </c>
      <c r="BM186" s="177" t="n">
        <f aca="false">globals_transposed_prosp!BM190</f>
        <v>18446.9135775294</v>
      </c>
      <c r="BN186" s="177" t="n">
        <f aca="false">globals_transposed_prosp!BN190</f>
        <v>18483.6670034506</v>
      </c>
      <c r="BO186" s="177" t="n">
        <f aca="false">globals_transposed_prosp!BO190</f>
        <v>18756.9821671814</v>
      </c>
      <c r="BP186" s="177" t="n">
        <f aca="false">globals_transposed_prosp!BP190</f>
        <v>18451.0150987844</v>
      </c>
      <c r="BQ186" s="177" t="n">
        <f aca="false">globals_transposed_prosp!BQ190</f>
        <v>17799.5371519483</v>
      </c>
      <c r="BR186" s="177" t="n">
        <f aca="false">globals_transposed_prosp!BR190</f>
        <v>17923.6723303547</v>
      </c>
      <c r="BS186" s="177" t="n">
        <f aca="false">globals_transposed_prosp!BS190</f>
        <v>17952.2072576988</v>
      </c>
      <c r="BT186" s="177" t="n">
        <f aca="false">globals_transposed_prosp!BT190</f>
        <v>18432.3277661532</v>
      </c>
      <c r="BU186" s="177" t="n">
        <f aca="false">globals_transposed_prosp!BU190</f>
        <v>19426.123447756</v>
      </c>
      <c r="BV186" s="177" t="n">
        <f aca="false">globals_transposed_prosp!BV190</f>
        <v>19512.429115543</v>
      </c>
      <c r="BW186" s="177" t="n">
        <f aca="false">globals_transposed_prosp!BW190</f>
        <v>19568.7037438102</v>
      </c>
      <c r="BX186" s="177" t="n">
        <f aca="false">globals_transposed_prosp!BX190</f>
        <v>19396.2629831768</v>
      </c>
      <c r="BY186" s="177" t="n">
        <f aca="false">globals_transposed_prosp!BY190</f>
        <v>19608.8420837183</v>
      </c>
      <c r="BZ186" s="177" t="n">
        <f aca="false">globals_transposed_prosp!BZ190</f>
        <v>19696.7164486315</v>
      </c>
      <c r="CA186" s="177" t="n">
        <f aca="false">globals_transposed_prosp!CA190</f>
        <v>19765.9797943504</v>
      </c>
      <c r="CB186" s="177" t="n">
        <f aca="false">globals_transposed_prosp!CB190</f>
        <v>20148.6790924485</v>
      </c>
      <c r="CC186" s="177" t="n">
        <f aca="false">globals_transposed_prosp!CC190</f>
        <v>20535.1967782443</v>
      </c>
      <c r="CD186" s="177" t="n">
        <f aca="false">globals_transposed_prosp!CD190</f>
        <v>20779.214245879</v>
      </c>
      <c r="CE186" s="177" t="n">
        <f aca="false">globals_transposed_prosp!CE190</f>
        <v>20802.4605072749</v>
      </c>
      <c r="CF186" s="177" t="n">
        <f aca="false">globals_transposed_prosp!CF190</f>
        <v>20825.7327748838</v>
      </c>
      <c r="CG186" s="177" t="n">
        <f aca="false">globals_transposed_prosp!CG190</f>
        <v>20849.0310777993</v>
      </c>
      <c r="CH186" s="177" t="n">
        <f aca="false">globals_transposed_prosp!CH190</f>
        <v>21020.8636147409</v>
      </c>
      <c r="CI186" s="177" t="n">
        <f aca="false">globals_transposed_prosp!CI190</f>
        <v>21268.4229449865</v>
      </c>
      <c r="CJ186" s="177" t="n">
        <f aca="false">globals_transposed_prosp!CJ190</f>
        <v>21292.2164972069</v>
      </c>
      <c r="CK186" s="177" t="n">
        <f aca="false">globals_transposed_prosp!CK190</f>
        <v>21316.0366679091</v>
      </c>
      <c r="CL186" s="177" t="n">
        <f aca="false">globals_transposed_prosp!CL190</f>
        <v>21490.2167006254</v>
      </c>
      <c r="CM186" s="177" t="n">
        <f aca="false">globals_transposed_prosp!CM190</f>
        <v>21741.0357715653</v>
      </c>
      <c r="CN186" s="177" t="n">
        <f aca="false">globals_transposed_prosp!CN190</f>
        <v>21765.3580483649</v>
      </c>
      <c r="CO186" s="177" t="n">
        <f aca="false">globals_transposed_prosp!CO190</f>
        <v>21789.7075351444</v>
      </c>
      <c r="CP186" s="177" t="n">
        <f aca="false">globals_transposed_prosp!CP190</f>
        <v>21814.0842623445</v>
      </c>
      <c r="CQ186" s="177" t="n">
        <f aca="false">globals_transposed_prosp!CQ190</f>
        <v>21838.4882604397</v>
      </c>
      <c r="CR186" s="177" t="n">
        <f aca="false">globals_transposed_prosp!CR190</f>
        <v>21862.9195599387</v>
      </c>
      <c r="CS186" s="177" t="n">
        <f aca="false">globals_transposed_prosp!CS190</f>
        <v>21887.3781913843</v>
      </c>
      <c r="CT186" s="177" t="n">
        <f aca="false">globals_transposed_prosp!CT190</f>
        <v>21911.8641853535</v>
      </c>
      <c r="CU186" s="177" t="n">
        <f aca="false">globals_transposed_prosp!CU190</f>
        <v>21936.3775724575</v>
      </c>
      <c r="CV186" s="177" t="n">
        <f aca="false">globals_transposed_prosp!CV190</f>
        <v>21960.9183833417</v>
      </c>
      <c r="CW186" s="177" t="n">
        <f aca="false">globals_transposed_prosp!CW190</f>
        <v>21985.4866486858</v>
      </c>
      <c r="CX186" s="177" t="n">
        <f aca="false">globals_transposed_prosp!CX190</f>
        <v>22010.0823992038</v>
      </c>
      <c r="CY186" s="177" t="n">
        <f aca="false">globals_transposed_prosp!CY190</f>
        <v>22034.7056656443</v>
      </c>
      <c r="CZ186" s="177" t="n">
        <f aca="false">globals_transposed_prosp!CZ190</f>
        <v>22059.3564787898</v>
      </c>
      <c r="DA186" s="177" t="n">
        <f aca="false">globals_transposed_prosp!DA190</f>
        <v>22084.0348694578</v>
      </c>
      <c r="DB186" s="177" t="n">
        <f aca="false">globals_transposed_prosp!DB190</f>
        <v>22108.7408684998</v>
      </c>
      <c r="DC186" s="177" t="n">
        <f aca="false">globals_transposed_prosp!DC190</f>
        <v>22133.4745068022</v>
      </c>
      <c r="DD186" s="177" t="n">
        <f aca="false">globals_transposed_prosp!DD190</f>
        <v>22158.2358152856</v>
      </c>
      <c r="DE186" s="177" t="n">
        <f aca="false">globals_transposed_prosp!DE190</f>
        <v>22183.0248249056</v>
      </c>
      <c r="DF186" s="177" t="n">
        <f aca="false">globals_transposed_prosp!DF190</f>
        <v>22207.841566652</v>
      </c>
      <c r="DG186" s="177" t="n">
        <f aca="false">globals_transposed_prosp!DG190</f>
        <v>22232.6860715495</v>
      </c>
      <c r="DH186" s="177" t="n">
        <f aca="false">globals_transposed_prosp!DH190</f>
        <v>22257.5583706576</v>
      </c>
      <c r="DI186" s="177" t="n">
        <f aca="false">globals_transposed_prosp!DI190</f>
        <v>22282.4584950703</v>
      </c>
      <c r="DJ186" s="177" t="n">
        <f aca="false">globals_transposed_prosp!DJ190</f>
        <v>22307.3864759165</v>
      </c>
      <c r="DK186" s="177" t="n">
        <f aca="false">globals_transposed_prosp!DK190</f>
        <v>22332.34234436</v>
      </c>
      <c r="DL186" s="177" t="n">
        <f aca="false">globals_transposed_prosp!DL190</f>
        <v>22357.3261315995</v>
      </c>
      <c r="DM186" s="177" t="n">
        <f aca="false">globals_transposed_prosp!DM190</f>
        <v>22382.3378688683</v>
      </c>
      <c r="DN186" s="177" t="n">
        <f aca="false">globals_transposed_prosp!DN190</f>
        <v>22407.3775874349</v>
      </c>
      <c r="DO186" s="177" t="n">
        <f aca="false">globals_transposed_prosp!DO190</f>
        <v>22432.4453186028</v>
      </c>
      <c r="DP186" s="177" t="n">
        <f aca="false">globals_transposed_prosp!DP190</f>
        <v>22457.5410937104</v>
      </c>
      <c r="DQ186" s="177" t="n">
        <f aca="false">globals_transposed_prosp!DQ190</f>
        <v>22482.6649441312</v>
      </c>
      <c r="DR186" s="177" t="n">
        <f aca="false">globals_transposed_prosp!DR190</f>
        <v>22507.8169012738</v>
      </c>
      <c r="DS186" s="177" t="n">
        <f aca="false">globals_transposed_prosp!DS190</f>
        <v>22532.9969965819</v>
      </c>
      <c r="DT186" s="177" t="n">
        <f aca="false">globals_transposed_prosp!DT190</f>
        <v>22558.2052615345</v>
      </c>
      <c r="DU186" s="177" t="n">
        <f aca="false">globals_transposed_prosp!DU190</f>
        <v>22583.4417276457</v>
      </c>
      <c r="DV186" s="177" t="n">
        <f aca="false">globals_transposed_prosp!DV190</f>
        <v>22608.7064264649</v>
      </c>
      <c r="DW186" s="177" t="n">
        <f aca="false">globals_transposed_prosp!DW190</f>
        <v>22633.9993895768</v>
      </c>
      <c r="DX186" s="177" t="n">
        <f aca="false">globals_transposed_prosp!DX190</f>
        <v>22659.3206486013</v>
      </c>
      <c r="DY186" s="177" t="n">
        <f aca="false">globals_transposed_prosp!DY190</f>
        <v>22684.6702351939</v>
      </c>
      <c r="DZ186" s="177" t="n">
        <f aca="false">globals_transposed_prosp!DZ190</f>
        <v>22710.0481810454</v>
      </c>
      <c r="EA186" s="177" t="n">
        <f aca="false">globals_transposed_prosp!EA190</f>
        <v>22735.4545178821</v>
      </c>
      <c r="EB186" s="177" t="n">
        <f aca="false">globals_transposed_prosp!EB190</f>
        <v>22760.8892774656</v>
      </c>
      <c r="EC186" s="177" t="n">
        <f aca="false">globals_transposed_prosp!EC190</f>
        <v>22786.3524915934</v>
      </c>
      <c r="ED186" s="177" t="n">
        <f aca="false">globals_transposed_prosp!ED190</f>
        <v>22811.8441920981</v>
      </c>
      <c r="EE186" s="177" t="n">
        <f aca="false">globals_transposed_prosp!EE190</f>
        <v>22837.3644108484</v>
      </c>
      <c r="EF186" s="177" t="n">
        <f aca="false">globals_transposed_prosp!EF190</f>
        <v>22862.9131797483</v>
      </c>
      <c r="EG186" s="177" t="n">
        <f aca="false">globals_transposed_prosp!EG190</f>
        <v>22888.4905307377</v>
      </c>
      <c r="EH186" s="177" t="n">
        <f aca="false">globals_transposed_prosp!EH190</f>
        <v>22914.096495792</v>
      </c>
      <c r="EI186" s="177" t="n">
        <f aca="false">globals_transposed_prosp!EI190</f>
        <v>22939.7311069227</v>
      </c>
      <c r="EJ186" s="177" t="n">
        <f aca="false">globals_transposed_prosp!EJ190</f>
        <v>22965.3943961768</v>
      </c>
      <c r="EK186" s="177" t="n">
        <f aca="false">globals_transposed_prosp!EK190</f>
        <v>22991.0863956373</v>
      </c>
      <c r="EL186" s="177" t="n">
        <f aca="false">globals_transposed_prosp!EL190</f>
        <v>23016.8071374231</v>
      </c>
      <c r="EM186" s="177" t="n">
        <f aca="false">globals_transposed_prosp!EM190</f>
        <v>23042.556653689</v>
      </c>
      <c r="EN186" s="177" t="n">
        <f aca="false">globals_transposed_prosp!EN190</f>
        <v>23068.3349766258</v>
      </c>
      <c r="EO186" s="177" t="n">
        <f aca="false">globals_transposed_prosp!EO190</f>
        <v>23094.1421384603</v>
      </c>
      <c r="EP186" s="177" t="n">
        <f aca="false">globals_transposed_prosp!EP190</f>
        <v>23119.9781714553</v>
      </c>
      <c r="EQ186" s="177" t="n">
        <f aca="false">globals_transposed_prosp!EQ190</f>
        <v>23145.8431079097</v>
      </c>
      <c r="ER186" s="177" t="n">
        <f aca="false">globals_transposed_prosp!ER190</f>
        <v>23171.7369801587</v>
      </c>
      <c r="ES186" s="177" t="n">
        <f aca="false">globals_transposed_prosp!ES190</f>
        <v>23197.6598205734</v>
      </c>
      <c r="ET186" s="177" t="n">
        <f aca="false">globals_transposed_prosp!ET190</f>
        <v>23223.6116615614</v>
      </c>
      <c r="EU186" s="177" t="n">
        <f aca="false">globals_transposed_prosp!EU190</f>
        <v>23249.5925355663</v>
      </c>
      <c r="EV186" s="177" t="n">
        <f aca="false">globals_transposed_prosp!EV190</f>
        <v>23275.6024750681</v>
      </c>
    </row>
    <row r="187" customFormat="false" ht="12.8" hidden="false" customHeight="false" outlineLevel="0" collapsed="false">
      <c r="A187" s="176" t="str">
        <f aca="false">globals_transposed_prosp!A191</f>
        <v>INT_TAX_MON_ACTU_HIGH_G</v>
      </c>
      <c r="B187" s="176" t="n">
        <f aca="false">globals_transposed_prosp!B191</f>
        <v>0</v>
      </c>
      <c r="C187" s="176" t="n">
        <f aca="false">globals_transposed_prosp!C191</f>
        <v>0</v>
      </c>
      <c r="D187" s="176" t="n">
        <f aca="false">globals_transposed_prosp!D191</f>
        <v>0</v>
      </c>
      <c r="E187" s="176" t="n">
        <f aca="false">globals_transposed_prosp!E191</f>
        <v>0</v>
      </c>
      <c r="F187" s="176" t="n">
        <f aca="false">globals_transposed_prosp!F191</f>
        <v>0</v>
      </c>
      <c r="G187" s="176" t="n">
        <f aca="false">globals_transposed_prosp!G191</f>
        <v>0</v>
      </c>
      <c r="H187" s="176" t="n">
        <f aca="false">globals_transposed_prosp!H191</f>
        <v>0</v>
      </c>
      <c r="I187" s="176" t="n">
        <f aca="false">globals_transposed_prosp!I191</f>
        <v>0</v>
      </c>
      <c r="J187" s="176" t="n">
        <f aca="false">globals_transposed_prosp!J191</f>
        <v>0</v>
      </c>
      <c r="K187" s="176" t="n">
        <f aca="false">globals_transposed_prosp!K191</f>
        <v>0</v>
      </c>
      <c r="L187" s="176" t="n">
        <f aca="false">globals_transposed_prosp!L191</f>
        <v>0</v>
      </c>
      <c r="M187" s="176" t="n">
        <f aca="false">globals_transposed_prosp!M191</f>
        <v>0</v>
      </c>
      <c r="N187" s="176" t="n">
        <f aca="false">globals_transposed_prosp!N191</f>
        <v>0</v>
      </c>
      <c r="O187" s="176" t="n">
        <f aca="false">globals_transposed_prosp!O191</f>
        <v>0</v>
      </c>
      <c r="P187" s="176" t="n">
        <f aca="false">globals_transposed_prosp!P191</f>
        <v>0</v>
      </c>
      <c r="Q187" s="176" t="n">
        <f aca="false">globals_transposed_prosp!Q191</f>
        <v>0</v>
      </c>
      <c r="R187" s="176" t="n">
        <f aca="false">globals_transposed_prosp!R191</f>
        <v>0</v>
      </c>
      <c r="S187" s="176" t="n">
        <f aca="false">globals_transposed_prosp!S191</f>
        <v>0</v>
      </c>
      <c r="T187" s="176" t="n">
        <f aca="false">globals_transposed_prosp!T191</f>
        <v>0</v>
      </c>
      <c r="U187" s="176" t="n">
        <f aca="false">globals_transposed_prosp!U191</f>
        <v>0</v>
      </c>
      <c r="V187" s="176" t="n">
        <f aca="false">globals_transposed_prosp!V191</f>
        <v>0</v>
      </c>
      <c r="W187" s="176" t="n">
        <f aca="false">globals_transposed_prosp!W191</f>
        <v>0</v>
      </c>
      <c r="X187" s="176" t="n">
        <f aca="false">globals_transposed_prosp!X191</f>
        <v>0</v>
      </c>
      <c r="Y187" s="176" t="n">
        <f aca="false">globals_transposed_prosp!Y191</f>
        <v>0</v>
      </c>
      <c r="Z187" s="176" t="n">
        <f aca="false">globals_transposed_prosp!Z191</f>
        <v>0</v>
      </c>
      <c r="AA187" s="176" t="n">
        <f aca="false">globals_transposed_prosp!AA191</f>
        <v>0</v>
      </c>
      <c r="AB187" s="176" t="n">
        <f aca="false">globals_transposed_prosp!AB191</f>
        <v>0</v>
      </c>
      <c r="AC187" s="176" t="n">
        <f aca="false">globals_transposed_prosp!AC191</f>
        <v>0</v>
      </c>
      <c r="AD187" s="176" t="n">
        <f aca="false">globals_transposed_prosp!AD191</f>
        <v>0</v>
      </c>
      <c r="AE187" s="176" t="n">
        <f aca="false">globals_transposed_prosp!AE191</f>
        <v>0</v>
      </c>
      <c r="AF187" s="176" t="n">
        <f aca="false">globals_transposed_prosp!AF191</f>
        <v>0</v>
      </c>
      <c r="AG187" s="176" t="n">
        <f aca="false">globals_transposed_prosp!AG191</f>
        <v>0</v>
      </c>
      <c r="AH187" s="176" t="n">
        <f aca="false">globals_transposed_prosp!AH191</f>
        <v>0</v>
      </c>
      <c r="AI187" s="176" t="n">
        <f aca="false">globals_transposed_prosp!AI191</f>
        <v>0</v>
      </c>
      <c r="AJ187" s="176" t="n">
        <f aca="false">globals_transposed_prosp!AJ191</f>
        <v>0</v>
      </c>
      <c r="AK187" s="176" t="n">
        <f aca="false">globals_transposed_prosp!AK191</f>
        <v>0</v>
      </c>
      <c r="AL187" s="176" t="n">
        <f aca="false">globals_transposed_prosp!AL191</f>
        <v>0</v>
      </c>
      <c r="AM187" s="176" t="n">
        <f aca="false">globals_transposed_prosp!AM191</f>
        <v>0</v>
      </c>
      <c r="AN187" s="176" t="n">
        <f aca="false">globals_transposed_prosp!AN191</f>
        <v>0</v>
      </c>
      <c r="AO187" s="176" t="n">
        <f aca="false">globals_transposed_prosp!AO191</f>
        <v>0</v>
      </c>
      <c r="AP187" s="176" t="n">
        <f aca="false">globals_transposed_prosp!AP191</f>
        <v>0</v>
      </c>
      <c r="AQ187" s="176" t="n">
        <f aca="false">globals_transposed_prosp!AQ191</f>
        <v>0</v>
      </c>
      <c r="AR187" s="177" t="n">
        <f aca="false">globals_transposed_prosp!AR191</f>
        <v>689.64323676499</v>
      </c>
      <c r="AS187" s="177" t="n">
        <f aca="false">globals_transposed_prosp!AS191</f>
        <v>651.053945110533</v>
      </c>
      <c r="AT187" s="177" t="n">
        <f aca="false">globals_transposed_prosp!AT191</f>
        <v>625.333295427152</v>
      </c>
      <c r="AU187" s="177" t="n">
        <f aca="false">globals_transposed_prosp!AU191</f>
        <v>602.5</v>
      </c>
      <c r="AV187" s="177" t="n">
        <f aca="false">globals_transposed_prosp!AV191</f>
        <v>584.434891557936</v>
      </c>
      <c r="AW187" s="177" t="n">
        <f aca="false">globals_transposed_prosp!AW191</f>
        <v>564.485478217323</v>
      </c>
      <c r="AX187" s="177" t="n">
        <f aca="false">globals_transposed_prosp!AX191</f>
        <v>545.324921389987</v>
      </c>
      <c r="AY187" s="177" t="n">
        <f aca="false">globals_transposed_prosp!AY191</f>
        <v>520.327711915573</v>
      </c>
      <c r="AZ187" s="177" t="n">
        <f aca="false">globals_transposed_prosp!AZ191</f>
        <v>459.506290747709</v>
      </c>
      <c r="BA187" s="177" t="n">
        <f aca="false">globals_transposed_prosp!BA191</f>
        <v>407.379880203353</v>
      </c>
      <c r="BB187" s="177" t="n">
        <f aca="false">globals_transposed_prosp!BB191</f>
        <v>386.511173175423</v>
      </c>
      <c r="BC187" s="177" t="n">
        <f aca="false">globals_transposed_prosp!BC191</f>
        <v>367.35562822739</v>
      </c>
      <c r="BD187" s="177" t="n">
        <f aca="false">globals_transposed_prosp!BD191</f>
        <v>612.73969579247</v>
      </c>
      <c r="BE187" s="177" t="n">
        <f aca="false">globals_transposed_prosp!BE191</f>
        <v>574.797876994308</v>
      </c>
      <c r="BF187" s="177" t="n">
        <f aca="false">globals_transposed_prosp!BF191</f>
        <v>550.627670578908</v>
      </c>
      <c r="BG187" s="177" t="n">
        <f aca="false">globals_transposed_prosp!BG191</f>
        <v>525.06227930702</v>
      </c>
      <c r="BH187" s="177" t="n">
        <f aca="false">globals_transposed_prosp!BH191</f>
        <v>625.249095574038</v>
      </c>
      <c r="BI187" s="177" t="n">
        <f aca="false">globals_transposed_prosp!BI191</f>
        <v>582.54226060641</v>
      </c>
      <c r="BJ187" s="177" t="n">
        <f aca="false">globals_transposed_prosp!BJ191</f>
        <v>545.558841793675</v>
      </c>
      <c r="BK187" s="177" t="n">
        <f aca="false">globals_transposed_prosp!BK191</f>
        <v>510.923361250098</v>
      </c>
      <c r="BL187" s="177" t="n">
        <f aca="false">globals_transposed_prosp!BL191</f>
        <v>470.608533139673</v>
      </c>
      <c r="BM187" s="177" t="n">
        <f aca="false">globals_transposed_prosp!BM191</f>
        <v>463.149295096143</v>
      </c>
      <c r="BN187" s="177" t="n">
        <f aca="false">globals_transposed_prosp!BN191</f>
        <v>464.072068612495</v>
      </c>
      <c r="BO187" s="177" t="n">
        <f aca="false">globals_transposed_prosp!BO191</f>
        <v>470.934231482668</v>
      </c>
      <c r="BP187" s="177" t="n">
        <f aca="false">globals_transposed_prosp!BP191</f>
        <v>463.252272576366</v>
      </c>
      <c r="BQ187" s="177" t="n">
        <f aca="false">globals_transposed_prosp!BQ191</f>
        <v>446.895522674562</v>
      </c>
      <c r="BR187" s="177" t="n">
        <f aca="false">globals_transposed_prosp!BR191</f>
        <v>450.01220233666</v>
      </c>
      <c r="BS187" s="177" t="n">
        <f aca="false">globals_transposed_prosp!BS191</f>
        <v>450.728632834883</v>
      </c>
      <c r="BT187" s="177" t="n">
        <f aca="false">globals_transposed_prosp!BT191</f>
        <v>462.783087045734</v>
      </c>
      <c r="BU187" s="177" t="n">
        <f aca="false">globals_transposed_prosp!BU191</f>
        <v>487.734457228583</v>
      </c>
      <c r="BV187" s="177" t="n">
        <f aca="false">globals_transposed_prosp!BV191</f>
        <v>489.901345962046</v>
      </c>
      <c r="BW187" s="177" t="n">
        <f aca="false">globals_transposed_prosp!BW191</f>
        <v>491.314241095111</v>
      </c>
      <c r="BX187" s="177" t="n">
        <f aca="false">globals_transposed_prosp!BX191</f>
        <v>486.984746277589</v>
      </c>
      <c r="BY187" s="177" t="n">
        <f aca="false">globals_transposed_prosp!BY191</f>
        <v>492.322000130609</v>
      </c>
      <c r="BZ187" s="177" t="n">
        <f aca="false">globals_transposed_prosp!BZ191</f>
        <v>494.528274366974</v>
      </c>
      <c r="CA187" s="177" t="n">
        <f aca="false">globals_transposed_prosp!CA191</f>
        <v>496.267279085073</v>
      </c>
      <c r="CB187" s="177" t="n">
        <f aca="false">globals_transposed_prosp!CB191</f>
        <v>505.875765046857</v>
      </c>
      <c r="CC187" s="177" t="n">
        <f aca="false">globals_transposed_prosp!CC191</f>
        <v>515.58011981418</v>
      </c>
      <c r="CD187" s="177" t="n">
        <f aca="false">globals_transposed_prosp!CD191</f>
        <v>521.706701242079</v>
      </c>
      <c r="CE187" s="177" t="n">
        <f aca="false">globals_transposed_prosp!CE191</f>
        <v>522.290348448639</v>
      </c>
      <c r="CF187" s="177" t="n">
        <f aca="false">globals_transposed_prosp!CF191</f>
        <v>522.8746485969</v>
      </c>
      <c r="CG187" s="177" t="n">
        <f aca="false">globals_transposed_prosp!CG191</f>
        <v>523.459602417328</v>
      </c>
      <c r="CH187" s="177" t="n">
        <f aca="false">globals_transposed_prosp!CH191</f>
        <v>527.773826475711</v>
      </c>
      <c r="CI187" s="177" t="n">
        <f aca="false">globals_transposed_prosp!CI191</f>
        <v>533.989333954282</v>
      </c>
      <c r="CJ187" s="177" t="n">
        <f aca="false">globals_transposed_prosp!CJ191</f>
        <v>534.586722069774</v>
      </c>
      <c r="CK187" s="177" t="n">
        <f aca="false">globals_transposed_prosp!CK191</f>
        <v>535.184778499291</v>
      </c>
      <c r="CL187" s="177" t="n">
        <f aca="false">globals_transposed_prosp!CL191</f>
        <v>539.557941469527</v>
      </c>
      <c r="CM187" s="177" t="n">
        <f aca="false">globals_transposed_prosp!CM191</f>
        <v>545.855291723502</v>
      </c>
      <c r="CN187" s="177" t="n">
        <f aca="false">globals_transposed_prosp!CN191</f>
        <v>546.465954602551</v>
      </c>
      <c r="CO187" s="177" t="n">
        <f aca="false">globals_transposed_prosp!CO191</f>
        <v>547.077300646457</v>
      </c>
      <c r="CP187" s="177" t="n">
        <f aca="false">globals_transposed_prosp!CP191</f>
        <v>547.689330619494</v>
      </c>
      <c r="CQ187" s="177" t="n">
        <f aca="false">globals_transposed_prosp!CQ191</f>
        <v>548.302045286791</v>
      </c>
      <c r="CR187" s="177" t="n">
        <f aca="false">globals_transposed_prosp!CR191</f>
        <v>548.915445414335</v>
      </c>
      <c r="CS187" s="177" t="n">
        <f aca="false">globals_transposed_prosp!CS191</f>
        <v>549.529531768968</v>
      </c>
      <c r="CT187" s="177" t="n">
        <f aca="false">globals_transposed_prosp!CT191</f>
        <v>550.144305118391</v>
      </c>
      <c r="CU187" s="177" t="n">
        <f aca="false">globals_transposed_prosp!CU191</f>
        <v>550.759766231162</v>
      </c>
      <c r="CV187" s="177" t="n">
        <f aca="false">globals_transposed_prosp!CV191</f>
        <v>551.375915876702</v>
      </c>
      <c r="CW187" s="177" t="n">
        <f aca="false">globals_transposed_prosp!CW191</f>
        <v>551.99275482529</v>
      </c>
      <c r="CX187" s="177" t="n">
        <f aca="false">globals_transposed_prosp!CX191</f>
        <v>552.610283848068</v>
      </c>
      <c r="CY187" s="177" t="n">
        <f aca="false">globals_transposed_prosp!CY191</f>
        <v>553.22850371704</v>
      </c>
      <c r="CZ187" s="177" t="n">
        <f aca="false">globals_transposed_prosp!CZ191</f>
        <v>553.847415205075</v>
      </c>
      <c r="DA187" s="177" t="n">
        <f aca="false">globals_transposed_prosp!DA191</f>
        <v>554.467019085904</v>
      </c>
      <c r="DB187" s="177" t="n">
        <f aca="false">globals_transposed_prosp!DB191</f>
        <v>555.087316134128</v>
      </c>
      <c r="DC187" s="177" t="n">
        <f aca="false">globals_transposed_prosp!DC191</f>
        <v>555.708307125209</v>
      </c>
      <c r="DD187" s="177" t="n">
        <f aca="false">globals_transposed_prosp!DD191</f>
        <v>556.329992835481</v>
      </c>
      <c r="DE187" s="177" t="n">
        <f aca="false">globals_transposed_prosp!DE191</f>
        <v>556.952374042145</v>
      </c>
      <c r="DF187" s="177" t="n">
        <f aca="false">globals_transposed_prosp!DF191</f>
        <v>557.57545152327</v>
      </c>
      <c r="DG187" s="177" t="n">
        <f aca="false">globals_transposed_prosp!DG191</f>
        <v>558.199226057798</v>
      </c>
      <c r="DH187" s="177" t="n">
        <f aca="false">globals_transposed_prosp!DH191</f>
        <v>558.823698425542</v>
      </c>
      <c r="DI187" s="177" t="n">
        <f aca="false">globals_transposed_prosp!DI191</f>
        <v>559.448869407185</v>
      </c>
      <c r="DJ187" s="177" t="n">
        <f aca="false">globals_transposed_prosp!DJ191</f>
        <v>560.074739784285</v>
      </c>
      <c r="DK187" s="177" t="n">
        <f aca="false">globals_transposed_prosp!DK191</f>
        <v>560.701310339276</v>
      </c>
      <c r="DL187" s="177" t="n">
        <f aca="false">globals_transposed_prosp!DL191</f>
        <v>561.328581855464</v>
      </c>
      <c r="DM187" s="177" t="n">
        <f aca="false">globals_transposed_prosp!DM191</f>
        <v>561.956555117033</v>
      </c>
      <c r="DN187" s="177" t="n">
        <f aca="false">globals_transposed_prosp!DN191</f>
        <v>562.585230909046</v>
      </c>
      <c r="DO187" s="177" t="n">
        <f aca="false">globals_transposed_prosp!DO191</f>
        <v>563.214610017441</v>
      </c>
      <c r="DP187" s="177" t="n">
        <f aca="false">globals_transposed_prosp!DP191</f>
        <v>563.844693229038</v>
      </c>
      <c r="DQ187" s="177" t="n">
        <f aca="false">globals_transposed_prosp!DQ191</f>
        <v>564.475481331535</v>
      </c>
      <c r="DR187" s="177" t="n">
        <f aca="false">globals_transposed_prosp!DR191</f>
        <v>565.106975113512</v>
      </c>
      <c r="DS187" s="177" t="n">
        <f aca="false">globals_transposed_prosp!DS191</f>
        <v>565.739175364433</v>
      </c>
      <c r="DT187" s="177" t="n">
        <f aca="false">globals_transposed_prosp!DT191</f>
        <v>566.372082874642</v>
      </c>
      <c r="DU187" s="177" t="n">
        <f aca="false">globals_transposed_prosp!DU191</f>
        <v>567.00569843537</v>
      </c>
      <c r="DV187" s="177" t="n">
        <f aca="false">globals_transposed_prosp!DV191</f>
        <v>567.640022838731</v>
      </c>
      <c r="DW187" s="177" t="n">
        <f aca="false">globals_transposed_prosp!DW191</f>
        <v>568.275056877727</v>
      </c>
      <c r="DX187" s="177" t="n">
        <f aca="false">globals_transposed_prosp!DX191</f>
        <v>568.910801346246</v>
      </c>
      <c r="DY187" s="177" t="n">
        <f aca="false">globals_transposed_prosp!DY191</f>
        <v>569.547257039064</v>
      </c>
      <c r="DZ187" s="177" t="n">
        <f aca="false">globals_transposed_prosp!DZ191</f>
        <v>570.184424751848</v>
      </c>
      <c r="EA187" s="177" t="n">
        <f aca="false">globals_transposed_prosp!EA191</f>
        <v>570.822305281153</v>
      </c>
      <c r="EB187" s="177" t="n">
        <f aca="false">globals_transposed_prosp!EB191</f>
        <v>571.460899424425</v>
      </c>
      <c r="EC187" s="177" t="n">
        <f aca="false">globals_transposed_prosp!EC191</f>
        <v>572.100207980004</v>
      </c>
      <c r="ED187" s="177" t="n">
        <f aca="false">globals_transposed_prosp!ED191</f>
        <v>572.740231747121</v>
      </c>
      <c r="EE187" s="177" t="n">
        <f aca="false">globals_transposed_prosp!EE191</f>
        <v>573.380971525904</v>
      </c>
      <c r="EF187" s="177" t="n">
        <f aca="false">globals_transposed_prosp!EF191</f>
        <v>574.022428117373</v>
      </c>
      <c r="EG187" s="177" t="n">
        <f aca="false">globals_transposed_prosp!EG191</f>
        <v>574.664602323446</v>
      </c>
      <c r="EH187" s="177" t="n">
        <f aca="false">globals_transposed_prosp!EH191</f>
        <v>575.307494946937</v>
      </c>
      <c r="EI187" s="177" t="n">
        <f aca="false">globals_transposed_prosp!EI191</f>
        <v>575.95110679156</v>
      </c>
      <c r="EJ187" s="177" t="n">
        <f aca="false">globals_transposed_prosp!EJ191</f>
        <v>576.595438661925</v>
      </c>
      <c r="EK187" s="177" t="n">
        <f aca="false">globals_transposed_prosp!EK191</f>
        <v>577.240491363546</v>
      </c>
      <c r="EL187" s="177" t="n">
        <f aca="false">globals_transposed_prosp!EL191</f>
        <v>577.886265702835</v>
      </c>
      <c r="EM187" s="177" t="n">
        <f aca="false">globals_transposed_prosp!EM191</f>
        <v>578.532762487107</v>
      </c>
      <c r="EN187" s="177" t="n">
        <f aca="false">globals_transposed_prosp!EN191</f>
        <v>579.179982524582</v>
      </c>
      <c r="EO187" s="177" t="n">
        <f aca="false">globals_transposed_prosp!EO191</f>
        <v>579.827926624381</v>
      </c>
      <c r="EP187" s="177" t="n">
        <f aca="false">globals_transposed_prosp!EP191</f>
        <v>580.476595596533</v>
      </c>
      <c r="EQ187" s="177" t="n">
        <f aca="false">globals_transposed_prosp!EQ191</f>
        <v>581.125990251971</v>
      </c>
      <c r="ER187" s="177" t="n">
        <f aca="false">globals_transposed_prosp!ER191</f>
        <v>581.776111402537</v>
      </c>
      <c r="ES187" s="177" t="n">
        <f aca="false">globals_transposed_prosp!ES191</f>
        <v>582.426959860981</v>
      </c>
      <c r="ET187" s="177" t="n">
        <f aca="false">globals_transposed_prosp!ET191</f>
        <v>583.07853644096</v>
      </c>
      <c r="EU187" s="177" t="n">
        <f aca="false">globals_transposed_prosp!EU191</f>
        <v>583.730841957044</v>
      </c>
      <c r="EV187" s="177" t="n">
        <f aca="false">globals_transposed_prosp!EV191</f>
        <v>584.383877224714</v>
      </c>
    </row>
    <row r="188" customFormat="false" ht="12.8" hidden="false" customHeight="false" outlineLevel="0" collapsed="false">
      <c r="A188" s="176" t="str">
        <f aca="false">globals_transposed_prosp!A192</f>
        <v>SIPA_MON_ACTU_HIGH_G</v>
      </c>
      <c r="B188" s="176" t="n">
        <f aca="false">globals_transposed_prosp!B192</f>
        <v>0</v>
      </c>
      <c r="C188" s="176" t="n">
        <f aca="false">globals_transposed_prosp!C192</f>
        <v>0</v>
      </c>
      <c r="D188" s="176" t="n">
        <f aca="false">globals_transposed_prosp!D192</f>
        <v>0</v>
      </c>
      <c r="E188" s="176" t="n">
        <f aca="false">globals_transposed_prosp!E192</f>
        <v>0</v>
      </c>
      <c r="F188" s="176" t="n">
        <f aca="false">globals_transposed_prosp!F192</f>
        <v>0</v>
      </c>
      <c r="G188" s="176" t="n">
        <f aca="false">globals_transposed_prosp!G192</f>
        <v>0</v>
      </c>
      <c r="H188" s="176" t="n">
        <f aca="false">globals_transposed_prosp!H192</f>
        <v>0</v>
      </c>
      <c r="I188" s="176" t="n">
        <f aca="false">globals_transposed_prosp!I192</f>
        <v>0</v>
      </c>
      <c r="J188" s="176" t="n">
        <f aca="false">globals_transposed_prosp!J192</f>
        <v>0</v>
      </c>
      <c r="K188" s="176" t="n">
        <f aca="false">globals_transposed_prosp!K192</f>
        <v>0</v>
      </c>
      <c r="L188" s="176" t="n">
        <f aca="false">globals_transposed_prosp!L192</f>
        <v>0</v>
      </c>
      <c r="M188" s="176" t="n">
        <f aca="false">globals_transposed_prosp!M192</f>
        <v>0</v>
      </c>
      <c r="N188" s="176" t="n">
        <f aca="false">globals_transposed_prosp!N192</f>
        <v>0</v>
      </c>
      <c r="O188" s="176" t="n">
        <f aca="false">globals_transposed_prosp!O192</f>
        <v>0</v>
      </c>
      <c r="P188" s="176" t="n">
        <f aca="false">globals_transposed_prosp!P192</f>
        <v>0</v>
      </c>
      <c r="Q188" s="176" t="n">
        <f aca="false">globals_transposed_prosp!Q192</f>
        <v>0</v>
      </c>
      <c r="R188" s="176" t="n">
        <f aca="false">globals_transposed_prosp!R192</f>
        <v>0</v>
      </c>
      <c r="S188" s="176" t="n">
        <f aca="false">globals_transposed_prosp!S192</f>
        <v>0</v>
      </c>
      <c r="T188" s="176" t="n">
        <f aca="false">globals_transposed_prosp!T192</f>
        <v>0</v>
      </c>
      <c r="U188" s="176" t="n">
        <f aca="false">globals_transposed_prosp!U192</f>
        <v>0</v>
      </c>
      <c r="V188" s="176" t="n">
        <f aca="false">globals_transposed_prosp!V192</f>
        <v>0</v>
      </c>
      <c r="W188" s="176" t="n">
        <f aca="false">globals_transposed_prosp!W192</f>
        <v>0</v>
      </c>
      <c r="X188" s="176" t="n">
        <f aca="false">globals_transposed_prosp!X192</f>
        <v>0</v>
      </c>
      <c r="Y188" s="176" t="n">
        <f aca="false">globals_transposed_prosp!Y192</f>
        <v>0</v>
      </c>
      <c r="Z188" s="176" t="n">
        <f aca="false">globals_transposed_prosp!Z192</f>
        <v>0</v>
      </c>
      <c r="AA188" s="176" t="n">
        <f aca="false">globals_transposed_prosp!AA192</f>
        <v>0</v>
      </c>
      <c r="AB188" s="176" t="n">
        <f aca="false">globals_transposed_prosp!AB192</f>
        <v>0</v>
      </c>
      <c r="AC188" s="176" t="n">
        <f aca="false">globals_transposed_prosp!AC192</f>
        <v>0</v>
      </c>
      <c r="AD188" s="176" t="n">
        <f aca="false">globals_transposed_prosp!AD192</f>
        <v>0</v>
      </c>
      <c r="AE188" s="176" t="n">
        <f aca="false">globals_transposed_prosp!AE192</f>
        <v>0</v>
      </c>
      <c r="AF188" s="176" t="n">
        <f aca="false">globals_transposed_prosp!AF192</f>
        <v>0</v>
      </c>
      <c r="AG188" s="176" t="n">
        <f aca="false">globals_transposed_prosp!AG192</f>
        <v>0</v>
      </c>
      <c r="AH188" s="176" t="n">
        <f aca="false">globals_transposed_prosp!AH192</f>
        <v>0</v>
      </c>
      <c r="AI188" s="176" t="n">
        <f aca="false">globals_transposed_prosp!AI192</f>
        <v>0</v>
      </c>
      <c r="AJ188" s="176" t="n">
        <f aca="false">globals_transposed_prosp!AJ192</f>
        <v>0</v>
      </c>
      <c r="AK188" s="176" t="n">
        <f aca="false">globals_transposed_prosp!AK192</f>
        <v>0</v>
      </c>
      <c r="AL188" s="176" t="n">
        <f aca="false">globals_transposed_prosp!AL192</f>
        <v>0</v>
      </c>
      <c r="AM188" s="176" t="n">
        <f aca="false">globals_transposed_prosp!AM192</f>
        <v>0</v>
      </c>
      <c r="AN188" s="176" t="n">
        <f aca="false">globals_transposed_prosp!AN192</f>
        <v>0</v>
      </c>
      <c r="AO188" s="176" t="n">
        <f aca="false">globals_transposed_prosp!AO192</f>
        <v>0</v>
      </c>
      <c r="AP188" s="176" t="n">
        <f aca="false">globals_transposed_prosp!AP192</f>
        <v>0</v>
      </c>
      <c r="AQ188" s="176" t="n">
        <f aca="false">globals_transposed_prosp!AQ192</f>
        <v>0</v>
      </c>
      <c r="AR188" s="177" t="n">
        <f aca="false">globals_transposed_prosp!AR192</f>
        <v>179.707864186064</v>
      </c>
      <c r="AS188" s="177" t="n">
        <f aca="false">globals_transposed_prosp!AS192</f>
        <v>169.652231340006</v>
      </c>
      <c r="AT188" s="177" t="n">
        <f aca="false">globals_transposed_prosp!AT192</f>
        <v>162.94992096608</v>
      </c>
      <c r="AU188" s="177" t="n">
        <f aca="false">globals_transposed_prosp!AU192</f>
        <v>157</v>
      </c>
      <c r="AV188" s="177" t="n">
        <f aca="false">globals_transposed_prosp!AV192</f>
        <v>152.292577551197</v>
      </c>
      <c r="AW188" s="177" t="n">
        <f aca="false">globals_transposed_prosp!AW192</f>
        <v>147.094141211817</v>
      </c>
      <c r="AX188" s="177" t="n">
        <f aca="false">globals_transposed_prosp!AX192</f>
        <v>142.101265822785</v>
      </c>
      <c r="AY188" s="177" t="n">
        <f aca="false">globals_transposed_prosp!AY192</f>
        <v>135.587470158913</v>
      </c>
      <c r="AZ188" s="177" t="n">
        <f aca="false">globals_transposed_prosp!AZ192</f>
        <v>119.738568709361</v>
      </c>
      <c r="BA188" s="177" t="n">
        <f aca="false">globals_transposed_prosp!BA192</f>
        <v>106.155421065438</v>
      </c>
      <c r="BB188" s="177" t="n">
        <f aca="false">globals_transposed_prosp!BB192</f>
        <v>100.717434337828</v>
      </c>
      <c r="BC188" s="177" t="n">
        <f aca="false">globals_transposed_prosp!BC192</f>
        <v>95.7258649488801</v>
      </c>
      <c r="BD188" s="177" t="n">
        <f aca="false">globals_transposed_prosp!BD192</f>
        <v>308.820981000798</v>
      </c>
      <c r="BE188" s="177" t="n">
        <f aca="false">globals_transposed_prosp!BE192</f>
        <v>289.698293532266</v>
      </c>
      <c r="BF188" s="177" t="n">
        <f aca="false">globals_transposed_prosp!BF192</f>
        <v>277.516502622601</v>
      </c>
      <c r="BG188" s="177" t="n">
        <f aca="false">globals_transposed_prosp!BG192</f>
        <v>264.632384621434</v>
      </c>
      <c r="BH188" s="177" t="n">
        <f aca="false">globals_transposed_prosp!BH192</f>
        <v>315.12673003768</v>
      </c>
      <c r="BI188" s="177" t="n">
        <f aca="false">globals_transposed_prosp!BI192</f>
        <v>293.602404214783</v>
      </c>
      <c r="BJ188" s="177" t="n">
        <f aca="false">globals_transposed_prosp!BJ192</f>
        <v>274.962690989175</v>
      </c>
      <c r="BK188" s="177" t="n">
        <f aca="false">globals_transposed_prosp!BK192</f>
        <v>257.5063431044</v>
      </c>
      <c r="BL188" s="177" t="n">
        <f aca="false">globals_transposed_prosp!BL192</f>
        <v>237.187593274293</v>
      </c>
      <c r="BM188" s="177" t="n">
        <f aca="false">globals_transposed_prosp!BM192</f>
        <v>233.428123152914</v>
      </c>
      <c r="BN188" s="177" t="n">
        <f aca="false">globals_transposed_prosp!BN192</f>
        <v>233.893202755318</v>
      </c>
      <c r="BO188" s="177" t="n">
        <f aca="false">globals_transposed_prosp!BO192</f>
        <v>237.351745856893</v>
      </c>
      <c r="BP188" s="177" t="n">
        <f aca="false">globals_transposed_prosp!BP192</f>
        <v>233.480023998256</v>
      </c>
      <c r="BQ188" s="177" t="n">
        <f aca="false">globals_transposed_prosp!BQ192</f>
        <v>225.236191024988</v>
      </c>
      <c r="BR188" s="177" t="n">
        <f aca="false">globals_transposed_prosp!BR192</f>
        <v>226.807003485884</v>
      </c>
      <c r="BS188" s="177" t="n">
        <f aca="false">globals_transposed_prosp!BS192</f>
        <v>227.168085815795</v>
      </c>
      <c r="BT188" s="177" t="n">
        <f aca="false">globals_transposed_prosp!BT192</f>
        <v>233.243553600945</v>
      </c>
      <c r="BU188" s="177" t="n">
        <f aca="false">globals_transposed_prosp!BU192</f>
        <v>245.819091496705</v>
      </c>
      <c r="BV188" s="177" t="n">
        <f aca="false">globals_transposed_prosp!BV192</f>
        <v>246.911207528164</v>
      </c>
      <c r="BW188" s="177" t="n">
        <f aca="false">globals_transposed_prosp!BW192</f>
        <v>247.623309354973</v>
      </c>
      <c r="BX188" s="177" t="n">
        <f aca="false">globals_transposed_prosp!BX192</f>
        <v>245.441235755477</v>
      </c>
      <c r="BY188" s="177" t="n">
        <f aca="false">globals_transposed_prosp!BY192</f>
        <v>248.131221820213</v>
      </c>
      <c r="BZ188" s="177" t="n">
        <f aca="false">globals_transposed_prosp!BZ192</f>
        <v>249.243188219835</v>
      </c>
      <c r="CA188" s="177" t="n">
        <f aca="false">globals_transposed_prosp!CA192</f>
        <v>250.119649896011</v>
      </c>
      <c r="CB188" s="177" t="n">
        <f aca="false">globals_transposed_prosp!CB192</f>
        <v>254.962345044527</v>
      </c>
      <c r="CC188" s="177" t="n">
        <f aca="false">globals_transposed_prosp!CC192</f>
        <v>259.853358252862</v>
      </c>
      <c r="CD188" s="177" t="n">
        <f aca="false">globals_transposed_prosp!CD192</f>
        <v>262.941166912402</v>
      </c>
      <c r="CE188" s="177" t="n">
        <f aca="false">globals_transposed_prosp!CE192</f>
        <v>263.235326211473</v>
      </c>
      <c r="CF188" s="177" t="n">
        <f aca="false">globals_transposed_prosp!CF192</f>
        <v>263.5298145944</v>
      </c>
      <c r="CG188" s="177" t="n">
        <f aca="false">globals_transposed_prosp!CG192</f>
        <v>263.824632429338</v>
      </c>
      <c r="CH188" s="177" t="n">
        <f aca="false">globals_transposed_prosp!CH192</f>
        <v>265.999009537265</v>
      </c>
      <c r="CI188" s="177" t="n">
        <f aca="false">globals_transposed_prosp!CI192</f>
        <v>269.131637095005</v>
      </c>
      <c r="CJ188" s="177" t="n">
        <f aca="false">globals_transposed_prosp!CJ192</f>
        <v>269.432721838239</v>
      </c>
      <c r="CK188" s="177" t="n">
        <f aca="false">globals_transposed_prosp!CK192</f>
        <v>269.734143413009</v>
      </c>
      <c r="CL188" s="177" t="n">
        <f aca="false">globals_transposed_prosp!CL192</f>
        <v>271.938225844295</v>
      </c>
      <c r="CM188" s="177" t="n">
        <f aca="false">globals_transposed_prosp!CM192</f>
        <v>275.112102316064</v>
      </c>
      <c r="CN188" s="177" t="n">
        <f aca="false">globals_transposed_prosp!CN192</f>
        <v>275.419877565309</v>
      </c>
      <c r="CO188" s="177" t="n">
        <f aca="false">globals_transposed_prosp!CO192</f>
        <v>275.727997130937</v>
      </c>
      <c r="CP188" s="177" t="n">
        <f aca="false">globals_transposed_prosp!CP192</f>
        <v>276.036461398144</v>
      </c>
      <c r="CQ188" s="177" t="n">
        <f aca="false">globals_transposed_prosp!CQ192</f>
        <v>276.345270752557</v>
      </c>
      <c r="CR188" s="177" t="n">
        <f aca="false">globals_transposed_prosp!CR192</f>
        <v>276.654425580234</v>
      </c>
      <c r="CS188" s="177" t="n">
        <f aca="false">globals_transposed_prosp!CS192</f>
        <v>276.963926267666</v>
      </c>
      <c r="CT188" s="177" t="n">
        <f aca="false">globals_transposed_prosp!CT192</f>
        <v>277.273773201774</v>
      </c>
      <c r="CU188" s="177" t="n">
        <f aca="false">globals_transposed_prosp!CU192</f>
        <v>277.583966769915</v>
      </c>
      <c r="CV188" s="177" t="n">
        <f aca="false">globals_transposed_prosp!CV192</f>
        <v>277.894507359878</v>
      </c>
      <c r="CW188" s="177" t="n">
        <f aca="false">globals_transposed_prosp!CW192</f>
        <v>278.205395359883</v>
      </c>
      <c r="CX188" s="177" t="n">
        <f aca="false">globals_transposed_prosp!CX192</f>
        <v>278.51663115859</v>
      </c>
      <c r="CY188" s="177" t="n">
        <f aca="false">globals_transposed_prosp!CY192</f>
        <v>278.828215145088</v>
      </c>
      <c r="CZ188" s="177" t="n">
        <f aca="false">globals_transposed_prosp!CZ192</f>
        <v>279.140147708906</v>
      </c>
      <c r="DA188" s="177" t="n">
        <f aca="false">globals_transposed_prosp!DA192</f>
        <v>279.452429240006</v>
      </c>
      <c r="DB188" s="177" t="n">
        <f aca="false">globals_transposed_prosp!DB192</f>
        <v>279.765060128786</v>
      </c>
      <c r="DC188" s="177" t="n">
        <f aca="false">globals_transposed_prosp!DC192</f>
        <v>280.078040766084</v>
      </c>
      <c r="DD188" s="177" t="n">
        <f aca="false">globals_transposed_prosp!DD192</f>
        <v>280.391371543171</v>
      </c>
      <c r="DE188" s="177" t="n">
        <f aca="false">globals_transposed_prosp!DE192</f>
        <v>280.705052851758</v>
      </c>
      <c r="DF188" s="177" t="n">
        <f aca="false">globals_transposed_prosp!DF192</f>
        <v>281.019085083995</v>
      </c>
      <c r="DG188" s="177" t="n">
        <f aca="false">globals_transposed_prosp!DG192</f>
        <v>281.333468632469</v>
      </c>
      <c r="DH188" s="177" t="n">
        <f aca="false">globals_transposed_prosp!DH192</f>
        <v>281.648203890207</v>
      </c>
      <c r="DI188" s="177" t="n">
        <f aca="false">globals_transposed_prosp!DI192</f>
        <v>281.963291250675</v>
      </c>
      <c r="DJ188" s="177" t="n">
        <f aca="false">globals_transposed_prosp!DJ192</f>
        <v>282.27873110778</v>
      </c>
      <c r="DK188" s="177" t="n">
        <f aca="false">globals_transposed_prosp!DK192</f>
        <v>282.59452385587</v>
      </c>
      <c r="DL188" s="177" t="n">
        <f aca="false">globals_transposed_prosp!DL192</f>
        <v>282.910669889733</v>
      </c>
      <c r="DM188" s="177" t="n">
        <f aca="false">globals_transposed_prosp!DM192</f>
        <v>283.227169604599</v>
      </c>
      <c r="DN188" s="177" t="n">
        <f aca="false">globals_transposed_prosp!DN192</f>
        <v>283.544023396141</v>
      </c>
      <c r="DO188" s="177" t="n">
        <f aca="false">globals_transposed_prosp!DO192</f>
        <v>283.861231660474</v>
      </c>
      <c r="DP188" s="177" t="n">
        <f aca="false">globals_transposed_prosp!DP192</f>
        <v>284.178794794156</v>
      </c>
      <c r="DQ188" s="177" t="n">
        <f aca="false">globals_transposed_prosp!DQ192</f>
        <v>284.496713194188</v>
      </c>
      <c r="DR188" s="177" t="n">
        <f aca="false">globals_transposed_prosp!DR192</f>
        <v>284.814987258017</v>
      </c>
      <c r="DS188" s="177" t="n">
        <f aca="false">globals_transposed_prosp!DS192</f>
        <v>285.133617383533</v>
      </c>
      <c r="DT188" s="177" t="n">
        <f aca="false">globals_transposed_prosp!DT192</f>
        <v>285.452603969072</v>
      </c>
      <c r="DU188" s="177" t="n">
        <f aca="false">globals_transposed_prosp!DU192</f>
        <v>285.771947413415</v>
      </c>
      <c r="DV188" s="177" t="n">
        <f aca="false">globals_transposed_prosp!DV192</f>
        <v>286.09164811579</v>
      </c>
      <c r="DW188" s="177" t="n">
        <f aca="false">globals_transposed_prosp!DW192</f>
        <v>286.411706475871</v>
      </c>
      <c r="DX188" s="177" t="n">
        <f aca="false">globals_transposed_prosp!DX192</f>
        <v>286.732122893779</v>
      </c>
      <c r="DY188" s="177" t="n">
        <f aca="false">globals_transposed_prosp!DY192</f>
        <v>287.052897770082</v>
      </c>
      <c r="DZ188" s="177" t="n">
        <f aca="false">globals_transposed_prosp!DZ192</f>
        <v>287.374031505799</v>
      </c>
      <c r="EA188" s="177" t="n">
        <f aca="false">globals_transposed_prosp!EA192</f>
        <v>287.695524502394</v>
      </c>
      <c r="EB188" s="177" t="n">
        <f aca="false">globals_transposed_prosp!EB192</f>
        <v>288.017377161782</v>
      </c>
      <c r="EC188" s="177" t="n">
        <f aca="false">globals_transposed_prosp!EC192</f>
        <v>288.339589886328</v>
      </c>
      <c r="ED188" s="177" t="n">
        <f aca="false">globals_transposed_prosp!ED192</f>
        <v>288.662163078846</v>
      </c>
      <c r="EE188" s="177" t="n">
        <f aca="false">globals_transposed_prosp!EE192</f>
        <v>288.985097142601</v>
      </c>
      <c r="EF188" s="177" t="n">
        <f aca="false">globals_transposed_prosp!EF192</f>
        <v>289.308392481309</v>
      </c>
      <c r="EG188" s="177" t="n">
        <f aca="false">globals_transposed_prosp!EG192</f>
        <v>289.632049499139</v>
      </c>
      <c r="EH188" s="177" t="n">
        <f aca="false">globals_transposed_prosp!EH192</f>
        <v>289.95606860071</v>
      </c>
      <c r="EI188" s="177" t="n">
        <f aca="false">globals_transposed_prosp!EI192</f>
        <v>290.280450191096</v>
      </c>
      <c r="EJ188" s="177" t="n">
        <f aca="false">globals_transposed_prosp!EJ192</f>
        <v>290.605194675822</v>
      </c>
      <c r="EK188" s="177" t="n">
        <f aca="false">globals_transposed_prosp!EK192</f>
        <v>290.930302460867</v>
      </c>
      <c r="EL188" s="177" t="n">
        <f aca="false">globals_transposed_prosp!EL192</f>
        <v>291.255773952666</v>
      </c>
      <c r="EM188" s="177" t="n">
        <f aca="false">globals_transposed_prosp!EM192</f>
        <v>291.581609558107</v>
      </c>
      <c r="EN188" s="177" t="n">
        <f aca="false">globals_transposed_prosp!EN192</f>
        <v>291.907809684533</v>
      </c>
      <c r="EO188" s="177" t="n">
        <f aca="false">globals_transposed_prosp!EO192</f>
        <v>292.234374739744</v>
      </c>
      <c r="EP188" s="177" t="n">
        <f aca="false">globals_transposed_prosp!EP192</f>
        <v>292.561305131996</v>
      </c>
      <c r="EQ188" s="177" t="n">
        <f aca="false">globals_transposed_prosp!EQ192</f>
        <v>292.88860127</v>
      </c>
      <c r="ER188" s="177" t="n">
        <f aca="false">globals_transposed_prosp!ER192</f>
        <v>293.216263562927</v>
      </c>
      <c r="ES188" s="177" t="n">
        <f aca="false">globals_transposed_prosp!ES192</f>
        <v>293.544292420404</v>
      </c>
      <c r="ET188" s="177" t="n">
        <f aca="false">globals_transposed_prosp!ET192</f>
        <v>293.872688252515</v>
      </c>
      <c r="EU188" s="177" t="n">
        <f aca="false">globals_transposed_prosp!EU192</f>
        <v>294.201451469806</v>
      </c>
      <c r="EV188" s="177" t="n">
        <f aca="false">globals_transposed_prosp!EV192</f>
        <v>294.53058248328</v>
      </c>
    </row>
    <row r="189" customFormat="false" ht="12.8" hidden="false" customHeight="false" outlineLevel="0" collapsed="false">
      <c r="A189" s="176" t="str">
        <f aca="false">globals_transposed_prosp!A193</f>
        <v>OBRA_MON_ACTU_HIGH_G</v>
      </c>
      <c r="B189" s="176" t="n">
        <f aca="false">globals_transposed_prosp!B193</f>
        <v>0</v>
      </c>
      <c r="C189" s="176" t="n">
        <f aca="false">globals_transposed_prosp!C193</f>
        <v>0</v>
      </c>
      <c r="D189" s="176" t="n">
        <f aca="false">globals_transposed_prosp!D193</f>
        <v>0</v>
      </c>
      <c r="E189" s="176" t="n">
        <f aca="false">globals_transposed_prosp!E193</f>
        <v>0</v>
      </c>
      <c r="F189" s="176" t="n">
        <f aca="false">globals_transposed_prosp!F193</f>
        <v>0</v>
      </c>
      <c r="G189" s="176" t="n">
        <f aca="false">globals_transposed_prosp!G193</f>
        <v>0</v>
      </c>
      <c r="H189" s="176" t="n">
        <f aca="false">globals_transposed_prosp!H193</f>
        <v>0</v>
      </c>
      <c r="I189" s="176" t="n">
        <f aca="false">globals_transposed_prosp!I193</f>
        <v>0</v>
      </c>
      <c r="J189" s="176" t="n">
        <f aca="false">globals_transposed_prosp!J193</f>
        <v>0</v>
      </c>
      <c r="K189" s="176" t="n">
        <f aca="false">globals_transposed_prosp!K193</f>
        <v>0</v>
      </c>
      <c r="L189" s="176" t="n">
        <f aca="false">globals_transposed_prosp!L193</f>
        <v>0</v>
      </c>
      <c r="M189" s="176" t="n">
        <f aca="false">globals_transposed_prosp!M193</f>
        <v>0</v>
      </c>
      <c r="N189" s="176" t="n">
        <f aca="false">globals_transposed_prosp!N193</f>
        <v>0</v>
      </c>
      <c r="O189" s="176" t="n">
        <f aca="false">globals_transposed_prosp!O193</f>
        <v>0</v>
      </c>
      <c r="P189" s="176" t="n">
        <f aca="false">globals_transposed_prosp!P193</f>
        <v>0</v>
      </c>
      <c r="Q189" s="176" t="n">
        <f aca="false">globals_transposed_prosp!Q193</f>
        <v>0</v>
      </c>
      <c r="R189" s="176" t="n">
        <f aca="false">globals_transposed_prosp!R193</f>
        <v>0</v>
      </c>
      <c r="S189" s="176" t="n">
        <f aca="false">globals_transposed_prosp!S193</f>
        <v>0</v>
      </c>
      <c r="T189" s="176" t="n">
        <f aca="false">globals_transposed_prosp!T193</f>
        <v>0</v>
      </c>
      <c r="U189" s="176" t="n">
        <f aca="false">globals_transposed_prosp!U193</f>
        <v>0</v>
      </c>
      <c r="V189" s="176" t="n">
        <f aca="false">globals_transposed_prosp!V193</f>
        <v>0</v>
      </c>
      <c r="W189" s="176" t="n">
        <f aca="false">globals_transposed_prosp!W193</f>
        <v>0</v>
      </c>
      <c r="X189" s="176" t="n">
        <f aca="false">globals_transposed_prosp!X193</f>
        <v>0</v>
      </c>
      <c r="Y189" s="176" t="n">
        <f aca="false">globals_transposed_prosp!Y193</f>
        <v>0</v>
      </c>
      <c r="Z189" s="176" t="n">
        <f aca="false">globals_transposed_prosp!Z193</f>
        <v>0</v>
      </c>
      <c r="AA189" s="176" t="n">
        <f aca="false">globals_transposed_prosp!AA193</f>
        <v>0</v>
      </c>
      <c r="AB189" s="176" t="n">
        <f aca="false">globals_transposed_prosp!AB193</f>
        <v>0</v>
      </c>
      <c r="AC189" s="176" t="n">
        <f aca="false">globals_transposed_prosp!AC193</f>
        <v>0</v>
      </c>
      <c r="AD189" s="176" t="n">
        <f aca="false">globals_transposed_prosp!AD193</f>
        <v>0</v>
      </c>
      <c r="AE189" s="176" t="n">
        <f aca="false">globals_transposed_prosp!AE193</f>
        <v>0</v>
      </c>
      <c r="AF189" s="176" t="n">
        <f aca="false">globals_transposed_prosp!AF193</f>
        <v>0</v>
      </c>
      <c r="AG189" s="176" t="n">
        <f aca="false">globals_transposed_prosp!AG193</f>
        <v>0</v>
      </c>
      <c r="AH189" s="176" t="n">
        <f aca="false">globals_transposed_prosp!AH193</f>
        <v>0</v>
      </c>
      <c r="AI189" s="176" t="n">
        <f aca="false">globals_transposed_prosp!AI193</f>
        <v>0</v>
      </c>
      <c r="AJ189" s="176" t="n">
        <f aca="false">globals_transposed_prosp!AJ193</f>
        <v>0</v>
      </c>
      <c r="AK189" s="176" t="n">
        <f aca="false">globals_transposed_prosp!AK193</f>
        <v>0</v>
      </c>
      <c r="AL189" s="176" t="n">
        <f aca="false">globals_transposed_prosp!AL193</f>
        <v>0</v>
      </c>
      <c r="AM189" s="176" t="n">
        <f aca="false">globals_transposed_prosp!AM193</f>
        <v>0</v>
      </c>
      <c r="AN189" s="176" t="n">
        <f aca="false">globals_transposed_prosp!AN193</f>
        <v>0</v>
      </c>
      <c r="AO189" s="176" t="n">
        <f aca="false">globals_transposed_prosp!AO193</f>
        <v>0</v>
      </c>
      <c r="AP189" s="176" t="n">
        <f aca="false">globals_transposed_prosp!AP193</f>
        <v>0</v>
      </c>
      <c r="AQ189" s="176" t="n">
        <f aca="false">globals_transposed_prosp!AQ193</f>
        <v>0</v>
      </c>
      <c r="AR189" s="177" t="n">
        <f aca="false">globals_transposed_prosp!AR193</f>
        <v>167.116867332263</v>
      </c>
      <c r="AS189" s="177" t="n">
        <f aca="false">globals_transposed_prosp!AS193</f>
        <v>157.765769271598</v>
      </c>
      <c r="AT189" s="177" t="n">
        <f aca="false">globals_transposed_prosp!AT193</f>
        <v>151.533047522596</v>
      </c>
      <c r="AU189" s="177" t="n">
        <f aca="false">globals_transposed_prosp!AU193</f>
        <v>233</v>
      </c>
      <c r="AV189" s="177" t="n">
        <f aca="false">globals_transposed_prosp!AV193</f>
        <v>226.013825282986</v>
      </c>
      <c r="AW189" s="177" t="n">
        <f aca="false">globals_transposed_prosp!AW193</f>
        <v>218.298948422633</v>
      </c>
      <c r="AX189" s="177" t="n">
        <f aca="false">globals_transposed_prosp!AX193</f>
        <v>292.348464081271</v>
      </c>
      <c r="AY189" s="177" t="n">
        <f aca="false">globals_transposed_prosp!AY193</f>
        <v>278.947470454324</v>
      </c>
      <c r="AZ189" s="177" t="n">
        <f aca="false">globals_transposed_prosp!AZ193</f>
        <v>246.341131803336</v>
      </c>
      <c r="BA189" s="177" t="n">
        <f aca="false">globals_transposed_prosp!BA193</f>
        <v>218.396184739723</v>
      </c>
      <c r="BB189" s="177" t="n">
        <f aca="false">globals_transposed_prosp!BB193</f>
        <v>268.793662341082</v>
      </c>
      <c r="BC189" s="177" t="n">
        <f aca="false">globals_transposed_prosp!BC193</f>
        <v>255.472212825355</v>
      </c>
      <c r="BD189" s="177" t="n">
        <f aca="false">globals_transposed_prosp!BD193</f>
        <v>243.468878650588</v>
      </c>
      <c r="BE189" s="177" t="n">
        <f aca="false">globals_transposed_prosp!BE193</f>
        <v>228.392897544443</v>
      </c>
      <c r="BF189" s="177" t="n">
        <f aca="false">globals_transposed_prosp!BF193</f>
        <v>218.788993809922</v>
      </c>
      <c r="BG189" s="177" t="n">
        <f aca="false">globals_transposed_prosp!BG193</f>
        <v>208.63072074883</v>
      </c>
      <c r="BH189" s="177" t="n">
        <f aca="false">globals_transposed_prosp!BH193</f>
        <v>248.439422518276</v>
      </c>
      <c r="BI189" s="177" t="n">
        <f aca="false">globals_transposed_prosp!BI193</f>
        <v>231.470087429195</v>
      </c>
      <c r="BJ189" s="177" t="n">
        <f aca="false">globals_transposed_prosp!BJ193</f>
        <v>216.774921490327</v>
      </c>
      <c r="BK189" s="177" t="n">
        <f aca="false">globals_transposed_prosp!BK193</f>
        <v>203.012696409474</v>
      </c>
      <c r="BL189" s="177" t="n">
        <f aca="false">globals_transposed_prosp!BL193</f>
        <v>186.993812598883</v>
      </c>
      <c r="BM189" s="177" t="n">
        <f aca="false">globals_transposed_prosp!BM193</f>
        <v>184.029923798277</v>
      </c>
      <c r="BN189" s="177" t="n">
        <f aca="false">globals_transposed_prosp!BN193</f>
        <v>184.39658297642</v>
      </c>
      <c r="BO189" s="177" t="n">
        <f aca="false">globals_transposed_prosp!BO193</f>
        <v>187.123227113549</v>
      </c>
      <c r="BP189" s="177" t="n">
        <f aca="false">globals_transposed_prosp!BP193</f>
        <v>184.070841355616</v>
      </c>
      <c r="BQ189" s="177" t="n">
        <f aca="false">globals_transposed_prosp!BQ193</f>
        <v>177.571573258076</v>
      </c>
      <c r="BR189" s="177" t="n">
        <f aca="false">globals_transposed_prosp!BR193</f>
        <v>178.809969444343</v>
      </c>
      <c r="BS189" s="177" t="n">
        <f aca="false">globals_transposed_prosp!BS193</f>
        <v>179.09463931514</v>
      </c>
      <c r="BT189" s="177" t="n">
        <f aca="false">globals_transposed_prosp!BT193</f>
        <v>183.88441296554</v>
      </c>
      <c r="BU189" s="177" t="n">
        <f aca="false">globals_transposed_prosp!BU193</f>
        <v>193.798707993149</v>
      </c>
      <c r="BV189" s="177" t="n">
        <f aca="false">globals_transposed_prosp!BV193</f>
        <v>194.659709775341</v>
      </c>
      <c r="BW189" s="177" t="n">
        <f aca="false">globals_transposed_prosp!BW193</f>
        <v>195.221116186677</v>
      </c>
      <c r="BX189" s="177" t="n">
        <f aca="false">globals_transposed_prosp!BX193</f>
        <v>193.500814310393</v>
      </c>
      <c r="BY189" s="177" t="n">
        <f aca="false">globals_transposed_prosp!BY193</f>
        <v>195.621543911545</v>
      </c>
      <c r="BZ189" s="177" t="n">
        <f aca="false">globals_transposed_prosp!BZ193</f>
        <v>196.498195315089</v>
      </c>
      <c r="CA189" s="177" t="n">
        <f aca="false">globals_transposed_prosp!CA193</f>
        <v>197.189179645941</v>
      </c>
      <c r="CB189" s="177" t="n">
        <f aca="false">globals_transposed_prosp!CB193</f>
        <v>201.00706074408</v>
      </c>
      <c r="CC189" s="177" t="n">
        <f aca="false">globals_transposed_prosp!CC193</f>
        <v>204.863034805254</v>
      </c>
      <c r="CD189" s="177" t="n">
        <f aca="false">globals_transposed_prosp!CD193</f>
        <v>207.297399545216</v>
      </c>
      <c r="CE189" s="177" t="n">
        <f aca="false">globals_transposed_prosp!CE193</f>
        <v>207.529308677078</v>
      </c>
      <c r="CF189" s="177" t="n">
        <f aca="false">globals_transposed_prosp!CF193</f>
        <v>207.761477251873</v>
      </c>
      <c r="CG189" s="177" t="n">
        <f aca="false">globals_transposed_prosp!CG193</f>
        <v>207.993905559848</v>
      </c>
      <c r="CH189" s="177" t="n">
        <f aca="false">globals_transposed_prosp!CH193</f>
        <v>209.708139680723</v>
      </c>
      <c r="CI189" s="177" t="n">
        <f aca="false">globals_transposed_prosp!CI193</f>
        <v>212.177838716779</v>
      </c>
      <c r="CJ189" s="177" t="n">
        <f aca="false">globals_transposed_prosp!CJ193</f>
        <v>212.415207726159</v>
      </c>
      <c r="CK189" s="177" t="n">
        <f aca="false">globals_transposed_prosp!CK193</f>
        <v>212.652842286583</v>
      </c>
      <c r="CL189" s="177" t="n">
        <f aca="false">globals_transposed_prosp!CL193</f>
        <v>214.390495472481</v>
      </c>
      <c r="CM189" s="177" t="n">
        <f aca="false">globals_transposed_prosp!CM193</f>
        <v>216.892714302652</v>
      </c>
      <c r="CN189" s="177" t="n">
        <f aca="false">globals_transposed_prosp!CN193</f>
        <v>217.13535796915</v>
      </c>
      <c r="CO189" s="177" t="n">
        <f aca="false">globals_transposed_prosp!CO193</f>
        <v>217.378273087591</v>
      </c>
      <c r="CP189" s="177" t="n">
        <f aca="false">globals_transposed_prosp!CP193</f>
        <v>217.621459961657</v>
      </c>
      <c r="CQ189" s="177" t="n">
        <f aca="false">globals_transposed_prosp!CQ193</f>
        <v>217.864918895367</v>
      </c>
      <c r="CR189" s="177" t="n">
        <f aca="false">globals_transposed_prosp!CR193</f>
        <v>218.108650193083</v>
      </c>
      <c r="CS189" s="177" t="n">
        <f aca="false">globals_transposed_prosp!CS193</f>
        <v>218.352654159504</v>
      </c>
      <c r="CT189" s="177" t="n">
        <f aca="false">globals_transposed_prosp!CT193</f>
        <v>218.596931099673</v>
      </c>
      <c r="CU189" s="177" t="n">
        <f aca="false">globals_transposed_prosp!CU193</f>
        <v>218.841481318972</v>
      </c>
      <c r="CV189" s="177" t="n">
        <f aca="false">globals_transposed_prosp!CV193</f>
        <v>219.086305123127</v>
      </c>
      <c r="CW189" s="177" t="n">
        <f aca="false">globals_transposed_prosp!CW193</f>
        <v>219.331402818203</v>
      </c>
      <c r="CX189" s="177" t="n">
        <f aca="false">globals_transposed_prosp!CX193</f>
        <v>219.576774710611</v>
      </c>
      <c r="CY189" s="177" t="n">
        <f aca="false">globals_transposed_prosp!CY193</f>
        <v>219.822421107102</v>
      </c>
      <c r="CZ189" s="177" t="n">
        <f aca="false">globals_transposed_prosp!CZ193</f>
        <v>220.06834231477</v>
      </c>
      <c r="DA189" s="177" t="n">
        <f aca="false">globals_transposed_prosp!DA193</f>
        <v>220.314538641056</v>
      </c>
      <c r="DB189" s="177" t="n">
        <f aca="false">globals_transposed_prosp!DB193</f>
        <v>220.56101039374</v>
      </c>
      <c r="DC189" s="177" t="n">
        <f aca="false">globals_transposed_prosp!DC193</f>
        <v>220.80775788095</v>
      </c>
      <c r="DD189" s="177" t="n">
        <f aca="false">globals_transposed_prosp!DD193</f>
        <v>221.054781411158</v>
      </c>
      <c r="DE189" s="177" t="n">
        <f aca="false">globals_transposed_prosp!DE193</f>
        <v>221.30208129318</v>
      </c>
      <c r="DF189" s="177" t="n">
        <f aca="false">globals_transposed_prosp!DF193</f>
        <v>221.549657836178</v>
      </c>
      <c r="DG189" s="177" t="n">
        <f aca="false">globals_transposed_prosp!DG193</f>
        <v>221.79751134966</v>
      </c>
      <c r="DH189" s="177" t="n">
        <f aca="false">globals_transposed_prosp!DH193</f>
        <v>222.045642143481</v>
      </c>
      <c r="DI189" s="177" t="n">
        <f aca="false">globals_transposed_prosp!DI193</f>
        <v>222.294050527842</v>
      </c>
      <c r="DJ189" s="177" t="n">
        <f aca="false">globals_transposed_prosp!DJ193</f>
        <v>222.54273681329</v>
      </c>
      <c r="DK189" s="177" t="n">
        <f aca="false">globals_transposed_prosp!DK193</f>
        <v>222.791701310721</v>
      </c>
      <c r="DL189" s="177" t="n">
        <f aca="false">globals_transposed_prosp!DL193</f>
        <v>223.040944331378</v>
      </c>
      <c r="DM189" s="177" t="n">
        <f aca="false">globals_transposed_prosp!DM193</f>
        <v>223.290466186853</v>
      </c>
      <c r="DN189" s="177" t="n">
        <f aca="false">globals_transposed_prosp!DN193</f>
        <v>223.540267189084</v>
      </c>
      <c r="DO189" s="177" t="n">
        <f aca="false">globals_transposed_prosp!DO193</f>
        <v>223.790347650362</v>
      </c>
      <c r="DP189" s="177" t="n">
        <f aca="false">globals_transposed_prosp!DP193</f>
        <v>224.040707883325</v>
      </c>
      <c r="DQ189" s="177" t="n">
        <f aca="false">globals_transposed_prosp!DQ193</f>
        <v>224.29134820096</v>
      </c>
      <c r="DR189" s="177" t="n">
        <f aca="false">globals_transposed_prosp!DR193</f>
        <v>224.542268916606</v>
      </c>
      <c r="DS189" s="177" t="n">
        <f aca="false">globals_transposed_prosp!DS193</f>
        <v>224.793470343951</v>
      </c>
      <c r="DT189" s="177" t="n">
        <f aca="false">globals_transposed_prosp!DT193</f>
        <v>225.044952797036</v>
      </c>
      <c r="DU189" s="177" t="n">
        <f aca="false">globals_transposed_prosp!DU193</f>
        <v>225.29671659025</v>
      </c>
      <c r="DV189" s="177" t="n">
        <f aca="false">globals_transposed_prosp!DV193</f>
        <v>225.548762038338</v>
      </c>
      <c r="DW189" s="177" t="n">
        <f aca="false">globals_transposed_prosp!DW193</f>
        <v>225.801089456393</v>
      </c>
      <c r="DX189" s="177" t="n">
        <f aca="false">globals_transposed_prosp!DX193</f>
        <v>226.053699159864</v>
      </c>
      <c r="DY189" s="177" t="n">
        <f aca="false">globals_transposed_prosp!DY193</f>
        <v>226.306591464549</v>
      </c>
      <c r="DZ189" s="177" t="n">
        <f aca="false">globals_transposed_prosp!DZ193</f>
        <v>226.559766686604</v>
      </c>
      <c r="EA189" s="177" t="n">
        <f aca="false">globals_transposed_prosp!EA193</f>
        <v>226.813225142534</v>
      </c>
      <c r="EB189" s="177" t="n">
        <f aca="false">globals_transposed_prosp!EB193</f>
        <v>227.066967149202</v>
      </c>
      <c r="EC189" s="177" t="n">
        <f aca="false">globals_transposed_prosp!EC193</f>
        <v>227.320993023822</v>
      </c>
      <c r="ED189" s="177" t="n">
        <f aca="false">globals_transposed_prosp!ED193</f>
        <v>227.575303083967</v>
      </c>
      <c r="EE189" s="177" t="n">
        <f aca="false">globals_transposed_prosp!EE193</f>
        <v>227.829897647561</v>
      </c>
      <c r="EF189" s="177" t="n">
        <f aca="false">globals_transposed_prosp!EF193</f>
        <v>228.084777032886</v>
      </c>
      <c r="EG189" s="177" t="n">
        <f aca="false">globals_transposed_prosp!EG193</f>
        <v>228.33994155858</v>
      </c>
      <c r="EH189" s="177" t="n">
        <f aca="false">globals_transposed_prosp!EH193</f>
        <v>228.595391543638</v>
      </c>
      <c r="EI189" s="177" t="n">
        <f aca="false">globals_transposed_prosp!EI193</f>
        <v>228.851127307409</v>
      </c>
      <c r="EJ189" s="177" t="n">
        <f aca="false">globals_transposed_prosp!EJ193</f>
        <v>229.107149169603</v>
      </c>
      <c r="EK189" s="177" t="n">
        <f aca="false">globals_transposed_prosp!EK193</f>
        <v>229.363457450284</v>
      </c>
      <c r="EL189" s="177" t="n">
        <f aca="false">globals_transposed_prosp!EL193</f>
        <v>229.620052469879</v>
      </c>
      <c r="EM189" s="177" t="n">
        <f aca="false">globals_transposed_prosp!EM193</f>
        <v>229.876934549168</v>
      </c>
      <c r="EN189" s="177" t="n">
        <f aca="false">globals_transposed_prosp!EN193</f>
        <v>230.134104009293</v>
      </c>
      <c r="EO189" s="177" t="n">
        <f aca="false">globals_transposed_prosp!EO193</f>
        <v>230.391561171754</v>
      </c>
      <c r="EP189" s="177" t="n">
        <f aca="false">globals_transposed_prosp!EP193</f>
        <v>230.649306358413</v>
      </c>
      <c r="EQ189" s="177" t="n">
        <f aca="false">globals_transposed_prosp!EQ193</f>
        <v>230.907339891489</v>
      </c>
      <c r="ER189" s="177" t="n">
        <f aca="false">globals_transposed_prosp!ER193</f>
        <v>231.165662093563</v>
      </c>
      <c r="ES189" s="177" t="n">
        <f aca="false">globals_transposed_prosp!ES193</f>
        <v>231.424273287577</v>
      </c>
      <c r="ET189" s="177" t="n">
        <f aca="false">globals_transposed_prosp!ET193</f>
        <v>231.683173796834</v>
      </c>
      <c r="EU189" s="177" t="n">
        <f aca="false">globals_transposed_prosp!EU193</f>
        <v>231.942363944998</v>
      </c>
      <c r="EV189" s="177" t="n">
        <f aca="false">globals_transposed_prosp!EV193</f>
        <v>232.201844056097</v>
      </c>
    </row>
    <row r="190" customFormat="false" ht="12.8" hidden="false" customHeight="false" outlineLevel="0" collapsed="false">
      <c r="A190" s="176" t="str">
        <f aca="false">globals_transposed_prosp!A194</f>
        <v>LIM_MON_ACTU_HIGH_CAT_H</v>
      </c>
      <c r="B190" s="176" t="n">
        <f aca="false">globals_transposed_prosp!B194</f>
        <v>0</v>
      </c>
      <c r="C190" s="176" t="n">
        <f aca="false">globals_transposed_prosp!C194</f>
        <v>0</v>
      </c>
      <c r="D190" s="176" t="n">
        <f aca="false">globals_transposed_prosp!D194</f>
        <v>0</v>
      </c>
      <c r="E190" s="176" t="n">
        <f aca="false">globals_transposed_prosp!E194</f>
        <v>0</v>
      </c>
      <c r="F190" s="176" t="n">
        <f aca="false">globals_transposed_prosp!F194</f>
        <v>0</v>
      </c>
      <c r="G190" s="176" t="n">
        <f aca="false">globals_transposed_prosp!G194</f>
        <v>0</v>
      </c>
      <c r="H190" s="176" t="n">
        <f aca="false">globals_transposed_prosp!H194</f>
        <v>0</v>
      </c>
      <c r="I190" s="176" t="n">
        <f aca="false">globals_transposed_prosp!I194</f>
        <v>0</v>
      </c>
      <c r="J190" s="176" t="n">
        <f aca="false">globals_transposed_prosp!J194</f>
        <v>0</v>
      </c>
      <c r="K190" s="176" t="n">
        <f aca="false">globals_transposed_prosp!K194</f>
        <v>0</v>
      </c>
      <c r="L190" s="176" t="n">
        <f aca="false">globals_transposed_prosp!L194</f>
        <v>0</v>
      </c>
      <c r="M190" s="176" t="n">
        <f aca="false">globals_transposed_prosp!M194</f>
        <v>0</v>
      </c>
      <c r="N190" s="176" t="n">
        <f aca="false">globals_transposed_prosp!N194</f>
        <v>0</v>
      </c>
      <c r="O190" s="176" t="n">
        <f aca="false">globals_transposed_prosp!O194</f>
        <v>0</v>
      </c>
      <c r="P190" s="176" t="n">
        <f aca="false">globals_transposed_prosp!P194</f>
        <v>0</v>
      </c>
      <c r="Q190" s="176" t="n">
        <f aca="false">globals_transposed_prosp!Q194</f>
        <v>0</v>
      </c>
      <c r="R190" s="176" t="n">
        <f aca="false">globals_transposed_prosp!R194</f>
        <v>0</v>
      </c>
      <c r="S190" s="176" t="n">
        <f aca="false">globals_transposed_prosp!S194</f>
        <v>0</v>
      </c>
      <c r="T190" s="176" t="n">
        <f aca="false">globals_transposed_prosp!T194</f>
        <v>0</v>
      </c>
      <c r="U190" s="176" t="n">
        <f aca="false">globals_transposed_prosp!U194</f>
        <v>0</v>
      </c>
      <c r="V190" s="176" t="n">
        <f aca="false">globals_transposed_prosp!V194</f>
        <v>0</v>
      </c>
      <c r="W190" s="176" t="n">
        <f aca="false">globals_transposed_prosp!W194</f>
        <v>0</v>
      </c>
      <c r="X190" s="176" t="n">
        <f aca="false">globals_transposed_prosp!X194</f>
        <v>0</v>
      </c>
      <c r="Y190" s="176" t="n">
        <f aca="false">globals_transposed_prosp!Y194</f>
        <v>0</v>
      </c>
      <c r="Z190" s="176" t="n">
        <f aca="false">globals_transposed_prosp!Z194</f>
        <v>0</v>
      </c>
      <c r="AA190" s="176" t="n">
        <f aca="false">globals_transposed_prosp!AA194</f>
        <v>0</v>
      </c>
      <c r="AB190" s="176" t="n">
        <f aca="false">globals_transposed_prosp!AB194</f>
        <v>0</v>
      </c>
      <c r="AC190" s="176" t="n">
        <f aca="false">globals_transposed_prosp!AC194</f>
        <v>0</v>
      </c>
      <c r="AD190" s="176" t="n">
        <f aca="false">globals_transposed_prosp!AD194</f>
        <v>0</v>
      </c>
      <c r="AE190" s="176" t="n">
        <f aca="false">globals_transposed_prosp!AE194</f>
        <v>0</v>
      </c>
      <c r="AF190" s="176" t="n">
        <f aca="false">globals_transposed_prosp!AF194</f>
        <v>0</v>
      </c>
      <c r="AG190" s="176" t="n">
        <f aca="false">globals_transposed_prosp!AG194</f>
        <v>0</v>
      </c>
      <c r="AH190" s="176" t="n">
        <f aca="false">globals_transposed_prosp!AH194</f>
        <v>0</v>
      </c>
      <c r="AI190" s="176" t="n">
        <f aca="false">globals_transposed_prosp!AI194</f>
        <v>0</v>
      </c>
      <c r="AJ190" s="176" t="n">
        <f aca="false">globals_transposed_prosp!AJ194</f>
        <v>0</v>
      </c>
      <c r="AK190" s="176" t="n">
        <f aca="false">globals_transposed_prosp!AK194</f>
        <v>0</v>
      </c>
      <c r="AL190" s="176" t="n">
        <f aca="false">globals_transposed_prosp!AL194</f>
        <v>0</v>
      </c>
      <c r="AM190" s="176" t="n">
        <f aca="false">globals_transposed_prosp!AM194</f>
        <v>0</v>
      </c>
      <c r="AN190" s="176" t="n">
        <f aca="false">globals_transposed_prosp!AN194</f>
        <v>0</v>
      </c>
      <c r="AO190" s="176" t="n">
        <f aca="false">globals_transposed_prosp!AO194</f>
        <v>0</v>
      </c>
      <c r="AP190" s="176" t="n">
        <f aca="false">globals_transposed_prosp!AP194</f>
        <v>0</v>
      </c>
      <c r="AQ190" s="176" t="n">
        <f aca="false">globals_transposed_prosp!AQ194</f>
        <v>0</v>
      </c>
      <c r="AR190" s="177" t="n">
        <f aca="false">globals_transposed_prosp!AR194</f>
        <v>38154.535920608</v>
      </c>
      <c r="AS190" s="177" t="n">
        <f aca="false">globals_transposed_prosp!AS194</f>
        <v>36019.582025479</v>
      </c>
      <c r="AT190" s="177" t="n">
        <f aca="false">globals_transposed_prosp!AT194</f>
        <v>34596.5861923736</v>
      </c>
      <c r="AU190" s="177" t="n">
        <f aca="false">globals_transposed_prosp!AU194</f>
        <v>33333.3333333333</v>
      </c>
      <c r="AV190" s="177" t="n">
        <f aca="false">globals_transposed_prosp!AV194</f>
        <v>32333.8805841182</v>
      </c>
      <c r="AW190" s="177" t="n">
        <f aca="false">globals_transposed_prosp!AW194</f>
        <v>31230.178601235</v>
      </c>
      <c r="AX190" s="177" t="n">
        <f aca="false">globals_transposed_prosp!AX194</f>
        <v>30170.1201322261</v>
      </c>
      <c r="AY190" s="177" t="n">
        <f aca="false">globals_transposed_prosp!AY194</f>
        <v>28787.148653697</v>
      </c>
      <c r="AZ190" s="177" t="n">
        <f aca="false">globals_transposed_prosp!AZ194</f>
        <v>25422.2014244929</v>
      </c>
      <c r="BA190" s="177" t="n">
        <f aca="false">globals_transposed_prosp!BA194</f>
        <v>22538.3059586917</v>
      </c>
      <c r="BB190" s="177" t="n">
        <f aca="false">globals_transposed_prosp!BB194</f>
        <v>21383.7440207703</v>
      </c>
      <c r="BC190" s="177" t="n">
        <f aca="false">globals_transposed_prosp!BC194</f>
        <v>20323.9628341571</v>
      </c>
      <c r="BD190" s="177" t="n">
        <f aca="false">globals_transposed_prosp!BD194</f>
        <v>33895.8263833356</v>
      </c>
      <c r="BE190" s="177" t="n">
        <f aca="false">globals_transposed_prosp!BE194</f>
        <v>31796.9427766727</v>
      </c>
      <c r="BF190" s="177" t="n">
        <f aca="false">globals_transposed_prosp!BF194</f>
        <v>30459.8837841975</v>
      </c>
      <c r="BG190" s="177" t="n">
        <f aca="false">globals_transposed_prosp!BG194</f>
        <v>29045.6452912055</v>
      </c>
      <c r="BH190" s="177" t="n">
        <f aca="false">globals_transposed_prosp!BH194</f>
        <v>34587.8271651667</v>
      </c>
      <c r="BI190" s="177" t="n">
        <f aca="false">globals_transposed_prosp!BI194</f>
        <v>32225.3501346713</v>
      </c>
      <c r="BJ190" s="177" t="n">
        <f aca="false">globals_transposed_prosp!BJ194</f>
        <v>30179.4837640892</v>
      </c>
      <c r="BK190" s="177" t="n">
        <f aca="false">globals_transposed_prosp!BK194</f>
        <v>28263.5017605903</v>
      </c>
      <c r="BL190" s="177" t="n">
        <f aca="false">globals_transposed_prosp!BL194</f>
        <v>26033.3469043141</v>
      </c>
      <c r="BM190" s="177" t="n">
        <f aca="false">globals_transposed_prosp!BM194</f>
        <v>25620.7132226986</v>
      </c>
      <c r="BN190" s="177" t="n">
        <f aca="false">globals_transposed_prosp!BN194</f>
        <v>25671.7596474309</v>
      </c>
      <c r="BO190" s="177" t="n">
        <f aca="false">globals_transposed_prosp!BO194</f>
        <v>26051.3640403247</v>
      </c>
      <c r="BP190" s="177" t="n">
        <f aca="false">globals_transposed_prosp!BP194</f>
        <v>25626.4097799796</v>
      </c>
      <c r="BQ190" s="177" t="n">
        <f aca="false">globals_transposed_prosp!BQ194</f>
        <v>24721.5793010678</v>
      </c>
      <c r="BR190" s="177" t="n">
        <f aca="false">globals_transposed_prosp!BR194</f>
        <v>24893.9892705422</v>
      </c>
      <c r="BS190" s="177" t="n">
        <f aca="false">globals_transposed_prosp!BS194</f>
        <v>24933.6211139528</v>
      </c>
      <c r="BT190" s="177" t="n">
        <f aca="false">globals_transposed_prosp!BT194</f>
        <v>25600.4551514055</v>
      </c>
      <c r="BU190" s="177" t="n">
        <f aca="false">globals_transposed_prosp!BU194</f>
        <v>26980.7269271306</v>
      </c>
      <c r="BV190" s="177" t="n">
        <f aca="false">globals_transposed_prosp!BV194</f>
        <v>27100.5959097964</v>
      </c>
      <c r="BW190" s="177" t="n">
        <f aca="false">globals_transposed_prosp!BW194</f>
        <v>27178.7551154808</v>
      </c>
      <c r="BX190" s="177" t="n">
        <f aca="false">globals_transposed_prosp!BX194</f>
        <v>26939.2540597881</v>
      </c>
      <c r="BY190" s="177" t="n">
        <f aca="false">globals_transposed_prosp!BY194</f>
        <v>27234.5028096249</v>
      </c>
      <c r="BZ190" s="177" t="n">
        <f aca="false">globals_transposed_prosp!BZ194</f>
        <v>27356.5505382927</v>
      </c>
      <c r="CA190" s="177" t="n">
        <f aca="false">globals_transposed_prosp!CA194</f>
        <v>27452.7496292706</v>
      </c>
      <c r="CB190" s="177" t="n">
        <f aca="false">globals_transposed_prosp!CB194</f>
        <v>27984.2764305369</v>
      </c>
      <c r="CC190" s="177" t="n">
        <f aca="false">globals_transposed_prosp!CC194</f>
        <v>28521.1065480335</v>
      </c>
      <c r="CD190" s="177" t="n">
        <f aca="false">globals_transposed_prosp!CD194</f>
        <v>28860.0196964754</v>
      </c>
      <c r="CE190" s="177" t="n">
        <f aca="false">globals_transposed_prosp!CE194</f>
        <v>28892.3061705364</v>
      </c>
      <c r="CF190" s="177" t="n">
        <f aca="false">globals_transposed_prosp!CF194</f>
        <v>28924.6287643374</v>
      </c>
      <c r="CG190" s="177" t="n">
        <f aca="false">globals_transposed_prosp!CG194</f>
        <v>28956.9875182864</v>
      </c>
      <c r="CH190" s="177" t="n">
        <f aca="false">globals_transposed_prosp!CH194</f>
        <v>29195.6438188544</v>
      </c>
      <c r="CI190" s="177" t="n">
        <f aca="false">globals_transposed_prosp!CI194</f>
        <v>29539.4762209073</v>
      </c>
      <c r="CJ190" s="177" t="n">
        <f aca="false">globals_transposed_prosp!CJ194</f>
        <v>29572.522821111</v>
      </c>
      <c r="CK190" s="177" t="n">
        <f aca="false">globals_transposed_prosp!CK194</f>
        <v>29605.6063914281</v>
      </c>
      <c r="CL190" s="177" t="n">
        <f aca="false">globals_transposed_prosp!CL194</f>
        <v>29847.5231027842</v>
      </c>
      <c r="CM190" s="177" t="n">
        <f aca="false">globals_transposed_prosp!CM194</f>
        <v>30195.8829224542</v>
      </c>
      <c r="CN190" s="177" t="n">
        <f aca="false">globals_transposed_prosp!CN194</f>
        <v>30229.6638623488</v>
      </c>
      <c r="CO190" s="177" t="n">
        <f aca="false">globals_transposed_prosp!CO194</f>
        <v>30263.4825938822</v>
      </c>
      <c r="CP190" s="177" t="n">
        <f aca="false">globals_transposed_prosp!CP194</f>
        <v>30297.3391593329</v>
      </c>
      <c r="CQ190" s="177" t="n">
        <f aca="false">globals_transposed_prosp!CQ194</f>
        <v>30331.2336010267</v>
      </c>
      <c r="CR190" s="177" t="n">
        <f aca="false">globals_transposed_prosp!CR194</f>
        <v>30365.1659613368</v>
      </c>
      <c r="CS190" s="177" t="n">
        <f aca="false">globals_transposed_prosp!CS194</f>
        <v>30399.1362826837</v>
      </c>
      <c r="CT190" s="177" t="n">
        <f aca="false">globals_transposed_prosp!CT194</f>
        <v>30433.1446075356</v>
      </c>
      <c r="CU190" s="177" t="n">
        <f aca="false">globals_transposed_prosp!CU194</f>
        <v>30467.1909784078</v>
      </c>
      <c r="CV190" s="177" t="n">
        <f aca="false">globals_transposed_prosp!CV194</f>
        <v>30501.2754378635</v>
      </c>
      <c r="CW190" s="177" t="n">
        <f aca="false">globals_transposed_prosp!CW194</f>
        <v>30535.3980285134</v>
      </c>
      <c r="CX190" s="177" t="n">
        <f aca="false">globals_transposed_prosp!CX194</f>
        <v>30569.5587930159</v>
      </c>
      <c r="CY190" s="177" t="n">
        <f aca="false">globals_transposed_prosp!CY194</f>
        <v>30603.7577740771</v>
      </c>
      <c r="CZ190" s="177" t="n">
        <f aca="false">globals_transposed_prosp!CZ194</f>
        <v>30637.9950144509</v>
      </c>
      <c r="DA190" s="177" t="n">
        <f aca="false">globals_transposed_prosp!DA194</f>
        <v>30672.2705569391</v>
      </c>
      <c r="DB190" s="177" t="n">
        <f aca="false">globals_transposed_prosp!DB194</f>
        <v>30706.5844443911</v>
      </c>
      <c r="DC190" s="177" t="n">
        <f aca="false">globals_transposed_prosp!DC194</f>
        <v>30740.9367197045</v>
      </c>
      <c r="DD190" s="177" t="n">
        <f aca="false">globals_transposed_prosp!DD194</f>
        <v>30775.327425825</v>
      </c>
      <c r="DE190" s="177" t="n">
        <f aca="false">globals_transposed_prosp!DE194</f>
        <v>30809.7566057459</v>
      </c>
      <c r="DF190" s="177" t="n">
        <f aca="false">globals_transposed_prosp!DF194</f>
        <v>30844.224302509</v>
      </c>
      <c r="DG190" s="177" t="n">
        <f aca="false">globals_transposed_prosp!DG194</f>
        <v>30878.7305592042</v>
      </c>
      <c r="DH190" s="177" t="n">
        <f aca="false">globals_transposed_prosp!DH194</f>
        <v>30913.2754189694</v>
      </c>
      <c r="DI190" s="177" t="n">
        <f aca="false">globals_transposed_prosp!DI194</f>
        <v>30947.8589249909</v>
      </c>
      <c r="DJ190" s="177" t="n">
        <f aca="false">globals_transposed_prosp!DJ194</f>
        <v>30982.4811205034</v>
      </c>
      <c r="DK190" s="177" t="n">
        <f aca="false">globals_transposed_prosp!DK194</f>
        <v>31017.1420487897</v>
      </c>
      <c r="DL190" s="177" t="n">
        <f aca="false">globals_transposed_prosp!DL194</f>
        <v>31051.8417531814</v>
      </c>
      <c r="DM190" s="177" t="n">
        <f aca="false">globals_transposed_prosp!DM194</f>
        <v>31086.5802770581</v>
      </c>
      <c r="DN190" s="177" t="n">
        <f aca="false">globals_transposed_prosp!DN194</f>
        <v>31121.3576638484</v>
      </c>
      <c r="DO190" s="177" t="n">
        <f aca="false">globals_transposed_prosp!DO194</f>
        <v>31156.1739570292</v>
      </c>
      <c r="DP190" s="177" t="n">
        <f aca="false">globals_transposed_prosp!DP194</f>
        <v>31191.0292001262</v>
      </c>
      <c r="DQ190" s="177" t="n">
        <f aca="false">globals_transposed_prosp!DQ194</f>
        <v>31225.9234367135</v>
      </c>
      <c r="DR190" s="177" t="n">
        <f aca="false">globals_transposed_prosp!DR194</f>
        <v>31260.8567104144</v>
      </c>
      <c r="DS190" s="177" t="n">
        <f aca="false">globals_transposed_prosp!DS194</f>
        <v>31295.8290649006</v>
      </c>
      <c r="DT190" s="177" t="n">
        <f aca="false">globals_transposed_prosp!DT194</f>
        <v>31330.840543893</v>
      </c>
      <c r="DU190" s="177" t="n">
        <f aca="false">globals_transposed_prosp!DU194</f>
        <v>31365.891191161</v>
      </c>
      <c r="DV190" s="177" t="n">
        <f aca="false">globals_transposed_prosp!DV194</f>
        <v>31400.9810505233</v>
      </c>
      <c r="DW190" s="177" t="n">
        <f aca="false">globals_transposed_prosp!DW194</f>
        <v>31436.1101658475</v>
      </c>
      <c r="DX190" s="177" t="n">
        <f aca="false">globals_transposed_prosp!DX194</f>
        <v>31471.2785810504</v>
      </c>
      <c r="DY190" s="177" t="n">
        <f aca="false">globals_transposed_prosp!DY194</f>
        <v>31506.4863400976</v>
      </c>
      <c r="DZ190" s="177" t="n">
        <f aca="false">globals_transposed_prosp!DZ194</f>
        <v>31541.7334870043</v>
      </c>
      <c r="EA190" s="177" t="n">
        <f aca="false">globals_transposed_prosp!EA194</f>
        <v>31577.0200658347</v>
      </c>
      <c r="EB190" s="177" t="n">
        <f aca="false">globals_transposed_prosp!EB194</f>
        <v>31612.3461207024</v>
      </c>
      <c r="EC190" s="177" t="n">
        <f aca="false">globals_transposed_prosp!EC194</f>
        <v>31647.7116957701</v>
      </c>
      <c r="ED190" s="177" t="n">
        <f aca="false">globals_transposed_prosp!ED194</f>
        <v>31683.1168352503</v>
      </c>
      <c r="EE190" s="177" t="n">
        <f aca="false">globals_transposed_prosp!EE194</f>
        <v>31718.5615834047</v>
      </c>
      <c r="EF190" s="177" t="n">
        <f aca="false">globals_transposed_prosp!EF194</f>
        <v>31754.0459845446</v>
      </c>
      <c r="EG190" s="177" t="n">
        <f aca="false">globals_transposed_prosp!EG194</f>
        <v>31789.5700830308</v>
      </c>
      <c r="EH190" s="177" t="n">
        <f aca="false">globals_transposed_prosp!EH194</f>
        <v>31825.1339232738</v>
      </c>
      <c r="EI190" s="177" t="n">
        <f aca="false">globals_transposed_prosp!EI194</f>
        <v>31860.7375497338</v>
      </c>
      <c r="EJ190" s="177" t="n">
        <f aca="false">globals_transposed_prosp!EJ194</f>
        <v>31896.3810069206</v>
      </c>
      <c r="EK190" s="177" t="n">
        <f aca="false">globals_transposed_prosp!EK194</f>
        <v>31932.0643393941</v>
      </c>
      <c r="EL190" s="177" t="n">
        <f aca="false">globals_transposed_prosp!EL194</f>
        <v>31967.7875917636</v>
      </c>
      <c r="EM190" s="177" t="n">
        <f aca="false">globals_transposed_prosp!EM194</f>
        <v>32003.5508086887</v>
      </c>
      <c r="EN190" s="177" t="n">
        <f aca="false">globals_transposed_prosp!EN194</f>
        <v>32039.3540348789</v>
      </c>
      <c r="EO190" s="177" t="n">
        <f aca="false">globals_transposed_prosp!EO194</f>
        <v>32075.1973150934</v>
      </c>
      <c r="EP190" s="177" t="n">
        <f aca="false">globals_transposed_prosp!EP194</f>
        <v>32111.0806941418</v>
      </c>
      <c r="EQ190" s="177" t="n">
        <f aca="false">globals_transposed_prosp!EQ194</f>
        <v>32147.0042168839</v>
      </c>
      <c r="ER190" s="177" t="n">
        <f aca="false">globals_transposed_prosp!ER194</f>
        <v>32182.9679282293</v>
      </c>
      <c r="ES190" s="177" t="n">
        <f aca="false">globals_transposed_prosp!ES194</f>
        <v>32218.9718731381</v>
      </c>
      <c r="ET190" s="177" t="n">
        <f aca="false">globals_transposed_prosp!ET194</f>
        <v>32255.0160966208</v>
      </c>
      <c r="EU190" s="177" t="n">
        <f aca="false">globals_transposed_prosp!EU194</f>
        <v>32291.1006437379</v>
      </c>
      <c r="EV190" s="177" t="n">
        <f aca="false">globals_transposed_prosp!EV194</f>
        <v>32327.2255596008</v>
      </c>
    </row>
    <row r="191" customFormat="false" ht="12.8" hidden="false" customHeight="false" outlineLevel="0" collapsed="false">
      <c r="A191" s="176" t="str">
        <f aca="false">globals_transposed_prosp!A195</f>
        <v>INT_TAX_MON_ACTU_HIGH_H</v>
      </c>
      <c r="B191" s="176" t="n">
        <f aca="false">globals_transposed_prosp!B195</f>
        <v>0</v>
      </c>
      <c r="C191" s="176" t="n">
        <f aca="false">globals_transposed_prosp!C195</f>
        <v>0</v>
      </c>
      <c r="D191" s="176" t="n">
        <f aca="false">globals_transposed_prosp!D195</f>
        <v>0</v>
      </c>
      <c r="E191" s="176" t="n">
        <f aca="false">globals_transposed_prosp!E195</f>
        <v>0</v>
      </c>
      <c r="F191" s="176" t="n">
        <f aca="false">globals_transposed_prosp!F195</f>
        <v>0</v>
      </c>
      <c r="G191" s="176" t="n">
        <f aca="false">globals_transposed_prosp!G195</f>
        <v>0</v>
      </c>
      <c r="H191" s="176" t="n">
        <f aca="false">globals_transposed_prosp!H195</f>
        <v>0</v>
      </c>
      <c r="I191" s="176" t="n">
        <f aca="false">globals_transposed_prosp!I195</f>
        <v>0</v>
      </c>
      <c r="J191" s="176" t="n">
        <f aca="false">globals_transposed_prosp!J195</f>
        <v>0</v>
      </c>
      <c r="K191" s="176" t="n">
        <f aca="false">globals_transposed_prosp!K195</f>
        <v>0</v>
      </c>
      <c r="L191" s="176" t="n">
        <f aca="false">globals_transposed_prosp!L195</f>
        <v>0</v>
      </c>
      <c r="M191" s="176" t="n">
        <f aca="false">globals_transposed_prosp!M195</f>
        <v>0</v>
      </c>
      <c r="N191" s="176" t="n">
        <f aca="false">globals_transposed_prosp!N195</f>
        <v>0</v>
      </c>
      <c r="O191" s="176" t="n">
        <f aca="false">globals_transposed_prosp!O195</f>
        <v>0</v>
      </c>
      <c r="P191" s="176" t="n">
        <f aca="false">globals_transposed_prosp!P195</f>
        <v>0</v>
      </c>
      <c r="Q191" s="176" t="n">
        <f aca="false">globals_transposed_prosp!Q195</f>
        <v>0</v>
      </c>
      <c r="R191" s="176" t="n">
        <f aca="false">globals_transposed_prosp!R195</f>
        <v>0</v>
      </c>
      <c r="S191" s="176" t="n">
        <f aca="false">globals_transposed_prosp!S195</f>
        <v>0</v>
      </c>
      <c r="T191" s="176" t="n">
        <f aca="false">globals_transposed_prosp!T195</f>
        <v>0</v>
      </c>
      <c r="U191" s="176" t="n">
        <f aca="false">globals_transposed_prosp!U195</f>
        <v>0</v>
      </c>
      <c r="V191" s="176" t="n">
        <f aca="false">globals_transposed_prosp!V195</f>
        <v>0</v>
      </c>
      <c r="W191" s="176" t="n">
        <f aca="false">globals_transposed_prosp!W195</f>
        <v>0</v>
      </c>
      <c r="X191" s="176" t="n">
        <f aca="false">globals_transposed_prosp!X195</f>
        <v>0</v>
      </c>
      <c r="Y191" s="176" t="n">
        <f aca="false">globals_transposed_prosp!Y195</f>
        <v>0</v>
      </c>
      <c r="Z191" s="176" t="n">
        <f aca="false">globals_transposed_prosp!Z195</f>
        <v>0</v>
      </c>
      <c r="AA191" s="176" t="n">
        <f aca="false">globals_transposed_prosp!AA195</f>
        <v>0</v>
      </c>
      <c r="AB191" s="176" t="n">
        <f aca="false">globals_transposed_prosp!AB195</f>
        <v>0</v>
      </c>
      <c r="AC191" s="176" t="n">
        <f aca="false">globals_transposed_prosp!AC195</f>
        <v>0</v>
      </c>
      <c r="AD191" s="176" t="n">
        <f aca="false">globals_transposed_prosp!AD195</f>
        <v>0</v>
      </c>
      <c r="AE191" s="176" t="n">
        <f aca="false">globals_transposed_prosp!AE195</f>
        <v>0</v>
      </c>
      <c r="AF191" s="176" t="n">
        <f aca="false">globals_transposed_prosp!AF195</f>
        <v>0</v>
      </c>
      <c r="AG191" s="176" t="n">
        <f aca="false">globals_transposed_prosp!AG195</f>
        <v>0</v>
      </c>
      <c r="AH191" s="176" t="n">
        <f aca="false">globals_transposed_prosp!AH195</f>
        <v>0</v>
      </c>
      <c r="AI191" s="176" t="n">
        <f aca="false">globals_transposed_prosp!AI195</f>
        <v>0</v>
      </c>
      <c r="AJ191" s="176" t="n">
        <f aca="false">globals_transposed_prosp!AJ195</f>
        <v>0</v>
      </c>
      <c r="AK191" s="176" t="n">
        <f aca="false">globals_transposed_prosp!AK195</f>
        <v>0</v>
      </c>
      <c r="AL191" s="176" t="n">
        <f aca="false">globals_transposed_prosp!AL195</f>
        <v>0</v>
      </c>
      <c r="AM191" s="176" t="n">
        <f aca="false">globals_transposed_prosp!AM195</f>
        <v>0</v>
      </c>
      <c r="AN191" s="176" t="n">
        <f aca="false">globals_transposed_prosp!AN195</f>
        <v>0</v>
      </c>
      <c r="AO191" s="176" t="n">
        <f aca="false">globals_transposed_prosp!AO195</f>
        <v>0</v>
      </c>
      <c r="AP191" s="176" t="n">
        <f aca="false">globals_transposed_prosp!AP195</f>
        <v>0</v>
      </c>
      <c r="AQ191" s="176" t="n">
        <f aca="false">globals_transposed_prosp!AQ195</f>
        <v>0</v>
      </c>
      <c r="AR191" s="177" t="n">
        <f aca="false">globals_transposed_prosp!AR195</f>
        <v>1625.3832302179</v>
      </c>
      <c r="AS191" s="177" t="n">
        <f aca="false">globals_transposed_prosp!AS195</f>
        <v>1534.4341942854</v>
      </c>
      <c r="AT191" s="177" t="n">
        <f aca="false">globals_transposed_prosp!AT195</f>
        <v>1473.81457179511</v>
      </c>
      <c r="AU191" s="177" t="n">
        <f aca="false">globals_transposed_prosp!AU195</f>
        <v>1420</v>
      </c>
      <c r="AV191" s="177" t="n">
        <f aca="false">globals_transposed_prosp!AV195</f>
        <v>1377.42331288344</v>
      </c>
      <c r="AW191" s="177" t="n">
        <f aca="false">globals_transposed_prosp!AW195</f>
        <v>1330.40560841261</v>
      </c>
      <c r="AX191" s="177" t="n">
        <f aca="false">globals_transposed_prosp!AX195</f>
        <v>1285.24711763283</v>
      </c>
      <c r="AY191" s="177" t="n">
        <f aca="false">globals_transposed_prosp!AY195</f>
        <v>1226.33253264749</v>
      </c>
      <c r="AZ191" s="177" t="n">
        <f aca="false">globals_transposed_prosp!AZ195</f>
        <v>1082.9857806834</v>
      </c>
      <c r="BA191" s="177" t="n">
        <f aca="false">globals_transposed_prosp!BA195</f>
        <v>960.131833840267</v>
      </c>
      <c r="BB191" s="177" t="n">
        <f aca="false">globals_transposed_prosp!BB195</f>
        <v>910.947495284814</v>
      </c>
      <c r="BC191" s="177" t="n">
        <f aca="false">globals_transposed_prosp!BC195</f>
        <v>865.800816735094</v>
      </c>
      <c r="BD191" s="177" t="n">
        <f aca="false">globals_transposed_prosp!BD195</f>
        <v>1443.9622039301</v>
      </c>
      <c r="BE191" s="177" t="n">
        <f aca="false">globals_transposed_prosp!BE195</f>
        <v>1354.54976228626</v>
      </c>
      <c r="BF191" s="177" t="n">
        <f aca="false">globals_transposed_prosp!BF195</f>
        <v>1297.59104920681</v>
      </c>
      <c r="BG191" s="177" t="n">
        <f aca="false">globals_transposed_prosp!BG195</f>
        <v>1237.34448940535</v>
      </c>
      <c r="BH191" s="177" t="n">
        <f aca="false">globals_transposed_prosp!BH195</f>
        <v>1473.44144381364</v>
      </c>
      <c r="BI191" s="177" t="n">
        <f aca="false">globals_transposed_prosp!BI195</f>
        <v>1372.79992186527</v>
      </c>
      <c r="BJ191" s="177" t="n">
        <f aca="false">globals_transposed_prosp!BJ195</f>
        <v>1285.64601408941</v>
      </c>
      <c r="BK191" s="177" t="n">
        <f aca="false">globals_transposed_prosp!BK195</f>
        <v>1204.025180376</v>
      </c>
      <c r="BL191" s="177" t="n">
        <f aca="false">globals_transposed_prosp!BL195</f>
        <v>1109.02058307453</v>
      </c>
      <c r="BM191" s="177" t="n">
        <f aca="false">globals_transposed_prosp!BM195</f>
        <v>1091.44238815924</v>
      </c>
      <c r="BN191" s="177" t="n">
        <f aca="false">globals_transposed_prosp!BN195</f>
        <v>1093.61696586254</v>
      </c>
      <c r="BO191" s="177" t="n">
        <f aca="false">globals_transposed_prosp!BO195</f>
        <v>1109.788113072</v>
      </c>
      <c r="BP191" s="177" t="n">
        <f aca="false">globals_transposed_prosp!BP195</f>
        <v>1091.68506150049</v>
      </c>
      <c r="BQ191" s="177" t="n">
        <f aca="false">globals_transposed_prosp!BQ195</f>
        <v>1053.13928292678</v>
      </c>
      <c r="BR191" s="177" t="n">
        <f aca="false">globals_transposed_prosp!BR195</f>
        <v>1060.48394765917</v>
      </c>
      <c r="BS191" s="177" t="n">
        <f aca="false">globals_transposed_prosp!BS195</f>
        <v>1062.172264196</v>
      </c>
      <c r="BT191" s="177" t="n">
        <f aca="false">globals_transposed_prosp!BT195</f>
        <v>1090.5793943183</v>
      </c>
      <c r="BU191" s="177" t="n">
        <f aca="false">globals_transposed_prosp!BU195</f>
        <v>1149.37897222667</v>
      </c>
      <c r="BV191" s="177" t="n">
        <f aca="false">globals_transposed_prosp!BV195</f>
        <v>1154.48539091103</v>
      </c>
      <c r="BW191" s="177" t="n">
        <f aca="false">globals_transposed_prosp!BW195</f>
        <v>1157.81497308805</v>
      </c>
      <c r="BX191" s="177" t="n">
        <f aca="false">globals_transposed_prosp!BX195</f>
        <v>1147.61222806999</v>
      </c>
      <c r="BY191" s="177" t="n">
        <f aca="false">globals_transposed_prosp!BY195</f>
        <v>1160.18982486919</v>
      </c>
      <c r="BZ191" s="177" t="n">
        <f aca="false">globals_transposed_prosp!BZ195</f>
        <v>1165.38905813365</v>
      </c>
      <c r="CA191" s="177" t="n">
        <f aca="false">globals_transposed_prosp!CA195</f>
        <v>1169.4871394276</v>
      </c>
      <c r="CB191" s="177" t="n">
        <f aca="false">globals_transposed_prosp!CB195</f>
        <v>1192.13018126262</v>
      </c>
      <c r="CC191" s="177" t="n">
        <f aca="false">globals_transposed_prosp!CC195</f>
        <v>1214.99914437007</v>
      </c>
      <c r="CD191" s="177" t="n">
        <f aca="false">globals_transposed_prosp!CD195</f>
        <v>1229.43684455815</v>
      </c>
      <c r="CE191" s="177" t="n">
        <f aca="false">globals_transposed_prosp!CE195</f>
        <v>1230.81224835928</v>
      </c>
      <c r="CF191" s="177" t="n">
        <f aca="false">globals_transposed_prosp!CF195</f>
        <v>1232.18919086135</v>
      </c>
      <c r="CG191" s="177" t="n">
        <f aca="false">globals_transposed_prosp!CG195</f>
        <v>1233.56767378574</v>
      </c>
      <c r="CH191" s="177" t="n">
        <f aca="false">globals_transposed_prosp!CH195</f>
        <v>1243.73443223531</v>
      </c>
      <c r="CI191" s="177" t="n">
        <f aca="false">globals_transposed_prosp!CI195</f>
        <v>1258.38169262815</v>
      </c>
      <c r="CJ191" s="177" t="n">
        <f aca="false">globals_transposed_prosp!CJ195</f>
        <v>1259.78947780312</v>
      </c>
      <c r="CK191" s="177" t="n">
        <f aca="false">globals_transposed_prosp!CK195</f>
        <v>1261.19883790492</v>
      </c>
      <c r="CL191" s="177" t="n">
        <f aca="false">globals_transposed_prosp!CL195</f>
        <v>1271.50448985469</v>
      </c>
      <c r="CM191" s="177" t="n">
        <f aca="false">globals_transposed_prosp!CM195</f>
        <v>1286.34461823888</v>
      </c>
      <c r="CN191" s="177" t="n">
        <f aca="false">globals_transposed_prosp!CN195</f>
        <v>1287.78368628482</v>
      </c>
      <c r="CO191" s="177" t="n">
        <f aca="false">globals_transposed_prosp!CO195</f>
        <v>1289.22436425457</v>
      </c>
      <c r="CP191" s="177" t="n">
        <f aca="false">globals_transposed_prosp!CP195</f>
        <v>1290.66665394921</v>
      </c>
      <c r="CQ191" s="177" t="n">
        <f aca="false">globals_transposed_prosp!CQ195</f>
        <v>1292.11055717181</v>
      </c>
      <c r="CR191" s="177" t="n">
        <f aca="false">globals_transposed_prosp!CR195</f>
        <v>1293.55607572747</v>
      </c>
      <c r="CS191" s="177" t="n">
        <f aca="false">globals_transposed_prosp!CS195</f>
        <v>1295.00321142331</v>
      </c>
      <c r="CT191" s="177" t="n">
        <f aca="false">globals_transposed_prosp!CT195</f>
        <v>1296.45196606847</v>
      </c>
      <c r="CU191" s="177" t="n">
        <f aca="false">globals_transposed_prosp!CU195</f>
        <v>1297.9023414741</v>
      </c>
      <c r="CV191" s="177" t="n">
        <f aca="false">globals_transposed_prosp!CV195</f>
        <v>1299.35433945339</v>
      </c>
      <c r="CW191" s="177" t="n">
        <f aca="false">globals_transposed_prosp!CW195</f>
        <v>1300.80796182157</v>
      </c>
      <c r="CX191" s="177" t="n">
        <f aca="false">globals_transposed_prosp!CX195</f>
        <v>1302.26321039587</v>
      </c>
      <c r="CY191" s="177" t="n">
        <f aca="false">globals_transposed_prosp!CY195</f>
        <v>1303.72008699558</v>
      </c>
      <c r="CZ191" s="177" t="n">
        <f aca="false">globals_transposed_prosp!CZ195</f>
        <v>1305.17859344202</v>
      </c>
      <c r="DA191" s="177" t="n">
        <f aca="false">globals_transposed_prosp!DA195</f>
        <v>1306.63873155853</v>
      </c>
      <c r="DB191" s="177" t="n">
        <f aca="false">globals_transposed_prosp!DB195</f>
        <v>1308.10050317051</v>
      </c>
      <c r="DC191" s="177" t="n">
        <f aca="false">globals_transposed_prosp!DC195</f>
        <v>1309.5639101054</v>
      </c>
      <c r="DD191" s="177" t="n">
        <f aca="false">globals_transposed_prosp!DD195</f>
        <v>1311.02895419267</v>
      </c>
      <c r="DE191" s="177" t="n">
        <f aca="false">globals_transposed_prosp!DE195</f>
        <v>1312.49563726385</v>
      </c>
      <c r="DF191" s="177" t="n">
        <f aca="false">globals_transposed_prosp!DF195</f>
        <v>1313.96396115251</v>
      </c>
      <c r="DG191" s="177" t="n">
        <f aca="false">globals_transposed_prosp!DG195</f>
        <v>1315.43392769429</v>
      </c>
      <c r="DH191" s="177" t="n">
        <f aca="false">globals_transposed_prosp!DH195</f>
        <v>1316.90553872686</v>
      </c>
      <c r="DI191" s="177" t="n">
        <f aca="false">globals_transposed_prosp!DI195</f>
        <v>1318.37879608995</v>
      </c>
      <c r="DJ191" s="177" t="n">
        <f aca="false">globals_transposed_prosp!DJ195</f>
        <v>1319.85370162536</v>
      </c>
      <c r="DK191" s="177" t="n">
        <f aca="false">globals_transposed_prosp!DK195</f>
        <v>1321.33025717695</v>
      </c>
      <c r="DL191" s="177" t="n">
        <f aca="false">globals_transposed_prosp!DL195</f>
        <v>1322.80846459064</v>
      </c>
      <c r="DM191" s="177" t="n">
        <f aca="false">globals_transposed_prosp!DM195</f>
        <v>1324.28832571439</v>
      </c>
      <c r="DN191" s="177" t="n">
        <f aca="false">globals_transposed_prosp!DN195</f>
        <v>1325.76984239827</v>
      </c>
      <c r="DO191" s="177" t="n">
        <f aca="false">globals_transposed_prosp!DO195</f>
        <v>1327.2530164944</v>
      </c>
      <c r="DP191" s="177" t="n">
        <f aca="false">globals_transposed_prosp!DP195</f>
        <v>1328.73784985695</v>
      </c>
      <c r="DQ191" s="177" t="n">
        <f aca="false">globals_transposed_prosp!DQ195</f>
        <v>1330.22434434221</v>
      </c>
      <c r="DR191" s="177" t="n">
        <f aca="false">globals_transposed_prosp!DR195</f>
        <v>1331.71250180851</v>
      </c>
      <c r="DS191" s="177" t="n">
        <f aca="false">globals_transposed_prosp!DS195</f>
        <v>1333.20232411628</v>
      </c>
      <c r="DT191" s="177" t="n">
        <f aca="false">globals_transposed_prosp!DT195</f>
        <v>1334.69381312801</v>
      </c>
      <c r="DU191" s="177" t="n">
        <f aca="false">globals_transposed_prosp!DU195</f>
        <v>1336.18697070829</v>
      </c>
      <c r="DV191" s="177" t="n">
        <f aca="false">globals_transposed_prosp!DV195</f>
        <v>1337.6817987238</v>
      </c>
      <c r="DW191" s="177" t="n">
        <f aca="false">globals_transposed_prosp!DW195</f>
        <v>1339.17829904329</v>
      </c>
      <c r="DX191" s="177" t="n">
        <f aca="false">globals_transposed_prosp!DX195</f>
        <v>1340.67647353762</v>
      </c>
      <c r="DY191" s="177" t="n">
        <f aca="false">globals_transposed_prosp!DY195</f>
        <v>1342.17632407973</v>
      </c>
      <c r="DZ191" s="177" t="n">
        <f aca="false">globals_transposed_prosp!DZ195</f>
        <v>1343.67785254466</v>
      </c>
      <c r="EA191" s="177" t="n">
        <f aca="false">globals_transposed_prosp!EA195</f>
        <v>1345.18106080954</v>
      </c>
      <c r="EB191" s="177" t="n">
        <f aca="false">globals_transposed_prosp!EB195</f>
        <v>1346.68595075362</v>
      </c>
      <c r="EC191" s="177" t="n">
        <f aca="false">globals_transposed_prosp!EC195</f>
        <v>1348.19252425823</v>
      </c>
      <c r="ED191" s="177" t="n">
        <f aca="false">globals_transposed_prosp!ED195</f>
        <v>1349.70078320682</v>
      </c>
      <c r="EE191" s="177" t="n">
        <f aca="false">globals_transposed_prosp!EE195</f>
        <v>1351.21072948494</v>
      </c>
      <c r="EF191" s="177" t="n">
        <f aca="false">globals_transposed_prosp!EF195</f>
        <v>1352.72236498025</v>
      </c>
      <c r="EG191" s="177" t="n">
        <f aca="false">globals_transposed_prosp!EG195</f>
        <v>1354.23569158251</v>
      </c>
      <c r="EH191" s="177" t="n">
        <f aca="false">globals_transposed_prosp!EH195</f>
        <v>1355.75071118363</v>
      </c>
      <c r="EI191" s="177" t="n">
        <f aca="false">globals_transposed_prosp!EI195</f>
        <v>1357.2674256776</v>
      </c>
      <c r="EJ191" s="177" t="n">
        <f aca="false">globals_transposed_prosp!EJ195</f>
        <v>1358.78583696053</v>
      </c>
      <c r="EK191" s="177" t="n">
        <f aca="false">globals_transposed_prosp!EK195</f>
        <v>1360.30594693069</v>
      </c>
      <c r="EL191" s="177" t="n">
        <f aca="false">globals_transposed_prosp!EL195</f>
        <v>1361.82775748842</v>
      </c>
      <c r="EM191" s="177" t="n">
        <f aca="false">globals_transposed_prosp!EM195</f>
        <v>1363.35127053624</v>
      </c>
      <c r="EN191" s="177" t="n">
        <f aca="false">globals_transposed_prosp!EN195</f>
        <v>1364.87648797874</v>
      </c>
      <c r="EO191" s="177" t="n">
        <f aca="false">globals_transposed_prosp!EO195</f>
        <v>1366.4034117227</v>
      </c>
      <c r="EP191" s="177" t="n">
        <f aca="false">globals_transposed_prosp!EP195</f>
        <v>1367.93204367699</v>
      </c>
      <c r="EQ191" s="177" t="n">
        <f aca="false">globals_transposed_prosp!EQ195</f>
        <v>1369.46238575263</v>
      </c>
      <c r="ER191" s="177" t="n">
        <f aca="false">globals_transposed_prosp!ER195</f>
        <v>1370.99443986278</v>
      </c>
      <c r="ES191" s="177" t="n">
        <f aca="false">globals_transposed_prosp!ES195</f>
        <v>1372.52820792274</v>
      </c>
      <c r="ET191" s="177" t="n">
        <f aca="false">globals_transposed_prosp!ET195</f>
        <v>1374.06369184996</v>
      </c>
      <c r="EU191" s="177" t="n">
        <f aca="false">globals_transposed_prosp!EU195</f>
        <v>1375.60089356401</v>
      </c>
      <c r="EV191" s="177" t="n">
        <f aca="false">globals_transposed_prosp!EV195</f>
        <v>1377.13981498664</v>
      </c>
    </row>
    <row r="192" customFormat="false" ht="12.8" hidden="false" customHeight="false" outlineLevel="0" collapsed="false">
      <c r="A192" s="176" t="str">
        <f aca="false">globals_transposed_prosp!A196</f>
        <v>SIPA_MON_ACTU_HIGH_H</v>
      </c>
      <c r="B192" s="176" t="n">
        <f aca="false">globals_transposed_prosp!B196</f>
        <v>0</v>
      </c>
      <c r="C192" s="176" t="n">
        <f aca="false">globals_transposed_prosp!C196</f>
        <v>0</v>
      </c>
      <c r="D192" s="176" t="n">
        <f aca="false">globals_transposed_prosp!D196</f>
        <v>0</v>
      </c>
      <c r="E192" s="176" t="n">
        <f aca="false">globals_transposed_prosp!E196</f>
        <v>0</v>
      </c>
      <c r="F192" s="176" t="n">
        <f aca="false">globals_transposed_prosp!F196</f>
        <v>0</v>
      </c>
      <c r="G192" s="176" t="n">
        <f aca="false">globals_transposed_prosp!G196</f>
        <v>0</v>
      </c>
      <c r="H192" s="176" t="n">
        <f aca="false">globals_transposed_prosp!H196</f>
        <v>0</v>
      </c>
      <c r="I192" s="176" t="n">
        <f aca="false">globals_transposed_prosp!I196</f>
        <v>0</v>
      </c>
      <c r="J192" s="176" t="n">
        <f aca="false">globals_transposed_prosp!J196</f>
        <v>0</v>
      </c>
      <c r="K192" s="176" t="n">
        <f aca="false">globals_transposed_prosp!K196</f>
        <v>0</v>
      </c>
      <c r="L192" s="176" t="n">
        <f aca="false">globals_transposed_prosp!L196</f>
        <v>0</v>
      </c>
      <c r="M192" s="176" t="n">
        <f aca="false">globals_transposed_prosp!M196</f>
        <v>0</v>
      </c>
      <c r="N192" s="176" t="n">
        <f aca="false">globals_transposed_prosp!N196</f>
        <v>0</v>
      </c>
      <c r="O192" s="176" t="n">
        <f aca="false">globals_transposed_prosp!O196</f>
        <v>0</v>
      </c>
      <c r="P192" s="176" t="n">
        <f aca="false">globals_transposed_prosp!P196</f>
        <v>0</v>
      </c>
      <c r="Q192" s="176" t="n">
        <f aca="false">globals_transposed_prosp!Q196</f>
        <v>0</v>
      </c>
      <c r="R192" s="176" t="n">
        <f aca="false">globals_transposed_prosp!R196</f>
        <v>0</v>
      </c>
      <c r="S192" s="176" t="n">
        <f aca="false">globals_transposed_prosp!S196</f>
        <v>0</v>
      </c>
      <c r="T192" s="176" t="n">
        <f aca="false">globals_transposed_prosp!T196</f>
        <v>0</v>
      </c>
      <c r="U192" s="176" t="n">
        <f aca="false">globals_transposed_prosp!U196</f>
        <v>0</v>
      </c>
      <c r="V192" s="176" t="n">
        <f aca="false">globals_transposed_prosp!V196</f>
        <v>0</v>
      </c>
      <c r="W192" s="176" t="n">
        <f aca="false">globals_transposed_prosp!W196</f>
        <v>0</v>
      </c>
      <c r="X192" s="176" t="n">
        <f aca="false">globals_transposed_prosp!X196</f>
        <v>0</v>
      </c>
      <c r="Y192" s="176" t="n">
        <f aca="false">globals_transposed_prosp!Y196</f>
        <v>0</v>
      </c>
      <c r="Z192" s="176" t="n">
        <f aca="false">globals_transposed_prosp!Z196</f>
        <v>0</v>
      </c>
      <c r="AA192" s="176" t="n">
        <f aca="false">globals_transposed_prosp!AA196</f>
        <v>0</v>
      </c>
      <c r="AB192" s="176" t="n">
        <f aca="false">globals_transposed_prosp!AB196</f>
        <v>0</v>
      </c>
      <c r="AC192" s="176" t="n">
        <f aca="false">globals_transposed_prosp!AC196</f>
        <v>0</v>
      </c>
      <c r="AD192" s="176" t="n">
        <f aca="false">globals_transposed_prosp!AD196</f>
        <v>0</v>
      </c>
      <c r="AE192" s="176" t="n">
        <f aca="false">globals_transposed_prosp!AE196</f>
        <v>0</v>
      </c>
      <c r="AF192" s="176" t="n">
        <f aca="false">globals_transposed_prosp!AF196</f>
        <v>0</v>
      </c>
      <c r="AG192" s="176" t="n">
        <f aca="false">globals_transposed_prosp!AG196</f>
        <v>0</v>
      </c>
      <c r="AH192" s="176" t="n">
        <f aca="false">globals_transposed_prosp!AH196</f>
        <v>0</v>
      </c>
      <c r="AI192" s="176" t="n">
        <f aca="false">globals_transposed_prosp!AI196</f>
        <v>0</v>
      </c>
      <c r="AJ192" s="176" t="n">
        <f aca="false">globals_transposed_prosp!AJ196</f>
        <v>0</v>
      </c>
      <c r="AK192" s="176" t="n">
        <f aca="false">globals_transposed_prosp!AK196</f>
        <v>0</v>
      </c>
      <c r="AL192" s="176" t="n">
        <f aca="false">globals_transposed_prosp!AL196</f>
        <v>0</v>
      </c>
      <c r="AM192" s="176" t="n">
        <f aca="false">globals_transposed_prosp!AM196</f>
        <v>0</v>
      </c>
      <c r="AN192" s="176" t="n">
        <f aca="false">globals_transposed_prosp!AN196</f>
        <v>0</v>
      </c>
      <c r="AO192" s="176" t="n">
        <f aca="false">globals_transposed_prosp!AO196</f>
        <v>0</v>
      </c>
      <c r="AP192" s="176" t="n">
        <f aca="false">globals_transposed_prosp!AP196</f>
        <v>0</v>
      </c>
      <c r="AQ192" s="176" t="n">
        <f aca="false">globals_transposed_prosp!AQ196</f>
        <v>0</v>
      </c>
      <c r="AR192" s="177" t="n">
        <f aca="false">globals_transposed_prosp!AR196</f>
        <v>179.707864186064</v>
      </c>
      <c r="AS192" s="177" t="n">
        <f aca="false">globals_transposed_prosp!AS196</f>
        <v>169.652231340006</v>
      </c>
      <c r="AT192" s="177" t="n">
        <f aca="false">globals_transposed_prosp!AT196</f>
        <v>162.94992096608</v>
      </c>
      <c r="AU192" s="177" t="n">
        <f aca="false">globals_transposed_prosp!AU196</f>
        <v>157</v>
      </c>
      <c r="AV192" s="177" t="n">
        <f aca="false">globals_transposed_prosp!AV196</f>
        <v>152.292577551197</v>
      </c>
      <c r="AW192" s="177" t="n">
        <f aca="false">globals_transposed_prosp!AW196</f>
        <v>147.094141211817</v>
      </c>
      <c r="AX192" s="177" t="n">
        <f aca="false">globals_transposed_prosp!AX196</f>
        <v>142.101265822785</v>
      </c>
      <c r="AY192" s="177" t="n">
        <f aca="false">globals_transposed_prosp!AY196</f>
        <v>135.587470158913</v>
      </c>
      <c r="AZ192" s="177" t="n">
        <f aca="false">globals_transposed_prosp!AZ196</f>
        <v>119.738568709361</v>
      </c>
      <c r="BA192" s="177" t="n">
        <f aca="false">globals_transposed_prosp!BA196</f>
        <v>106.155421065438</v>
      </c>
      <c r="BB192" s="177" t="n">
        <f aca="false">globals_transposed_prosp!BB196</f>
        <v>100.717434337828</v>
      </c>
      <c r="BC192" s="177" t="n">
        <f aca="false">globals_transposed_prosp!BC196</f>
        <v>95.7258649488801</v>
      </c>
      <c r="BD192" s="177" t="n">
        <f aca="false">globals_transposed_prosp!BD196</f>
        <v>339.703079100878</v>
      </c>
      <c r="BE192" s="177" t="n">
        <f aca="false">globals_transposed_prosp!BE196</f>
        <v>318.668122885492</v>
      </c>
      <c r="BF192" s="177" t="n">
        <f aca="false">globals_transposed_prosp!BF196</f>
        <v>305.268152884861</v>
      </c>
      <c r="BG192" s="177" t="n">
        <f aca="false">globals_transposed_prosp!BG196</f>
        <v>291.092137606142</v>
      </c>
      <c r="BH192" s="177" t="n">
        <f aca="false">globals_transposed_prosp!BH196</f>
        <v>346.63525250217</v>
      </c>
      <c r="BI192" s="177" t="n">
        <f aca="false">globals_transposed_prosp!BI196</f>
        <v>322.958777594228</v>
      </c>
      <c r="BJ192" s="177" t="n">
        <f aca="false">globals_transposed_prosp!BJ196</f>
        <v>302.455338550024</v>
      </c>
      <c r="BK192" s="177" t="n">
        <f aca="false">globals_transposed_prosp!BK196</f>
        <v>283.253585794613</v>
      </c>
      <c r="BL192" s="177" t="n">
        <f aca="false">globals_transposed_prosp!BL196</f>
        <v>260.90322860008</v>
      </c>
      <c r="BM192" s="177" t="n">
        <f aca="false">globals_transposed_prosp!BM196</f>
        <v>256.767860982604</v>
      </c>
      <c r="BN192" s="177" t="n">
        <f aca="false">globals_transposed_prosp!BN196</f>
        <v>257.279442419678</v>
      </c>
      <c r="BO192" s="177" t="n">
        <f aca="false">globals_transposed_prosp!BO196</f>
        <v>261.083794278883</v>
      </c>
      <c r="BP192" s="177" t="n">
        <f aca="false">globals_transposed_prosp!BP196</f>
        <v>256.824951228894</v>
      </c>
      <c r="BQ192" s="177" t="n">
        <f aca="false">globals_transposed_prosp!BQ196</f>
        <v>247.756843537957</v>
      </c>
      <c r="BR192" s="177" t="n">
        <f aca="false">globals_transposed_prosp!BR196</f>
        <v>249.484716555746</v>
      </c>
      <c r="BS192" s="177" t="n">
        <f aca="false">globals_transposed_prosp!BS196</f>
        <v>249.881902362827</v>
      </c>
      <c r="BT192" s="177" t="n">
        <f aca="false">globals_transposed_prosp!BT196</f>
        <v>256.564836906407</v>
      </c>
      <c r="BU192" s="177" t="n">
        <f aca="false">globals_transposed_prosp!BU196</f>
        <v>270.397762959129</v>
      </c>
      <c r="BV192" s="177" t="n">
        <f aca="false">globals_transposed_prosp!BV196</f>
        <v>271.599076209456</v>
      </c>
      <c r="BW192" s="177" t="n">
        <f aca="false">globals_transposed_prosp!BW196</f>
        <v>272.382378839841</v>
      </c>
      <c r="BX192" s="177" t="n">
        <f aca="false">globals_transposed_prosp!BX196</f>
        <v>269.982126620523</v>
      </c>
      <c r="BY192" s="177" t="n">
        <f aca="false">globals_transposed_prosp!BY196</f>
        <v>272.941075861882</v>
      </c>
      <c r="BZ192" s="177" t="n">
        <f aca="false">globals_transposed_prosp!BZ196</f>
        <v>274.164224255739</v>
      </c>
      <c r="CA192" s="177" t="n">
        <f aca="false">globals_transposed_prosp!CA196</f>
        <v>275.128320555642</v>
      </c>
      <c r="CB192" s="177" t="n">
        <f aca="false">globals_transposed_prosp!CB196</f>
        <v>280.455221435792</v>
      </c>
      <c r="CC192" s="177" t="n">
        <f aca="false">globals_transposed_prosp!CC196</f>
        <v>285.835271545346</v>
      </c>
      <c r="CD192" s="177" t="n">
        <f aca="false">globals_transposed_prosp!CD196</f>
        <v>289.231820401263</v>
      </c>
      <c r="CE192" s="177" t="n">
        <f aca="false">globals_transposed_prosp!CE196</f>
        <v>289.555391755864</v>
      </c>
      <c r="CF192" s="177" t="n">
        <f aca="false">globals_transposed_prosp!CF196</f>
        <v>289.879325098372</v>
      </c>
      <c r="CG192" s="177" t="n">
        <f aca="false">globals_transposed_prosp!CG196</f>
        <v>290.203620833754</v>
      </c>
      <c r="CH192" s="177" t="n">
        <f aca="false">globals_transposed_prosp!CH196</f>
        <v>292.595407013717</v>
      </c>
      <c r="CI192" s="177" t="n">
        <f aca="false">globals_transposed_prosp!CI196</f>
        <v>296.041256067342</v>
      </c>
      <c r="CJ192" s="177" t="n">
        <f aca="false">globals_transposed_prosp!CJ196</f>
        <v>296.372445319308</v>
      </c>
      <c r="CK192" s="177" t="n">
        <f aca="false">globals_transposed_prosp!CK196</f>
        <v>296.704005081527</v>
      </c>
      <c r="CL192" s="177" t="n">
        <f aca="false">globals_transposed_prosp!CL196</f>
        <v>299.128466725936</v>
      </c>
      <c r="CM192" s="177" t="n">
        <f aca="false">globals_transposed_prosp!CM196</f>
        <v>302.619689041703</v>
      </c>
      <c r="CN192" s="177" t="n">
        <f aca="false">globals_transposed_prosp!CN196</f>
        <v>302.958237762159</v>
      </c>
      <c r="CO192" s="177" t="n">
        <f aca="false">globals_transposed_prosp!CO196</f>
        <v>303.297165226102</v>
      </c>
      <c r="CP192" s="177" t="n">
        <f aca="false">globals_transposed_prosp!CP196</f>
        <v>303.636471857242</v>
      </c>
      <c r="CQ192" s="177" t="n">
        <f aca="false">globals_transposed_prosp!CQ196</f>
        <v>303.976158079764</v>
      </c>
      <c r="CR192" s="177" t="n">
        <f aca="false">globals_transposed_prosp!CR196</f>
        <v>304.316224318325</v>
      </c>
      <c r="CS192" s="177" t="n">
        <f aca="false">globals_transposed_prosp!CS196</f>
        <v>304.656670998062</v>
      </c>
      <c r="CT192" s="177" t="n">
        <f aca="false">globals_transposed_prosp!CT196</f>
        <v>304.997498544582</v>
      </c>
      <c r="CU192" s="177" t="n">
        <f aca="false">globals_transposed_prosp!CU196</f>
        <v>305.338707383973</v>
      </c>
      <c r="CV192" s="177" t="n">
        <f aca="false">globals_transposed_prosp!CV196</f>
        <v>305.680297942796</v>
      </c>
      <c r="CW192" s="177" t="n">
        <f aca="false">globals_transposed_prosp!CW196</f>
        <v>306.022270648091</v>
      </c>
      <c r="CX192" s="177" t="n">
        <f aca="false">globals_transposed_prosp!CX196</f>
        <v>306.364625927376</v>
      </c>
      <c r="CY192" s="177" t="n">
        <f aca="false">globals_transposed_prosp!CY196</f>
        <v>306.707364208647</v>
      </c>
      <c r="CZ192" s="177" t="n">
        <f aca="false">globals_transposed_prosp!CZ196</f>
        <v>307.050485920378</v>
      </c>
      <c r="DA192" s="177" t="n">
        <f aca="false">globals_transposed_prosp!DA196</f>
        <v>307.393991491522</v>
      </c>
      <c r="DB192" s="177" t="n">
        <f aca="false">globals_transposed_prosp!DB196</f>
        <v>307.737881351514</v>
      </c>
      <c r="DC192" s="177" t="n">
        <f aca="false">globals_transposed_prosp!DC196</f>
        <v>308.082155930268</v>
      </c>
      <c r="DD192" s="177" t="n">
        <f aca="false">globals_transposed_prosp!DD196</f>
        <v>308.426815658179</v>
      </c>
      <c r="DE192" s="177" t="n">
        <f aca="false">globals_transposed_prosp!DE196</f>
        <v>308.771860966124</v>
      </c>
      <c r="DF192" s="177" t="n">
        <f aca="false">globals_transposed_prosp!DF196</f>
        <v>309.117292285461</v>
      </c>
      <c r="DG192" s="177" t="n">
        <f aca="false">globals_transposed_prosp!DG196</f>
        <v>309.463110048032</v>
      </c>
      <c r="DH192" s="177" t="n">
        <f aca="false">globals_transposed_prosp!DH196</f>
        <v>309.80931468616</v>
      </c>
      <c r="DI192" s="177" t="n">
        <f aca="false">globals_transposed_prosp!DI196</f>
        <v>310.155906632654</v>
      </c>
      <c r="DJ192" s="177" t="n">
        <f aca="false">globals_transposed_prosp!DJ196</f>
        <v>310.502886320807</v>
      </c>
      <c r="DK192" s="177" t="n">
        <f aca="false">globals_transposed_prosp!DK196</f>
        <v>310.850254184394</v>
      </c>
      <c r="DL192" s="177" t="n">
        <f aca="false">globals_transposed_prosp!DL196</f>
        <v>311.198010657679</v>
      </c>
      <c r="DM192" s="177" t="n">
        <f aca="false">globals_transposed_prosp!DM196</f>
        <v>311.546156175409</v>
      </c>
      <c r="DN192" s="177" t="n">
        <f aca="false">globals_transposed_prosp!DN196</f>
        <v>311.894691172819</v>
      </c>
      <c r="DO192" s="177" t="n">
        <f aca="false">globals_transposed_prosp!DO196</f>
        <v>312.243616085629</v>
      </c>
      <c r="DP192" s="177" t="n">
        <f aca="false">globals_transposed_prosp!DP196</f>
        <v>312.59293135005</v>
      </c>
      <c r="DQ192" s="177" t="n">
        <f aca="false">globals_transposed_prosp!DQ196</f>
        <v>312.942637402777</v>
      </c>
      <c r="DR192" s="177" t="n">
        <f aca="false">globals_transposed_prosp!DR196</f>
        <v>313.292734680996</v>
      </c>
      <c r="DS192" s="177" t="n">
        <f aca="false">globals_transposed_prosp!DS196</f>
        <v>313.643223622381</v>
      </c>
      <c r="DT192" s="177" t="n">
        <f aca="false">globals_transposed_prosp!DT196</f>
        <v>313.994104665096</v>
      </c>
      <c r="DU192" s="177" t="n">
        <f aca="false">globals_transposed_prosp!DU196</f>
        <v>314.345378247796</v>
      </c>
      <c r="DV192" s="177" t="n">
        <f aca="false">globals_transposed_prosp!DV196</f>
        <v>314.697044809626</v>
      </c>
      <c r="DW192" s="177" t="n">
        <f aca="false">globals_transposed_prosp!DW196</f>
        <v>315.049104790221</v>
      </c>
      <c r="DX192" s="177" t="n">
        <f aca="false">globals_transposed_prosp!DX196</f>
        <v>315.401558629709</v>
      </c>
      <c r="DY192" s="177" t="n">
        <f aca="false">globals_transposed_prosp!DY196</f>
        <v>315.754406768712</v>
      </c>
      <c r="DZ192" s="177" t="n">
        <f aca="false">globals_transposed_prosp!DZ196</f>
        <v>316.107649648343</v>
      </c>
      <c r="EA192" s="177" t="n">
        <f aca="false">globals_transposed_prosp!EA196</f>
        <v>316.461287710208</v>
      </c>
      <c r="EB192" s="177" t="n">
        <f aca="false">globals_transposed_prosp!EB196</f>
        <v>316.815321396408</v>
      </c>
      <c r="EC192" s="177" t="n">
        <f aca="false">globals_transposed_prosp!EC196</f>
        <v>317.16975114954</v>
      </c>
      <c r="ED192" s="177" t="n">
        <f aca="false">globals_transposed_prosp!ED196</f>
        <v>317.524577412693</v>
      </c>
      <c r="EE192" s="177" t="n">
        <f aca="false">globals_transposed_prosp!EE196</f>
        <v>317.879800629453</v>
      </c>
      <c r="EF192" s="177" t="n">
        <f aca="false">globals_transposed_prosp!EF196</f>
        <v>318.235421243904</v>
      </c>
      <c r="EG192" s="177" t="n">
        <f aca="false">globals_transposed_prosp!EG196</f>
        <v>318.591439700625</v>
      </c>
      <c r="EH192" s="177" t="n">
        <f aca="false">globals_transposed_prosp!EH196</f>
        <v>318.947856444693</v>
      </c>
      <c r="EI192" s="177" t="n">
        <f aca="false">globals_transposed_prosp!EI196</f>
        <v>319.304671921682</v>
      </c>
      <c r="EJ192" s="177" t="n">
        <f aca="false">globals_transposed_prosp!EJ196</f>
        <v>319.661886577665</v>
      </c>
      <c r="EK192" s="177" t="n">
        <f aca="false">globals_transposed_prosp!EK196</f>
        <v>320.019500859215</v>
      </c>
      <c r="EL192" s="177" t="n">
        <f aca="false">globals_transposed_prosp!EL196</f>
        <v>320.377515213404</v>
      </c>
      <c r="EM192" s="177" t="n">
        <f aca="false">globals_transposed_prosp!EM196</f>
        <v>320.735930087802</v>
      </c>
      <c r="EN192" s="177" t="n">
        <f aca="false">globals_transposed_prosp!EN196</f>
        <v>321.094745930484</v>
      </c>
      <c r="EO192" s="177" t="n">
        <f aca="false">globals_transposed_prosp!EO196</f>
        <v>321.453963190023</v>
      </c>
      <c r="EP192" s="177" t="n">
        <f aca="false">globals_transposed_prosp!EP196</f>
        <v>321.813582315494</v>
      </c>
      <c r="EQ192" s="177" t="n">
        <f aca="false">globals_transposed_prosp!EQ196</f>
        <v>322.173603756477</v>
      </c>
      <c r="ER192" s="177" t="n">
        <f aca="false">globals_transposed_prosp!ER196</f>
        <v>322.534027963051</v>
      </c>
      <c r="ES192" s="177" t="n">
        <f aca="false">globals_transposed_prosp!ES196</f>
        <v>322.894855385801</v>
      </c>
      <c r="ET192" s="177" t="n">
        <f aca="false">globals_transposed_prosp!ET196</f>
        <v>323.256086475817</v>
      </c>
      <c r="EU192" s="177" t="n">
        <f aca="false">globals_transposed_prosp!EU196</f>
        <v>323.617721684692</v>
      </c>
      <c r="EV192" s="177" t="n">
        <f aca="false">globals_transposed_prosp!EV196</f>
        <v>323.979761464523</v>
      </c>
    </row>
    <row r="193" customFormat="false" ht="12.8" hidden="false" customHeight="false" outlineLevel="0" collapsed="false">
      <c r="A193" s="176" t="str">
        <f aca="false">globals_transposed_prosp!A197</f>
        <v>OBRA_MON_ACTU_HIGH_H</v>
      </c>
      <c r="B193" s="176" t="n">
        <f aca="false">globals_transposed_prosp!B197</f>
        <v>0</v>
      </c>
      <c r="C193" s="176" t="n">
        <f aca="false">globals_transposed_prosp!C197</f>
        <v>0</v>
      </c>
      <c r="D193" s="176" t="n">
        <f aca="false">globals_transposed_prosp!D197</f>
        <v>0</v>
      </c>
      <c r="E193" s="176" t="n">
        <f aca="false">globals_transposed_prosp!E197</f>
        <v>0</v>
      </c>
      <c r="F193" s="176" t="n">
        <f aca="false">globals_transposed_prosp!F197</f>
        <v>0</v>
      </c>
      <c r="G193" s="176" t="n">
        <f aca="false">globals_transposed_prosp!G197</f>
        <v>0</v>
      </c>
      <c r="H193" s="176" t="n">
        <f aca="false">globals_transposed_prosp!H197</f>
        <v>0</v>
      </c>
      <c r="I193" s="176" t="n">
        <f aca="false">globals_transposed_prosp!I197</f>
        <v>0</v>
      </c>
      <c r="J193" s="176" t="n">
        <f aca="false">globals_transposed_prosp!J197</f>
        <v>0</v>
      </c>
      <c r="K193" s="176" t="n">
        <f aca="false">globals_transposed_prosp!K197</f>
        <v>0</v>
      </c>
      <c r="L193" s="176" t="n">
        <f aca="false">globals_transposed_prosp!L197</f>
        <v>0</v>
      </c>
      <c r="M193" s="176" t="n">
        <f aca="false">globals_transposed_prosp!M197</f>
        <v>0</v>
      </c>
      <c r="N193" s="176" t="n">
        <f aca="false">globals_transposed_prosp!N197</f>
        <v>0</v>
      </c>
      <c r="O193" s="176" t="n">
        <f aca="false">globals_transposed_prosp!O197</f>
        <v>0</v>
      </c>
      <c r="P193" s="176" t="n">
        <f aca="false">globals_transposed_prosp!P197</f>
        <v>0</v>
      </c>
      <c r="Q193" s="176" t="n">
        <f aca="false">globals_transposed_prosp!Q197</f>
        <v>0</v>
      </c>
      <c r="R193" s="176" t="n">
        <f aca="false">globals_transposed_prosp!R197</f>
        <v>0</v>
      </c>
      <c r="S193" s="176" t="n">
        <f aca="false">globals_transposed_prosp!S197</f>
        <v>0</v>
      </c>
      <c r="T193" s="176" t="n">
        <f aca="false">globals_transposed_prosp!T197</f>
        <v>0</v>
      </c>
      <c r="U193" s="176" t="n">
        <f aca="false">globals_transposed_prosp!U197</f>
        <v>0</v>
      </c>
      <c r="V193" s="176" t="n">
        <f aca="false">globals_transposed_prosp!V197</f>
        <v>0</v>
      </c>
      <c r="W193" s="176" t="n">
        <f aca="false">globals_transposed_prosp!W197</f>
        <v>0</v>
      </c>
      <c r="X193" s="176" t="n">
        <f aca="false">globals_transposed_prosp!X197</f>
        <v>0</v>
      </c>
      <c r="Y193" s="176" t="n">
        <f aca="false">globals_transposed_prosp!Y197</f>
        <v>0</v>
      </c>
      <c r="Z193" s="176" t="n">
        <f aca="false">globals_transposed_prosp!Z197</f>
        <v>0</v>
      </c>
      <c r="AA193" s="176" t="n">
        <f aca="false">globals_transposed_prosp!AA197</f>
        <v>0</v>
      </c>
      <c r="AB193" s="176" t="n">
        <f aca="false">globals_transposed_prosp!AB197</f>
        <v>0</v>
      </c>
      <c r="AC193" s="176" t="n">
        <f aca="false">globals_transposed_prosp!AC197</f>
        <v>0</v>
      </c>
      <c r="AD193" s="176" t="n">
        <f aca="false">globals_transposed_prosp!AD197</f>
        <v>0</v>
      </c>
      <c r="AE193" s="176" t="n">
        <f aca="false">globals_transposed_prosp!AE197</f>
        <v>0</v>
      </c>
      <c r="AF193" s="176" t="n">
        <f aca="false">globals_transposed_prosp!AF197</f>
        <v>0</v>
      </c>
      <c r="AG193" s="176" t="n">
        <f aca="false">globals_transposed_prosp!AG197</f>
        <v>0</v>
      </c>
      <c r="AH193" s="176" t="n">
        <f aca="false">globals_transposed_prosp!AH197</f>
        <v>0</v>
      </c>
      <c r="AI193" s="176" t="n">
        <f aca="false">globals_transposed_prosp!AI197</f>
        <v>0</v>
      </c>
      <c r="AJ193" s="176" t="n">
        <f aca="false">globals_transposed_prosp!AJ197</f>
        <v>0</v>
      </c>
      <c r="AK193" s="176" t="n">
        <f aca="false">globals_transposed_prosp!AK197</f>
        <v>0</v>
      </c>
      <c r="AL193" s="176" t="n">
        <f aca="false">globals_transposed_prosp!AL197</f>
        <v>0</v>
      </c>
      <c r="AM193" s="176" t="n">
        <f aca="false">globals_transposed_prosp!AM197</f>
        <v>0</v>
      </c>
      <c r="AN193" s="176" t="n">
        <f aca="false">globals_transposed_prosp!AN197</f>
        <v>0</v>
      </c>
      <c r="AO193" s="176" t="n">
        <f aca="false">globals_transposed_prosp!AO197</f>
        <v>0</v>
      </c>
      <c r="AP193" s="176" t="n">
        <f aca="false">globals_transposed_prosp!AP197</f>
        <v>0</v>
      </c>
      <c r="AQ193" s="176" t="n">
        <f aca="false">globals_transposed_prosp!AQ197</f>
        <v>0</v>
      </c>
      <c r="AR193" s="177" t="n">
        <f aca="false">globals_transposed_prosp!AR197</f>
        <v>167.116867332263</v>
      </c>
      <c r="AS193" s="177" t="n">
        <f aca="false">globals_transposed_prosp!AS197</f>
        <v>157.765769271598</v>
      </c>
      <c r="AT193" s="177" t="n">
        <f aca="false">globals_transposed_prosp!AT197</f>
        <v>151.533047522596</v>
      </c>
      <c r="AU193" s="177" t="n">
        <f aca="false">globals_transposed_prosp!AU197</f>
        <v>233</v>
      </c>
      <c r="AV193" s="177" t="n">
        <f aca="false">globals_transposed_prosp!AV197</f>
        <v>226.013825282986</v>
      </c>
      <c r="AW193" s="177" t="n">
        <f aca="false">globals_transposed_prosp!AW197</f>
        <v>218.298948422633</v>
      </c>
      <c r="AX193" s="177" t="n">
        <f aca="false">globals_transposed_prosp!AX197</f>
        <v>292.348464081271</v>
      </c>
      <c r="AY193" s="177" t="n">
        <f aca="false">globals_transposed_prosp!AY197</f>
        <v>278.947470454324</v>
      </c>
      <c r="AZ193" s="177" t="n">
        <f aca="false">globals_transposed_prosp!AZ197</f>
        <v>246.341131803336</v>
      </c>
      <c r="BA193" s="177" t="n">
        <f aca="false">globals_transposed_prosp!BA197</f>
        <v>218.396184739723</v>
      </c>
      <c r="BB193" s="177" t="n">
        <f aca="false">globals_transposed_prosp!BB197</f>
        <v>268.793662341082</v>
      </c>
      <c r="BC193" s="177" t="n">
        <f aca="false">globals_transposed_prosp!BC197</f>
        <v>255.472212825355</v>
      </c>
      <c r="BD193" s="177" t="n">
        <f aca="false">globals_transposed_prosp!BD197</f>
        <v>243.468878650588</v>
      </c>
      <c r="BE193" s="177" t="n">
        <f aca="false">globals_transposed_prosp!BE197</f>
        <v>228.392897544443</v>
      </c>
      <c r="BF193" s="177" t="n">
        <f aca="false">globals_transposed_prosp!BF197</f>
        <v>218.788993809922</v>
      </c>
      <c r="BG193" s="177" t="n">
        <f aca="false">globals_transposed_prosp!BG197</f>
        <v>208.63072074883</v>
      </c>
      <c r="BH193" s="177" t="n">
        <f aca="false">globals_transposed_prosp!BH197</f>
        <v>248.439422518276</v>
      </c>
      <c r="BI193" s="177" t="n">
        <f aca="false">globals_transposed_prosp!BI197</f>
        <v>231.470087429195</v>
      </c>
      <c r="BJ193" s="177" t="n">
        <f aca="false">globals_transposed_prosp!BJ197</f>
        <v>216.774921490327</v>
      </c>
      <c r="BK193" s="177" t="n">
        <f aca="false">globals_transposed_prosp!BK197</f>
        <v>203.012696409474</v>
      </c>
      <c r="BL193" s="177" t="n">
        <f aca="false">globals_transposed_prosp!BL197</f>
        <v>186.993812598883</v>
      </c>
      <c r="BM193" s="177" t="n">
        <f aca="false">globals_transposed_prosp!BM197</f>
        <v>184.029923798277</v>
      </c>
      <c r="BN193" s="177" t="n">
        <f aca="false">globals_transposed_prosp!BN197</f>
        <v>184.39658297642</v>
      </c>
      <c r="BO193" s="177" t="n">
        <f aca="false">globals_transposed_prosp!BO197</f>
        <v>187.123227113549</v>
      </c>
      <c r="BP193" s="177" t="n">
        <f aca="false">globals_transposed_prosp!BP197</f>
        <v>184.070841355616</v>
      </c>
      <c r="BQ193" s="177" t="n">
        <f aca="false">globals_transposed_prosp!BQ197</f>
        <v>177.571573258076</v>
      </c>
      <c r="BR193" s="177" t="n">
        <f aca="false">globals_transposed_prosp!BR197</f>
        <v>178.809969444343</v>
      </c>
      <c r="BS193" s="177" t="n">
        <f aca="false">globals_transposed_prosp!BS197</f>
        <v>179.09463931514</v>
      </c>
      <c r="BT193" s="177" t="n">
        <f aca="false">globals_transposed_prosp!BT197</f>
        <v>183.88441296554</v>
      </c>
      <c r="BU193" s="177" t="n">
        <f aca="false">globals_transposed_prosp!BU197</f>
        <v>193.798707993149</v>
      </c>
      <c r="BV193" s="177" t="n">
        <f aca="false">globals_transposed_prosp!BV197</f>
        <v>194.659709775341</v>
      </c>
      <c r="BW193" s="177" t="n">
        <f aca="false">globals_transposed_prosp!BW197</f>
        <v>195.221116186677</v>
      </c>
      <c r="BX193" s="177" t="n">
        <f aca="false">globals_transposed_prosp!BX197</f>
        <v>193.500814310393</v>
      </c>
      <c r="BY193" s="177" t="n">
        <f aca="false">globals_transposed_prosp!BY197</f>
        <v>195.621543911545</v>
      </c>
      <c r="BZ193" s="177" t="n">
        <f aca="false">globals_transposed_prosp!BZ197</f>
        <v>196.498195315089</v>
      </c>
      <c r="CA193" s="177" t="n">
        <f aca="false">globals_transposed_prosp!CA197</f>
        <v>197.189179645941</v>
      </c>
      <c r="CB193" s="177" t="n">
        <f aca="false">globals_transposed_prosp!CB197</f>
        <v>201.00706074408</v>
      </c>
      <c r="CC193" s="177" t="n">
        <f aca="false">globals_transposed_prosp!CC197</f>
        <v>204.863034805254</v>
      </c>
      <c r="CD193" s="177" t="n">
        <f aca="false">globals_transposed_prosp!CD197</f>
        <v>207.297399545216</v>
      </c>
      <c r="CE193" s="177" t="n">
        <f aca="false">globals_transposed_prosp!CE197</f>
        <v>207.529308677078</v>
      </c>
      <c r="CF193" s="177" t="n">
        <f aca="false">globals_transposed_prosp!CF197</f>
        <v>207.761477251873</v>
      </c>
      <c r="CG193" s="177" t="n">
        <f aca="false">globals_transposed_prosp!CG197</f>
        <v>207.993905559848</v>
      </c>
      <c r="CH193" s="177" t="n">
        <f aca="false">globals_transposed_prosp!CH197</f>
        <v>209.708139680723</v>
      </c>
      <c r="CI193" s="177" t="n">
        <f aca="false">globals_transposed_prosp!CI197</f>
        <v>212.177838716779</v>
      </c>
      <c r="CJ193" s="177" t="n">
        <f aca="false">globals_transposed_prosp!CJ197</f>
        <v>212.415207726159</v>
      </c>
      <c r="CK193" s="177" t="n">
        <f aca="false">globals_transposed_prosp!CK197</f>
        <v>212.652842286583</v>
      </c>
      <c r="CL193" s="177" t="n">
        <f aca="false">globals_transposed_prosp!CL197</f>
        <v>214.390495472481</v>
      </c>
      <c r="CM193" s="177" t="n">
        <f aca="false">globals_transposed_prosp!CM197</f>
        <v>216.892714302652</v>
      </c>
      <c r="CN193" s="177" t="n">
        <f aca="false">globals_transposed_prosp!CN197</f>
        <v>217.13535796915</v>
      </c>
      <c r="CO193" s="177" t="n">
        <f aca="false">globals_transposed_prosp!CO197</f>
        <v>217.378273087591</v>
      </c>
      <c r="CP193" s="177" t="n">
        <f aca="false">globals_transposed_prosp!CP197</f>
        <v>217.621459961657</v>
      </c>
      <c r="CQ193" s="177" t="n">
        <f aca="false">globals_transposed_prosp!CQ197</f>
        <v>217.864918895367</v>
      </c>
      <c r="CR193" s="177" t="n">
        <f aca="false">globals_transposed_prosp!CR197</f>
        <v>218.108650193083</v>
      </c>
      <c r="CS193" s="177" t="n">
        <f aca="false">globals_transposed_prosp!CS197</f>
        <v>218.352654159504</v>
      </c>
      <c r="CT193" s="177" t="n">
        <f aca="false">globals_transposed_prosp!CT197</f>
        <v>218.596931099673</v>
      </c>
      <c r="CU193" s="177" t="n">
        <f aca="false">globals_transposed_prosp!CU197</f>
        <v>218.841481318972</v>
      </c>
      <c r="CV193" s="177" t="n">
        <f aca="false">globals_transposed_prosp!CV197</f>
        <v>219.086305123127</v>
      </c>
      <c r="CW193" s="177" t="n">
        <f aca="false">globals_transposed_prosp!CW197</f>
        <v>219.331402818203</v>
      </c>
      <c r="CX193" s="177" t="n">
        <f aca="false">globals_transposed_prosp!CX197</f>
        <v>219.576774710611</v>
      </c>
      <c r="CY193" s="177" t="n">
        <f aca="false">globals_transposed_prosp!CY197</f>
        <v>219.822421107102</v>
      </c>
      <c r="CZ193" s="177" t="n">
        <f aca="false">globals_transposed_prosp!CZ197</f>
        <v>220.06834231477</v>
      </c>
      <c r="DA193" s="177" t="n">
        <f aca="false">globals_transposed_prosp!DA197</f>
        <v>220.314538641056</v>
      </c>
      <c r="DB193" s="177" t="n">
        <f aca="false">globals_transposed_prosp!DB197</f>
        <v>220.56101039374</v>
      </c>
      <c r="DC193" s="177" t="n">
        <f aca="false">globals_transposed_prosp!DC197</f>
        <v>220.80775788095</v>
      </c>
      <c r="DD193" s="177" t="n">
        <f aca="false">globals_transposed_prosp!DD197</f>
        <v>221.054781411158</v>
      </c>
      <c r="DE193" s="177" t="n">
        <f aca="false">globals_transposed_prosp!DE197</f>
        <v>221.30208129318</v>
      </c>
      <c r="DF193" s="177" t="n">
        <f aca="false">globals_transposed_prosp!DF197</f>
        <v>221.549657836178</v>
      </c>
      <c r="DG193" s="177" t="n">
        <f aca="false">globals_transposed_prosp!DG197</f>
        <v>221.79751134966</v>
      </c>
      <c r="DH193" s="177" t="n">
        <f aca="false">globals_transposed_prosp!DH197</f>
        <v>222.045642143481</v>
      </c>
      <c r="DI193" s="177" t="n">
        <f aca="false">globals_transposed_prosp!DI197</f>
        <v>222.294050527842</v>
      </c>
      <c r="DJ193" s="177" t="n">
        <f aca="false">globals_transposed_prosp!DJ197</f>
        <v>222.54273681329</v>
      </c>
      <c r="DK193" s="177" t="n">
        <f aca="false">globals_transposed_prosp!DK197</f>
        <v>222.791701310721</v>
      </c>
      <c r="DL193" s="177" t="n">
        <f aca="false">globals_transposed_prosp!DL197</f>
        <v>223.040944331378</v>
      </c>
      <c r="DM193" s="177" t="n">
        <f aca="false">globals_transposed_prosp!DM197</f>
        <v>223.290466186853</v>
      </c>
      <c r="DN193" s="177" t="n">
        <f aca="false">globals_transposed_prosp!DN197</f>
        <v>223.540267189084</v>
      </c>
      <c r="DO193" s="177" t="n">
        <f aca="false">globals_transposed_prosp!DO197</f>
        <v>223.790347650362</v>
      </c>
      <c r="DP193" s="177" t="n">
        <f aca="false">globals_transposed_prosp!DP197</f>
        <v>224.040707883325</v>
      </c>
      <c r="DQ193" s="177" t="n">
        <f aca="false">globals_transposed_prosp!DQ197</f>
        <v>224.29134820096</v>
      </c>
      <c r="DR193" s="177" t="n">
        <f aca="false">globals_transposed_prosp!DR197</f>
        <v>224.542268916606</v>
      </c>
      <c r="DS193" s="177" t="n">
        <f aca="false">globals_transposed_prosp!DS197</f>
        <v>224.793470343951</v>
      </c>
      <c r="DT193" s="177" t="n">
        <f aca="false">globals_transposed_prosp!DT197</f>
        <v>225.044952797036</v>
      </c>
      <c r="DU193" s="177" t="n">
        <f aca="false">globals_transposed_prosp!DU197</f>
        <v>225.29671659025</v>
      </c>
      <c r="DV193" s="177" t="n">
        <f aca="false">globals_transposed_prosp!DV197</f>
        <v>225.548762038338</v>
      </c>
      <c r="DW193" s="177" t="n">
        <f aca="false">globals_transposed_prosp!DW197</f>
        <v>225.801089456393</v>
      </c>
      <c r="DX193" s="177" t="n">
        <f aca="false">globals_transposed_prosp!DX197</f>
        <v>226.053699159864</v>
      </c>
      <c r="DY193" s="177" t="n">
        <f aca="false">globals_transposed_prosp!DY197</f>
        <v>226.306591464549</v>
      </c>
      <c r="DZ193" s="177" t="n">
        <f aca="false">globals_transposed_prosp!DZ197</f>
        <v>226.559766686604</v>
      </c>
      <c r="EA193" s="177" t="n">
        <f aca="false">globals_transposed_prosp!EA197</f>
        <v>226.813225142534</v>
      </c>
      <c r="EB193" s="177" t="n">
        <f aca="false">globals_transposed_prosp!EB197</f>
        <v>227.066967149202</v>
      </c>
      <c r="EC193" s="177" t="n">
        <f aca="false">globals_transposed_prosp!EC197</f>
        <v>227.320993023822</v>
      </c>
      <c r="ED193" s="177" t="n">
        <f aca="false">globals_transposed_prosp!ED197</f>
        <v>227.575303083967</v>
      </c>
      <c r="EE193" s="177" t="n">
        <f aca="false">globals_transposed_prosp!EE197</f>
        <v>227.829897647561</v>
      </c>
      <c r="EF193" s="177" t="n">
        <f aca="false">globals_transposed_prosp!EF197</f>
        <v>228.084777032886</v>
      </c>
      <c r="EG193" s="177" t="n">
        <f aca="false">globals_transposed_prosp!EG197</f>
        <v>228.33994155858</v>
      </c>
      <c r="EH193" s="177" t="n">
        <f aca="false">globals_transposed_prosp!EH197</f>
        <v>228.595391543638</v>
      </c>
      <c r="EI193" s="177" t="n">
        <f aca="false">globals_transposed_prosp!EI197</f>
        <v>228.851127307409</v>
      </c>
      <c r="EJ193" s="177" t="n">
        <f aca="false">globals_transposed_prosp!EJ197</f>
        <v>229.107149169603</v>
      </c>
      <c r="EK193" s="177" t="n">
        <f aca="false">globals_transposed_prosp!EK197</f>
        <v>229.363457450284</v>
      </c>
      <c r="EL193" s="177" t="n">
        <f aca="false">globals_transposed_prosp!EL197</f>
        <v>229.620052469879</v>
      </c>
      <c r="EM193" s="177" t="n">
        <f aca="false">globals_transposed_prosp!EM197</f>
        <v>229.876934549168</v>
      </c>
      <c r="EN193" s="177" t="n">
        <f aca="false">globals_transposed_prosp!EN197</f>
        <v>230.134104009293</v>
      </c>
      <c r="EO193" s="177" t="n">
        <f aca="false">globals_transposed_prosp!EO197</f>
        <v>230.391561171754</v>
      </c>
      <c r="EP193" s="177" t="n">
        <f aca="false">globals_transposed_prosp!EP197</f>
        <v>230.649306358413</v>
      </c>
      <c r="EQ193" s="177" t="n">
        <f aca="false">globals_transposed_prosp!EQ197</f>
        <v>230.907339891489</v>
      </c>
      <c r="ER193" s="177" t="n">
        <f aca="false">globals_transposed_prosp!ER197</f>
        <v>231.165662093563</v>
      </c>
      <c r="ES193" s="177" t="n">
        <f aca="false">globals_transposed_prosp!ES197</f>
        <v>231.424273287577</v>
      </c>
      <c r="ET193" s="177" t="n">
        <f aca="false">globals_transposed_prosp!ET197</f>
        <v>231.683173796834</v>
      </c>
      <c r="EU193" s="177" t="n">
        <f aca="false">globals_transposed_prosp!EU197</f>
        <v>231.942363944998</v>
      </c>
      <c r="EV193" s="177" t="n">
        <f aca="false">globals_transposed_prosp!EV197</f>
        <v>232.201844056097</v>
      </c>
    </row>
    <row r="194" customFormat="false" ht="12.8" hidden="false" customHeight="false" outlineLevel="0" collapsed="false">
      <c r="A194" s="176" t="str">
        <f aca="false">globals_transposed_prosp!A198</f>
        <v>FAM_CAP_HIGH_1</v>
      </c>
      <c r="B194" s="176" t="n">
        <f aca="false">globals_transposed_prosp!B198</f>
        <v>0</v>
      </c>
      <c r="C194" s="176" t="n">
        <f aca="false">globals_transposed_prosp!C198</f>
        <v>0</v>
      </c>
      <c r="D194" s="176" t="n">
        <f aca="false">globals_transposed_prosp!D198</f>
        <v>0</v>
      </c>
      <c r="E194" s="176" t="n">
        <f aca="false">globals_transposed_prosp!E198</f>
        <v>0</v>
      </c>
      <c r="F194" s="176" t="n">
        <f aca="false">globals_transposed_prosp!F198</f>
        <v>0</v>
      </c>
      <c r="G194" s="176" t="n">
        <f aca="false">globals_transposed_prosp!G198</f>
        <v>0</v>
      </c>
      <c r="H194" s="176" t="n">
        <f aca="false">globals_transposed_prosp!H198</f>
        <v>0</v>
      </c>
      <c r="I194" s="176" t="n">
        <f aca="false">globals_transposed_prosp!I198</f>
        <v>0</v>
      </c>
      <c r="J194" s="176" t="n">
        <f aca="false">globals_transposed_prosp!J198</f>
        <v>0</v>
      </c>
      <c r="K194" s="176" t="n">
        <f aca="false">globals_transposed_prosp!K198</f>
        <v>0</v>
      </c>
      <c r="L194" s="176" t="n">
        <f aca="false">globals_transposed_prosp!L198</f>
        <v>0</v>
      </c>
      <c r="M194" s="176" t="n">
        <f aca="false">globals_transposed_prosp!M198</f>
        <v>0</v>
      </c>
      <c r="N194" s="176" t="n">
        <f aca="false">globals_transposed_prosp!N198</f>
        <v>0</v>
      </c>
      <c r="O194" s="176" t="n">
        <f aca="false">globals_transposed_prosp!O198</f>
        <v>0</v>
      </c>
      <c r="P194" s="176" t="n">
        <f aca="false">globals_transposed_prosp!P198</f>
        <v>0</v>
      </c>
      <c r="Q194" s="176" t="n">
        <f aca="false">globals_transposed_prosp!Q198</f>
        <v>0</v>
      </c>
      <c r="R194" s="176" t="n">
        <f aca="false">globals_transposed_prosp!R198</f>
        <v>0</v>
      </c>
      <c r="S194" s="176" t="n">
        <f aca="false">globals_transposed_prosp!S198</f>
        <v>0</v>
      </c>
      <c r="T194" s="176" t="n">
        <f aca="false">globals_transposed_prosp!T198</f>
        <v>0</v>
      </c>
      <c r="U194" s="176" t="n">
        <f aca="false">globals_transposed_prosp!U198</f>
        <v>0</v>
      </c>
      <c r="V194" s="176" t="n">
        <f aca="false">globals_transposed_prosp!V198</f>
        <v>0</v>
      </c>
      <c r="W194" s="176" t="n">
        <f aca="false">globals_transposed_prosp!W198</f>
        <v>0</v>
      </c>
      <c r="X194" s="176" t="n">
        <f aca="false">globals_transposed_prosp!X198</f>
        <v>0</v>
      </c>
      <c r="Y194" s="176" t="n">
        <f aca="false">globals_transposed_prosp!Y198</f>
        <v>0</v>
      </c>
      <c r="Z194" s="176" t="n">
        <f aca="false">globals_transposed_prosp!Z198</f>
        <v>0</v>
      </c>
      <c r="AA194" s="176" t="n">
        <f aca="false">globals_transposed_prosp!AA198</f>
        <v>0</v>
      </c>
      <c r="AB194" s="176" t="n">
        <f aca="false">globals_transposed_prosp!AB198</f>
        <v>0</v>
      </c>
      <c r="AC194" s="176" t="n">
        <f aca="false">globals_transposed_prosp!AC198</f>
        <v>0</v>
      </c>
      <c r="AD194" s="176" t="n">
        <f aca="false">globals_transposed_prosp!AD198</f>
        <v>0</v>
      </c>
      <c r="AE194" s="176" t="n">
        <f aca="false">globals_transposed_prosp!AE198</f>
        <v>0</v>
      </c>
      <c r="AF194" s="176" t="n">
        <f aca="false">globals_transposed_prosp!AF198</f>
        <v>0</v>
      </c>
      <c r="AG194" s="176" t="n">
        <f aca="false">globals_transposed_prosp!AG198</f>
        <v>0</v>
      </c>
      <c r="AH194" s="176" t="n">
        <f aca="false">globals_transposed_prosp!AH198</f>
        <v>0</v>
      </c>
      <c r="AI194" s="176" t="n">
        <f aca="false">globals_transposed_prosp!AI198</f>
        <v>0</v>
      </c>
      <c r="AJ194" s="176" t="n">
        <f aca="false">globals_transposed_prosp!AJ198</f>
        <v>0</v>
      </c>
      <c r="AK194" s="176" t="n">
        <f aca="false">globals_transposed_prosp!AK198</f>
        <v>0</v>
      </c>
      <c r="AL194" s="176" t="n">
        <f aca="false">globals_transposed_prosp!AL198</f>
        <v>0</v>
      </c>
      <c r="AM194" s="176" t="n">
        <f aca="false">globals_transposed_prosp!AM198</f>
        <v>0</v>
      </c>
      <c r="AN194" s="176" t="n">
        <f aca="false">globals_transposed_prosp!AN198</f>
        <v>0</v>
      </c>
      <c r="AO194" s="176" t="n">
        <f aca="false">globals_transposed_prosp!AO198</f>
        <v>0</v>
      </c>
      <c r="AP194" s="176" t="n">
        <f aca="false">globals_transposed_prosp!AP198</f>
        <v>0</v>
      </c>
      <c r="AQ194" s="176" t="n">
        <f aca="false">globals_transposed_prosp!AQ198</f>
        <v>0</v>
      </c>
      <c r="AR194" s="177" t="n">
        <f aca="false">globals_transposed_prosp!AR198</f>
        <v>5494.25317256755</v>
      </c>
      <c r="AS194" s="177" t="n">
        <f aca="false">globals_transposed_prosp!AS198</f>
        <v>5186.81981166898</v>
      </c>
      <c r="AT194" s="177" t="n">
        <f aca="false">globals_transposed_prosp!AT198</f>
        <v>5500.85720458741</v>
      </c>
      <c r="AU194" s="177" t="n">
        <f aca="false">globals_transposed_prosp!AU198</f>
        <v>5800</v>
      </c>
      <c r="AV194" s="177" t="n">
        <f aca="false">globals_transposed_prosp!AV198</f>
        <v>5626.09522163657</v>
      </c>
      <c r="AW194" s="177" t="n">
        <f aca="false">globals_transposed_prosp!AW198</f>
        <v>5434.0510766149</v>
      </c>
      <c r="AX194" s="177" t="n">
        <f aca="false">globals_transposed_prosp!AX198</f>
        <v>6788.27702975087</v>
      </c>
      <c r="AY194" s="177" t="n">
        <f aca="false">globals_transposed_prosp!AY198</f>
        <v>6477.10844708183</v>
      </c>
      <c r="AZ194" s="177" t="n">
        <f aca="false">globals_transposed_prosp!AZ198</f>
        <v>5719.9953205109</v>
      </c>
      <c r="BA194" s="177" t="n">
        <f aca="false">globals_transposed_prosp!BA198</f>
        <v>5850.04269463802</v>
      </c>
      <c r="BB194" s="177" t="n">
        <f aca="false">globals_transposed_prosp!BB198</f>
        <v>5550.36459803113</v>
      </c>
      <c r="BC194" s="177" t="n">
        <f aca="false">globals_transposed_prosp!BC198</f>
        <v>10440.8261871632</v>
      </c>
      <c r="BD194" s="177" t="n">
        <f aca="false">globals_transposed_prosp!BD198</f>
        <v>9950.26510265554</v>
      </c>
      <c r="BE194" s="177" t="n">
        <f aca="false">globals_transposed_prosp!BE198</f>
        <v>10544.2296183764</v>
      </c>
      <c r="BF194" s="177" t="n">
        <f aca="false">globals_transposed_prosp!BF198</f>
        <v>10100.8455757974</v>
      </c>
      <c r="BG194" s="177" t="n">
        <f aca="false">globals_transposed_prosp!BG198</f>
        <v>10912.8686859921</v>
      </c>
      <c r="BH194" s="177" t="n">
        <f aca="false">globals_transposed_prosp!BH198</f>
        <v>10153.9635630034</v>
      </c>
      <c r="BI194" s="177" t="n">
        <f aca="false">globals_transposed_prosp!BI198</f>
        <v>9446.12486288727</v>
      </c>
      <c r="BJ194" s="177" t="n">
        <f aca="false">globals_transposed_prosp!BJ198</f>
        <v>9304.1431836912</v>
      </c>
      <c r="BK194" s="177" t="n">
        <f aca="false">globals_transposed_prosp!BK198</f>
        <v>8849.95795158788</v>
      </c>
      <c r="BL194" s="177" t="n">
        <f aca="false">globals_transposed_prosp!BL198</f>
        <v>8151.64473934839</v>
      </c>
      <c r="BM194" s="177" t="n">
        <f aca="false">globals_transposed_prosp!BM198</f>
        <v>8022.43956291135</v>
      </c>
      <c r="BN194" s="177" t="n">
        <f aca="false">globals_transposed_prosp!BN198</f>
        <v>8038.42338247789</v>
      </c>
      <c r="BO194" s="177" t="n">
        <f aca="false">globals_transposed_prosp!BO198</f>
        <v>8157.28632252703</v>
      </c>
      <c r="BP194" s="177" t="n">
        <f aca="false">globals_transposed_prosp!BP198</f>
        <v>8024.22328712333</v>
      </c>
      <c r="BQ194" s="177" t="n">
        <f aca="false">globals_transposed_prosp!BQ198</f>
        <v>7740.89987732383</v>
      </c>
      <c r="BR194" s="177" t="n">
        <f aca="false">globals_transposed_prosp!BR198</f>
        <v>7794.88543768389</v>
      </c>
      <c r="BS194" s="177" t="n">
        <f aca="false">globals_transposed_prosp!BS198</f>
        <v>7807.29508708611</v>
      </c>
      <c r="BT194" s="177" t="n">
        <f aca="false">globals_transposed_prosp!BT198</f>
        <v>8016.09629091899</v>
      </c>
      <c r="BU194" s="177" t="n">
        <f aca="false">globals_transposed_prosp!BU198</f>
        <v>8448.29139824866</v>
      </c>
      <c r="BV194" s="177" t="n">
        <f aca="false">globals_transposed_prosp!BV198</f>
        <v>8485.82515699087</v>
      </c>
      <c r="BW194" s="177" t="n">
        <f aca="false">globals_transposed_prosp!BW198</f>
        <v>8510.29861713375</v>
      </c>
      <c r="BX194" s="177" t="n">
        <f aca="false">globals_transposed_prosp!BX198</f>
        <v>8435.3052815522</v>
      </c>
      <c r="BY194" s="177" t="n">
        <f aca="false">globals_transposed_prosp!BY198</f>
        <v>8527.75451319548</v>
      </c>
      <c r="BZ194" s="177" t="n">
        <f aca="false">globals_transposed_prosp!BZ198</f>
        <v>8565.97048784525</v>
      </c>
      <c r="CA194" s="177" t="n">
        <f aca="false">globals_transposed_prosp!CA198</f>
        <v>8596.09265449492</v>
      </c>
      <c r="CB194" s="177" t="n">
        <f aca="false">globals_transposed_prosp!CB198</f>
        <v>8762.52602432979</v>
      </c>
      <c r="CC194" s="177" t="n">
        <f aca="false">globals_transposed_prosp!CC198</f>
        <v>8930.61998548273</v>
      </c>
      <c r="CD194" s="177" t="n">
        <f aca="false">globals_transposed_prosp!CD198</f>
        <v>9036.74155309166</v>
      </c>
      <c r="CE194" s="177" t="n">
        <f aca="false">globals_transposed_prosp!CE198</f>
        <v>9046.85119698027</v>
      </c>
      <c r="CF194" s="177" t="n">
        <f aca="false">globals_transposed_prosp!CF198</f>
        <v>9056.97215079724</v>
      </c>
      <c r="CG194" s="177" t="n">
        <f aca="false">globals_transposed_prosp!CG198</f>
        <v>9067.10442719529</v>
      </c>
      <c r="CH194" s="177" t="n">
        <f aca="false">globals_transposed_prosp!CH198</f>
        <v>9141.83325035381</v>
      </c>
      <c r="CI194" s="177" t="n">
        <f aca="false">globals_transposed_prosp!CI198</f>
        <v>9249.49515036666</v>
      </c>
      <c r="CJ194" s="177" t="n">
        <f aca="false">globals_transposed_prosp!CJ198</f>
        <v>9259.84280738111</v>
      </c>
      <c r="CK194" s="177" t="n">
        <f aca="false">globals_transposed_prosp!CK198</f>
        <v>9270.20204059556</v>
      </c>
      <c r="CL194" s="177" t="n">
        <f aca="false">globals_transposed_prosp!CL198</f>
        <v>9345.95177399457</v>
      </c>
      <c r="CM194" s="177" t="n">
        <f aca="false">globals_transposed_prosp!CM198</f>
        <v>9455.03131347333</v>
      </c>
      <c r="CN194" s="177" t="n">
        <f aca="false">globals_transposed_prosp!CN198</f>
        <v>9465.60890927745</v>
      </c>
      <c r="CO194" s="177" t="n">
        <f aca="false">globals_transposed_prosp!CO198</f>
        <v>9476.19833852022</v>
      </c>
      <c r="CP194" s="177" t="n">
        <f aca="false">globals_transposed_prosp!CP198</f>
        <v>9486.79961444003</v>
      </c>
      <c r="CQ194" s="177" t="n">
        <f aca="false">globals_transposed_prosp!CQ198</f>
        <v>9497.41275029006</v>
      </c>
      <c r="CR194" s="177" t="n">
        <f aca="false">globals_transposed_prosp!CR198</f>
        <v>9508.03775933834</v>
      </c>
      <c r="CS194" s="177" t="n">
        <f aca="false">globals_transposed_prosp!CS198</f>
        <v>9518.67465486774</v>
      </c>
      <c r="CT194" s="177" t="n">
        <f aca="false">globals_transposed_prosp!CT198</f>
        <v>9529.32345017597</v>
      </c>
      <c r="CU194" s="177" t="n">
        <f aca="false">globals_transposed_prosp!CU198</f>
        <v>9539.98415857564</v>
      </c>
      <c r="CV194" s="177" t="n">
        <f aca="false">globals_transposed_prosp!CV198</f>
        <v>9550.65679339424</v>
      </c>
      <c r="CW194" s="177" t="n">
        <f aca="false">globals_transposed_prosp!CW198</f>
        <v>9561.34136797417</v>
      </c>
      <c r="CX194" s="177" t="n">
        <f aca="false">globals_transposed_prosp!CX198</f>
        <v>9572.03789567276</v>
      </c>
      <c r="CY194" s="177" t="n">
        <f aca="false">globals_transposed_prosp!CY198</f>
        <v>9582.74638986229</v>
      </c>
      <c r="CZ194" s="177" t="n">
        <f aca="false">globals_transposed_prosp!CZ198</f>
        <v>9593.46686392998</v>
      </c>
      <c r="DA194" s="177" t="n">
        <f aca="false">globals_transposed_prosp!DA198</f>
        <v>9604.19933127806</v>
      </c>
      <c r="DB194" s="177" t="n">
        <f aca="false">globals_transposed_prosp!DB198</f>
        <v>9614.94380532371</v>
      </c>
      <c r="DC194" s="177" t="n">
        <f aca="false">globals_transposed_prosp!DC198</f>
        <v>9625.70029949915</v>
      </c>
      <c r="DD194" s="177" t="n">
        <f aca="false">globals_transposed_prosp!DD198</f>
        <v>9636.46882725163</v>
      </c>
      <c r="DE194" s="177" t="n">
        <f aca="false">globals_transposed_prosp!DE198</f>
        <v>9647.24940204343</v>
      </c>
      <c r="DF194" s="177" t="n">
        <f aca="false">globals_transposed_prosp!DF198</f>
        <v>9658.04203735188</v>
      </c>
      <c r="DG194" s="177" t="n">
        <f aca="false">globals_transposed_prosp!DG198</f>
        <v>9668.84674666942</v>
      </c>
      <c r="DH194" s="177" t="n">
        <f aca="false">globals_transposed_prosp!DH198</f>
        <v>9679.66354350355</v>
      </c>
      <c r="DI194" s="177" t="n">
        <f aca="false">globals_transposed_prosp!DI198</f>
        <v>9690.49244137691</v>
      </c>
      <c r="DJ194" s="177" t="n">
        <f aca="false">globals_transposed_prosp!DJ198</f>
        <v>9701.33345382726</v>
      </c>
      <c r="DK194" s="177" t="n">
        <f aca="false">globals_transposed_prosp!DK198</f>
        <v>9712.18659440749</v>
      </c>
      <c r="DL194" s="177" t="n">
        <f aca="false">globals_transposed_prosp!DL198</f>
        <v>9723.05187668566</v>
      </c>
      <c r="DM194" s="177" t="n">
        <f aca="false">globals_transposed_prosp!DM198</f>
        <v>9733.92931424501</v>
      </c>
      <c r="DN194" s="177" t="n">
        <f aca="false">globals_transposed_prosp!DN198</f>
        <v>9744.81892068399</v>
      </c>
      <c r="DO194" s="177" t="n">
        <f aca="false">globals_transposed_prosp!DO198</f>
        <v>9755.72070961624</v>
      </c>
      <c r="DP194" s="177" t="n">
        <f aca="false">globals_transposed_prosp!DP198</f>
        <v>9766.63469467065</v>
      </c>
      <c r="DQ194" s="177" t="n">
        <f aca="false">globals_transposed_prosp!DQ198</f>
        <v>9777.56088949134</v>
      </c>
      <c r="DR194" s="177" t="n">
        <f aca="false">globals_transposed_prosp!DR198</f>
        <v>9788.4993077377</v>
      </c>
      <c r="DS194" s="177" t="n">
        <f aca="false">globals_transposed_prosp!DS198</f>
        <v>9799.4499630844</v>
      </c>
      <c r="DT194" s="177" t="n">
        <f aca="false">globals_transposed_prosp!DT198</f>
        <v>9810.41286922142</v>
      </c>
      <c r="DU194" s="177" t="n">
        <f aca="false">globals_transposed_prosp!DU198</f>
        <v>9821.38803985404</v>
      </c>
      <c r="DV194" s="177" t="n">
        <f aca="false">globals_transposed_prosp!DV198</f>
        <v>9832.37548870288</v>
      </c>
      <c r="DW194" s="177" t="n">
        <f aca="false">globals_transposed_prosp!DW198</f>
        <v>9843.37522950391</v>
      </c>
      <c r="DX194" s="177" t="n">
        <f aca="false">globals_transposed_prosp!DX198</f>
        <v>9854.38727600847</v>
      </c>
      <c r="DY194" s="177" t="n">
        <f aca="false">globals_transposed_prosp!DY198</f>
        <v>9865.41164198326</v>
      </c>
      <c r="DZ194" s="177" t="n">
        <f aca="false">globals_transposed_prosp!DZ198</f>
        <v>9876.44834121041</v>
      </c>
      <c r="EA194" s="177" t="n">
        <f aca="false">globals_transposed_prosp!EA198</f>
        <v>9887.49738748747</v>
      </c>
      <c r="EB194" s="177" t="n">
        <f aca="false">globals_transposed_prosp!EB198</f>
        <v>9898.5587946274</v>
      </c>
      <c r="EC194" s="177" t="n">
        <f aca="false">globals_transposed_prosp!EC198</f>
        <v>9909.63257645863</v>
      </c>
      <c r="ED194" s="177" t="n">
        <f aca="false">globals_transposed_prosp!ED198</f>
        <v>9920.71874682506</v>
      </c>
      <c r="EE194" s="177" t="n">
        <f aca="false">globals_transposed_prosp!EE198</f>
        <v>9931.81731958608</v>
      </c>
      <c r="EF194" s="177" t="n">
        <f aca="false">globals_transposed_prosp!EF198</f>
        <v>9942.92830861657</v>
      </c>
      <c r="EG194" s="177" t="n">
        <f aca="false">globals_transposed_prosp!EG198</f>
        <v>9954.05172780694</v>
      </c>
      <c r="EH194" s="177" t="n">
        <f aca="false">globals_transposed_prosp!EH198</f>
        <v>9965.18759106315</v>
      </c>
      <c r="EI194" s="177" t="n">
        <f aca="false">globals_transposed_prosp!EI198</f>
        <v>9976.33591230671</v>
      </c>
      <c r="EJ194" s="177" t="n">
        <f aca="false">globals_transposed_prosp!EJ198</f>
        <v>9987.49670547469</v>
      </c>
      <c r="EK194" s="177" t="n">
        <f aca="false">globals_transposed_prosp!EK198</f>
        <v>9998.66998451978</v>
      </c>
      <c r="EL194" s="177" t="n">
        <f aca="false">globals_transposed_prosp!EL198</f>
        <v>10009.8557634103</v>
      </c>
      <c r="EM194" s="177" t="n">
        <f aca="false">globals_transposed_prosp!EM198</f>
        <v>10021.05405613</v>
      </c>
      <c r="EN194" s="177" t="n">
        <f aca="false">globals_transposed_prosp!EN198</f>
        <v>10032.2648766787</v>
      </c>
      <c r="EO194" s="177" t="n">
        <f aca="false">globals_transposed_prosp!EO198</f>
        <v>10043.4882390713</v>
      </c>
      <c r="EP194" s="177" t="n">
        <f aca="false">globals_transposed_prosp!EP198</f>
        <v>10054.724157339</v>
      </c>
      <c r="EQ194" s="177" t="n">
        <f aca="false">globals_transposed_prosp!EQ198</f>
        <v>10065.9726455282</v>
      </c>
      <c r="ER194" s="177" t="n">
        <f aca="false">globals_transposed_prosp!ER198</f>
        <v>10077.2337177013</v>
      </c>
      <c r="ES194" s="177" t="n">
        <f aca="false">globals_transposed_prosp!ES198</f>
        <v>10088.5073879363</v>
      </c>
      <c r="ET194" s="177" t="n">
        <f aca="false">globals_transposed_prosp!ET198</f>
        <v>10099.7936703269</v>
      </c>
      <c r="EU194" s="177" t="n">
        <f aca="false">globals_transposed_prosp!EU198</f>
        <v>10111.0925789828</v>
      </c>
      <c r="EV194" s="177" t="n">
        <f aca="false">globals_transposed_prosp!EV198</f>
        <v>10122.4041280293</v>
      </c>
    </row>
    <row r="195" customFormat="false" ht="12.8" hidden="false" customHeight="false" outlineLevel="0" collapsed="false">
      <c r="A195" s="176" t="str">
        <f aca="false">globals_transposed_prosp!A199</f>
        <v>FAM_CAP_HIGH_2</v>
      </c>
      <c r="B195" s="176" t="n">
        <f aca="false">globals_transposed_prosp!B199</f>
        <v>0</v>
      </c>
      <c r="C195" s="176" t="n">
        <f aca="false">globals_transposed_prosp!C199</f>
        <v>0</v>
      </c>
      <c r="D195" s="176" t="n">
        <f aca="false">globals_transposed_prosp!D199</f>
        <v>0</v>
      </c>
      <c r="E195" s="176" t="n">
        <f aca="false">globals_transposed_prosp!E199</f>
        <v>0</v>
      </c>
      <c r="F195" s="176" t="n">
        <f aca="false">globals_transposed_prosp!F199</f>
        <v>0</v>
      </c>
      <c r="G195" s="176" t="n">
        <f aca="false">globals_transposed_prosp!G199</f>
        <v>0</v>
      </c>
      <c r="H195" s="176" t="n">
        <f aca="false">globals_transposed_prosp!H199</f>
        <v>0</v>
      </c>
      <c r="I195" s="176" t="n">
        <f aca="false">globals_transposed_prosp!I199</f>
        <v>0</v>
      </c>
      <c r="J195" s="176" t="n">
        <f aca="false">globals_transposed_prosp!J199</f>
        <v>0</v>
      </c>
      <c r="K195" s="176" t="n">
        <f aca="false">globals_transposed_prosp!K199</f>
        <v>0</v>
      </c>
      <c r="L195" s="176" t="n">
        <f aca="false">globals_transposed_prosp!L199</f>
        <v>0</v>
      </c>
      <c r="M195" s="176" t="n">
        <f aca="false">globals_transposed_prosp!M199</f>
        <v>0</v>
      </c>
      <c r="N195" s="176" t="n">
        <f aca="false">globals_transposed_prosp!N199</f>
        <v>0</v>
      </c>
      <c r="O195" s="176" t="n">
        <f aca="false">globals_transposed_prosp!O199</f>
        <v>0</v>
      </c>
      <c r="P195" s="176" t="n">
        <f aca="false">globals_transposed_prosp!P199</f>
        <v>0</v>
      </c>
      <c r="Q195" s="176" t="n">
        <f aca="false">globals_transposed_prosp!Q199</f>
        <v>0</v>
      </c>
      <c r="R195" s="176" t="n">
        <f aca="false">globals_transposed_prosp!R199</f>
        <v>0</v>
      </c>
      <c r="S195" s="176" t="n">
        <f aca="false">globals_transposed_prosp!S199</f>
        <v>0</v>
      </c>
      <c r="T195" s="176" t="n">
        <f aca="false">globals_transposed_prosp!T199</f>
        <v>0</v>
      </c>
      <c r="U195" s="176" t="n">
        <f aca="false">globals_transposed_prosp!U199</f>
        <v>0</v>
      </c>
      <c r="V195" s="176" t="n">
        <f aca="false">globals_transposed_prosp!V199</f>
        <v>0</v>
      </c>
      <c r="W195" s="176" t="n">
        <f aca="false">globals_transposed_prosp!W199</f>
        <v>0</v>
      </c>
      <c r="X195" s="176" t="n">
        <f aca="false">globals_transposed_prosp!X199</f>
        <v>0</v>
      </c>
      <c r="Y195" s="176" t="n">
        <f aca="false">globals_transposed_prosp!Y199</f>
        <v>0</v>
      </c>
      <c r="Z195" s="176" t="n">
        <f aca="false">globals_transposed_prosp!Z199</f>
        <v>0</v>
      </c>
      <c r="AA195" s="176" t="n">
        <f aca="false">globals_transposed_prosp!AA199</f>
        <v>0</v>
      </c>
      <c r="AB195" s="176" t="n">
        <f aca="false">globals_transposed_prosp!AB199</f>
        <v>0</v>
      </c>
      <c r="AC195" s="176" t="n">
        <f aca="false">globals_transposed_prosp!AC199</f>
        <v>0</v>
      </c>
      <c r="AD195" s="176" t="n">
        <f aca="false">globals_transposed_prosp!AD199</f>
        <v>0</v>
      </c>
      <c r="AE195" s="176" t="n">
        <f aca="false">globals_transposed_prosp!AE199</f>
        <v>0</v>
      </c>
      <c r="AF195" s="176" t="n">
        <f aca="false">globals_transposed_prosp!AF199</f>
        <v>0</v>
      </c>
      <c r="AG195" s="176" t="n">
        <f aca="false">globals_transposed_prosp!AG199</f>
        <v>0</v>
      </c>
      <c r="AH195" s="176" t="n">
        <f aca="false">globals_transposed_prosp!AH199</f>
        <v>0</v>
      </c>
      <c r="AI195" s="176" t="n">
        <f aca="false">globals_transposed_prosp!AI199</f>
        <v>0</v>
      </c>
      <c r="AJ195" s="176" t="n">
        <f aca="false">globals_transposed_prosp!AJ199</f>
        <v>0</v>
      </c>
      <c r="AK195" s="176" t="n">
        <f aca="false">globals_transposed_prosp!AK199</f>
        <v>0</v>
      </c>
      <c r="AL195" s="176" t="n">
        <f aca="false">globals_transposed_prosp!AL199</f>
        <v>0</v>
      </c>
      <c r="AM195" s="176" t="n">
        <f aca="false">globals_transposed_prosp!AM199</f>
        <v>0</v>
      </c>
      <c r="AN195" s="176" t="n">
        <f aca="false">globals_transposed_prosp!AN199</f>
        <v>0</v>
      </c>
      <c r="AO195" s="176" t="n">
        <f aca="false">globals_transposed_prosp!AO199</f>
        <v>0</v>
      </c>
      <c r="AP195" s="176" t="n">
        <f aca="false">globals_transposed_prosp!AP199</f>
        <v>0</v>
      </c>
      <c r="AQ195" s="176" t="n">
        <f aca="false">globals_transposed_prosp!AQ199</f>
        <v>0</v>
      </c>
      <c r="AR195" s="177" t="n">
        <f aca="false">globals_transposed_prosp!AR199</f>
        <v>6867.81646570944</v>
      </c>
      <c r="AS195" s="177" t="n">
        <f aca="false">globals_transposed_prosp!AS199</f>
        <v>6483.52476458622</v>
      </c>
      <c r="AT195" s="177" t="n">
        <f aca="false">globals_transposed_prosp!AT199</f>
        <v>6850.12406608999</v>
      </c>
      <c r="AU195" s="177" t="n">
        <f aca="false">globals_transposed_prosp!AU199</f>
        <v>7600</v>
      </c>
      <c r="AV195" s="177" t="n">
        <f aca="false">globals_transposed_prosp!AV199</f>
        <v>7372.12477317895</v>
      </c>
      <c r="AW195" s="177" t="n">
        <f aca="false">globals_transposed_prosp!AW199</f>
        <v>7120.48072108159</v>
      </c>
      <c r="AX195" s="177" t="n">
        <f aca="false">globals_transposed_prosp!AX199</f>
        <v>8870.01531887447</v>
      </c>
      <c r="AY195" s="177" t="n">
        <f aca="false">globals_transposed_prosp!AY199</f>
        <v>8463.42170418692</v>
      </c>
      <c r="AZ195" s="177" t="n">
        <f aca="false">globals_transposed_prosp!AZ199</f>
        <v>7474.12721880091</v>
      </c>
      <c r="BA195" s="177" t="n">
        <f aca="false">globals_transposed_prosp!BA199</f>
        <v>7643.86646589029</v>
      </c>
      <c r="BB195" s="177" t="n">
        <f aca="false">globals_transposed_prosp!BB199</f>
        <v>7252.29678464424</v>
      </c>
      <c r="BC195" s="177" t="n">
        <f aca="false">globals_transposed_prosp!BC199</f>
        <v>15313.6995162807</v>
      </c>
      <c r="BD195" s="177" t="n">
        <f aca="false">globals_transposed_prosp!BD199</f>
        <v>14594.187007609</v>
      </c>
      <c r="BE195" s="177" t="n">
        <f aca="false">globals_transposed_prosp!BE199</f>
        <v>15465.3061793101</v>
      </c>
      <c r="BF195" s="177" t="n">
        <f aca="false">globals_transposed_prosp!BF199</f>
        <v>14814.9912467186</v>
      </c>
      <c r="BG195" s="177" t="n">
        <f aca="false">globals_transposed_prosp!BG199</f>
        <v>16006.1381320203</v>
      </c>
      <c r="BH195" s="177" t="n">
        <f aca="false">globals_transposed_prosp!BH199</f>
        <v>14893.0357409645</v>
      </c>
      <c r="BI195" s="177" t="n">
        <f aca="false">globals_transposed_prosp!BI199</f>
        <v>13854.8335656014</v>
      </c>
      <c r="BJ195" s="177" t="n">
        <f aca="false">globals_transposed_prosp!BJ199</f>
        <v>13646.5859970821</v>
      </c>
      <c r="BK195" s="177" t="n">
        <f aca="false">globals_transposed_prosp!BK199</f>
        <v>12980.4227936431</v>
      </c>
      <c r="BL195" s="177" t="n">
        <f aca="false">globals_transposed_prosp!BL199</f>
        <v>11956.191855277</v>
      </c>
      <c r="BM195" s="177" t="n">
        <f aca="false">globals_transposed_prosp!BM199</f>
        <v>11766.6838568826</v>
      </c>
      <c r="BN195" s="177" t="n">
        <f aca="false">globals_transposed_prosp!BN199</f>
        <v>11790.1276672336</v>
      </c>
      <c r="BO195" s="177" t="n">
        <f aca="false">globals_transposed_prosp!BO199</f>
        <v>11964.4664861041</v>
      </c>
      <c r="BP195" s="177" t="n">
        <f aca="false">globals_transposed_prosp!BP199</f>
        <v>11769.3000833715</v>
      </c>
      <c r="BQ195" s="177" t="n">
        <f aca="false">globals_transposed_prosp!BQ199</f>
        <v>11353.7435726342</v>
      </c>
      <c r="BR195" s="177" t="n">
        <f aca="false">globals_transposed_prosp!BR199</f>
        <v>11432.9253497747</v>
      </c>
      <c r="BS195" s="177" t="n">
        <f aca="false">globals_transposed_prosp!BS199</f>
        <v>11451.1268482273</v>
      </c>
      <c r="BT195" s="177" t="n">
        <f aca="false">globals_transposed_prosp!BT199</f>
        <v>11757.3800440503</v>
      </c>
      <c r="BU195" s="177" t="n">
        <f aca="false">globals_transposed_prosp!BU199</f>
        <v>12391.2898607038</v>
      </c>
      <c r="BV195" s="177" t="n">
        <f aca="false">globals_transposed_prosp!BV199</f>
        <v>12446.3414281998</v>
      </c>
      <c r="BW195" s="177" t="n">
        <f aca="false">globals_transposed_prosp!BW199</f>
        <v>12482.2371761362</v>
      </c>
      <c r="BX195" s="177" t="n">
        <f aca="false">globals_transposed_prosp!BX199</f>
        <v>12372.2428453293</v>
      </c>
      <c r="BY195" s="177" t="n">
        <f aca="false">globals_transposed_prosp!BY199</f>
        <v>12507.8401125979</v>
      </c>
      <c r="BZ195" s="177" t="n">
        <f aca="false">globals_transposed_prosp!BZ199</f>
        <v>12563.8923007709</v>
      </c>
      <c r="CA195" s="177" t="n">
        <f aca="false">globals_transposed_prosp!CA199</f>
        <v>12608.0731274722</v>
      </c>
      <c r="CB195" s="177" t="n">
        <f aca="false">globals_transposed_prosp!CB199</f>
        <v>12852.1845141303</v>
      </c>
      <c r="CC195" s="177" t="n">
        <f aca="false">globals_transposed_prosp!CC199</f>
        <v>13098.7315256256</v>
      </c>
      <c r="CD195" s="177" t="n">
        <f aca="false">globals_transposed_prosp!CD199</f>
        <v>13254.3823007619</v>
      </c>
      <c r="CE195" s="177" t="n">
        <f aca="false">globals_transposed_prosp!CE199</f>
        <v>13269.2103318876</v>
      </c>
      <c r="CF195" s="177" t="n">
        <f aca="false">globals_transposed_prosp!CF199</f>
        <v>13284.0549515273</v>
      </c>
      <c r="CG195" s="177" t="n">
        <f aca="false">globals_transposed_prosp!CG199</f>
        <v>13298.9161782392</v>
      </c>
      <c r="CH195" s="177" t="n">
        <f aca="false">globals_transposed_prosp!CH199</f>
        <v>13408.5225430123</v>
      </c>
      <c r="CI195" s="177" t="n">
        <f aca="false">globals_transposed_prosp!CI199</f>
        <v>13566.432556662</v>
      </c>
      <c r="CJ195" s="177" t="n">
        <f aca="false">globals_transposed_prosp!CJ199</f>
        <v>13581.6096867349</v>
      </c>
      <c r="CK195" s="177" t="n">
        <f aca="false">globals_transposed_prosp!CK199</f>
        <v>13596.8037958682</v>
      </c>
      <c r="CL195" s="177" t="n">
        <f aca="false">globals_transposed_prosp!CL199</f>
        <v>13707.9075515474</v>
      </c>
      <c r="CM195" s="177" t="n">
        <f aca="false">globals_transposed_prosp!CM199</f>
        <v>13867.8968473515</v>
      </c>
      <c r="CN195" s="177" t="n">
        <f aca="false">globals_transposed_prosp!CN199</f>
        <v>13883.4112335699</v>
      </c>
      <c r="CO195" s="177" t="n">
        <f aca="false">globals_transposed_prosp!CO199</f>
        <v>13898.9429761462</v>
      </c>
      <c r="CP195" s="177" t="n">
        <f aca="false">globals_transposed_prosp!CP199</f>
        <v>13914.4920944972</v>
      </c>
      <c r="CQ195" s="177" t="n">
        <f aca="false">globals_transposed_prosp!CQ199</f>
        <v>13930.0586080618</v>
      </c>
      <c r="CR195" s="177" t="n">
        <f aca="false">globals_transposed_prosp!CR199</f>
        <v>13945.6425363005</v>
      </c>
      <c r="CS195" s="177" t="n">
        <f aca="false">globals_transposed_prosp!CS199</f>
        <v>13961.2438986956</v>
      </c>
      <c r="CT195" s="177" t="n">
        <f aca="false">globals_transposed_prosp!CT199</f>
        <v>13976.8627147509</v>
      </c>
      <c r="CU195" s="177" t="n">
        <f aca="false">globals_transposed_prosp!CU199</f>
        <v>13992.4990039926</v>
      </c>
      <c r="CV195" s="177" t="n">
        <f aca="false">globals_transposed_prosp!CV199</f>
        <v>14008.1527859682</v>
      </c>
      <c r="CW195" s="177" t="n">
        <f aca="false">globals_transposed_prosp!CW199</f>
        <v>14023.8240802474</v>
      </c>
      <c r="CX195" s="177" t="n">
        <f aca="false">globals_transposed_prosp!CX199</f>
        <v>14039.5129064216</v>
      </c>
      <c r="CY195" s="177" t="n">
        <f aca="false">globals_transposed_prosp!CY199</f>
        <v>14055.2192841043</v>
      </c>
      <c r="CZ195" s="177" t="n">
        <f aca="false">globals_transposed_prosp!CZ199</f>
        <v>14070.9432329307</v>
      </c>
      <c r="DA195" s="177" t="n">
        <f aca="false">globals_transposed_prosp!DA199</f>
        <v>14086.6847725583</v>
      </c>
      <c r="DB195" s="177" t="n">
        <f aca="false">globals_transposed_prosp!DB199</f>
        <v>14102.4439226662</v>
      </c>
      <c r="DC195" s="177" t="n">
        <f aca="false">globals_transposed_prosp!DC199</f>
        <v>14118.2207029558</v>
      </c>
      <c r="DD195" s="177" t="n">
        <f aca="false">globals_transposed_prosp!DD199</f>
        <v>14134.0151331505</v>
      </c>
      <c r="DE195" s="177" t="n">
        <f aca="false">globals_transposed_prosp!DE199</f>
        <v>14149.8272329957</v>
      </c>
      <c r="DF195" s="177" t="n">
        <f aca="false">globals_transposed_prosp!DF199</f>
        <v>14165.6570222588</v>
      </c>
      <c r="DG195" s="177" t="n">
        <f aca="false">globals_transposed_prosp!DG199</f>
        <v>14181.5045207296</v>
      </c>
      <c r="DH195" s="177" t="n">
        <f aca="false">globals_transposed_prosp!DH199</f>
        <v>14197.3697482197</v>
      </c>
      <c r="DI195" s="177" t="n">
        <f aca="false">globals_transposed_prosp!DI199</f>
        <v>14213.2527245631</v>
      </c>
      <c r="DJ195" s="177" t="n">
        <f aca="false">globals_transposed_prosp!DJ199</f>
        <v>14229.153469616</v>
      </c>
      <c r="DK195" s="177" t="n">
        <f aca="false">globals_transposed_prosp!DK199</f>
        <v>14245.0720032566</v>
      </c>
      <c r="DL195" s="177" t="n">
        <f aca="false">globals_transposed_prosp!DL199</f>
        <v>14261.0083453855</v>
      </c>
      <c r="DM195" s="177" t="n">
        <f aca="false">globals_transposed_prosp!DM199</f>
        <v>14276.9625159255</v>
      </c>
      <c r="DN195" s="177" t="n">
        <f aca="false">globals_transposed_prosp!DN199</f>
        <v>14292.9345348218</v>
      </c>
      <c r="DO195" s="177" t="n">
        <f aca="false">globals_transposed_prosp!DO199</f>
        <v>14308.9244220418</v>
      </c>
      <c r="DP195" s="177" t="n">
        <f aca="false">globals_transposed_prosp!DP199</f>
        <v>14324.9321975753</v>
      </c>
      <c r="DQ195" s="177" t="n">
        <f aca="false">globals_transposed_prosp!DQ199</f>
        <v>14340.9578814344</v>
      </c>
      <c r="DR195" s="177" t="n">
        <f aca="false">globals_transposed_prosp!DR199</f>
        <v>14357.0014936536</v>
      </c>
      <c r="DS195" s="177" t="n">
        <f aca="false">globals_transposed_prosp!DS199</f>
        <v>14373.0630542898</v>
      </c>
      <c r="DT195" s="177" t="n">
        <f aca="false">globals_transposed_prosp!DT199</f>
        <v>14389.1425834225</v>
      </c>
      <c r="DU195" s="177" t="n">
        <f aca="false">globals_transposed_prosp!DU199</f>
        <v>14405.2401011535</v>
      </c>
      <c r="DV195" s="177" t="n">
        <f aca="false">globals_transposed_prosp!DV199</f>
        <v>14421.355627607</v>
      </c>
      <c r="DW195" s="177" t="n">
        <f aca="false">globals_transposed_prosp!DW199</f>
        <v>14437.4891829299</v>
      </c>
      <c r="DX195" s="177" t="n">
        <f aca="false">globals_transposed_prosp!DX199</f>
        <v>14453.6407872917</v>
      </c>
      <c r="DY195" s="177" t="n">
        <f aca="false">globals_transposed_prosp!DY199</f>
        <v>14469.8104608842</v>
      </c>
      <c r="DZ195" s="177" t="n">
        <f aca="false">globals_transposed_prosp!DZ199</f>
        <v>14485.998223922</v>
      </c>
      <c r="EA195" s="177" t="n">
        <f aca="false">globals_transposed_prosp!EA199</f>
        <v>14502.2040966423</v>
      </c>
      <c r="EB195" s="177" t="n">
        <f aca="false">globals_transposed_prosp!EB199</f>
        <v>14518.4280993047</v>
      </c>
      <c r="EC195" s="177" t="n">
        <f aca="false">globals_transposed_prosp!EC199</f>
        <v>14534.6702521918</v>
      </c>
      <c r="ED195" s="177" t="n">
        <f aca="false">globals_transposed_prosp!ED199</f>
        <v>14550.9305756086</v>
      </c>
      <c r="EE195" s="177" t="n">
        <f aca="false">globals_transposed_prosp!EE199</f>
        <v>14567.2090898832</v>
      </c>
      <c r="EF195" s="177" t="n">
        <f aca="false">globals_transposed_prosp!EF199</f>
        <v>14583.505815366</v>
      </c>
      <c r="EG195" s="177" t="n">
        <f aca="false">globals_transposed_prosp!EG199</f>
        <v>14599.8207724304</v>
      </c>
      <c r="EH195" s="177" t="n">
        <f aca="false">globals_transposed_prosp!EH199</f>
        <v>14616.1539814726</v>
      </c>
      <c r="EI195" s="177" t="n">
        <f aca="false">globals_transposed_prosp!EI199</f>
        <v>14632.5054629115</v>
      </c>
      <c r="EJ195" s="177" t="n">
        <f aca="false">globals_transposed_prosp!EJ199</f>
        <v>14648.875237189</v>
      </c>
      <c r="EK195" s="177" t="n">
        <f aca="false">globals_transposed_prosp!EK199</f>
        <v>14665.2633247697</v>
      </c>
      <c r="EL195" s="177" t="n">
        <f aca="false">globals_transposed_prosp!EL199</f>
        <v>14681.6697461413</v>
      </c>
      <c r="EM195" s="177" t="n">
        <f aca="false">globals_transposed_prosp!EM199</f>
        <v>14698.0945218142</v>
      </c>
      <c r="EN195" s="177" t="n">
        <f aca="false">globals_transposed_prosp!EN199</f>
        <v>14714.537672322</v>
      </c>
      <c r="EO195" s="177" t="n">
        <f aca="false">globals_transposed_prosp!EO199</f>
        <v>14730.9992182209</v>
      </c>
      <c r="EP195" s="177" t="n">
        <f aca="false">globals_transposed_prosp!EP199</f>
        <v>14747.4791800904</v>
      </c>
      <c r="EQ195" s="177" t="n">
        <f aca="false">globals_transposed_prosp!EQ199</f>
        <v>14763.9775785329</v>
      </c>
      <c r="ER195" s="177" t="n">
        <f aca="false">globals_transposed_prosp!ER199</f>
        <v>14780.494434174</v>
      </c>
      <c r="ES195" s="177" t="n">
        <f aca="false">globals_transposed_prosp!ES199</f>
        <v>14797.0297676623</v>
      </c>
      <c r="ET195" s="177" t="n">
        <f aca="false">globals_transposed_prosp!ET199</f>
        <v>14813.5835996692</v>
      </c>
      <c r="EU195" s="177" t="n">
        <f aca="false">globals_transposed_prosp!EU199</f>
        <v>14830.1559508897</v>
      </c>
      <c r="EV195" s="177" t="n">
        <f aca="false">globals_transposed_prosp!EV199</f>
        <v>14846.7468420417</v>
      </c>
    </row>
    <row r="196" customFormat="false" ht="12.8" hidden="false" customHeight="false" outlineLevel="0" collapsed="false">
      <c r="A196" s="176" t="str">
        <f aca="false">globals_transposed_prosp!A200</f>
        <v>FAM_CAP_HIGH_3</v>
      </c>
      <c r="B196" s="176" t="n">
        <f aca="false">globals_transposed_prosp!B200</f>
        <v>0</v>
      </c>
      <c r="C196" s="176" t="n">
        <f aca="false">globals_transposed_prosp!C200</f>
        <v>0</v>
      </c>
      <c r="D196" s="176" t="n">
        <f aca="false">globals_transposed_prosp!D200</f>
        <v>0</v>
      </c>
      <c r="E196" s="176" t="n">
        <f aca="false">globals_transposed_prosp!E200</f>
        <v>0</v>
      </c>
      <c r="F196" s="176" t="n">
        <f aca="false">globals_transposed_prosp!F200</f>
        <v>0</v>
      </c>
      <c r="G196" s="176" t="n">
        <f aca="false">globals_transposed_prosp!G200</f>
        <v>0</v>
      </c>
      <c r="H196" s="176" t="n">
        <f aca="false">globals_transposed_prosp!H200</f>
        <v>0</v>
      </c>
      <c r="I196" s="176" t="n">
        <f aca="false">globals_transposed_prosp!I200</f>
        <v>0</v>
      </c>
      <c r="J196" s="176" t="n">
        <f aca="false">globals_transposed_prosp!J200</f>
        <v>0</v>
      </c>
      <c r="K196" s="176" t="n">
        <f aca="false">globals_transposed_prosp!K200</f>
        <v>0</v>
      </c>
      <c r="L196" s="176" t="n">
        <f aca="false">globals_transposed_prosp!L200</f>
        <v>0</v>
      </c>
      <c r="M196" s="176" t="n">
        <f aca="false">globals_transposed_prosp!M200</f>
        <v>0</v>
      </c>
      <c r="N196" s="176" t="n">
        <f aca="false">globals_transposed_prosp!N200</f>
        <v>0</v>
      </c>
      <c r="O196" s="176" t="n">
        <f aca="false">globals_transposed_prosp!O200</f>
        <v>0</v>
      </c>
      <c r="P196" s="176" t="n">
        <f aca="false">globals_transposed_prosp!P200</f>
        <v>0</v>
      </c>
      <c r="Q196" s="176" t="n">
        <f aca="false">globals_transposed_prosp!Q200</f>
        <v>0</v>
      </c>
      <c r="R196" s="176" t="n">
        <f aca="false">globals_transposed_prosp!R200</f>
        <v>0</v>
      </c>
      <c r="S196" s="176" t="n">
        <f aca="false">globals_transposed_prosp!S200</f>
        <v>0</v>
      </c>
      <c r="T196" s="176" t="n">
        <f aca="false">globals_transposed_prosp!T200</f>
        <v>0</v>
      </c>
      <c r="U196" s="176" t="n">
        <f aca="false">globals_transposed_prosp!U200</f>
        <v>0</v>
      </c>
      <c r="V196" s="176" t="n">
        <f aca="false">globals_transposed_prosp!V200</f>
        <v>0</v>
      </c>
      <c r="W196" s="176" t="n">
        <f aca="false">globals_transposed_prosp!W200</f>
        <v>0</v>
      </c>
      <c r="X196" s="176" t="n">
        <f aca="false">globals_transposed_prosp!X200</f>
        <v>0</v>
      </c>
      <c r="Y196" s="176" t="n">
        <f aca="false">globals_transposed_prosp!Y200</f>
        <v>0</v>
      </c>
      <c r="Z196" s="176" t="n">
        <f aca="false">globals_transposed_prosp!Z200</f>
        <v>0</v>
      </c>
      <c r="AA196" s="176" t="n">
        <f aca="false">globals_transposed_prosp!AA200</f>
        <v>0</v>
      </c>
      <c r="AB196" s="176" t="n">
        <f aca="false">globals_transposed_prosp!AB200</f>
        <v>0</v>
      </c>
      <c r="AC196" s="176" t="n">
        <f aca="false">globals_transposed_prosp!AC200</f>
        <v>0</v>
      </c>
      <c r="AD196" s="176" t="n">
        <f aca="false">globals_transposed_prosp!AD200</f>
        <v>0</v>
      </c>
      <c r="AE196" s="176" t="n">
        <f aca="false">globals_transposed_prosp!AE200</f>
        <v>0</v>
      </c>
      <c r="AF196" s="176" t="n">
        <f aca="false">globals_transposed_prosp!AF200</f>
        <v>0</v>
      </c>
      <c r="AG196" s="176" t="n">
        <f aca="false">globals_transposed_prosp!AG200</f>
        <v>0</v>
      </c>
      <c r="AH196" s="176" t="n">
        <f aca="false">globals_transposed_prosp!AH200</f>
        <v>0</v>
      </c>
      <c r="AI196" s="176" t="n">
        <f aca="false">globals_transposed_prosp!AI200</f>
        <v>0</v>
      </c>
      <c r="AJ196" s="176" t="n">
        <f aca="false">globals_transposed_prosp!AJ200</f>
        <v>0</v>
      </c>
      <c r="AK196" s="176" t="n">
        <f aca="false">globals_transposed_prosp!AK200</f>
        <v>0</v>
      </c>
      <c r="AL196" s="176" t="n">
        <f aca="false">globals_transposed_prosp!AL200</f>
        <v>0</v>
      </c>
      <c r="AM196" s="176" t="n">
        <f aca="false">globals_transposed_prosp!AM200</f>
        <v>0</v>
      </c>
      <c r="AN196" s="176" t="n">
        <f aca="false">globals_transposed_prosp!AN200</f>
        <v>0</v>
      </c>
      <c r="AO196" s="176" t="n">
        <f aca="false">globals_transposed_prosp!AO200</f>
        <v>0</v>
      </c>
      <c r="AP196" s="176" t="n">
        <f aca="false">globals_transposed_prosp!AP200</f>
        <v>0</v>
      </c>
      <c r="AQ196" s="176" t="n">
        <f aca="false">globals_transposed_prosp!AQ200</f>
        <v>0</v>
      </c>
      <c r="AR196" s="177" t="n">
        <f aca="false">globals_transposed_prosp!AR200</f>
        <v>8928.16140542227</v>
      </c>
      <c r="AS196" s="177" t="n">
        <f aca="false">globals_transposed_prosp!AS200</f>
        <v>8428.58219396209</v>
      </c>
      <c r="AT196" s="177" t="n">
        <f aca="false">globals_transposed_prosp!AT200</f>
        <v>8925.91923763241</v>
      </c>
      <c r="AU196" s="177" t="n">
        <f aca="false">globals_transposed_prosp!AU200</f>
        <v>9800</v>
      </c>
      <c r="AV196" s="177" t="n">
        <f aca="false">globals_transposed_prosp!AV200</f>
        <v>9506.16089173075</v>
      </c>
      <c r="AW196" s="177" t="n">
        <f aca="false">globals_transposed_prosp!AW200</f>
        <v>9181.6725087631</v>
      </c>
      <c r="AX196" s="177" t="n">
        <f aca="false">globals_transposed_prosp!AX200</f>
        <v>11494.8157703781</v>
      </c>
      <c r="AY196" s="177" t="n">
        <f aca="false">globals_transposed_prosp!AY200</f>
        <v>10967.9036370586</v>
      </c>
      <c r="AZ196" s="177" t="n">
        <f aca="false">globals_transposed_prosp!AZ200</f>
        <v>9685.85874273178</v>
      </c>
      <c r="BA196" s="177" t="n">
        <f aca="false">globals_transposed_prosp!BA200</f>
        <v>9905.585468845</v>
      </c>
      <c r="BB196" s="177" t="n">
        <f aca="false">globals_transposed_prosp!BB200</f>
        <v>9398.15549712853</v>
      </c>
      <c r="BC196" s="177" t="n">
        <f aca="false">globals_transposed_prosp!BC200</f>
        <v>17680.0185090616</v>
      </c>
      <c r="BD196" s="177" t="n">
        <f aca="false">globals_transposed_prosp!BD200</f>
        <v>16849.3247595014</v>
      </c>
      <c r="BE196" s="177" t="n">
        <f aca="false">globals_transposed_prosp!BE200</f>
        <v>17854.982701589</v>
      </c>
      <c r="BF196" s="177" t="n">
        <f aca="false">globals_transposed_prosp!BF200</f>
        <v>17104.1820554601</v>
      </c>
      <c r="BG196" s="177" t="n">
        <f aca="false">globals_transposed_prosp!BG200</f>
        <v>18479.3433522205</v>
      </c>
      <c r="BH196" s="177" t="n">
        <f aca="false">globals_transposed_prosp!BH200</f>
        <v>17194.2487778242</v>
      </c>
      <c r="BI196" s="177" t="n">
        <f aca="false">globals_transposed_prosp!BI200</f>
        <v>15995.6277045013</v>
      </c>
      <c r="BJ196" s="177" t="n">
        <f aca="false">globals_transposed_prosp!BJ200</f>
        <v>15755.2025445288</v>
      </c>
      <c r="BK196" s="177" t="n">
        <f aca="false">globals_transposed_prosp!BK200</f>
        <v>14986.1064350596</v>
      </c>
      <c r="BL196" s="177" t="n">
        <f aca="false">globals_transposed_prosp!BL200</f>
        <v>13803.6153790708</v>
      </c>
      <c r="BM196" s="177" t="n">
        <f aca="false">globals_transposed_prosp!BM200</f>
        <v>13584.8253535545</v>
      </c>
      <c r="BN196" s="177" t="n">
        <f aca="false">globals_transposed_prosp!BN200</f>
        <v>13611.8916088489</v>
      </c>
      <c r="BO196" s="177" t="n">
        <f aca="false">globals_transposed_prosp!BO200</f>
        <v>13813.1685731582</v>
      </c>
      <c r="BP196" s="177" t="n">
        <f aca="false">globals_transposed_prosp!BP200</f>
        <v>13587.8458290232</v>
      </c>
      <c r="BQ196" s="177" t="n">
        <f aca="false">globals_transposed_prosp!BQ200</f>
        <v>13108.0791682067</v>
      </c>
      <c r="BR196" s="177" t="n">
        <f aca="false">globals_transposed_prosp!BR200</f>
        <v>13199.4958006854</v>
      </c>
      <c r="BS196" s="177" t="n">
        <f aca="false">globals_transposed_prosp!BS200</f>
        <v>13220.5097227606</v>
      </c>
      <c r="BT196" s="177" t="n">
        <f aca="false">globals_transposed_prosp!BT200</f>
        <v>13574.0839523248</v>
      </c>
      <c r="BU196" s="177" t="n">
        <f aca="false">globals_transposed_prosp!BU200</f>
        <v>14305.9430091231</v>
      </c>
      <c r="BV196" s="177" t="n">
        <f aca="false">globals_transposed_prosp!BV200</f>
        <v>14369.5009273071</v>
      </c>
      <c r="BW196" s="177" t="n">
        <f aca="false">globals_transposed_prosp!BW200</f>
        <v>14410.9431443822</v>
      </c>
      <c r="BX196" s="177" t="n">
        <f aca="false">globals_transposed_prosp!BX200</f>
        <v>14283.9529241922</v>
      </c>
      <c r="BY196" s="177" t="n">
        <f aca="false">globals_transposed_prosp!BY200</f>
        <v>14440.5021454229</v>
      </c>
      <c r="BZ196" s="177" t="n">
        <f aca="false">globals_transposed_prosp!BZ200</f>
        <v>14505.2152962371</v>
      </c>
      <c r="CA196" s="177" t="n">
        <f aca="false">globals_transposed_prosp!CA200</f>
        <v>14556.2227697117</v>
      </c>
      <c r="CB196" s="177" t="n">
        <f aca="false">globals_transposed_prosp!CB200</f>
        <v>14838.0532832955</v>
      </c>
      <c r="CC196" s="177" t="n">
        <f aca="false">globals_transposed_prosp!CC200</f>
        <v>15122.6957648427</v>
      </c>
      <c r="CD196" s="177" t="n">
        <f aca="false">globals_transposed_prosp!CD200</f>
        <v>15302.3970827408</v>
      </c>
      <c r="CE196" s="177" t="n">
        <f aca="false">globals_transposed_prosp!CE200</f>
        <v>15319.516282647</v>
      </c>
      <c r="CF196" s="177" t="n">
        <f aca="false">globals_transposed_prosp!CF200</f>
        <v>15336.654634259</v>
      </c>
      <c r="CG196" s="177" t="n">
        <f aca="false">globals_transposed_prosp!CG200</f>
        <v>15353.8121590022</v>
      </c>
      <c r="CH196" s="177" t="n">
        <f aca="false">globals_transposed_prosp!CH200</f>
        <v>15480.35446618</v>
      </c>
      <c r="CI196" s="177" t="n">
        <f aca="false">globals_transposed_prosp!CI200</f>
        <v>15662.6641111997</v>
      </c>
      <c r="CJ196" s="177" t="n">
        <f aca="false">globals_transposed_prosp!CJ200</f>
        <v>15680.1863514431</v>
      </c>
      <c r="CK196" s="177" t="n">
        <f aca="false">globals_transposed_prosp!CK200</f>
        <v>15697.7281942843</v>
      </c>
      <c r="CL196" s="177" t="n">
        <f aca="false">globals_transposed_prosp!CL200</f>
        <v>15825.9992632944</v>
      </c>
      <c r="CM196" s="177" t="n">
        <f aca="false">globals_transposed_prosp!CM200</f>
        <v>16010.7094729314</v>
      </c>
      <c r="CN196" s="177" t="n">
        <f aca="false">globals_transposed_prosp!CN200</f>
        <v>16028.6210808073</v>
      </c>
      <c r="CO196" s="177" t="n">
        <f aca="false">globals_transposed_prosp!CO200</f>
        <v>16046.5527268769</v>
      </c>
      <c r="CP196" s="177" t="n">
        <f aca="false">globals_transposed_prosp!CP200</f>
        <v>16064.5044335574</v>
      </c>
      <c r="CQ196" s="177" t="n">
        <f aca="false">globals_transposed_prosp!CQ200</f>
        <v>16082.4762232911</v>
      </c>
      <c r="CR196" s="177" t="n">
        <f aca="false">globals_transposed_prosp!CR200</f>
        <v>16100.4681185456</v>
      </c>
      <c r="CS196" s="177" t="n">
        <f aca="false">globals_transposed_prosp!CS200</f>
        <v>16118.4801418133</v>
      </c>
      <c r="CT196" s="177" t="n">
        <f aca="false">globals_transposed_prosp!CT200</f>
        <v>16136.512315612</v>
      </c>
      <c r="CU196" s="177" t="n">
        <f aca="false">globals_transposed_prosp!CU200</f>
        <v>16154.5646624846</v>
      </c>
      <c r="CV196" s="177" t="n">
        <f aca="false">globals_transposed_prosp!CV200</f>
        <v>16172.6372049994</v>
      </c>
      <c r="CW196" s="177" t="n">
        <f aca="false">globals_transposed_prosp!CW200</f>
        <v>16190.7299657497</v>
      </c>
      <c r="CX196" s="177" t="n">
        <f aca="false">globals_transposed_prosp!CX200</f>
        <v>16208.8429673542</v>
      </c>
      <c r="CY196" s="177" t="n">
        <f aca="false">globals_transposed_prosp!CY200</f>
        <v>16226.9762324568</v>
      </c>
      <c r="CZ196" s="177" t="n">
        <f aca="false">globals_transposed_prosp!CZ200</f>
        <v>16245.129783727</v>
      </c>
      <c r="DA196" s="177" t="n">
        <f aca="false">globals_transposed_prosp!DA200</f>
        <v>16263.3036438593</v>
      </c>
      <c r="DB196" s="177" t="n">
        <f aca="false">globals_transposed_prosp!DB200</f>
        <v>16281.4978355738</v>
      </c>
      <c r="DC196" s="177" t="n">
        <f aca="false">globals_transposed_prosp!DC200</f>
        <v>16299.7123816161</v>
      </c>
      <c r="DD196" s="177" t="n">
        <f aca="false">globals_transposed_prosp!DD200</f>
        <v>16317.947304757</v>
      </c>
      <c r="DE196" s="177" t="n">
        <f aca="false">globals_transposed_prosp!DE200</f>
        <v>16336.202627793</v>
      </c>
      <c r="DF196" s="177" t="n">
        <f aca="false">globals_transposed_prosp!DF200</f>
        <v>16354.4783735459</v>
      </c>
      <c r="DG196" s="177" t="n">
        <f aca="false">globals_transposed_prosp!DG200</f>
        <v>16372.7745648632</v>
      </c>
      <c r="DH196" s="177" t="n">
        <f aca="false">globals_transposed_prosp!DH200</f>
        <v>16391.091224618</v>
      </c>
      <c r="DI196" s="177" t="n">
        <f aca="false">globals_transposed_prosp!DI200</f>
        <v>16409.4283757086</v>
      </c>
      <c r="DJ196" s="177" t="n">
        <f aca="false">globals_transposed_prosp!DJ200</f>
        <v>16427.7860410595</v>
      </c>
      <c r="DK196" s="177" t="n">
        <f aca="false">globals_transposed_prosp!DK200</f>
        <v>16446.1642436205</v>
      </c>
      <c r="DL196" s="177" t="n">
        <f aca="false">globals_transposed_prosp!DL200</f>
        <v>16464.5630063669</v>
      </c>
      <c r="DM196" s="177" t="n">
        <f aca="false">globals_transposed_prosp!DM200</f>
        <v>16482.9823523002</v>
      </c>
      <c r="DN196" s="177" t="n">
        <f aca="false">globals_transposed_prosp!DN200</f>
        <v>16501.4223044472</v>
      </c>
      <c r="DO196" s="177" t="n">
        <f aca="false">globals_transposed_prosp!DO200</f>
        <v>16519.8828858607</v>
      </c>
      <c r="DP196" s="177" t="n">
        <f aca="false">globals_transposed_prosp!DP200</f>
        <v>16538.3641196192</v>
      </c>
      <c r="DQ196" s="177" t="n">
        <f aca="false">globals_transposed_prosp!DQ200</f>
        <v>16556.866028827</v>
      </c>
      <c r="DR196" s="177" t="n">
        <f aca="false">globals_transposed_prosp!DR200</f>
        <v>16575.3886366143</v>
      </c>
      <c r="DS196" s="177" t="n">
        <f aca="false">globals_transposed_prosp!DS200</f>
        <v>16593.9319661371</v>
      </c>
      <c r="DT196" s="177" t="n">
        <f aca="false">globals_transposed_prosp!DT200</f>
        <v>16612.4960405774</v>
      </c>
      <c r="DU196" s="177" t="n">
        <f aca="false">globals_transposed_prosp!DU200</f>
        <v>16631.0808831431</v>
      </c>
      <c r="DV196" s="177" t="n">
        <f aca="false">globals_transposed_prosp!DV200</f>
        <v>16649.6865170681</v>
      </c>
      <c r="DW196" s="177" t="n">
        <f aca="false">globals_transposed_prosp!DW200</f>
        <v>16668.3129656121</v>
      </c>
      <c r="DX196" s="177" t="n">
        <f aca="false">globals_transposed_prosp!DX200</f>
        <v>16686.9602520612</v>
      </c>
      <c r="DY196" s="177" t="n">
        <f aca="false">globals_transposed_prosp!DY200</f>
        <v>16705.6283997271</v>
      </c>
      <c r="DZ196" s="177" t="n">
        <f aca="false">globals_transposed_prosp!DZ200</f>
        <v>16724.3174319479</v>
      </c>
      <c r="EA196" s="177" t="n">
        <f aca="false">globals_transposed_prosp!EA200</f>
        <v>16743.0273720876</v>
      </c>
      <c r="EB196" s="177" t="n">
        <f aca="false">globals_transposed_prosp!EB200</f>
        <v>16761.7582435367</v>
      </c>
      <c r="EC196" s="177" t="n">
        <f aca="false">globals_transposed_prosp!EC200</f>
        <v>16780.5100697114</v>
      </c>
      <c r="ED196" s="177" t="n">
        <f aca="false">globals_transposed_prosp!ED200</f>
        <v>16799.2828740543</v>
      </c>
      <c r="EE196" s="177" t="n">
        <f aca="false">globals_transposed_prosp!EE200</f>
        <v>16818.0766800344</v>
      </c>
      <c r="EF196" s="177" t="n">
        <f aca="false">globals_transposed_prosp!EF200</f>
        <v>16836.8915111466</v>
      </c>
      <c r="EG196" s="177" t="n">
        <f aca="false">globals_transposed_prosp!EG200</f>
        <v>16855.7273909125</v>
      </c>
      <c r="EH196" s="177" t="n">
        <f aca="false">globals_transposed_prosp!EH200</f>
        <v>16874.5843428795</v>
      </c>
      <c r="EI196" s="177" t="n">
        <f aca="false">globals_transposed_prosp!EI200</f>
        <v>16893.4623906219</v>
      </c>
      <c r="EJ196" s="177" t="n">
        <f aca="false">globals_transposed_prosp!EJ200</f>
        <v>16912.36155774</v>
      </c>
      <c r="EK196" s="177" t="n">
        <f aca="false">globals_transposed_prosp!EK200</f>
        <v>16931.2818678606</v>
      </c>
      <c r="EL196" s="177" t="n">
        <f aca="false">globals_transposed_prosp!EL200</f>
        <v>16950.223344637</v>
      </c>
      <c r="EM196" s="177" t="n">
        <f aca="false">globals_transposed_prosp!EM200</f>
        <v>16969.1860117488</v>
      </c>
      <c r="EN196" s="177" t="n">
        <f aca="false">globals_transposed_prosp!EN200</f>
        <v>16988.1698929022</v>
      </c>
      <c r="EO196" s="177" t="n">
        <f aca="false">globals_transposed_prosp!EO200</f>
        <v>17007.1750118301</v>
      </c>
      <c r="EP196" s="177" t="n">
        <f aca="false">globals_transposed_prosp!EP200</f>
        <v>17026.2013922915</v>
      </c>
      <c r="EQ196" s="177" t="n">
        <f aca="false">globals_transposed_prosp!EQ200</f>
        <v>17045.2490580724</v>
      </c>
      <c r="ER196" s="177" t="n">
        <f aca="false">globals_transposed_prosp!ER200</f>
        <v>17064.3180329853</v>
      </c>
      <c r="ES196" s="177" t="n">
        <f aca="false">globals_transposed_prosp!ES200</f>
        <v>17083.4083408691</v>
      </c>
      <c r="ET196" s="177" t="n">
        <f aca="false">globals_transposed_prosp!ET200</f>
        <v>17102.5200055898</v>
      </c>
      <c r="EU196" s="177" t="n">
        <f aca="false">globals_transposed_prosp!EU200</f>
        <v>17121.6530510397</v>
      </c>
      <c r="EV196" s="177" t="n">
        <f aca="false">globals_transposed_prosp!EV200</f>
        <v>17140.8075011381</v>
      </c>
    </row>
    <row r="197" customFormat="false" ht="12.8" hidden="false" customHeight="false" outlineLevel="0" collapsed="false">
      <c r="A197" s="176" t="str">
        <f aca="false">globals_transposed_prosp!A201</f>
        <v>FAM_CAP_HIGH_4</v>
      </c>
      <c r="B197" s="176" t="n">
        <f aca="false">globals_transposed_prosp!B201</f>
        <v>0</v>
      </c>
      <c r="C197" s="176" t="n">
        <f aca="false">globals_transposed_prosp!C201</f>
        <v>0</v>
      </c>
      <c r="D197" s="176" t="n">
        <f aca="false">globals_transposed_prosp!D201</f>
        <v>0</v>
      </c>
      <c r="E197" s="176" t="n">
        <f aca="false">globals_transposed_prosp!E201</f>
        <v>0</v>
      </c>
      <c r="F197" s="176" t="n">
        <f aca="false">globals_transposed_prosp!F201</f>
        <v>0</v>
      </c>
      <c r="G197" s="176" t="n">
        <f aca="false">globals_transposed_prosp!G201</f>
        <v>0</v>
      </c>
      <c r="H197" s="176" t="n">
        <f aca="false">globals_transposed_prosp!H201</f>
        <v>0</v>
      </c>
      <c r="I197" s="176" t="n">
        <f aca="false">globals_transposed_prosp!I201</f>
        <v>0</v>
      </c>
      <c r="J197" s="176" t="n">
        <f aca="false">globals_transposed_prosp!J201</f>
        <v>0</v>
      </c>
      <c r="K197" s="176" t="n">
        <f aca="false">globals_transposed_prosp!K201</f>
        <v>0</v>
      </c>
      <c r="L197" s="176" t="n">
        <f aca="false">globals_transposed_prosp!L201</f>
        <v>0</v>
      </c>
      <c r="M197" s="176" t="n">
        <f aca="false">globals_transposed_prosp!M201</f>
        <v>0</v>
      </c>
      <c r="N197" s="176" t="n">
        <f aca="false">globals_transposed_prosp!N201</f>
        <v>0</v>
      </c>
      <c r="O197" s="176" t="n">
        <f aca="false">globals_transposed_prosp!O201</f>
        <v>0</v>
      </c>
      <c r="P197" s="176" t="n">
        <f aca="false">globals_transposed_prosp!P201</f>
        <v>0</v>
      </c>
      <c r="Q197" s="176" t="n">
        <f aca="false">globals_transposed_prosp!Q201</f>
        <v>0</v>
      </c>
      <c r="R197" s="176" t="n">
        <f aca="false">globals_transposed_prosp!R201</f>
        <v>0</v>
      </c>
      <c r="S197" s="176" t="n">
        <f aca="false">globals_transposed_prosp!S201</f>
        <v>0</v>
      </c>
      <c r="T197" s="176" t="n">
        <f aca="false">globals_transposed_prosp!T201</f>
        <v>0</v>
      </c>
      <c r="U197" s="176" t="n">
        <f aca="false">globals_transposed_prosp!U201</f>
        <v>0</v>
      </c>
      <c r="V197" s="176" t="n">
        <f aca="false">globals_transposed_prosp!V201</f>
        <v>0</v>
      </c>
      <c r="W197" s="176" t="n">
        <f aca="false">globals_transposed_prosp!W201</f>
        <v>0</v>
      </c>
      <c r="X197" s="176" t="n">
        <f aca="false">globals_transposed_prosp!X201</f>
        <v>0</v>
      </c>
      <c r="Y197" s="176" t="n">
        <f aca="false">globals_transposed_prosp!Y201</f>
        <v>0</v>
      </c>
      <c r="Z197" s="176" t="n">
        <f aca="false">globals_transposed_prosp!Z201</f>
        <v>0</v>
      </c>
      <c r="AA197" s="176" t="n">
        <f aca="false">globals_transposed_prosp!AA201</f>
        <v>0</v>
      </c>
      <c r="AB197" s="176" t="n">
        <f aca="false">globals_transposed_prosp!AB201</f>
        <v>0</v>
      </c>
      <c r="AC197" s="176" t="n">
        <f aca="false">globals_transposed_prosp!AC201</f>
        <v>0</v>
      </c>
      <c r="AD197" s="176" t="n">
        <f aca="false">globals_transposed_prosp!AD201</f>
        <v>0</v>
      </c>
      <c r="AE197" s="176" t="n">
        <f aca="false">globals_transposed_prosp!AE201</f>
        <v>0</v>
      </c>
      <c r="AF197" s="176" t="n">
        <f aca="false">globals_transposed_prosp!AF201</f>
        <v>0</v>
      </c>
      <c r="AG197" s="176" t="n">
        <f aca="false">globals_transposed_prosp!AG201</f>
        <v>0</v>
      </c>
      <c r="AH197" s="176" t="n">
        <f aca="false">globals_transposed_prosp!AH201</f>
        <v>0</v>
      </c>
      <c r="AI197" s="176" t="n">
        <f aca="false">globals_transposed_prosp!AI201</f>
        <v>0</v>
      </c>
      <c r="AJ197" s="176" t="n">
        <f aca="false">globals_transposed_prosp!AJ201</f>
        <v>0</v>
      </c>
      <c r="AK197" s="176" t="n">
        <f aca="false">globals_transposed_prosp!AK201</f>
        <v>0</v>
      </c>
      <c r="AL197" s="176" t="n">
        <f aca="false">globals_transposed_prosp!AL201</f>
        <v>0</v>
      </c>
      <c r="AM197" s="176" t="n">
        <f aca="false">globals_transposed_prosp!AM201</f>
        <v>0</v>
      </c>
      <c r="AN197" s="176" t="n">
        <f aca="false">globals_transposed_prosp!AN201</f>
        <v>0</v>
      </c>
      <c r="AO197" s="176" t="n">
        <f aca="false">globals_transposed_prosp!AO201</f>
        <v>0</v>
      </c>
      <c r="AP197" s="176" t="n">
        <f aca="false">globals_transposed_prosp!AP201</f>
        <v>0</v>
      </c>
      <c r="AQ197" s="176" t="n">
        <f aca="false">globals_transposed_prosp!AQ201</f>
        <v>0</v>
      </c>
      <c r="AR197" s="177" t="n">
        <f aca="false">globals_transposed_prosp!AR201</f>
        <v>34339.0823285472</v>
      </c>
      <c r="AS197" s="177" t="n">
        <f aca="false">globals_transposed_prosp!AS201</f>
        <v>32417.6238229311</v>
      </c>
      <c r="AT197" s="177" t="n">
        <f aca="false">globals_transposed_prosp!AT201</f>
        <v>31136.9275731363</v>
      </c>
      <c r="AU197" s="177" t="n">
        <f aca="false">globals_transposed_prosp!AU201</f>
        <v>30000</v>
      </c>
      <c r="AV197" s="177" t="n">
        <f aca="false">globals_transposed_prosp!AV201</f>
        <v>29100.4925257064</v>
      </c>
      <c r="AW197" s="177" t="n">
        <f aca="false">globals_transposed_prosp!AW201</f>
        <v>28107.1607411115</v>
      </c>
      <c r="AX197" s="177" t="n">
        <f aca="false">globals_transposed_prosp!AX201</f>
        <v>27153.1081190035</v>
      </c>
      <c r="AY197" s="177" t="n">
        <f aca="false">globals_transposed_prosp!AY201</f>
        <v>25908.4337883273</v>
      </c>
      <c r="AZ197" s="177" t="n">
        <f aca="false">globals_transposed_prosp!AZ201</f>
        <v>22879.9812820436</v>
      </c>
      <c r="BA197" s="177" t="n">
        <f aca="false">globals_transposed_prosp!BA201</f>
        <v>20284.4753628225</v>
      </c>
      <c r="BB197" s="177" t="n">
        <f aca="false">globals_transposed_prosp!BB201</f>
        <v>19245.3696186932</v>
      </c>
      <c r="BC197" s="177" t="n">
        <f aca="false">globals_transposed_prosp!BC201</f>
        <v>36583.1331014828</v>
      </c>
      <c r="BD197" s="177" t="n">
        <f aca="false">globals_transposed_prosp!BD201</f>
        <v>34864.2785657167</v>
      </c>
      <c r="BE197" s="177" t="n">
        <f aca="false">globals_transposed_prosp!BE201</f>
        <v>40123.0176669484</v>
      </c>
      <c r="BF197" s="177" t="n">
        <f aca="false">globals_transposed_prosp!BF201</f>
        <v>38435.8478672093</v>
      </c>
      <c r="BG197" s="177" t="n">
        <f aca="false">globals_transposed_prosp!BG201</f>
        <v>36644.0599534011</v>
      </c>
      <c r="BH197" s="177" t="n">
        <f aca="false">globals_transposed_prosp!BH201</f>
        <v>34095.7506475777</v>
      </c>
      <c r="BI197" s="177" t="n">
        <f aca="false">globals_transposed_prosp!BI201</f>
        <v>31718.9160579993</v>
      </c>
      <c r="BJ197" s="177" t="n">
        <f aca="false">globals_transposed_prosp!BJ201</f>
        <v>31242.1591836658</v>
      </c>
      <c r="BK197" s="177" t="n">
        <f aca="false">globals_transposed_prosp!BK201</f>
        <v>29717.061489005</v>
      </c>
      <c r="BL197" s="177" t="n">
        <f aca="false">globals_transposed_prosp!BL201</f>
        <v>27372.2123066445</v>
      </c>
      <c r="BM197" s="177" t="n">
        <f aca="false">globals_transposed_prosp!BM201</f>
        <v>26938.3573444084</v>
      </c>
      <c r="BN197" s="177" t="n">
        <f aca="false">globals_transposed_prosp!BN201</f>
        <v>26992.0290286679</v>
      </c>
      <c r="BO197" s="177" t="n">
        <f aca="false">globals_transposed_prosp!BO201</f>
        <v>27391.1560434545</v>
      </c>
      <c r="BP197" s="177" t="n">
        <f aca="false">globals_transposed_prosp!BP201</f>
        <v>26944.346869147</v>
      </c>
      <c r="BQ197" s="177" t="n">
        <f aca="false">globals_transposed_prosp!BQ201</f>
        <v>25992.9819885064</v>
      </c>
      <c r="BR197" s="177" t="n">
        <f aca="false">globals_transposed_prosp!BR201</f>
        <v>26174.2588064884</v>
      </c>
      <c r="BS197" s="177" t="n">
        <f aca="false">globals_transposed_prosp!BS201</f>
        <v>26215.9288705</v>
      </c>
      <c r="BT197" s="177" t="n">
        <f aca="false">globals_transposed_prosp!BT201</f>
        <v>26917.0574235647</v>
      </c>
      <c r="BU197" s="177" t="n">
        <f aca="false">globals_transposed_prosp!BU201</f>
        <v>28368.3150058065</v>
      </c>
      <c r="BV197" s="177" t="n">
        <f aca="false">globals_transposed_prosp!BV201</f>
        <v>28494.348713826</v>
      </c>
      <c r="BW197" s="177" t="n">
        <f aca="false">globals_transposed_prosp!BW201</f>
        <v>28576.5275585046</v>
      </c>
      <c r="BX197" s="177" t="n">
        <f aca="false">globals_transposed_prosp!BX201</f>
        <v>28324.7092360974</v>
      </c>
      <c r="BY197" s="177" t="n">
        <f aca="false">globals_transposed_prosp!BY201</f>
        <v>28635.1422931112</v>
      </c>
      <c r="BZ197" s="177" t="n">
        <f aca="false">globals_transposed_prosp!BZ201</f>
        <v>28763.4667975599</v>
      </c>
      <c r="CA197" s="177" t="n">
        <f aca="false">globals_transposed_prosp!CA201</f>
        <v>28864.6132983011</v>
      </c>
      <c r="CB197" s="177" t="n">
        <f aca="false">globals_transposed_prosp!CB201</f>
        <v>29423.4759180176</v>
      </c>
      <c r="CC197" s="177" t="n">
        <f aca="false">globals_transposed_prosp!CC201</f>
        <v>29987.9145974823</v>
      </c>
      <c r="CD197" s="177" t="n">
        <f aca="false">globals_transposed_prosp!CD201</f>
        <v>30344.2576634263</v>
      </c>
      <c r="CE197" s="177" t="n">
        <f aca="false">globals_transposed_prosp!CE201</f>
        <v>30378.2045941025</v>
      </c>
      <c r="CF197" s="177" t="n">
        <f aca="false">globals_transposed_prosp!CF201</f>
        <v>30412.1895021158</v>
      </c>
      <c r="CG197" s="177" t="n">
        <f aca="false">globals_transposed_prosp!CG201</f>
        <v>30446.2124299524</v>
      </c>
      <c r="CH197" s="177" t="n">
        <f aca="false">globals_transposed_prosp!CH201</f>
        <v>30697.1425524401</v>
      </c>
      <c r="CI197" s="177" t="n">
        <f aca="false">globals_transposed_prosp!CI201</f>
        <v>31058.6578636096</v>
      </c>
      <c r="CJ197" s="177" t="n">
        <f aca="false">globals_transposed_prosp!CJ201</f>
        <v>31093.4040128509</v>
      </c>
      <c r="CK197" s="177" t="n">
        <f aca="false">globals_transposed_prosp!CK201</f>
        <v>31128.1890335365</v>
      </c>
      <c r="CL197" s="177" t="n">
        <f aca="false">globals_transposed_prosp!CL201</f>
        <v>31382.5472460284</v>
      </c>
      <c r="CM197" s="177" t="n">
        <f aca="false">globals_transposed_prosp!CM201</f>
        <v>31748.8228147503</v>
      </c>
      <c r="CN197" s="177" t="n">
        <f aca="false">globals_transposed_prosp!CN201</f>
        <v>31784.3410699371</v>
      </c>
      <c r="CO197" s="177" t="n">
        <f aca="false">globals_transposed_prosp!CO201</f>
        <v>31819.8990603437</v>
      </c>
      <c r="CP197" s="177" t="n">
        <f aca="false">globals_transposed_prosp!CP201</f>
        <v>31855.4968304228</v>
      </c>
      <c r="CQ197" s="177" t="n">
        <f aca="false">globals_transposed_prosp!CQ201</f>
        <v>31891.1344246771</v>
      </c>
      <c r="CR197" s="177" t="n">
        <f aca="false">globals_transposed_prosp!CR201</f>
        <v>31926.811887659</v>
      </c>
      <c r="CS197" s="177" t="n">
        <f aca="false">globals_transposed_prosp!CS201</f>
        <v>31962.5292639707</v>
      </c>
      <c r="CT197" s="177" t="n">
        <f aca="false">globals_transposed_prosp!CT201</f>
        <v>31998.2865982642</v>
      </c>
      <c r="CU197" s="177" t="n">
        <f aca="false">globals_transposed_prosp!CU201</f>
        <v>32034.0839352417</v>
      </c>
      <c r="CV197" s="177" t="n">
        <f aca="false">globals_transposed_prosp!CV201</f>
        <v>32069.9213196551</v>
      </c>
      <c r="CW197" s="177" t="n">
        <f aca="false">globals_transposed_prosp!CW201</f>
        <v>32105.7987963067</v>
      </c>
      <c r="CX197" s="177" t="n">
        <f aca="false">globals_transposed_prosp!CX201</f>
        <v>32141.7164100487</v>
      </c>
      <c r="CY197" s="177" t="n">
        <f aca="false">globals_transposed_prosp!CY201</f>
        <v>32177.6742057835</v>
      </c>
      <c r="CZ197" s="177" t="n">
        <f aca="false">globals_transposed_prosp!CZ201</f>
        <v>32213.6722284638</v>
      </c>
      <c r="DA197" s="177" t="n">
        <f aca="false">globals_transposed_prosp!DA201</f>
        <v>32249.7105230926</v>
      </c>
      <c r="DB197" s="177" t="n">
        <f aca="false">globals_transposed_prosp!DB201</f>
        <v>32285.7891347231</v>
      </c>
      <c r="DC197" s="177" t="n">
        <f aca="false">globals_transposed_prosp!DC201</f>
        <v>32321.908108459</v>
      </c>
      <c r="DD197" s="177" t="n">
        <f aca="false">globals_transposed_prosp!DD201</f>
        <v>32358.0674894546</v>
      </c>
      <c r="DE197" s="177" t="n">
        <f aca="false">globals_transposed_prosp!DE201</f>
        <v>32394.2673229145</v>
      </c>
      <c r="DF197" s="177" t="n">
        <f aca="false">globals_transposed_prosp!DF201</f>
        <v>32430.507654094</v>
      </c>
      <c r="DG197" s="177" t="n">
        <f aca="false">globals_transposed_prosp!DG201</f>
        <v>32466.7885282989</v>
      </c>
      <c r="DH197" s="177" t="n">
        <f aca="false">globals_transposed_prosp!DH201</f>
        <v>32503.1099908857</v>
      </c>
      <c r="DI197" s="177" t="n">
        <f aca="false">globals_transposed_prosp!DI201</f>
        <v>32539.4720872619</v>
      </c>
      <c r="DJ197" s="177" t="n">
        <f aca="false">globals_transposed_prosp!DJ201</f>
        <v>32575.8748628855</v>
      </c>
      <c r="DK197" s="177" t="n">
        <f aca="false">globals_transposed_prosp!DK201</f>
        <v>32612.3183632655</v>
      </c>
      <c r="DL197" s="177" t="n">
        <f aca="false">globals_transposed_prosp!DL201</f>
        <v>32648.8026339617</v>
      </c>
      <c r="DM197" s="177" t="n">
        <f aca="false">globals_transposed_prosp!DM201</f>
        <v>32685.327720585</v>
      </c>
      <c r="DN197" s="177" t="n">
        <f aca="false">globals_transposed_prosp!DN201</f>
        <v>32721.8936687972</v>
      </c>
      <c r="DO197" s="177" t="n">
        <f aca="false">globals_transposed_prosp!DO201</f>
        <v>32758.5005243113</v>
      </c>
      <c r="DP197" s="177" t="n">
        <f aca="false">globals_transposed_prosp!DP201</f>
        <v>32795.1483328915</v>
      </c>
      <c r="DQ197" s="177" t="n">
        <f aca="false">globals_transposed_prosp!DQ201</f>
        <v>32831.8371403529</v>
      </c>
      <c r="DR197" s="177" t="n">
        <f aca="false">globals_transposed_prosp!DR201</f>
        <v>32868.5669925621</v>
      </c>
      <c r="DS197" s="177" t="n">
        <f aca="false">globals_transposed_prosp!DS201</f>
        <v>32905.3379354369</v>
      </c>
      <c r="DT197" s="177" t="n">
        <f aca="false">globals_transposed_prosp!DT201</f>
        <v>32942.1500149467</v>
      </c>
      <c r="DU197" s="177" t="n">
        <f aca="false">globals_transposed_prosp!DU201</f>
        <v>32979.003277112</v>
      </c>
      <c r="DV197" s="177" t="n">
        <f aca="false">globals_transposed_prosp!DV201</f>
        <v>33015.897768005</v>
      </c>
      <c r="DW197" s="177" t="n">
        <f aca="false">globals_transposed_prosp!DW201</f>
        <v>33052.8335337494</v>
      </c>
      <c r="DX197" s="177" t="n">
        <f aca="false">globals_transposed_prosp!DX201</f>
        <v>33089.8106205204</v>
      </c>
      <c r="DY197" s="177" t="n">
        <f aca="false">globals_transposed_prosp!DY201</f>
        <v>33126.829074545</v>
      </c>
      <c r="DZ197" s="177" t="n">
        <f aca="false">globals_transposed_prosp!DZ201</f>
        <v>33163.8889421018</v>
      </c>
      <c r="EA197" s="177" t="n">
        <f aca="false">globals_transposed_prosp!EA201</f>
        <v>33200.9902695212</v>
      </c>
      <c r="EB197" s="177" t="n">
        <f aca="false">globals_transposed_prosp!EB201</f>
        <v>33238.1331031855</v>
      </c>
      <c r="EC197" s="177" t="n">
        <f aca="false">globals_transposed_prosp!EC201</f>
        <v>33275.3174895289</v>
      </c>
      <c r="ED197" s="177" t="n">
        <f aca="false">globals_transposed_prosp!ED201</f>
        <v>33312.5434750374</v>
      </c>
      <c r="EE197" s="177" t="n">
        <f aca="false">globals_transposed_prosp!EE201</f>
        <v>33349.8111062492</v>
      </c>
      <c r="EF197" s="177" t="n">
        <f aca="false">globals_transposed_prosp!EF201</f>
        <v>33387.1204297543</v>
      </c>
      <c r="EG197" s="177" t="n">
        <f aca="false">globals_transposed_prosp!EG201</f>
        <v>33424.4714921951</v>
      </c>
      <c r="EH197" s="177" t="n">
        <f aca="false">globals_transposed_prosp!EH201</f>
        <v>33461.8643402661</v>
      </c>
      <c r="EI197" s="177" t="n">
        <f aca="false">globals_transposed_prosp!EI201</f>
        <v>33499.2990207139</v>
      </c>
      <c r="EJ197" s="177" t="n">
        <f aca="false">globals_transposed_prosp!EJ201</f>
        <v>33536.7755803375</v>
      </c>
      <c r="EK197" s="177" t="n">
        <f aca="false">globals_transposed_prosp!EK201</f>
        <v>33574.2940659882</v>
      </c>
      <c r="EL197" s="177" t="n">
        <f aca="false">globals_transposed_prosp!EL201</f>
        <v>33611.85452457</v>
      </c>
      <c r="EM197" s="177" t="n">
        <f aca="false">globals_transposed_prosp!EM201</f>
        <v>33649.4570030389</v>
      </c>
      <c r="EN197" s="177" t="n">
        <f aca="false">globals_transposed_prosp!EN201</f>
        <v>33687.1015484037</v>
      </c>
      <c r="EO197" s="177" t="n">
        <f aca="false">globals_transposed_prosp!EO201</f>
        <v>33724.7882077259</v>
      </c>
      <c r="EP197" s="177" t="n">
        <f aca="false">globals_transposed_prosp!EP201</f>
        <v>33762.5170281194</v>
      </c>
      <c r="EQ197" s="177" t="n">
        <f aca="false">globals_transposed_prosp!EQ201</f>
        <v>33800.2880567509</v>
      </c>
      <c r="ER197" s="177" t="n">
        <f aca="false">globals_transposed_prosp!ER201</f>
        <v>33838.1013408399</v>
      </c>
      <c r="ES197" s="177" t="n">
        <f aca="false">globals_transposed_prosp!ES201</f>
        <v>33875.9569276588</v>
      </c>
      <c r="ET197" s="177" t="n">
        <f aca="false">globals_transposed_prosp!ET201</f>
        <v>33913.8548645327</v>
      </c>
      <c r="EU197" s="177" t="n">
        <f aca="false">globals_transposed_prosp!EU201</f>
        <v>33951.7951988397</v>
      </c>
      <c r="EV197" s="177" t="n">
        <f aca="false">globals_transposed_prosp!EV201</f>
        <v>33989.777978011</v>
      </c>
    </row>
    <row r="198" customFormat="false" ht="12.8" hidden="false" customHeight="false" outlineLevel="0" collapsed="false">
      <c r="A198" s="176" t="str">
        <f aca="false">globals_transposed_prosp!A202</f>
        <v>IND_FAM_CAP_HIGH</v>
      </c>
      <c r="B198" s="176" t="n">
        <f aca="false">globals_transposed_prosp!B202</f>
        <v>0</v>
      </c>
      <c r="C198" s="176" t="n">
        <f aca="false">globals_transposed_prosp!C202</f>
        <v>0</v>
      </c>
      <c r="D198" s="176" t="n">
        <f aca="false">globals_transposed_prosp!D202</f>
        <v>0</v>
      </c>
      <c r="E198" s="176" t="n">
        <f aca="false">globals_transposed_prosp!E202</f>
        <v>0</v>
      </c>
      <c r="F198" s="176" t="n">
        <f aca="false">globals_transposed_prosp!F202</f>
        <v>0</v>
      </c>
      <c r="G198" s="176" t="n">
        <f aca="false">globals_transposed_prosp!G202</f>
        <v>0</v>
      </c>
      <c r="H198" s="176" t="n">
        <f aca="false">globals_transposed_prosp!H202</f>
        <v>0</v>
      </c>
      <c r="I198" s="176" t="n">
        <f aca="false">globals_transposed_prosp!I202</f>
        <v>0</v>
      </c>
      <c r="J198" s="176" t="n">
        <f aca="false">globals_transposed_prosp!J202</f>
        <v>0</v>
      </c>
      <c r="K198" s="176" t="n">
        <f aca="false">globals_transposed_prosp!K202</f>
        <v>0</v>
      </c>
      <c r="L198" s="176" t="n">
        <f aca="false">globals_transposed_prosp!L202</f>
        <v>0</v>
      </c>
      <c r="M198" s="176" t="n">
        <f aca="false">globals_transposed_prosp!M202</f>
        <v>0</v>
      </c>
      <c r="N198" s="176" t="n">
        <f aca="false">globals_transposed_prosp!N202</f>
        <v>0</v>
      </c>
      <c r="O198" s="176" t="n">
        <f aca="false">globals_transposed_prosp!O202</f>
        <v>0</v>
      </c>
      <c r="P198" s="176" t="n">
        <f aca="false">globals_transposed_prosp!P202</f>
        <v>0</v>
      </c>
      <c r="Q198" s="176" t="n">
        <f aca="false">globals_transposed_prosp!Q202</f>
        <v>0</v>
      </c>
      <c r="R198" s="176" t="n">
        <f aca="false">globals_transposed_prosp!R202</f>
        <v>0</v>
      </c>
      <c r="S198" s="176" t="n">
        <f aca="false">globals_transposed_prosp!S202</f>
        <v>0</v>
      </c>
      <c r="T198" s="176" t="n">
        <f aca="false">globals_transposed_prosp!T202</f>
        <v>0</v>
      </c>
      <c r="U198" s="176" t="n">
        <f aca="false">globals_transposed_prosp!U202</f>
        <v>0</v>
      </c>
      <c r="V198" s="176" t="n">
        <f aca="false">globals_transposed_prosp!V202</f>
        <v>0</v>
      </c>
      <c r="W198" s="176" t="n">
        <f aca="false">globals_transposed_prosp!W202</f>
        <v>0</v>
      </c>
      <c r="X198" s="176" t="n">
        <f aca="false">globals_transposed_prosp!X202</f>
        <v>0</v>
      </c>
      <c r="Y198" s="176" t="n">
        <f aca="false">globals_transposed_prosp!Y202</f>
        <v>0</v>
      </c>
      <c r="Z198" s="176" t="n">
        <f aca="false">globals_transposed_prosp!Z202</f>
        <v>0</v>
      </c>
      <c r="AA198" s="176" t="n">
        <f aca="false">globals_transposed_prosp!AA202</f>
        <v>0</v>
      </c>
      <c r="AB198" s="176" t="n">
        <f aca="false">globals_transposed_prosp!AB202</f>
        <v>0</v>
      </c>
      <c r="AC198" s="176" t="n">
        <f aca="false">globals_transposed_prosp!AC202</f>
        <v>0</v>
      </c>
      <c r="AD198" s="176" t="n">
        <f aca="false">globals_transposed_prosp!AD202</f>
        <v>0</v>
      </c>
      <c r="AE198" s="176" t="n">
        <f aca="false">globals_transposed_prosp!AE202</f>
        <v>0</v>
      </c>
      <c r="AF198" s="176" t="n">
        <f aca="false">globals_transposed_prosp!AF202</f>
        <v>0</v>
      </c>
      <c r="AG198" s="176" t="n">
        <f aca="false">globals_transposed_prosp!AG202</f>
        <v>0</v>
      </c>
      <c r="AH198" s="176" t="n">
        <f aca="false">globals_transposed_prosp!AH202</f>
        <v>0</v>
      </c>
      <c r="AI198" s="176" t="n">
        <f aca="false">globals_transposed_prosp!AI202</f>
        <v>0</v>
      </c>
      <c r="AJ198" s="176" t="n">
        <f aca="false">globals_transposed_prosp!AJ202</f>
        <v>0</v>
      </c>
      <c r="AK198" s="176" t="n">
        <f aca="false">globals_transposed_prosp!AK202</f>
        <v>0</v>
      </c>
      <c r="AL198" s="176" t="n">
        <f aca="false">globals_transposed_prosp!AL202</f>
        <v>0</v>
      </c>
      <c r="AM198" s="176" t="n">
        <f aca="false">globals_transposed_prosp!AM202</f>
        <v>0</v>
      </c>
      <c r="AN198" s="176" t="n">
        <f aca="false">globals_transposed_prosp!AN202</f>
        <v>0</v>
      </c>
      <c r="AO198" s="176" t="n">
        <f aca="false">globals_transposed_prosp!AO202</f>
        <v>0</v>
      </c>
      <c r="AP198" s="176" t="n">
        <f aca="false">globals_transposed_prosp!AP202</f>
        <v>0</v>
      </c>
      <c r="AQ198" s="176" t="n">
        <f aca="false">globals_transposed_prosp!AQ202</f>
        <v>0</v>
      </c>
      <c r="AR198" s="177" t="n">
        <f aca="false">globals_transposed_prosp!AR202</f>
        <v>17169.5411642736</v>
      </c>
      <c r="AS198" s="177" t="n">
        <f aca="false">globals_transposed_prosp!AS202</f>
        <v>16208.8119114655</v>
      </c>
      <c r="AT198" s="177" t="n">
        <f aca="false">globals_transposed_prosp!AT202</f>
        <v>15568.4637865682</v>
      </c>
      <c r="AU198" s="177" t="n">
        <f aca="false">globals_transposed_prosp!AU202</f>
        <v>15000</v>
      </c>
      <c r="AV198" s="177" t="n">
        <f aca="false">globals_transposed_prosp!AV202</f>
        <v>14550.2462628532</v>
      </c>
      <c r="AW198" s="177" t="n">
        <f aca="false">globals_transposed_prosp!AW202</f>
        <v>14053.5803705558</v>
      </c>
      <c r="AX198" s="177" t="n">
        <f aca="false">globals_transposed_prosp!AX202</f>
        <v>13576.5540595017</v>
      </c>
      <c r="AY198" s="177" t="n">
        <f aca="false">globals_transposed_prosp!AY202</f>
        <v>12954.2168941637</v>
      </c>
      <c r="AZ198" s="177" t="n">
        <f aca="false">globals_transposed_prosp!AZ202</f>
        <v>11439.9906410218</v>
      </c>
      <c r="BA198" s="177" t="n">
        <f aca="false">globals_transposed_prosp!BA202</f>
        <v>10142.2376814113</v>
      </c>
      <c r="BB198" s="177" t="n">
        <f aca="false">globals_transposed_prosp!BB202</f>
        <v>9622.68480934662</v>
      </c>
      <c r="BC198" s="177" t="n">
        <f aca="false">globals_transposed_prosp!BC202</f>
        <v>18291.5665507414</v>
      </c>
      <c r="BD198" s="177" t="n">
        <f aca="false">globals_transposed_prosp!BD202</f>
        <v>17432.1392828583</v>
      </c>
      <c r="BE198" s="177" t="n">
        <f aca="false">globals_transposed_prosp!BE202</f>
        <v>20061.5088334742</v>
      </c>
      <c r="BF198" s="177" t="n">
        <f aca="false">globals_transposed_prosp!BF202</f>
        <v>19217.9239336047</v>
      </c>
      <c r="BG198" s="177" t="n">
        <f aca="false">globals_transposed_prosp!BG202</f>
        <v>18322.0299767005</v>
      </c>
      <c r="BH198" s="177" t="n">
        <f aca="false">globals_transposed_prosp!BH202</f>
        <v>17047.8753237888</v>
      </c>
      <c r="BI198" s="177" t="n">
        <f aca="false">globals_transposed_prosp!BI202</f>
        <v>15859.4580289996</v>
      </c>
      <c r="BJ198" s="177" t="n">
        <f aca="false">globals_transposed_prosp!BJ202</f>
        <v>15621.0795918329</v>
      </c>
      <c r="BK198" s="177" t="n">
        <f aca="false">globals_transposed_prosp!BK202</f>
        <v>14858.5307445024</v>
      </c>
      <c r="BL198" s="177" t="n">
        <f aca="false">globals_transposed_prosp!BL202</f>
        <v>13686.1061533222</v>
      </c>
      <c r="BM198" s="177" t="n">
        <f aca="false">globals_transposed_prosp!BM202</f>
        <v>13469.1786722042</v>
      </c>
      <c r="BN198" s="177" t="n">
        <f aca="false">globals_transposed_prosp!BN202</f>
        <v>13496.0145143339</v>
      </c>
      <c r="BO198" s="177" t="n">
        <f aca="false">globals_transposed_prosp!BO202</f>
        <v>13695.5780217272</v>
      </c>
      <c r="BP198" s="177" t="n">
        <f aca="false">globals_transposed_prosp!BP202</f>
        <v>13472.1734345735</v>
      </c>
      <c r="BQ198" s="177" t="n">
        <f aca="false">globals_transposed_prosp!BQ202</f>
        <v>12996.4909942532</v>
      </c>
      <c r="BR198" s="177" t="n">
        <f aca="false">globals_transposed_prosp!BR202</f>
        <v>13087.1294032442</v>
      </c>
      <c r="BS198" s="177" t="n">
        <f aca="false">globals_transposed_prosp!BS202</f>
        <v>13107.96443525</v>
      </c>
      <c r="BT198" s="177" t="n">
        <f aca="false">globals_transposed_prosp!BT202</f>
        <v>13458.5287117823</v>
      </c>
      <c r="BU198" s="177" t="n">
        <f aca="false">globals_transposed_prosp!BU202</f>
        <v>14184.1575029032</v>
      </c>
      <c r="BV198" s="177" t="n">
        <f aca="false">globals_transposed_prosp!BV202</f>
        <v>14247.174356913</v>
      </c>
      <c r="BW198" s="177" t="n">
        <f aca="false">globals_transposed_prosp!BW202</f>
        <v>14288.2637792522</v>
      </c>
      <c r="BX198" s="177" t="n">
        <f aca="false">globals_transposed_prosp!BX202</f>
        <v>14162.3546180487</v>
      </c>
      <c r="BY198" s="177" t="n">
        <f aca="false">globals_transposed_prosp!BY202</f>
        <v>14317.5711465555</v>
      </c>
      <c r="BZ198" s="177" t="n">
        <f aca="false">globals_transposed_prosp!BZ202</f>
        <v>14381.7333987799</v>
      </c>
      <c r="CA198" s="177" t="n">
        <f aca="false">globals_transposed_prosp!CA202</f>
        <v>14432.3066491505</v>
      </c>
      <c r="CB198" s="177" t="n">
        <f aca="false">globals_transposed_prosp!CB202</f>
        <v>14711.7379590088</v>
      </c>
      <c r="CC198" s="177" t="n">
        <f aca="false">globals_transposed_prosp!CC202</f>
        <v>14993.9572987411</v>
      </c>
      <c r="CD198" s="177" t="n">
        <f aca="false">globals_transposed_prosp!CD202</f>
        <v>15172.1288317131</v>
      </c>
      <c r="CE198" s="177" t="n">
        <f aca="false">globals_transposed_prosp!CE202</f>
        <v>15189.1022970512</v>
      </c>
      <c r="CF198" s="177" t="n">
        <f aca="false">globals_transposed_prosp!CF202</f>
        <v>15206.0947510578</v>
      </c>
      <c r="CG198" s="177" t="n">
        <f aca="false">globals_transposed_prosp!CG202</f>
        <v>15223.1062149762</v>
      </c>
      <c r="CH198" s="177" t="n">
        <f aca="false">globals_transposed_prosp!CH202</f>
        <v>15348.57127622</v>
      </c>
      <c r="CI198" s="177" t="n">
        <f aca="false">globals_transposed_prosp!CI202</f>
        <v>15529.3289318047</v>
      </c>
      <c r="CJ198" s="177" t="n">
        <f aca="false">globals_transposed_prosp!CJ202</f>
        <v>15546.7020064254</v>
      </c>
      <c r="CK198" s="177" t="n">
        <f aca="false">globals_transposed_prosp!CK202</f>
        <v>15564.0945167682</v>
      </c>
      <c r="CL198" s="177" t="n">
        <f aca="false">globals_transposed_prosp!CL202</f>
        <v>15691.2736230142</v>
      </c>
      <c r="CM198" s="177" t="n">
        <f aca="false">globals_transposed_prosp!CM202</f>
        <v>15874.4114073751</v>
      </c>
      <c r="CN198" s="177" t="n">
        <f aca="false">globals_transposed_prosp!CN202</f>
        <v>15892.1705349685</v>
      </c>
      <c r="CO198" s="177" t="n">
        <f aca="false">globals_transposed_prosp!CO202</f>
        <v>15909.9495301718</v>
      </c>
      <c r="CP198" s="177" t="n">
        <f aca="false">globals_transposed_prosp!CP202</f>
        <v>15927.7484152114</v>
      </c>
      <c r="CQ198" s="177" t="n">
        <f aca="false">globals_transposed_prosp!CQ202</f>
        <v>15945.5672123385</v>
      </c>
      <c r="CR198" s="177" t="n">
        <f aca="false">globals_transposed_prosp!CR202</f>
        <v>15963.4059438295</v>
      </c>
      <c r="CS198" s="177" t="n">
        <f aca="false">globals_transposed_prosp!CS202</f>
        <v>15981.2646319853</v>
      </c>
      <c r="CT198" s="177" t="n">
        <f aca="false">globals_transposed_prosp!CT202</f>
        <v>15999.1432991321</v>
      </c>
      <c r="CU198" s="177" t="n">
        <f aca="false">globals_transposed_prosp!CU202</f>
        <v>16017.0419676208</v>
      </c>
      <c r="CV198" s="177" t="n">
        <f aca="false">globals_transposed_prosp!CV202</f>
        <v>16034.9606598275</v>
      </c>
      <c r="CW198" s="177" t="n">
        <f aca="false">globals_transposed_prosp!CW202</f>
        <v>16052.8993981533</v>
      </c>
      <c r="CX198" s="177" t="n">
        <f aca="false">globals_transposed_prosp!CX202</f>
        <v>16070.8582050243</v>
      </c>
      <c r="CY198" s="177" t="n">
        <f aca="false">globals_transposed_prosp!CY202</f>
        <v>16088.8371028917</v>
      </c>
      <c r="CZ198" s="177" t="n">
        <f aca="false">globals_transposed_prosp!CZ202</f>
        <v>16106.8361142318</v>
      </c>
      <c r="DA198" s="177" t="n">
        <f aca="false">globals_transposed_prosp!DA202</f>
        <v>16124.8552615462</v>
      </c>
      <c r="DB198" s="177" t="n">
        <f aca="false">globals_transposed_prosp!DB202</f>
        <v>16142.8945673615</v>
      </c>
      <c r="DC198" s="177" t="n">
        <f aca="false">globals_transposed_prosp!DC202</f>
        <v>16160.9540542295</v>
      </c>
      <c r="DD198" s="177" t="n">
        <f aca="false">globals_transposed_prosp!DD202</f>
        <v>16179.0337447273</v>
      </c>
      <c r="DE198" s="177" t="n">
        <f aca="false">globals_transposed_prosp!DE202</f>
        <v>16197.1336614572</v>
      </c>
      <c r="DF198" s="177" t="n">
        <f aca="false">globals_transposed_prosp!DF202</f>
        <v>16215.2538270469</v>
      </c>
      <c r="DG198" s="177" t="n">
        <f aca="false">globals_transposed_prosp!DG202</f>
        <v>16233.3942641494</v>
      </c>
      <c r="DH198" s="177" t="n">
        <f aca="false">globals_transposed_prosp!DH202</f>
        <v>16251.5549954428</v>
      </c>
      <c r="DI198" s="177" t="n">
        <f aca="false">globals_transposed_prosp!DI202</f>
        <v>16269.7360436309</v>
      </c>
      <c r="DJ198" s="177" t="n">
        <f aca="false">globals_transposed_prosp!DJ202</f>
        <v>16287.9374314427</v>
      </c>
      <c r="DK198" s="177" t="n">
        <f aca="false">globals_transposed_prosp!DK202</f>
        <v>16306.1591816327</v>
      </c>
      <c r="DL198" s="177" t="n">
        <f aca="false">globals_transposed_prosp!DL202</f>
        <v>16324.4013169808</v>
      </c>
      <c r="DM198" s="177" t="n">
        <f aca="false">globals_transposed_prosp!DM202</f>
        <v>16342.6638602924</v>
      </c>
      <c r="DN198" s="177" t="n">
        <f aca="false">globals_transposed_prosp!DN202</f>
        <v>16360.9468343986</v>
      </c>
      <c r="DO198" s="177" t="n">
        <f aca="false">globals_transposed_prosp!DO202</f>
        <v>16379.2502621556</v>
      </c>
      <c r="DP198" s="177" t="n">
        <f aca="false">globals_transposed_prosp!DP202</f>
        <v>16397.5741664457</v>
      </c>
      <c r="DQ198" s="177" t="n">
        <f aca="false">globals_transposed_prosp!DQ202</f>
        <v>16415.9185701764</v>
      </c>
      <c r="DR198" s="177" t="n">
        <f aca="false">globals_transposed_prosp!DR202</f>
        <v>16434.283496281</v>
      </c>
      <c r="DS198" s="177" t="n">
        <f aca="false">globals_transposed_prosp!DS202</f>
        <v>16452.6689677184</v>
      </c>
      <c r="DT198" s="177" t="n">
        <f aca="false">globals_transposed_prosp!DT202</f>
        <v>16471.0750074733</v>
      </c>
      <c r="DU198" s="177" t="n">
        <f aca="false">globals_transposed_prosp!DU202</f>
        <v>16489.501638556</v>
      </c>
      <c r="DV198" s="177" t="n">
        <f aca="false">globals_transposed_prosp!DV202</f>
        <v>16507.9488840025</v>
      </c>
      <c r="DW198" s="177" t="n">
        <f aca="false">globals_transposed_prosp!DW202</f>
        <v>16526.4167668746</v>
      </c>
      <c r="DX198" s="177" t="n">
        <f aca="false">globals_transposed_prosp!DX202</f>
        <v>16544.9053102601</v>
      </c>
      <c r="DY198" s="177" t="n">
        <f aca="false">globals_transposed_prosp!DY202</f>
        <v>16563.4145372724</v>
      </c>
      <c r="DZ198" s="177" t="n">
        <f aca="false">globals_transposed_prosp!DZ202</f>
        <v>16581.9444710508</v>
      </c>
      <c r="EA198" s="177" t="n">
        <f aca="false">globals_transposed_prosp!EA202</f>
        <v>16600.4951347605</v>
      </c>
      <c r="EB198" s="177" t="n">
        <f aca="false">globals_transposed_prosp!EB202</f>
        <v>16619.0665515927</v>
      </c>
      <c r="EC198" s="177" t="n">
        <f aca="false">globals_transposed_prosp!EC202</f>
        <v>16637.6587447644</v>
      </c>
      <c r="ED198" s="177" t="n">
        <f aca="false">globals_transposed_prosp!ED202</f>
        <v>16656.2717375187</v>
      </c>
      <c r="EE198" s="177" t="n">
        <f aca="false">globals_transposed_prosp!EE202</f>
        <v>16674.9055531245</v>
      </c>
      <c r="EF198" s="177" t="n">
        <f aca="false">globals_transposed_prosp!EF202</f>
        <v>16693.5602148771</v>
      </c>
      <c r="EG198" s="177" t="n">
        <f aca="false">globals_transposed_prosp!EG202</f>
        <v>16712.2357460975</v>
      </c>
      <c r="EH198" s="177" t="n">
        <f aca="false">globals_transposed_prosp!EH202</f>
        <v>16730.932170133</v>
      </c>
      <c r="EI198" s="177" t="n">
        <f aca="false">globals_transposed_prosp!EI202</f>
        <v>16749.6495103569</v>
      </c>
      <c r="EJ198" s="177" t="n">
        <f aca="false">globals_transposed_prosp!EJ202</f>
        <v>16768.3877901687</v>
      </c>
      <c r="EK198" s="177" t="n">
        <f aca="false">globals_transposed_prosp!EK202</f>
        <v>16787.1470329941</v>
      </c>
      <c r="EL198" s="177" t="n">
        <f aca="false">globals_transposed_prosp!EL202</f>
        <v>16805.9272622849</v>
      </c>
      <c r="EM198" s="177" t="n">
        <f aca="false">globals_transposed_prosp!EM202</f>
        <v>16824.7285015194</v>
      </c>
      <c r="EN198" s="177" t="n">
        <f aca="false">globals_transposed_prosp!EN202</f>
        <v>16843.5507742018</v>
      </c>
      <c r="EO198" s="177" t="n">
        <f aca="false">globals_transposed_prosp!EO202</f>
        <v>16862.3941038629</v>
      </c>
      <c r="EP198" s="177" t="n">
        <f aca="false">globals_transposed_prosp!EP202</f>
        <v>16881.2585140596</v>
      </c>
      <c r="EQ198" s="177" t="n">
        <f aca="false">globals_transposed_prosp!EQ202</f>
        <v>16900.1440283754</v>
      </c>
      <c r="ER198" s="177" t="n">
        <f aca="false">globals_transposed_prosp!ER202</f>
        <v>16919.0506704199</v>
      </c>
      <c r="ES198" s="177" t="n">
        <f aca="false">globals_transposed_prosp!ES202</f>
        <v>16937.9784638293</v>
      </c>
      <c r="ET198" s="177" t="n">
        <f aca="false">globals_transposed_prosp!ET202</f>
        <v>16956.9274322663</v>
      </c>
      <c r="EU198" s="177" t="n">
        <f aca="false">globals_transposed_prosp!EU202</f>
        <v>16975.8975994198</v>
      </c>
      <c r="EV198" s="177" t="n">
        <f aca="false">globals_transposed_prosp!EV202</f>
        <v>16994.8889890055</v>
      </c>
    </row>
    <row r="199" customFormat="false" ht="12.8" hidden="false" customHeight="false" outlineLevel="0" collapsed="false">
      <c r="A199" s="176" t="str">
        <f aca="false">globals_transposed_prosp!A203</f>
        <v>BIRTH_BEN_HIGH</v>
      </c>
      <c r="B199" s="176" t="n">
        <f aca="false">globals_transposed_prosp!B203</f>
        <v>0</v>
      </c>
      <c r="C199" s="176" t="n">
        <f aca="false">globals_transposed_prosp!C203</f>
        <v>0</v>
      </c>
      <c r="D199" s="176" t="n">
        <f aca="false">globals_transposed_prosp!D203</f>
        <v>0</v>
      </c>
      <c r="E199" s="176" t="n">
        <f aca="false">globals_transposed_prosp!E203</f>
        <v>0</v>
      </c>
      <c r="F199" s="176" t="n">
        <f aca="false">globals_transposed_prosp!F203</f>
        <v>0</v>
      </c>
      <c r="G199" s="176" t="n">
        <f aca="false">globals_transposed_prosp!G203</f>
        <v>0</v>
      </c>
      <c r="H199" s="176" t="n">
        <f aca="false">globals_transposed_prosp!H203</f>
        <v>0</v>
      </c>
      <c r="I199" s="176" t="n">
        <f aca="false">globals_transposed_prosp!I203</f>
        <v>0</v>
      </c>
      <c r="J199" s="176" t="n">
        <f aca="false">globals_transposed_prosp!J203</f>
        <v>0</v>
      </c>
      <c r="K199" s="176" t="n">
        <f aca="false">globals_transposed_prosp!K203</f>
        <v>0</v>
      </c>
      <c r="L199" s="176" t="n">
        <f aca="false">globals_transposed_prosp!L203</f>
        <v>0</v>
      </c>
      <c r="M199" s="176" t="n">
        <f aca="false">globals_transposed_prosp!M203</f>
        <v>0</v>
      </c>
      <c r="N199" s="176" t="n">
        <f aca="false">globals_transposed_prosp!N203</f>
        <v>0</v>
      </c>
      <c r="O199" s="176" t="n">
        <f aca="false">globals_transposed_prosp!O203</f>
        <v>0</v>
      </c>
      <c r="P199" s="176" t="n">
        <f aca="false">globals_transposed_prosp!P203</f>
        <v>0</v>
      </c>
      <c r="Q199" s="176" t="n">
        <f aca="false">globals_transposed_prosp!Q203</f>
        <v>0</v>
      </c>
      <c r="R199" s="176" t="n">
        <f aca="false">globals_transposed_prosp!R203</f>
        <v>0</v>
      </c>
      <c r="S199" s="176" t="n">
        <f aca="false">globals_transposed_prosp!S203</f>
        <v>0</v>
      </c>
      <c r="T199" s="176" t="n">
        <f aca="false">globals_transposed_prosp!T203</f>
        <v>0</v>
      </c>
      <c r="U199" s="176" t="n">
        <f aca="false">globals_transposed_prosp!U203</f>
        <v>0</v>
      </c>
      <c r="V199" s="176" t="n">
        <f aca="false">globals_transposed_prosp!V203</f>
        <v>0</v>
      </c>
      <c r="W199" s="176" t="n">
        <f aca="false">globals_transposed_prosp!W203</f>
        <v>0</v>
      </c>
      <c r="X199" s="176" t="n">
        <f aca="false">globals_transposed_prosp!X203</f>
        <v>0</v>
      </c>
      <c r="Y199" s="176" t="n">
        <f aca="false">globals_transposed_prosp!Y203</f>
        <v>0</v>
      </c>
      <c r="Z199" s="176" t="n">
        <f aca="false">globals_transposed_prosp!Z203</f>
        <v>0</v>
      </c>
      <c r="AA199" s="176" t="n">
        <f aca="false">globals_transposed_prosp!AA203</f>
        <v>0</v>
      </c>
      <c r="AB199" s="176" t="n">
        <f aca="false">globals_transposed_prosp!AB203</f>
        <v>0</v>
      </c>
      <c r="AC199" s="176" t="n">
        <f aca="false">globals_transposed_prosp!AC203</f>
        <v>0</v>
      </c>
      <c r="AD199" s="176" t="n">
        <f aca="false">globals_transposed_prosp!AD203</f>
        <v>0</v>
      </c>
      <c r="AE199" s="176" t="n">
        <f aca="false">globals_transposed_prosp!AE203</f>
        <v>0</v>
      </c>
      <c r="AF199" s="176" t="n">
        <f aca="false">globals_transposed_prosp!AF203</f>
        <v>0</v>
      </c>
      <c r="AG199" s="176" t="n">
        <f aca="false">globals_transposed_prosp!AG203</f>
        <v>0</v>
      </c>
      <c r="AH199" s="176" t="n">
        <f aca="false">globals_transposed_prosp!AH203</f>
        <v>0</v>
      </c>
      <c r="AI199" s="176" t="n">
        <f aca="false">globals_transposed_prosp!AI203</f>
        <v>0</v>
      </c>
      <c r="AJ199" s="176" t="n">
        <f aca="false">globals_transposed_prosp!AJ203</f>
        <v>0</v>
      </c>
      <c r="AK199" s="176" t="n">
        <f aca="false">globals_transposed_prosp!AK203</f>
        <v>0</v>
      </c>
      <c r="AL199" s="176" t="n">
        <f aca="false">globals_transposed_prosp!AL203</f>
        <v>0</v>
      </c>
      <c r="AM199" s="176" t="n">
        <f aca="false">globals_transposed_prosp!AM203</f>
        <v>0</v>
      </c>
      <c r="AN199" s="176" t="n">
        <f aca="false">globals_transposed_prosp!AN203</f>
        <v>0</v>
      </c>
      <c r="AO199" s="176" t="n">
        <f aca="false">globals_transposed_prosp!AO203</f>
        <v>0</v>
      </c>
      <c r="AP199" s="176" t="n">
        <f aca="false">globals_transposed_prosp!AP203</f>
        <v>0</v>
      </c>
      <c r="AQ199" s="176" t="n">
        <f aca="false">globals_transposed_prosp!AQ203</f>
        <v>0</v>
      </c>
      <c r="AR199" s="177" t="n">
        <f aca="false">globals_transposed_prosp!AR203</f>
        <v>858.47705821368</v>
      </c>
      <c r="AS199" s="177" t="n">
        <f aca="false">globals_transposed_prosp!AS203</f>
        <v>810.440595573277</v>
      </c>
      <c r="AT199" s="177" t="n">
        <f aca="false">globals_transposed_prosp!AT203</f>
        <v>778.423189328408</v>
      </c>
      <c r="AU199" s="177" t="n">
        <f aca="false">globals_transposed_prosp!AU203</f>
        <v>750</v>
      </c>
      <c r="AV199" s="177" t="n">
        <f aca="false">globals_transposed_prosp!AV203</f>
        <v>727.51231314266</v>
      </c>
      <c r="AW199" s="177" t="n">
        <f aca="false">globals_transposed_prosp!AW203</f>
        <v>702.679018527788</v>
      </c>
      <c r="AX199" s="177" t="n">
        <f aca="false">globals_transposed_prosp!AX203</f>
        <v>882.476013867614</v>
      </c>
      <c r="AY199" s="177" t="n">
        <f aca="false">globals_transposed_prosp!AY203</f>
        <v>842.024098120637</v>
      </c>
      <c r="AZ199" s="177" t="n">
        <f aca="false">globals_transposed_prosp!AZ203</f>
        <v>743.599391666416</v>
      </c>
      <c r="BA199" s="177" t="n">
        <f aca="false">globals_transposed_prosp!BA203</f>
        <v>760.667826105845</v>
      </c>
      <c r="BB199" s="177" t="n">
        <f aca="false">globals_transposed_prosp!BB203</f>
        <v>721.701360700997</v>
      </c>
      <c r="BC199" s="177" t="n">
        <f aca="false">globals_transposed_prosp!BC203</f>
        <v>783.488767256758</v>
      </c>
      <c r="BD199" s="177" t="n">
        <f aca="false">globals_transposed_prosp!BD203</f>
        <v>746.676632615765</v>
      </c>
      <c r="BE199" s="177" t="n">
        <f aca="false">globals_transposed_prosp!BE203</f>
        <v>791.47132991535</v>
      </c>
      <c r="BF199" s="177" t="n">
        <f aca="false">globals_transposed_prosp!BF203</f>
        <v>758.190021508368</v>
      </c>
      <c r="BG199" s="177" t="n">
        <f aca="false">globals_transposed_prosp!BG203</f>
        <v>819.42346868952</v>
      </c>
      <c r="BH199" s="177" t="n">
        <f aca="false">globals_transposed_prosp!BH203</f>
        <v>762.438940956321</v>
      </c>
      <c r="BI199" s="177" t="n">
        <f aca="false">globals_transposed_prosp!BI203</f>
        <v>709.288879353696</v>
      </c>
      <c r="BJ199" s="177" t="n">
        <f aca="false">globals_transposed_prosp!BJ203</f>
        <v>698.627785245</v>
      </c>
      <c r="BK199" s="177" t="n">
        <f aca="false">globals_transposed_prosp!BK203</f>
        <v>664.524008408083</v>
      </c>
      <c r="BL199" s="177" t="n">
        <f aca="false">globals_transposed_prosp!BL203</f>
        <v>612.089194880133</v>
      </c>
      <c r="BM199" s="177" t="n">
        <f aca="false">globals_transposed_prosp!BM203</f>
        <v>602.387460451258</v>
      </c>
      <c r="BN199" s="177" t="n">
        <f aca="false">globals_transposed_prosp!BN203</f>
        <v>603.587650543248</v>
      </c>
      <c r="BO199" s="177" t="n">
        <f aca="false">globals_transposed_prosp!BO203</f>
        <v>612.512809036058</v>
      </c>
      <c r="BP199" s="177" t="n">
        <f aca="false">globals_transposed_prosp!BP203</f>
        <v>602.521396405499</v>
      </c>
      <c r="BQ199" s="177" t="n">
        <f aca="false">globals_transposed_prosp!BQ203</f>
        <v>581.247260529856</v>
      </c>
      <c r="BR199" s="177" t="n">
        <f aca="false">globals_transposed_prosp!BR203</f>
        <v>585.30091831703</v>
      </c>
      <c r="BS199" s="177" t="n">
        <f aca="false">globals_transposed_prosp!BS203</f>
        <v>586.232731779739</v>
      </c>
      <c r="BT199" s="177" t="n">
        <f aca="false">globals_transposed_prosp!BT203</f>
        <v>601.911158015264</v>
      </c>
      <c r="BU199" s="177" t="n">
        <f aca="false">globals_transposed_prosp!BU203</f>
        <v>634.363744423942</v>
      </c>
      <c r="BV199" s="177" t="n">
        <f aca="false">globals_transposed_prosp!BV203</f>
        <v>637.182072369276</v>
      </c>
      <c r="BW199" s="177" t="n">
        <f aca="false">globals_transposed_prosp!BW203</f>
        <v>639.01973102514</v>
      </c>
      <c r="BX199" s="177" t="n">
        <f aca="false">globals_transposed_prosp!BX203</f>
        <v>633.388645291495</v>
      </c>
      <c r="BY199" s="177" t="n">
        <f aca="false">globals_transposed_prosp!BY203</f>
        <v>640.330456125163</v>
      </c>
      <c r="BZ199" s="177" t="n">
        <f aca="false">globals_transposed_prosp!BZ203</f>
        <v>643.200010172584</v>
      </c>
      <c r="CA199" s="177" t="n">
        <f aca="false">globals_transposed_prosp!CA203</f>
        <v>645.461817859522</v>
      </c>
      <c r="CB199" s="177" t="n">
        <f aca="false">globals_transposed_prosp!CB203</f>
        <v>657.958935999579</v>
      </c>
      <c r="CC199" s="177" t="n">
        <f aca="false">globals_transposed_prosp!CC203</f>
        <v>670.580744313877</v>
      </c>
      <c r="CD199" s="177" t="n">
        <f aca="false">globals_transposed_prosp!CD203</f>
        <v>678.549180985758</v>
      </c>
      <c r="CE199" s="177" t="n">
        <f aca="false">globals_transposed_prosp!CE203</f>
        <v>679.308292059188</v>
      </c>
      <c r="CF199" s="177" t="n">
        <f aca="false">globals_transposed_prosp!CF203</f>
        <v>680.06825237043</v>
      </c>
      <c r="CG199" s="177" t="n">
        <f aca="false">globals_transposed_prosp!CG203</f>
        <v>680.829062869548</v>
      </c>
      <c r="CH199" s="177" t="n">
        <f aca="false">globals_transposed_prosp!CH203</f>
        <v>686.440286943219</v>
      </c>
      <c r="CI199" s="177" t="n">
        <f aca="false">globals_transposed_prosp!CI203</f>
        <v>694.524383810202</v>
      </c>
      <c r="CJ199" s="177" t="n">
        <f aca="false">globals_transposed_prosp!CJ203</f>
        <v>695.301366769273</v>
      </c>
      <c r="CK199" s="177" t="n">
        <f aca="false">globals_transposed_prosp!CK203</f>
        <v>696.079218959911</v>
      </c>
      <c r="CL199" s="177" t="n">
        <f aca="false">globals_transposed_prosp!CL203</f>
        <v>701.767100953196</v>
      </c>
      <c r="CM199" s="177" t="n">
        <f aca="false">globals_transposed_prosp!CM203</f>
        <v>709.95764527061</v>
      </c>
      <c r="CN199" s="177" t="n">
        <f aca="false">globals_transposed_prosp!CN203</f>
        <v>710.751893831058</v>
      </c>
      <c r="CO199" s="177" t="n">
        <f aca="false">globals_transposed_prosp!CO203</f>
        <v>711.547030938562</v>
      </c>
      <c r="CP199" s="177" t="n">
        <f aca="false">globals_transposed_prosp!CP203</f>
        <v>712.343057587164</v>
      </c>
      <c r="CQ199" s="177" t="n">
        <f aca="false">globals_transposed_prosp!CQ203</f>
        <v>713.139974772016</v>
      </c>
      <c r="CR199" s="177" t="n">
        <f aca="false">globals_transposed_prosp!CR203</f>
        <v>713.937783489387</v>
      </c>
      <c r="CS199" s="177" t="n">
        <f aca="false">globals_transposed_prosp!CS203</f>
        <v>714.736484736656</v>
      </c>
      <c r="CT199" s="177" t="n">
        <f aca="false">globals_transposed_prosp!CT203</f>
        <v>715.53607951232</v>
      </c>
      <c r="CU199" s="177" t="n">
        <f aca="false">globals_transposed_prosp!CU203</f>
        <v>716.336568815995</v>
      </c>
      <c r="CV199" s="177" t="n">
        <f aca="false">globals_transposed_prosp!CV203</f>
        <v>717.137953648412</v>
      </c>
      <c r="CW199" s="177" t="n">
        <f aca="false">globals_transposed_prosp!CW203</f>
        <v>717.940235011423</v>
      </c>
      <c r="CX199" s="177" t="n">
        <f aca="false">globals_transposed_prosp!CX203</f>
        <v>718.743413908001</v>
      </c>
      <c r="CY199" s="177" t="n">
        <f aca="false">globals_transposed_prosp!CY203</f>
        <v>719.54749134224</v>
      </c>
      <c r="CZ199" s="177" t="n">
        <f aca="false">globals_transposed_prosp!CZ203</f>
        <v>720.35246831936</v>
      </c>
      <c r="DA199" s="177" t="n">
        <f aca="false">globals_transposed_prosp!DA203</f>
        <v>721.158345845701</v>
      </c>
      <c r="DB199" s="177" t="n">
        <f aca="false">globals_transposed_prosp!DB203</f>
        <v>721.965124928733</v>
      </c>
      <c r="DC199" s="177" t="n">
        <f aca="false">globals_transposed_prosp!DC203</f>
        <v>722.772806577051</v>
      </c>
      <c r="DD199" s="177" t="n">
        <f aca="false">globals_transposed_prosp!DD203</f>
        <v>723.581391800379</v>
      </c>
      <c r="DE199" s="177" t="n">
        <f aca="false">globals_transposed_prosp!DE203</f>
        <v>724.390881609571</v>
      </c>
      <c r="DF199" s="177" t="n">
        <f aca="false">globals_transposed_prosp!DF203</f>
        <v>725.201277016611</v>
      </c>
      <c r="DG199" s="177" t="n">
        <f aca="false">globals_transposed_prosp!DG203</f>
        <v>726.012579034615</v>
      </c>
      <c r="DH199" s="177" t="n">
        <f aca="false">globals_transposed_prosp!DH203</f>
        <v>726.824788677833</v>
      </c>
      <c r="DI199" s="177" t="n">
        <f aca="false">globals_transposed_prosp!DI203</f>
        <v>727.63790696165</v>
      </c>
      <c r="DJ199" s="177" t="n">
        <f aca="false">globals_transposed_prosp!DJ203</f>
        <v>728.451934902586</v>
      </c>
      <c r="DK199" s="177" t="n">
        <f aca="false">globals_transposed_prosp!DK203</f>
        <v>729.266873518299</v>
      </c>
      <c r="DL199" s="177" t="n">
        <f aca="false">globals_transposed_prosp!DL203</f>
        <v>730.082723827586</v>
      </c>
      <c r="DM199" s="177" t="n">
        <f aca="false">globals_transposed_prosp!DM203</f>
        <v>730.899486850381</v>
      </c>
      <c r="DN199" s="177" t="n">
        <f aca="false">globals_transposed_prosp!DN203</f>
        <v>731.717163607763</v>
      </c>
      <c r="DO199" s="177" t="n">
        <f aca="false">globals_transposed_prosp!DO203</f>
        <v>732.53575512195</v>
      </c>
      <c r="DP199" s="177" t="n">
        <f aca="false">globals_transposed_prosp!DP203</f>
        <v>733.355262416304</v>
      </c>
      <c r="DQ199" s="177" t="n">
        <f aca="false">globals_transposed_prosp!DQ203</f>
        <v>734.175686515335</v>
      </c>
      <c r="DR199" s="177" t="n">
        <f aca="false">globals_transposed_prosp!DR203</f>
        <v>734.997028444695</v>
      </c>
      <c r="DS199" s="177" t="n">
        <f aca="false">globals_transposed_prosp!DS203</f>
        <v>735.819289231187</v>
      </c>
      <c r="DT199" s="177" t="n">
        <f aca="false">globals_transposed_prosp!DT203</f>
        <v>736.642469902759</v>
      </c>
      <c r="DU199" s="177" t="n">
        <f aca="false">globals_transposed_prosp!DU203</f>
        <v>737.466571488512</v>
      </c>
      <c r="DV199" s="177" t="n">
        <f aca="false">globals_transposed_prosp!DV203</f>
        <v>738.291595018697</v>
      </c>
      <c r="DW199" s="177" t="n">
        <f aca="false">globals_transposed_prosp!DW203</f>
        <v>739.117541524719</v>
      </c>
      <c r="DX199" s="177" t="n">
        <f aca="false">globals_transposed_prosp!DX203</f>
        <v>739.944412039134</v>
      </c>
      <c r="DY199" s="177" t="n">
        <f aca="false">globals_transposed_prosp!DY203</f>
        <v>740.772207595656</v>
      </c>
      <c r="DZ199" s="177" t="n">
        <f aca="false">globals_transposed_prosp!DZ203</f>
        <v>741.600929229153</v>
      </c>
      <c r="EA199" s="177" t="n">
        <f aca="false">globals_transposed_prosp!EA203</f>
        <v>742.430577975653</v>
      </c>
      <c r="EB199" s="177" t="n">
        <f aca="false">globals_transposed_prosp!EB203</f>
        <v>743.261154872343</v>
      </c>
      <c r="EC199" s="177" t="n">
        <f aca="false">globals_transposed_prosp!EC203</f>
        <v>744.092660957567</v>
      </c>
      <c r="ED199" s="177" t="n">
        <f aca="false">globals_transposed_prosp!ED203</f>
        <v>744.925097270835</v>
      </c>
      <c r="EE199" s="177" t="n">
        <f aca="false">globals_transposed_prosp!EE203</f>
        <v>745.758464852817</v>
      </c>
      <c r="EF199" s="177" t="n">
        <f aca="false">globals_transposed_prosp!EF203</f>
        <v>746.592764745349</v>
      </c>
      <c r="EG199" s="177" t="n">
        <f aca="false">globals_transposed_prosp!EG203</f>
        <v>747.42799799143</v>
      </c>
      <c r="EH199" s="177" t="n">
        <f aca="false">globals_transposed_prosp!EH203</f>
        <v>748.26416563523</v>
      </c>
      <c r="EI199" s="177" t="n">
        <f aca="false">globals_transposed_prosp!EI203</f>
        <v>749.101268722082</v>
      </c>
      <c r="EJ199" s="177" t="n">
        <f aca="false">globals_transposed_prosp!EJ203</f>
        <v>749.939308298493</v>
      </c>
      <c r="EK199" s="177" t="n">
        <f aca="false">globals_transposed_prosp!EK203</f>
        <v>750.778285412138</v>
      </c>
      <c r="EL199" s="177" t="n">
        <f aca="false">globals_transposed_prosp!EL203</f>
        <v>751.618201111866</v>
      </c>
      <c r="EM199" s="177" t="n">
        <f aca="false">globals_transposed_prosp!EM203</f>
        <v>752.459056447696</v>
      </c>
      <c r="EN199" s="177" t="n">
        <f aca="false">globals_transposed_prosp!EN203</f>
        <v>753.300852470826</v>
      </c>
      <c r="EO199" s="177" t="n">
        <f aca="false">globals_transposed_prosp!EO203</f>
        <v>754.143590233628</v>
      </c>
      <c r="EP199" s="177" t="n">
        <f aca="false">globals_transposed_prosp!EP203</f>
        <v>754.98727078965</v>
      </c>
      <c r="EQ199" s="177" t="n">
        <f aca="false">globals_transposed_prosp!EQ203</f>
        <v>755.831895193621</v>
      </c>
      <c r="ER199" s="177" t="n">
        <f aca="false">globals_transposed_prosp!ER203</f>
        <v>756.677464501448</v>
      </c>
      <c r="ES199" s="177" t="n">
        <f aca="false">globals_transposed_prosp!ES203</f>
        <v>757.523979770221</v>
      </c>
      <c r="ET199" s="177" t="n">
        <f aca="false">globals_transposed_prosp!ET203</f>
        <v>758.371442058211</v>
      </c>
      <c r="EU199" s="177" t="n">
        <f aca="false">globals_transposed_prosp!EU203</f>
        <v>759.219852424875</v>
      </c>
      <c r="EV199" s="177" t="n">
        <f aca="false">globals_transposed_prosp!EV203</f>
        <v>760.069211930852</v>
      </c>
    </row>
    <row r="200" customFormat="false" ht="12.8" hidden="false" customHeight="false" outlineLevel="0" collapsed="false">
      <c r="A200" s="176" t="str">
        <f aca="false">globals_transposed_prosp!A204</f>
        <v>MAR_BEN_HIGH</v>
      </c>
      <c r="B200" s="176" t="n">
        <f aca="false">globals_transposed_prosp!B204</f>
        <v>0</v>
      </c>
      <c r="C200" s="176" t="n">
        <f aca="false">globals_transposed_prosp!C204</f>
        <v>0</v>
      </c>
      <c r="D200" s="176" t="n">
        <f aca="false">globals_transposed_prosp!D204</f>
        <v>0</v>
      </c>
      <c r="E200" s="176" t="n">
        <f aca="false">globals_transposed_prosp!E204</f>
        <v>0</v>
      </c>
      <c r="F200" s="176" t="n">
        <f aca="false">globals_transposed_prosp!F204</f>
        <v>0</v>
      </c>
      <c r="G200" s="176" t="n">
        <f aca="false">globals_transposed_prosp!G204</f>
        <v>0</v>
      </c>
      <c r="H200" s="176" t="n">
        <f aca="false">globals_transposed_prosp!H204</f>
        <v>0</v>
      </c>
      <c r="I200" s="176" t="n">
        <f aca="false">globals_transposed_prosp!I204</f>
        <v>0</v>
      </c>
      <c r="J200" s="176" t="n">
        <f aca="false">globals_transposed_prosp!J204</f>
        <v>0</v>
      </c>
      <c r="K200" s="176" t="n">
        <f aca="false">globals_transposed_prosp!K204</f>
        <v>0</v>
      </c>
      <c r="L200" s="176" t="n">
        <f aca="false">globals_transposed_prosp!L204</f>
        <v>0</v>
      </c>
      <c r="M200" s="176" t="n">
        <f aca="false">globals_transposed_prosp!M204</f>
        <v>0</v>
      </c>
      <c r="N200" s="176" t="n">
        <f aca="false">globals_transposed_prosp!N204</f>
        <v>0</v>
      </c>
      <c r="O200" s="176" t="n">
        <f aca="false">globals_transposed_prosp!O204</f>
        <v>0</v>
      </c>
      <c r="P200" s="176" t="n">
        <f aca="false">globals_transposed_prosp!P204</f>
        <v>0</v>
      </c>
      <c r="Q200" s="176" t="n">
        <f aca="false">globals_transposed_prosp!Q204</f>
        <v>0</v>
      </c>
      <c r="R200" s="176" t="n">
        <f aca="false">globals_transposed_prosp!R204</f>
        <v>0</v>
      </c>
      <c r="S200" s="176" t="n">
        <f aca="false">globals_transposed_prosp!S204</f>
        <v>0</v>
      </c>
      <c r="T200" s="176" t="n">
        <f aca="false">globals_transposed_prosp!T204</f>
        <v>0</v>
      </c>
      <c r="U200" s="176" t="n">
        <f aca="false">globals_transposed_prosp!U204</f>
        <v>0</v>
      </c>
      <c r="V200" s="176" t="n">
        <f aca="false">globals_transposed_prosp!V204</f>
        <v>0</v>
      </c>
      <c r="W200" s="176" t="n">
        <f aca="false">globals_transposed_prosp!W204</f>
        <v>0</v>
      </c>
      <c r="X200" s="176" t="n">
        <f aca="false">globals_transposed_prosp!X204</f>
        <v>0</v>
      </c>
      <c r="Y200" s="176" t="n">
        <f aca="false">globals_transposed_prosp!Y204</f>
        <v>0</v>
      </c>
      <c r="Z200" s="176" t="n">
        <f aca="false">globals_transposed_prosp!Z204</f>
        <v>0</v>
      </c>
      <c r="AA200" s="176" t="n">
        <f aca="false">globals_transposed_prosp!AA204</f>
        <v>0</v>
      </c>
      <c r="AB200" s="176" t="n">
        <f aca="false">globals_transposed_prosp!AB204</f>
        <v>0</v>
      </c>
      <c r="AC200" s="176" t="n">
        <f aca="false">globals_transposed_prosp!AC204</f>
        <v>0</v>
      </c>
      <c r="AD200" s="176" t="n">
        <f aca="false">globals_transposed_prosp!AD204</f>
        <v>0</v>
      </c>
      <c r="AE200" s="176" t="n">
        <f aca="false">globals_transposed_prosp!AE204</f>
        <v>0</v>
      </c>
      <c r="AF200" s="176" t="n">
        <f aca="false">globals_transposed_prosp!AF204</f>
        <v>0</v>
      </c>
      <c r="AG200" s="176" t="n">
        <f aca="false">globals_transposed_prosp!AG204</f>
        <v>0</v>
      </c>
      <c r="AH200" s="176" t="n">
        <f aca="false">globals_transposed_prosp!AH204</f>
        <v>0</v>
      </c>
      <c r="AI200" s="176" t="n">
        <f aca="false">globals_transposed_prosp!AI204</f>
        <v>0</v>
      </c>
      <c r="AJ200" s="176" t="n">
        <f aca="false">globals_transposed_prosp!AJ204</f>
        <v>0</v>
      </c>
      <c r="AK200" s="176" t="n">
        <f aca="false">globals_transposed_prosp!AK204</f>
        <v>0</v>
      </c>
      <c r="AL200" s="176" t="n">
        <f aca="false">globals_transposed_prosp!AL204</f>
        <v>0</v>
      </c>
      <c r="AM200" s="176" t="n">
        <f aca="false">globals_transposed_prosp!AM204</f>
        <v>0</v>
      </c>
      <c r="AN200" s="176" t="n">
        <f aca="false">globals_transposed_prosp!AN204</f>
        <v>0</v>
      </c>
      <c r="AO200" s="176" t="n">
        <f aca="false">globals_transposed_prosp!AO204</f>
        <v>0</v>
      </c>
      <c r="AP200" s="176" t="n">
        <f aca="false">globals_transposed_prosp!AP204</f>
        <v>0</v>
      </c>
      <c r="AQ200" s="176" t="n">
        <f aca="false">globals_transposed_prosp!AQ204</f>
        <v>0</v>
      </c>
      <c r="AR200" s="177" t="n">
        <f aca="false">globals_transposed_prosp!AR204</f>
        <v>1287.71558732052</v>
      </c>
      <c r="AS200" s="177" t="n">
        <f aca="false">globals_transposed_prosp!AS204</f>
        <v>1215.66089335992</v>
      </c>
      <c r="AT200" s="177" t="n">
        <f aca="false">globals_transposed_prosp!AT204</f>
        <v>1167.63478399261</v>
      </c>
      <c r="AU200" s="177" t="n">
        <f aca="false">globals_transposed_prosp!AU204</f>
        <v>1125</v>
      </c>
      <c r="AV200" s="177" t="n">
        <f aca="false">globals_transposed_prosp!AV204</f>
        <v>1091.26846971399</v>
      </c>
      <c r="AW200" s="177" t="n">
        <f aca="false">globals_transposed_prosp!AW204</f>
        <v>1054.01852779168</v>
      </c>
      <c r="AX200" s="177" t="n">
        <f aca="false">globals_transposed_prosp!AX204</f>
        <v>1323.26146899944</v>
      </c>
      <c r="AY200" s="177" t="n">
        <f aca="false">globals_transposed_prosp!AY204</f>
        <v>1262.60433995115</v>
      </c>
      <c r="AZ200" s="177" t="n">
        <f aca="false">globals_transposed_prosp!AZ204</f>
        <v>1115.01775447826</v>
      </c>
      <c r="BA200" s="177" t="n">
        <f aca="false">globals_transposed_prosp!BA204</f>
        <v>1140.66366456939</v>
      </c>
      <c r="BB200" s="177" t="n">
        <f aca="false">globals_transposed_prosp!BB204</f>
        <v>1082.23128489118</v>
      </c>
      <c r="BC200" s="177" t="n">
        <f aca="false">globals_transposed_prosp!BC204</f>
        <v>1174.3185725576</v>
      </c>
      <c r="BD200" s="177" t="n">
        <f aca="false">globals_transposed_prosp!BD204</f>
        <v>1119.14334195951</v>
      </c>
      <c r="BE200" s="177" t="n">
        <f aca="false">globals_transposed_prosp!BE204</f>
        <v>1186.11681397782</v>
      </c>
      <c r="BF200" s="177" t="n">
        <f aca="false">globals_transposed_prosp!BF204</f>
        <v>1136.24069338995</v>
      </c>
      <c r="BG200" s="177" t="n">
        <f aca="false">globals_transposed_prosp!BG204</f>
        <v>1227.64172162112</v>
      </c>
      <c r="BH200" s="177" t="n">
        <f aca="false">globals_transposed_prosp!BH204</f>
        <v>1142.26879003541</v>
      </c>
      <c r="BI200" s="177" t="n">
        <f aca="false">globals_transposed_prosp!BI204</f>
        <v>1062.64056894667</v>
      </c>
      <c r="BJ200" s="177" t="n">
        <f aca="false">globals_transposed_prosp!BJ204</f>
        <v>1046.66835869633</v>
      </c>
      <c r="BK200" s="177" t="n">
        <f aca="false">globals_transposed_prosp!BK204</f>
        <v>995.574850992909</v>
      </c>
      <c r="BL200" s="177" t="n">
        <f aca="false">globals_transposed_prosp!BL204</f>
        <v>917.018198404863</v>
      </c>
      <c r="BM200" s="177" t="n">
        <f aca="false">globals_transposed_prosp!BM204</f>
        <v>902.483279145078</v>
      </c>
      <c r="BN200" s="177" t="n">
        <f aca="false">globals_transposed_prosp!BN204</f>
        <v>904.28137681631</v>
      </c>
      <c r="BO200" s="177" t="n">
        <f aca="false">globals_transposed_prosp!BO204</f>
        <v>917.652847559488</v>
      </c>
      <c r="BP200" s="177" t="n">
        <f aca="false">globals_transposed_prosp!BP204</f>
        <v>902.683938964737</v>
      </c>
      <c r="BQ200" s="177" t="n">
        <f aca="false">globals_transposed_prosp!BQ204</f>
        <v>870.811509396489</v>
      </c>
      <c r="BR200" s="177" t="n">
        <f aca="false">globals_transposed_prosp!BR204</f>
        <v>876.884607879583</v>
      </c>
      <c r="BS200" s="177" t="n">
        <f aca="false">globals_transposed_prosp!BS204</f>
        <v>878.280629750203</v>
      </c>
      <c r="BT200" s="177" t="n">
        <f aca="false">globals_transposed_prosp!BT204</f>
        <v>901.769693600023</v>
      </c>
      <c r="BU200" s="177" t="n">
        <f aca="false">globals_transposed_prosp!BU204</f>
        <v>950.389425121165</v>
      </c>
      <c r="BV200" s="177" t="n">
        <f aca="false">globals_transposed_prosp!BV204</f>
        <v>954.611780353969</v>
      </c>
      <c r="BW200" s="177" t="n">
        <f aca="false">globals_transposed_prosp!BW204</f>
        <v>957.364919020651</v>
      </c>
      <c r="BX200" s="177" t="n">
        <f aca="false">globals_transposed_prosp!BX204</f>
        <v>948.928553638411</v>
      </c>
      <c r="BY200" s="177" t="n">
        <f aca="false">globals_transposed_prosp!BY204</f>
        <v>959.3286177428</v>
      </c>
      <c r="BZ200" s="177" t="n">
        <f aca="false">globals_transposed_prosp!BZ204</f>
        <v>963.627718764028</v>
      </c>
      <c r="CA200" s="177" t="n">
        <f aca="false">globals_transposed_prosp!CA204</f>
        <v>967.016307923194</v>
      </c>
      <c r="CB200" s="177" t="n">
        <f aca="false">globals_transposed_prosp!CB204</f>
        <v>985.739207882721</v>
      </c>
      <c r="CC200" s="177" t="n">
        <f aca="false">globals_transposed_prosp!CC204</f>
        <v>1004.64891584327</v>
      </c>
      <c r="CD200" s="177" t="n">
        <f aca="false">globals_transposed_prosp!CD204</f>
        <v>1016.58704757647</v>
      </c>
      <c r="CE200" s="177" t="n">
        <f aca="false">globals_transposed_prosp!CE204</f>
        <v>1017.72433063059</v>
      </c>
      <c r="CF200" s="177" t="n">
        <f aca="false">globals_transposed_prosp!CF204</f>
        <v>1018.86288599361</v>
      </c>
      <c r="CG200" s="177" t="n">
        <f aca="false">globals_transposed_prosp!CG204</f>
        <v>1020.00271508888</v>
      </c>
      <c r="CH200" s="177" t="n">
        <f aca="false">globals_transposed_prosp!CH204</f>
        <v>1028.40932418103</v>
      </c>
      <c r="CI200" s="177" t="n">
        <f aca="false">globals_transposed_prosp!CI204</f>
        <v>1040.52073540459</v>
      </c>
      <c r="CJ200" s="177" t="n">
        <f aca="false">globals_transposed_prosp!CJ204</f>
        <v>1041.68479371387</v>
      </c>
      <c r="CK200" s="177" t="n">
        <f aca="false">globals_transposed_prosp!CK204</f>
        <v>1042.85015428623</v>
      </c>
      <c r="CL200" s="177" t="n">
        <f aca="false">globals_transposed_prosp!CL204</f>
        <v>1051.37161054105</v>
      </c>
      <c r="CM200" s="177" t="n">
        <f aca="false">globals_transposed_prosp!CM204</f>
        <v>1063.64249892911</v>
      </c>
      <c r="CN200" s="177" t="n">
        <f aca="false">globals_transposed_prosp!CN204</f>
        <v>1064.83242417217</v>
      </c>
      <c r="CO200" s="177" t="n">
        <f aca="false">globals_transposed_prosp!CO204</f>
        <v>1066.02368061634</v>
      </c>
      <c r="CP200" s="177" t="n">
        <f aca="false">globals_transposed_prosp!CP204</f>
        <v>1067.21626975088</v>
      </c>
      <c r="CQ200" s="177" t="n">
        <f aca="false">globals_transposed_prosp!CQ204</f>
        <v>1068.4101930667</v>
      </c>
      <c r="CR200" s="177" t="n">
        <f aca="false">globals_transposed_prosp!CR204</f>
        <v>1069.60545205639</v>
      </c>
      <c r="CS200" s="177" t="n">
        <f aca="false">globals_transposed_prosp!CS204</f>
        <v>1070.80204821421</v>
      </c>
      <c r="CT200" s="177" t="n">
        <f aca="false">globals_transposed_prosp!CT204</f>
        <v>1071.99998303607</v>
      </c>
      <c r="CU200" s="177" t="n">
        <f aca="false">globals_transposed_prosp!CU204</f>
        <v>1073.19925801959</v>
      </c>
      <c r="CV200" s="177" t="n">
        <f aca="false">globals_transposed_prosp!CV204</f>
        <v>1074.39987466402</v>
      </c>
      <c r="CW200" s="177" t="n">
        <f aca="false">globals_transposed_prosp!CW204</f>
        <v>1075.60183447033</v>
      </c>
      <c r="CX200" s="177" t="n">
        <f aca="false">globals_transposed_prosp!CX204</f>
        <v>1076.80513894115</v>
      </c>
      <c r="CY200" s="177" t="n">
        <f aca="false">globals_transposed_prosp!CY204</f>
        <v>1078.00978958078</v>
      </c>
      <c r="CZ200" s="177" t="n">
        <f aca="false">globals_transposed_prosp!CZ204</f>
        <v>1079.21578789522</v>
      </c>
      <c r="DA200" s="177" t="n">
        <f aca="false">globals_transposed_prosp!DA204</f>
        <v>1080.42313539216</v>
      </c>
      <c r="DB200" s="177" t="n">
        <f aca="false">globals_transposed_prosp!DB204</f>
        <v>1081.63183358095</v>
      </c>
      <c r="DC200" s="177" t="n">
        <f aca="false">globals_transposed_prosp!DC204</f>
        <v>1082.84188397266</v>
      </c>
      <c r="DD200" s="177" t="n">
        <f aca="false">globals_transposed_prosp!DD204</f>
        <v>1084.05328808003</v>
      </c>
      <c r="DE200" s="177" t="n">
        <f aca="false">globals_transposed_prosp!DE204</f>
        <v>1085.2660474175</v>
      </c>
      <c r="DF200" s="177" t="n">
        <f aca="false">globals_transposed_prosp!DF204</f>
        <v>1086.48016350119</v>
      </c>
      <c r="DG200" s="177" t="n">
        <f aca="false">globals_transposed_prosp!DG204</f>
        <v>1087.69563784894</v>
      </c>
      <c r="DH200" s="177" t="n">
        <f aca="false">globals_transposed_prosp!DH204</f>
        <v>1088.91247198028</v>
      </c>
      <c r="DI200" s="177" t="n">
        <f aca="false">globals_transposed_prosp!DI204</f>
        <v>1090.13066741642</v>
      </c>
      <c r="DJ200" s="177" t="n">
        <f aca="false">globals_transposed_prosp!DJ204</f>
        <v>1091.3502256803</v>
      </c>
      <c r="DK200" s="177" t="n">
        <f aca="false">globals_transposed_prosp!DK204</f>
        <v>1092.57114829655</v>
      </c>
      <c r="DL200" s="177" t="n">
        <f aca="false">globals_transposed_prosp!DL204</f>
        <v>1093.79343679151</v>
      </c>
      <c r="DM200" s="177" t="n">
        <f aca="false">globals_transposed_prosp!DM204</f>
        <v>1095.01709269322</v>
      </c>
      <c r="DN200" s="177" t="n">
        <f aca="false">globals_transposed_prosp!DN204</f>
        <v>1096.24211753143</v>
      </c>
      <c r="DO200" s="177" t="n">
        <f aca="false">globals_transposed_prosp!DO204</f>
        <v>1097.46851283762</v>
      </c>
      <c r="DP200" s="177" t="n">
        <f aca="false">globals_transposed_prosp!DP204</f>
        <v>1098.69628014496</v>
      </c>
      <c r="DQ200" s="177" t="n">
        <f aca="false">globals_transposed_prosp!DQ204</f>
        <v>1099.92542098834</v>
      </c>
      <c r="DR200" s="177" t="n">
        <f aca="false">globals_transposed_prosp!DR204</f>
        <v>1101.15593690438</v>
      </c>
      <c r="DS200" s="177" t="n">
        <f aca="false">globals_transposed_prosp!DS204</f>
        <v>1102.38782943141</v>
      </c>
      <c r="DT200" s="177" t="n">
        <f aca="false">globals_transposed_prosp!DT204</f>
        <v>1103.62110010948</v>
      </c>
      <c r="DU200" s="177" t="n">
        <f aca="false">globals_transposed_prosp!DU204</f>
        <v>1104.85575048036</v>
      </c>
      <c r="DV200" s="177" t="n">
        <f aca="false">globals_transposed_prosp!DV204</f>
        <v>1106.09178208755</v>
      </c>
      <c r="DW200" s="177" t="n">
        <f aca="false">globals_transposed_prosp!DW204</f>
        <v>1107.32919647628</v>
      </c>
      <c r="DX200" s="177" t="n">
        <f aca="false">globals_transposed_prosp!DX204</f>
        <v>1108.5679951935</v>
      </c>
      <c r="DY200" s="177" t="n">
        <f aca="false">globals_transposed_prosp!DY204</f>
        <v>1109.8081797879</v>
      </c>
      <c r="DZ200" s="177" t="n">
        <f aca="false">globals_transposed_prosp!DZ204</f>
        <v>1111.0497518099</v>
      </c>
      <c r="EA200" s="177" t="n">
        <f aca="false">globals_transposed_prosp!EA204</f>
        <v>1112.29271281164</v>
      </c>
      <c r="EB200" s="177" t="n">
        <f aca="false">globals_transposed_prosp!EB204</f>
        <v>1113.53706434702</v>
      </c>
      <c r="EC200" s="177" t="n">
        <f aca="false">globals_transposed_prosp!EC204</f>
        <v>1114.78280797166</v>
      </c>
      <c r="ED200" s="177" t="n">
        <f aca="false">globals_transposed_prosp!ED204</f>
        <v>1116.02994524294</v>
      </c>
      <c r="EE200" s="177" t="n">
        <f aca="false">globals_transposed_prosp!EE204</f>
        <v>1117.27847771995</v>
      </c>
      <c r="EF200" s="177" t="n">
        <f aca="false">globals_transposed_prosp!EF204</f>
        <v>1118.52840696356</v>
      </c>
      <c r="EG200" s="177" t="n">
        <f aca="false">globals_transposed_prosp!EG204</f>
        <v>1119.77973453637</v>
      </c>
      <c r="EH200" s="177" t="n">
        <f aca="false">globals_transposed_prosp!EH204</f>
        <v>1121.03246200272</v>
      </c>
      <c r="EI200" s="177" t="n">
        <f aca="false">globals_transposed_prosp!EI204</f>
        <v>1122.28659092871</v>
      </c>
      <c r="EJ200" s="177" t="n">
        <f aca="false">globals_transposed_prosp!EJ204</f>
        <v>1123.54212288219</v>
      </c>
      <c r="EK200" s="177" t="n">
        <f aca="false">globals_transposed_prosp!EK204</f>
        <v>1124.79905943276</v>
      </c>
      <c r="EL200" s="177" t="n">
        <f aca="false">globals_transposed_prosp!EL204</f>
        <v>1126.0574021518</v>
      </c>
      <c r="EM200" s="177" t="n">
        <f aca="false">globals_transposed_prosp!EM204</f>
        <v>1127.3171526124</v>
      </c>
      <c r="EN200" s="177" t="n">
        <f aca="false">globals_transposed_prosp!EN204</f>
        <v>1128.57831238946</v>
      </c>
      <c r="EO200" s="177" t="n">
        <f aca="false">globals_transposed_prosp!EO204</f>
        <v>1129.84088305961</v>
      </c>
      <c r="EP200" s="177" t="n">
        <f aca="false">globals_transposed_prosp!EP204</f>
        <v>1131.10486620126</v>
      </c>
      <c r="EQ200" s="177" t="n">
        <f aca="false">globals_transposed_prosp!EQ204</f>
        <v>1132.37026339457</v>
      </c>
      <c r="ER200" s="177" t="n">
        <f aca="false">globals_transposed_prosp!ER204</f>
        <v>1133.63707622149</v>
      </c>
      <c r="ES200" s="177" t="n">
        <f aca="false">globals_transposed_prosp!ES204</f>
        <v>1134.90530626571</v>
      </c>
      <c r="ET200" s="177" t="n">
        <f aca="false">globals_transposed_prosp!ET204</f>
        <v>1136.17495511272</v>
      </c>
      <c r="EU200" s="177" t="n">
        <f aca="false">globals_transposed_prosp!EU204</f>
        <v>1137.44602434978</v>
      </c>
      <c r="EV200" s="177" t="n">
        <f aca="false">globals_transposed_prosp!EV204</f>
        <v>1138.7185155659</v>
      </c>
    </row>
    <row r="201" customFormat="false" ht="12.8" hidden="false" customHeight="false" outlineLevel="0" collapsed="false">
      <c r="A201" s="176" t="str">
        <f aca="false">globals_transposed_prosp!A205</f>
        <v>CHILD_BEN_HIGH_1</v>
      </c>
      <c r="B201" s="176" t="n">
        <f aca="false">globals_transposed_prosp!B205</f>
        <v>0</v>
      </c>
      <c r="C201" s="176" t="n">
        <f aca="false">globals_transposed_prosp!C205</f>
        <v>0</v>
      </c>
      <c r="D201" s="176" t="n">
        <f aca="false">globals_transposed_prosp!D205</f>
        <v>0</v>
      </c>
      <c r="E201" s="176" t="n">
        <f aca="false">globals_transposed_prosp!E205</f>
        <v>0</v>
      </c>
      <c r="F201" s="176" t="n">
        <f aca="false">globals_transposed_prosp!F205</f>
        <v>0</v>
      </c>
      <c r="G201" s="176" t="n">
        <f aca="false">globals_transposed_prosp!G205</f>
        <v>0</v>
      </c>
      <c r="H201" s="176" t="n">
        <f aca="false">globals_transposed_prosp!H205</f>
        <v>0</v>
      </c>
      <c r="I201" s="176" t="n">
        <f aca="false">globals_transposed_prosp!I205</f>
        <v>0</v>
      </c>
      <c r="J201" s="176" t="n">
        <f aca="false">globals_transposed_prosp!J205</f>
        <v>0</v>
      </c>
      <c r="K201" s="176" t="n">
        <f aca="false">globals_transposed_prosp!K205</f>
        <v>0</v>
      </c>
      <c r="L201" s="176" t="n">
        <f aca="false">globals_transposed_prosp!L205</f>
        <v>0</v>
      </c>
      <c r="M201" s="176" t="n">
        <f aca="false">globals_transposed_prosp!M205</f>
        <v>0</v>
      </c>
      <c r="N201" s="176" t="n">
        <f aca="false">globals_transposed_prosp!N205</f>
        <v>0</v>
      </c>
      <c r="O201" s="176" t="n">
        <f aca="false">globals_transposed_prosp!O205</f>
        <v>0</v>
      </c>
      <c r="P201" s="176" t="n">
        <f aca="false">globals_transposed_prosp!P205</f>
        <v>0</v>
      </c>
      <c r="Q201" s="176" t="n">
        <f aca="false">globals_transposed_prosp!Q205</f>
        <v>0</v>
      </c>
      <c r="R201" s="176" t="n">
        <f aca="false">globals_transposed_prosp!R205</f>
        <v>0</v>
      </c>
      <c r="S201" s="176" t="n">
        <f aca="false">globals_transposed_prosp!S205</f>
        <v>0</v>
      </c>
      <c r="T201" s="176" t="n">
        <f aca="false">globals_transposed_prosp!T205</f>
        <v>0</v>
      </c>
      <c r="U201" s="176" t="n">
        <f aca="false">globals_transposed_prosp!U205</f>
        <v>0</v>
      </c>
      <c r="V201" s="176" t="n">
        <f aca="false">globals_transposed_prosp!V205</f>
        <v>0</v>
      </c>
      <c r="W201" s="176" t="n">
        <f aca="false">globals_transposed_prosp!W205</f>
        <v>0</v>
      </c>
      <c r="X201" s="176" t="n">
        <f aca="false">globals_transposed_prosp!X205</f>
        <v>0</v>
      </c>
      <c r="Y201" s="176" t="n">
        <f aca="false">globals_transposed_prosp!Y205</f>
        <v>0</v>
      </c>
      <c r="Z201" s="176" t="n">
        <f aca="false">globals_transposed_prosp!Z205</f>
        <v>0</v>
      </c>
      <c r="AA201" s="176" t="n">
        <f aca="false">globals_transposed_prosp!AA205</f>
        <v>0</v>
      </c>
      <c r="AB201" s="176" t="n">
        <f aca="false">globals_transposed_prosp!AB205</f>
        <v>0</v>
      </c>
      <c r="AC201" s="176" t="n">
        <f aca="false">globals_transposed_prosp!AC205</f>
        <v>0</v>
      </c>
      <c r="AD201" s="176" t="n">
        <f aca="false">globals_transposed_prosp!AD205</f>
        <v>0</v>
      </c>
      <c r="AE201" s="176" t="n">
        <f aca="false">globals_transposed_prosp!AE205</f>
        <v>0</v>
      </c>
      <c r="AF201" s="176" t="n">
        <f aca="false">globals_transposed_prosp!AF205</f>
        <v>0</v>
      </c>
      <c r="AG201" s="176" t="n">
        <f aca="false">globals_transposed_prosp!AG205</f>
        <v>0</v>
      </c>
      <c r="AH201" s="176" t="n">
        <f aca="false">globals_transposed_prosp!AH205</f>
        <v>0</v>
      </c>
      <c r="AI201" s="176" t="n">
        <f aca="false">globals_transposed_prosp!AI205</f>
        <v>0</v>
      </c>
      <c r="AJ201" s="176" t="n">
        <f aca="false">globals_transposed_prosp!AJ205</f>
        <v>0</v>
      </c>
      <c r="AK201" s="176" t="n">
        <f aca="false">globals_transposed_prosp!AK205</f>
        <v>0</v>
      </c>
      <c r="AL201" s="176" t="n">
        <f aca="false">globals_transposed_prosp!AL205</f>
        <v>0</v>
      </c>
      <c r="AM201" s="176" t="n">
        <f aca="false">globals_transposed_prosp!AM205</f>
        <v>0</v>
      </c>
      <c r="AN201" s="176" t="n">
        <f aca="false">globals_transposed_prosp!AN205</f>
        <v>0</v>
      </c>
      <c r="AO201" s="176" t="n">
        <f aca="false">globals_transposed_prosp!AO205</f>
        <v>0</v>
      </c>
      <c r="AP201" s="176" t="n">
        <f aca="false">globals_transposed_prosp!AP205</f>
        <v>0</v>
      </c>
      <c r="AQ201" s="176" t="n">
        <f aca="false">globals_transposed_prosp!AQ205</f>
        <v>0</v>
      </c>
      <c r="AR201" s="177" t="n">
        <f aca="false">globals_transposed_prosp!AR205</f>
        <v>526.53259570439</v>
      </c>
      <c r="AS201" s="177" t="n">
        <f aca="false">globals_transposed_prosp!AS205</f>
        <v>497.07023195161</v>
      </c>
      <c r="AT201" s="177" t="n">
        <f aca="false">globals_transposed_prosp!AT205</f>
        <v>668.406045236659</v>
      </c>
      <c r="AU201" s="177" t="n">
        <f aca="false">globals_transposed_prosp!AU205</f>
        <v>644</v>
      </c>
      <c r="AV201" s="177" t="n">
        <f aca="false">globals_transposed_prosp!AV205</f>
        <v>624.690572885164</v>
      </c>
      <c r="AW201" s="177" t="n">
        <f aca="false">globals_transposed_prosp!AW205</f>
        <v>603.367050575861</v>
      </c>
      <c r="AX201" s="177" t="n">
        <f aca="false">globals_transposed_prosp!AX205</f>
        <v>757.571716520197</v>
      </c>
      <c r="AY201" s="177" t="n">
        <f aca="false">globals_transposed_prosp!AY205</f>
        <v>722.845302694332</v>
      </c>
      <c r="AZ201" s="177" t="n">
        <f aca="false">globals_transposed_prosp!AZ205</f>
        <v>638.351477769016</v>
      </c>
      <c r="BA201" s="177" t="n">
        <f aca="false">globals_transposed_prosp!BA205</f>
        <v>653.160106682885</v>
      </c>
      <c r="BB201" s="177" t="n">
        <f aca="false">globals_transposed_prosp!BB205</f>
        <v>619.700901721922</v>
      </c>
      <c r="BC201" s="177" t="n">
        <f aca="false">globals_transposed_prosp!BC205</f>
        <v>672.51993018226</v>
      </c>
      <c r="BD201" s="177" t="n">
        <f aca="false">globals_transposed_prosp!BD205</f>
        <v>640.921654299758</v>
      </c>
      <c r="BE201" s="177" t="n">
        <f aca="false">globals_transposed_prosp!BE205</f>
        <v>679.182697709728</v>
      </c>
      <c r="BF201" s="177" t="n">
        <f aca="false">globals_transposed_prosp!BF205</f>
        <v>650.623117630459</v>
      </c>
      <c r="BG201" s="177" t="n">
        <f aca="false">globals_transposed_prosp!BG205</f>
        <v>702.931918462699</v>
      </c>
      <c r="BH201" s="177" t="n">
        <f aca="false">globals_transposed_prosp!BH205</f>
        <v>654.048471828873</v>
      </c>
      <c r="BI201" s="177" t="n">
        <f aca="false">globals_transposed_prosp!BI205</f>
        <v>608.454372811311</v>
      </c>
      <c r="BJ201" s="177" t="n">
        <f aca="false">globals_transposed_prosp!BJ205</f>
        <v>599.308889894252</v>
      </c>
      <c r="BK201" s="177" t="n">
        <f aca="false">globals_transposed_prosp!BK205</f>
        <v>570.053402109485</v>
      </c>
      <c r="BL201" s="177" t="n">
        <f aca="false">globals_transposed_prosp!BL205</f>
        <v>525.07286948405</v>
      </c>
      <c r="BM201" s="177" t="n">
        <f aca="false">globals_transposed_prosp!BM205</f>
        <v>516.750360970337</v>
      </c>
      <c r="BN201" s="177" t="n">
        <f aca="false">globals_transposed_prosp!BN205</f>
        <v>517.779928655568</v>
      </c>
      <c r="BO201" s="177" t="n">
        <f aca="false">globals_transposed_prosp!BO205</f>
        <v>525.43626145742</v>
      </c>
      <c r="BP201" s="177" t="n">
        <f aca="false">globals_transposed_prosp!BP205</f>
        <v>516.865256211764</v>
      </c>
      <c r="BQ201" s="177" t="n">
        <f aca="false">globals_transposed_prosp!BQ205</f>
        <v>498.615511463035</v>
      </c>
      <c r="BR201" s="177" t="n">
        <f aca="false">globals_transposed_prosp!BR205</f>
        <v>502.092889832106</v>
      </c>
      <c r="BS201" s="177" t="n">
        <f aca="false">globals_transposed_prosp!BS205</f>
        <v>502.892234066216</v>
      </c>
      <c r="BT201" s="177" t="n">
        <f aca="false">globals_transposed_prosp!BT205</f>
        <v>516.34177103132</v>
      </c>
      <c r="BU201" s="177" t="n">
        <f aca="false">globals_transposed_prosp!BU205</f>
        <v>544.180806273758</v>
      </c>
      <c r="BV201" s="177" t="n">
        <f aca="false">globals_transposed_prosp!BV205</f>
        <v>546.598472773644</v>
      </c>
      <c r="BW201" s="177" t="n">
        <f aca="false">globals_transposed_prosp!BW205</f>
        <v>548.174884694713</v>
      </c>
      <c r="BX201" s="177" t="n">
        <f aca="false">globals_transposed_prosp!BX205</f>
        <v>543.34432998274</v>
      </c>
      <c r="BY201" s="177" t="n">
        <f aca="false">globals_transposed_prosp!BY205</f>
        <v>549.299273419641</v>
      </c>
      <c r="BZ201" s="177" t="n">
        <f aca="false">globals_transposed_prosp!BZ205</f>
        <v>551.760883574537</v>
      </c>
      <c r="CA201" s="177" t="n">
        <f aca="false">globals_transposed_prosp!CA205</f>
        <v>553.701146304765</v>
      </c>
      <c r="CB201" s="177" t="n">
        <f aca="false">globals_transposed_prosp!CB205</f>
        <v>564.421638901218</v>
      </c>
      <c r="CC201" s="177" t="n">
        <f aca="false">globals_transposed_prosp!CC205</f>
        <v>575.249095365245</v>
      </c>
      <c r="CD201" s="177" t="n">
        <f aca="false">globals_transposed_prosp!CD205</f>
        <v>582.084716617187</v>
      </c>
      <c r="CE201" s="177" t="n">
        <f aca="false">globals_transposed_prosp!CE205</f>
        <v>582.735910320518</v>
      </c>
      <c r="CF201" s="177" t="n">
        <f aca="false">globals_transposed_prosp!CF205</f>
        <v>583.38783253162</v>
      </c>
      <c r="CG201" s="177" t="n">
        <f aca="false">globals_transposed_prosp!CG205</f>
        <v>584.040484065493</v>
      </c>
      <c r="CH201" s="177" t="n">
        <f aca="false">globals_transposed_prosp!CH205</f>
        <v>588.854000707062</v>
      </c>
      <c r="CI201" s="177" t="n">
        <f aca="false">globals_transposed_prosp!CI205</f>
        <v>595.78883957473</v>
      </c>
      <c r="CJ201" s="177" t="n">
        <f aca="false">globals_transposed_prosp!CJ205</f>
        <v>596.455364446059</v>
      </c>
      <c r="CK201" s="177" t="n">
        <f aca="false">globals_transposed_prosp!CK205</f>
        <v>597.122634976546</v>
      </c>
      <c r="CL201" s="177" t="n">
        <f aca="false">globals_transposed_prosp!CL205</f>
        <v>602.001911631781</v>
      </c>
      <c r="CM201" s="177" t="n">
        <f aca="false">globals_transposed_prosp!CM205</f>
        <v>609.028065080255</v>
      </c>
      <c r="CN201" s="177" t="n">
        <f aca="false">globals_transposed_prosp!CN205</f>
        <v>609.709401026399</v>
      </c>
      <c r="CO201" s="177" t="n">
        <f aca="false">globals_transposed_prosp!CO205</f>
        <v>610.391499201245</v>
      </c>
      <c r="CP201" s="177" t="n">
        <f aca="false">globals_transposed_prosp!CP205</f>
        <v>611.074360457518</v>
      </c>
      <c r="CQ201" s="177" t="n">
        <f aca="false">globals_transposed_prosp!CQ205</f>
        <v>611.757985648898</v>
      </c>
      <c r="CR201" s="177" t="n">
        <f aca="false">globals_transposed_prosp!CR205</f>
        <v>612.44237563002</v>
      </c>
      <c r="CS201" s="177" t="n">
        <f aca="false">globals_transposed_prosp!CS205</f>
        <v>613.127531256475</v>
      </c>
      <c r="CT201" s="177" t="n">
        <f aca="false">globals_transposed_prosp!CT205</f>
        <v>613.813453384809</v>
      </c>
      <c r="CU201" s="177" t="n">
        <f aca="false">globals_transposed_prosp!CU205</f>
        <v>614.50014287253</v>
      </c>
      <c r="CV201" s="177" t="n">
        <f aca="false">globals_transposed_prosp!CV205</f>
        <v>615.187600578103</v>
      </c>
      <c r="CW201" s="177" t="n">
        <f aca="false">globals_transposed_prosp!CW205</f>
        <v>615.875827360953</v>
      </c>
      <c r="CX201" s="177" t="n">
        <f aca="false">globals_transposed_prosp!CX205</f>
        <v>616.564824081468</v>
      </c>
      <c r="CY201" s="177" t="n">
        <f aca="false">globals_transposed_prosp!CY205</f>
        <v>617.254591600998</v>
      </c>
      <c r="CZ201" s="177" t="n">
        <f aca="false">globals_transposed_prosp!CZ205</f>
        <v>617.945130781856</v>
      </c>
      <c r="DA201" s="177" t="n">
        <f aca="false">globals_transposed_prosp!DA205</f>
        <v>618.63644248732</v>
      </c>
      <c r="DB201" s="177" t="n">
        <f aca="false">globals_transposed_prosp!DB205</f>
        <v>619.328527581634</v>
      </c>
      <c r="DC201" s="177" t="n">
        <f aca="false">globals_transposed_prosp!DC205</f>
        <v>620.021386930009</v>
      </c>
      <c r="DD201" s="177" t="n">
        <f aca="false">globals_transposed_prosp!DD205</f>
        <v>620.715021398624</v>
      </c>
      <c r="DE201" s="177" t="n">
        <f aca="false">globals_transposed_prosp!DE205</f>
        <v>621.409431854626</v>
      </c>
      <c r="DF201" s="177" t="n">
        <f aca="false">globals_transposed_prosp!DF205</f>
        <v>622.104619166132</v>
      </c>
      <c r="DG201" s="177" t="n">
        <f aca="false">globals_transposed_prosp!DG205</f>
        <v>622.800584202233</v>
      </c>
      <c r="DH201" s="177" t="n">
        <f aca="false">globals_transposed_prosp!DH205</f>
        <v>623.497327832989</v>
      </c>
      <c r="DI201" s="177" t="n">
        <f aca="false">globals_transposed_prosp!DI205</f>
        <v>624.194850929435</v>
      </c>
      <c r="DJ201" s="177" t="n">
        <f aca="false">globals_transposed_prosp!DJ205</f>
        <v>624.893154363579</v>
      </c>
      <c r="DK201" s="177" t="n">
        <f aca="false">globals_transposed_prosp!DK205</f>
        <v>625.592239008407</v>
      </c>
      <c r="DL201" s="177" t="n">
        <f aca="false">globals_transposed_prosp!DL205</f>
        <v>626.29210573788</v>
      </c>
      <c r="DM201" s="177" t="n">
        <f aca="false">globals_transposed_prosp!DM205</f>
        <v>626.992755426937</v>
      </c>
      <c r="DN201" s="177" t="n">
        <f aca="false">globals_transposed_prosp!DN205</f>
        <v>627.694188951495</v>
      </c>
      <c r="DO201" s="177" t="n">
        <f aca="false">globals_transposed_prosp!DO205</f>
        <v>628.396407188452</v>
      </c>
      <c r="DP201" s="177" t="n">
        <f aca="false">globals_transposed_prosp!DP205</f>
        <v>629.099411015687</v>
      </c>
      <c r="DQ201" s="177" t="n">
        <f aca="false">globals_transposed_prosp!DQ205</f>
        <v>629.803201312061</v>
      </c>
      <c r="DR201" s="177" t="n">
        <f aca="false">globals_transposed_prosp!DR205</f>
        <v>630.507778957418</v>
      </c>
      <c r="DS201" s="177" t="n">
        <f aca="false">globals_transposed_prosp!DS205</f>
        <v>631.213144832585</v>
      </c>
      <c r="DT201" s="177" t="n">
        <f aca="false">globals_transposed_prosp!DT205</f>
        <v>631.919299819377</v>
      </c>
      <c r="DU201" s="177" t="n">
        <f aca="false">globals_transposed_prosp!DU205</f>
        <v>632.626244800594</v>
      </c>
      <c r="DV201" s="177" t="n">
        <f aca="false">globals_transposed_prosp!DV205</f>
        <v>633.333980660024</v>
      </c>
      <c r="DW201" s="177" t="n">
        <f aca="false">globals_transposed_prosp!DW205</f>
        <v>634.042508282444</v>
      </c>
      <c r="DX201" s="177" t="n">
        <f aca="false">globals_transposed_prosp!DX205</f>
        <v>634.751828553619</v>
      </c>
      <c r="DY201" s="177" t="n">
        <f aca="false">globals_transposed_prosp!DY205</f>
        <v>635.461942360307</v>
      </c>
      <c r="DZ201" s="177" t="n">
        <f aca="false">globals_transposed_prosp!DZ205</f>
        <v>636.172850590257</v>
      </c>
      <c r="EA201" s="177" t="n">
        <f aca="false">globals_transposed_prosp!EA205</f>
        <v>636.884554132212</v>
      </c>
      <c r="EB201" s="177" t="n">
        <f aca="false">globals_transposed_prosp!EB205</f>
        <v>637.597053875909</v>
      </c>
      <c r="EC201" s="177" t="n">
        <f aca="false">globals_transposed_prosp!EC205</f>
        <v>638.31035071208</v>
      </c>
      <c r="ED201" s="177" t="n">
        <f aca="false">globals_transposed_prosp!ED205</f>
        <v>639.024445532453</v>
      </c>
      <c r="EE201" s="177" t="n">
        <f aca="false">globals_transposed_prosp!EE205</f>
        <v>639.739339229755</v>
      </c>
      <c r="EF201" s="177" t="n">
        <f aca="false">globals_transposed_prosp!EF205</f>
        <v>640.45503269771</v>
      </c>
      <c r="EG201" s="177" t="n">
        <f aca="false">globals_transposed_prosp!EG205</f>
        <v>641.171526831044</v>
      </c>
      <c r="EH201" s="177" t="n">
        <f aca="false">globals_transposed_prosp!EH205</f>
        <v>641.888822525482</v>
      </c>
      <c r="EI201" s="177" t="n">
        <f aca="false">globals_transposed_prosp!EI205</f>
        <v>642.606920677751</v>
      </c>
      <c r="EJ201" s="177" t="n">
        <f aca="false">globals_transposed_prosp!EJ205</f>
        <v>643.325822185584</v>
      </c>
      <c r="EK201" s="177" t="n">
        <f aca="false">globals_transposed_prosp!EK205</f>
        <v>644.045527947714</v>
      </c>
      <c r="EL201" s="177" t="n">
        <f aca="false">globals_transposed_prosp!EL205</f>
        <v>644.766038863884</v>
      </c>
      <c r="EM201" s="177" t="n">
        <f aca="false">globals_transposed_prosp!EM205</f>
        <v>645.487355834839</v>
      </c>
      <c r="EN201" s="177" t="n">
        <f aca="false">globals_transposed_prosp!EN205</f>
        <v>646.209479762336</v>
      </c>
      <c r="EO201" s="177" t="n">
        <f aca="false">globals_transposed_prosp!EO205</f>
        <v>646.932411549138</v>
      </c>
      <c r="EP201" s="177" t="n">
        <f aca="false">globals_transposed_prosp!EP205</f>
        <v>647.656152099018</v>
      </c>
      <c r="EQ201" s="177" t="n">
        <f aca="false">globals_transposed_prosp!EQ205</f>
        <v>648.380702316762</v>
      </c>
      <c r="ER201" s="177" t="n">
        <f aca="false">globals_transposed_prosp!ER205</f>
        <v>649.106063108167</v>
      </c>
      <c r="ES201" s="177" t="n">
        <f aca="false">globals_transposed_prosp!ES205</f>
        <v>649.832235380043</v>
      </c>
      <c r="ET201" s="177" t="n">
        <f aca="false">globals_transposed_prosp!ET205</f>
        <v>650.559220040214</v>
      </c>
      <c r="EU201" s="177" t="n">
        <f aca="false">globals_transposed_prosp!EU205</f>
        <v>651.287017997522</v>
      </c>
      <c r="EV201" s="177" t="n">
        <f aca="false">globals_transposed_prosp!EV205</f>
        <v>652.015630161824</v>
      </c>
    </row>
    <row r="202" customFormat="false" ht="12.8" hidden="false" customHeight="false" outlineLevel="0" collapsed="false">
      <c r="A202" s="176" t="str">
        <f aca="false">globals_transposed_prosp!A206</f>
        <v>CHILD_BEN_HIGH_2</v>
      </c>
      <c r="B202" s="176" t="n">
        <f aca="false">globals_transposed_prosp!B206</f>
        <v>0</v>
      </c>
      <c r="C202" s="176" t="n">
        <f aca="false">globals_transposed_prosp!C206</f>
        <v>0</v>
      </c>
      <c r="D202" s="176" t="n">
        <f aca="false">globals_transposed_prosp!D206</f>
        <v>0</v>
      </c>
      <c r="E202" s="176" t="n">
        <f aca="false">globals_transposed_prosp!E206</f>
        <v>0</v>
      </c>
      <c r="F202" s="176" t="n">
        <f aca="false">globals_transposed_prosp!F206</f>
        <v>0</v>
      </c>
      <c r="G202" s="176" t="n">
        <f aca="false">globals_transposed_prosp!G206</f>
        <v>0</v>
      </c>
      <c r="H202" s="176" t="n">
        <f aca="false">globals_transposed_prosp!H206</f>
        <v>0</v>
      </c>
      <c r="I202" s="176" t="n">
        <f aca="false">globals_transposed_prosp!I206</f>
        <v>0</v>
      </c>
      <c r="J202" s="176" t="n">
        <f aca="false">globals_transposed_prosp!J206</f>
        <v>0</v>
      </c>
      <c r="K202" s="176" t="n">
        <f aca="false">globals_transposed_prosp!K206</f>
        <v>0</v>
      </c>
      <c r="L202" s="176" t="n">
        <f aca="false">globals_transposed_prosp!L206</f>
        <v>0</v>
      </c>
      <c r="M202" s="176" t="n">
        <f aca="false">globals_transposed_prosp!M206</f>
        <v>0</v>
      </c>
      <c r="N202" s="176" t="n">
        <f aca="false">globals_transposed_prosp!N206</f>
        <v>0</v>
      </c>
      <c r="O202" s="176" t="n">
        <f aca="false">globals_transposed_prosp!O206</f>
        <v>0</v>
      </c>
      <c r="P202" s="176" t="n">
        <f aca="false">globals_transposed_prosp!P206</f>
        <v>0</v>
      </c>
      <c r="Q202" s="176" t="n">
        <f aca="false">globals_transposed_prosp!Q206</f>
        <v>0</v>
      </c>
      <c r="R202" s="176" t="n">
        <f aca="false">globals_transposed_prosp!R206</f>
        <v>0</v>
      </c>
      <c r="S202" s="176" t="n">
        <f aca="false">globals_transposed_prosp!S206</f>
        <v>0</v>
      </c>
      <c r="T202" s="176" t="n">
        <f aca="false">globals_transposed_prosp!T206</f>
        <v>0</v>
      </c>
      <c r="U202" s="176" t="n">
        <f aca="false">globals_transposed_prosp!U206</f>
        <v>0</v>
      </c>
      <c r="V202" s="176" t="n">
        <f aca="false">globals_transposed_prosp!V206</f>
        <v>0</v>
      </c>
      <c r="W202" s="176" t="n">
        <f aca="false">globals_transposed_prosp!W206</f>
        <v>0</v>
      </c>
      <c r="X202" s="176" t="n">
        <f aca="false">globals_transposed_prosp!X206</f>
        <v>0</v>
      </c>
      <c r="Y202" s="176" t="n">
        <f aca="false">globals_transposed_prosp!Y206</f>
        <v>0</v>
      </c>
      <c r="Z202" s="176" t="n">
        <f aca="false">globals_transposed_prosp!Z206</f>
        <v>0</v>
      </c>
      <c r="AA202" s="176" t="n">
        <f aca="false">globals_transposed_prosp!AA206</f>
        <v>0</v>
      </c>
      <c r="AB202" s="176" t="n">
        <f aca="false">globals_transposed_prosp!AB206</f>
        <v>0</v>
      </c>
      <c r="AC202" s="176" t="n">
        <f aca="false">globals_transposed_prosp!AC206</f>
        <v>0</v>
      </c>
      <c r="AD202" s="176" t="n">
        <f aca="false">globals_transposed_prosp!AD206</f>
        <v>0</v>
      </c>
      <c r="AE202" s="176" t="n">
        <f aca="false">globals_transposed_prosp!AE206</f>
        <v>0</v>
      </c>
      <c r="AF202" s="176" t="n">
        <f aca="false">globals_transposed_prosp!AF206</f>
        <v>0</v>
      </c>
      <c r="AG202" s="176" t="n">
        <f aca="false">globals_transposed_prosp!AG206</f>
        <v>0</v>
      </c>
      <c r="AH202" s="176" t="n">
        <f aca="false">globals_transposed_prosp!AH206</f>
        <v>0</v>
      </c>
      <c r="AI202" s="176" t="n">
        <f aca="false">globals_transposed_prosp!AI206</f>
        <v>0</v>
      </c>
      <c r="AJ202" s="176" t="n">
        <f aca="false">globals_transposed_prosp!AJ206</f>
        <v>0</v>
      </c>
      <c r="AK202" s="176" t="n">
        <f aca="false">globals_transposed_prosp!AK206</f>
        <v>0</v>
      </c>
      <c r="AL202" s="176" t="n">
        <f aca="false">globals_transposed_prosp!AL206</f>
        <v>0</v>
      </c>
      <c r="AM202" s="176" t="n">
        <f aca="false">globals_transposed_prosp!AM206</f>
        <v>0</v>
      </c>
      <c r="AN202" s="176" t="n">
        <f aca="false">globals_transposed_prosp!AN206</f>
        <v>0</v>
      </c>
      <c r="AO202" s="176" t="n">
        <f aca="false">globals_transposed_prosp!AO206</f>
        <v>0</v>
      </c>
      <c r="AP202" s="176" t="n">
        <f aca="false">globals_transposed_prosp!AP206</f>
        <v>0</v>
      </c>
      <c r="AQ202" s="176" t="n">
        <f aca="false">globals_transposed_prosp!AQ206</f>
        <v>0</v>
      </c>
      <c r="AR202" s="177" t="n">
        <f aca="false">globals_transposed_prosp!AR206</f>
        <v>366.283544837837</v>
      </c>
      <c r="AS202" s="177" t="n">
        <f aca="false">globals_transposed_prosp!AS206</f>
        <v>345.787987444598</v>
      </c>
      <c r="AT202" s="177" t="n">
        <f aca="false">globals_transposed_prosp!AT206</f>
        <v>448.371757053163</v>
      </c>
      <c r="AU202" s="177" t="n">
        <f aca="false">globals_transposed_prosp!AU206</f>
        <v>432</v>
      </c>
      <c r="AV202" s="177" t="n">
        <f aca="false">globals_transposed_prosp!AV206</f>
        <v>419.047092370172</v>
      </c>
      <c r="AW202" s="177" t="n">
        <f aca="false">globals_transposed_prosp!AW206</f>
        <v>404.743114672006</v>
      </c>
      <c r="AX202" s="177" t="n">
        <f aca="false">globals_transposed_prosp!AX206</f>
        <v>508.668225429332</v>
      </c>
      <c r="AY202" s="177" t="n">
        <f aca="false">globals_transposed_prosp!AY206</f>
        <v>485.351326301331</v>
      </c>
      <c r="AZ202" s="177" t="n">
        <f aca="false">globals_transposed_prosp!AZ206</f>
        <v>428.61831601695</v>
      </c>
      <c r="BA202" s="177" t="n">
        <f aca="false">globals_transposed_prosp!BA206</f>
        <v>438.820817015727</v>
      </c>
      <c r="BB202" s="177" t="n">
        <f aca="false">globals_transposed_prosp!BB206</f>
        <v>416.341496084397</v>
      </c>
      <c r="BC202" s="177" t="n">
        <f aca="false">globals_transposed_prosp!BC206</f>
        <v>451.801693803313</v>
      </c>
      <c r="BD202" s="177" t="n">
        <f aca="false">globals_transposed_prosp!BD206</f>
        <v>430.573840286601</v>
      </c>
      <c r="BE202" s="177" t="n">
        <f aca="false">globals_transposed_prosp!BE206</f>
        <v>456.785795088886</v>
      </c>
      <c r="BF202" s="177" t="n">
        <f aca="false">globals_transposed_prosp!BF206</f>
        <v>437.577987619843</v>
      </c>
      <c r="BG202" s="177" t="n">
        <f aca="false">globals_transposed_prosp!BG206</f>
        <v>472.935780835385</v>
      </c>
      <c r="BH202" s="177" t="n">
        <f aca="false">globals_transposed_prosp!BH206</f>
        <v>440.046776372117</v>
      </c>
      <c r="BI202" s="177" t="n">
        <f aca="false">globals_transposed_prosp!BI206</f>
        <v>409.370859894296</v>
      </c>
      <c r="BJ202" s="177" t="n">
        <f aca="false">globals_transposed_prosp!BJ206</f>
        <v>403.217737535085</v>
      </c>
      <c r="BK202" s="177" t="n">
        <f aca="false">globals_transposed_prosp!BK206</f>
        <v>383.534512750716</v>
      </c>
      <c r="BL202" s="177" t="n">
        <f aca="false">globals_transposed_prosp!BL206</f>
        <v>353.271406522555</v>
      </c>
      <c r="BM202" s="177" t="n">
        <f aca="false">globals_transposed_prosp!BM206</f>
        <v>347.671985072111</v>
      </c>
      <c r="BN202" s="177" t="n">
        <f aca="false">globals_transposed_prosp!BN206</f>
        <v>348.36468287733</v>
      </c>
      <c r="BO202" s="177" t="n">
        <f aca="false">globals_transposed_prosp!BO206</f>
        <v>353.515898289341</v>
      </c>
      <c r="BP202" s="177" t="n">
        <f aca="false">globals_transposed_prosp!BP206</f>
        <v>347.749287111314</v>
      </c>
      <c r="BQ202" s="177" t="n">
        <f aca="false">globals_transposed_prosp!BQ206</f>
        <v>335.470776125979</v>
      </c>
      <c r="BR202" s="177" t="n">
        <f aca="false">globals_transposed_prosp!BR206</f>
        <v>337.810372054179</v>
      </c>
      <c r="BS202" s="177" t="n">
        <f aca="false">globals_transposed_prosp!BS206</f>
        <v>338.348174477978</v>
      </c>
      <c r="BT202" s="177" t="n">
        <f aca="false">globals_transposed_prosp!BT206</f>
        <v>347.397083909174</v>
      </c>
      <c r="BU202" s="177" t="n">
        <f aca="false">globals_transposed_prosp!BU206</f>
        <v>366.127313002882</v>
      </c>
      <c r="BV202" s="177" t="n">
        <f aca="false">globals_transposed_prosp!BV206</f>
        <v>367.753929982267</v>
      </c>
      <c r="BW202" s="177" t="n">
        <f aca="false">globals_transposed_prosp!BW206</f>
        <v>368.814547067972</v>
      </c>
      <c r="BX202" s="177" t="n">
        <f aca="false">globals_transposed_prosp!BX206</f>
        <v>365.564527962892</v>
      </c>
      <c r="BY202" s="177" t="n">
        <f aca="false">globals_transposed_prosp!BY206</f>
        <v>369.571040898484</v>
      </c>
      <c r="BZ202" s="177" t="n">
        <f aca="false">globals_transposed_prosp!BZ206</f>
        <v>371.227223368137</v>
      </c>
      <c r="CA202" s="177" t="n">
        <f aca="false">globals_transposed_prosp!CA206</f>
        <v>372.532640927427</v>
      </c>
      <c r="CB202" s="177" t="n">
        <f aca="false">globals_transposed_prosp!CB206</f>
        <v>379.745436937788</v>
      </c>
      <c r="CC202" s="177" t="n">
        <f aca="false">globals_transposed_prosp!CC206</f>
        <v>387.030198723076</v>
      </c>
      <c r="CD202" s="177" t="n">
        <f aca="false">globals_transposed_prosp!CD206</f>
        <v>391.629235684368</v>
      </c>
      <c r="CE202" s="177" t="n">
        <f aca="false">globals_transposed_prosp!CE206</f>
        <v>392.067361759555</v>
      </c>
      <c r="CF202" s="177" t="n">
        <f aca="false">globals_transposed_prosp!CF206</f>
        <v>392.505977978073</v>
      </c>
      <c r="CG202" s="177" t="n">
        <f aca="false">globals_transposed_prosp!CG206</f>
        <v>392.945084888257</v>
      </c>
      <c r="CH202" s="177" t="n">
        <f aca="false">globals_transposed_prosp!CH206</f>
        <v>396.183640702343</v>
      </c>
      <c r="CI202" s="177" t="n">
        <f aca="false">globals_transposed_prosp!CI206</f>
        <v>400.849431725208</v>
      </c>
      <c r="CJ202" s="177" t="n">
        <f aca="false">globals_transposed_prosp!CJ206</f>
        <v>401.297872679714</v>
      </c>
      <c r="CK202" s="177" t="n">
        <f aca="false">globals_transposed_prosp!CK206</f>
        <v>401.746815317081</v>
      </c>
      <c r="CL202" s="177" t="n">
        <f aca="false">globals_transposed_prosp!CL206</f>
        <v>405.029614766425</v>
      </c>
      <c r="CM202" s="177" t="n">
        <f aca="false">globals_transposed_prosp!CM206</f>
        <v>409.756842653146</v>
      </c>
      <c r="CN202" s="177" t="n">
        <f aca="false">globals_transposed_prosp!CN206</f>
        <v>410.21524856592</v>
      </c>
      <c r="CO202" s="177" t="n">
        <f aca="false">globals_transposed_prosp!CO206</f>
        <v>410.674167309619</v>
      </c>
      <c r="CP202" s="177" t="n">
        <f aca="false">globals_transposed_prosp!CP206</f>
        <v>411.133599457962</v>
      </c>
      <c r="CQ202" s="177" t="n">
        <f aca="false">globals_transposed_prosp!CQ206</f>
        <v>411.593545585307</v>
      </c>
      <c r="CR202" s="177" t="n">
        <f aca="false">globals_transposed_prosp!CR206</f>
        <v>412.054006266656</v>
      </c>
      <c r="CS202" s="177" t="n">
        <f aca="false">globals_transposed_prosp!CS206</f>
        <v>412.514982077656</v>
      </c>
      <c r="CT202" s="177" t="n">
        <f aca="false">globals_transposed_prosp!CT206</f>
        <v>412.976473594595</v>
      </c>
      <c r="CU202" s="177" t="n">
        <f aca="false">globals_transposed_prosp!CU206</f>
        <v>413.438481394408</v>
      </c>
      <c r="CV202" s="177" t="n">
        <f aca="false">globals_transposed_prosp!CV206</f>
        <v>413.901006054673</v>
      </c>
      <c r="CW202" s="177" t="n">
        <f aca="false">globals_transposed_prosp!CW206</f>
        <v>414.364048153616</v>
      </c>
      <c r="CX202" s="177" t="n">
        <f aca="false">globals_transposed_prosp!CX206</f>
        <v>414.82760827011</v>
      </c>
      <c r="CY202" s="177" t="n">
        <f aca="false">globals_transposed_prosp!CY206</f>
        <v>415.291686983674</v>
      </c>
      <c r="CZ202" s="177" t="n">
        <f aca="false">globals_transposed_prosp!CZ206</f>
        <v>415.756284874478</v>
      </c>
      <c r="DA202" s="177" t="n">
        <f aca="false">globals_transposed_prosp!DA206</f>
        <v>416.221402523339</v>
      </c>
      <c r="DB202" s="177" t="n">
        <f aca="false">globals_transposed_prosp!DB206</f>
        <v>416.687040511723</v>
      </c>
      <c r="DC202" s="177" t="n">
        <f aca="false">globals_transposed_prosp!DC206</f>
        <v>417.153199421748</v>
      </c>
      <c r="DD202" s="177" t="n">
        <f aca="false">globals_transposed_prosp!DD206</f>
        <v>417.619879836184</v>
      </c>
      <c r="DE202" s="177" t="n">
        <f aca="false">globals_transposed_prosp!DE206</f>
        <v>418.087082338452</v>
      </c>
      <c r="DF202" s="177" t="n">
        <f aca="false">globals_transposed_prosp!DF206</f>
        <v>418.554807512624</v>
      </c>
      <c r="DG202" s="177" t="n">
        <f aca="false">globals_transposed_prosp!DG206</f>
        <v>419.023055943429</v>
      </c>
      <c r="DH202" s="177" t="n">
        <f aca="false">globals_transposed_prosp!DH206</f>
        <v>419.491828216246</v>
      </c>
      <c r="DI202" s="177" t="n">
        <f aca="false">globals_transposed_prosp!DI206</f>
        <v>419.961124917112</v>
      </c>
      <c r="DJ202" s="177" t="n">
        <f aca="false">globals_transposed_prosp!DJ206</f>
        <v>420.43094663272</v>
      </c>
      <c r="DK202" s="177" t="n">
        <f aca="false">globals_transposed_prosp!DK206</f>
        <v>420.901293950416</v>
      </c>
      <c r="DL202" s="177" t="n">
        <f aca="false">globals_transposed_prosp!DL206</f>
        <v>421.372167458206</v>
      </c>
      <c r="DM202" s="177" t="n">
        <f aca="false">globals_transposed_prosp!DM206</f>
        <v>421.843567744752</v>
      </c>
      <c r="DN202" s="177" t="n">
        <f aca="false">globals_transposed_prosp!DN206</f>
        <v>422.315495399377</v>
      </c>
      <c r="DO202" s="177" t="n">
        <f aca="false">globals_transposed_prosp!DO206</f>
        <v>422.787951012061</v>
      </c>
      <c r="DP202" s="177" t="n">
        <f aca="false">globals_transposed_prosp!DP206</f>
        <v>423.260935173444</v>
      </c>
      <c r="DQ202" s="177" t="n">
        <f aca="false">globals_transposed_prosp!DQ206</f>
        <v>423.734448474829</v>
      </c>
      <c r="DR202" s="177" t="n">
        <f aca="false">globals_transposed_prosp!DR206</f>
        <v>424.208491508178</v>
      </c>
      <c r="DS202" s="177" t="n">
        <f aca="false">globals_transposed_prosp!DS206</f>
        <v>424.683064866116</v>
      </c>
      <c r="DT202" s="177" t="n">
        <f aca="false">globals_transposed_prosp!DT206</f>
        <v>425.158169141932</v>
      </c>
      <c r="DU202" s="177" t="n">
        <f aca="false">globals_transposed_prosp!DU206</f>
        <v>425.633804929579</v>
      </c>
      <c r="DV202" s="177" t="n">
        <f aca="false">globals_transposed_prosp!DV206</f>
        <v>426.109972823671</v>
      </c>
      <c r="DW202" s="177" t="n">
        <f aca="false">globals_transposed_prosp!DW206</f>
        <v>426.586673419491</v>
      </c>
      <c r="DX202" s="177" t="n">
        <f aca="false">globals_transposed_prosp!DX206</f>
        <v>427.063907312987</v>
      </c>
      <c r="DY202" s="177" t="n">
        <f aca="false">globals_transposed_prosp!DY206</f>
        <v>427.541675100773</v>
      </c>
      <c r="DZ202" s="177" t="n">
        <f aca="false">globals_transposed_prosp!DZ206</f>
        <v>428.019977380131</v>
      </c>
      <c r="EA202" s="177" t="n">
        <f aca="false">globals_transposed_prosp!EA206</f>
        <v>428.49881474901</v>
      </c>
      <c r="EB202" s="177" t="n">
        <f aca="false">globals_transposed_prosp!EB206</f>
        <v>428.97818780603</v>
      </c>
      <c r="EC202" s="177" t="n">
        <f aca="false">globals_transposed_prosp!EC206</f>
        <v>429.458097150479</v>
      </c>
      <c r="ED202" s="177" t="n">
        <f aca="false">globals_transposed_prosp!ED206</f>
        <v>429.938543382317</v>
      </c>
      <c r="EE202" s="177" t="n">
        <f aca="false">globals_transposed_prosp!EE206</f>
        <v>430.419527102173</v>
      </c>
      <c r="EF202" s="177" t="n">
        <f aca="false">globals_transposed_prosp!EF206</f>
        <v>430.901048911349</v>
      </c>
      <c r="EG202" s="177" t="n">
        <f aca="false">globals_transposed_prosp!EG206</f>
        <v>431.383109411822</v>
      </c>
      <c r="EH202" s="177" t="n">
        <f aca="false">globals_transposed_prosp!EH206</f>
        <v>431.865709206238</v>
      </c>
      <c r="EI202" s="177" t="n">
        <f aca="false">globals_transposed_prosp!EI206</f>
        <v>432.348848897921</v>
      </c>
      <c r="EJ202" s="177" t="n">
        <f aca="false">globals_transposed_prosp!EJ206</f>
        <v>432.832529090867</v>
      </c>
      <c r="EK202" s="177" t="n">
        <f aca="false">globals_transposed_prosp!EK206</f>
        <v>433.316750389751</v>
      </c>
      <c r="EL202" s="177" t="n">
        <f aca="false">globals_transposed_prosp!EL206</f>
        <v>433.801513399922</v>
      </c>
      <c r="EM202" s="177" t="n">
        <f aca="false">globals_transposed_prosp!EM206</f>
        <v>434.286818727406</v>
      </c>
      <c r="EN202" s="177" t="n">
        <f aca="false">globals_transposed_prosp!EN206</f>
        <v>434.772666978909</v>
      </c>
      <c r="EO202" s="177" t="n">
        <f aca="false">globals_transposed_prosp!EO206</f>
        <v>435.259058761814</v>
      </c>
      <c r="EP202" s="177" t="n">
        <f aca="false">globals_transposed_prosp!EP206</f>
        <v>435.745994684184</v>
      </c>
      <c r="EQ202" s="177" t="n">
        <f aca="false">globals_transposed_prosp!EQ206</f>
        <v>436.233475354763</v>
      </c>
      <c r="ER202" s="177" t="n">
        <f aca="false">globals_transposed_prosp!ER206</f>
        <v>436.721501382974</v>
      </c>
      <c r="ES202" s="177" t="n">
        <f aca="false">globals_transposed_prosp!ES206</f>
        <v>437.210073378924</v>
      </c>
      <c r="ET202" s="177" t="n">
        <f aca="false">globals_transposed_prosp!ET206</f>
        <v>437.699191953402</v>
      </c>
      <c r="EU202" s="177" t="n">
        <f aca="false">globals_transposed_prosp!EU206</f>
        <v>438.18885771788</v>
      </c>
      <c r="EV202" s="177" t="n">
        <f aca="false">globals_transposed_prosp!EV206</f>
        <v>438.679071284513</v>
      </c>
    </row>
    <row r="203" customFormat="false" ht="12.8" hidden="false" customHeight="false" outlineLevel="0" collapsed="false">
      <c r="A203" s="176" t="str">
        <f aca="false">globals_transposed_prosp!A207</f>
        <v>CHILD_BEN_HIGH_3</v>
      </c>
      <c r="B203" s="176" t="n">
        <f aca="false">globals_transposed_prosp!B207</f>
        <v>0</v>
      </c>
      <c r="C203" s="176" t="n">
        <f aca="false">globals_transposed_prosp!C207</f>
        <v>0</v>
      </c>
      <c r="D203" s="176" t="n">
        <f aca="false">globals_transposed_prosp!D207</f>
        <v>0</v>
      </c>
      <c r="E203" s="176" t="n">
        <f aca="false">globals_transposed_prosp!E207</f>
        <v>0</v>
      </c>
      <c r="F203" s="176" t="n">
        <f aca="false">globals_transposed_prosp!F207</f>
        <v>0</v>
      </c>
      <c r="G203" s="176" t="n">
        <f aca="false">globals_transposed_prosp!G207</f>
        <v>0</v>
      </c>
      <c r="H203" s="176" t="n">
        <f aca="false">globals_transposed_prosp!H207</f>
        <v>0</v>
      </c>
      <c r="I203" s="176" t="n">
        <f aca="false">globals_transposed_prosp!I207</f>
        <v>0</v>
      </c>
      <c r="J203" s="176" t="n">
        <f aca="false">globals_transposed_prosp!J207</f>
        <v>0</v>
      </c>
      <c r="K203" s="176" t="n">
        <f aca="false">globals_transposed_prosp!K207</f>
        <v>0</v>
      </c>
      <c r="L203" s="176" t="n">
        <f aca="false">globals_transposed_prosp!L207</f>
        <v>0</v>
      </c>
      <c r="M203" s="176" t="n">
        <f aca="false">globals_transposed_prosp!M207</f>
        <v>0</v>
      </c>
      <c r="N203" s="176" t="n">
        <f aca="false">globals_transposed_prosp!N207</f>
        <v>0</v>
      </c>
      <c r="O203" s="176" t="n">
        <f aca="false">globals_transposed_prosp!O207</f>
        <v>0</v>
      </c>
      <c r="P203" s="176" t="n">
        <f aca="false">globals_transposed_prosp!P207</f>
        <v>0</v>
      </c>
      <c r="Q203" s="176" t="n">
        <f aca="false">globals_transposed_prosp!Q207</f>
        <v>0</v>
      </c>
      <c r="R203" s="176" t="n">
        <f aca="false">globals_transposed_prosp!R207</f>
        <v>0</v>
      </c>
      <c r="S203" s="176" t="n">
        <f aca="false">globals_transposed_prosp!S207</f>
        <v>0</v>
      </c>
      <c r="T203" s="176" t="n">
        <f aca="false">globals_transposed_prosp!T207</f>
        <v>0</v>
      </c>
      <c r="U203" s="176" t="n">
        <f aca="false">globals_transposed_prosp!U207</f>
        <v>0</v>
      </c>
      <c r="V203" s="176" t="n">
        <f aca="false">globals_transposed_prosp!V207</f>
        <v>0</v>
      </c>
      <c r="W203" s="176" t="n">
        <f aca="false">globals_transposed_prosp!W207</f>
        <v>0</v>
      </c>
      <c r="X203" s="176" t="n">
        <f aca="false">globals_transposed_prosp!X207</f>
        <v>0</v>
      </c>
      <c r="Y203" s="176" t="n">
        <f aca="false">globals_transposed_prosp!Y207</f>
        <v>0</v>
      </c>
      <c r="Z203" s="176" t="n">
        <f aca="false">globals_transposed_prosp!Z207</f>
        <v>0</v>
      </c>
      <c r="AA203" s="176" t="n">
        <f aca="false">globals_transposed_prosp!AA207</f>
        <v>0</v>
      </c>
      <c r="AB203" s="176" t="n">
        <f aca="false">globals_transposed_prosp!AB207</f>
        <v>0</v>
      </c>
      <c r="AC203" s="176" t="n">
        <f aca="false">globals_transposed_prosp!AC207</f>
        <v>0</v>
      </c>
      <c r="AD203" s="176" t="n">
        <f aca="false">globals_transposed_prosp!AD207</f>
        <v>0</v>
      </c>
      <c r="AE203" s="176" t="n">
        <f aca="false">globals_transposed_prosp!AE207</f>
        <v>0</v>
      </c>
      <c r="AF203" s="176" t="n">
        <f aca="false">globals_transposed_prosp!AF207</f>
        <v>0</v>
      </c>
      <c r="AG203" s="176" t="n">
        <f aca="false">globals_transposed_prosp!AG207</f>
        <v>0</v>
      </c>
      <c r="AH203" s="176" t="n">
        <f aca="false">globals_transposed_prosp!AH207</f>
        <v>0</v>
      </c>
      <c r="AI203" s="176" t="n">
        <f aca="false">globals_transposed_prosp!AI207</f>
        <v>0</v>
      </c>
      <c r="AJ203" s="176" t="n">
        <f aca="false">globals_transposed_prosp!AJ207</f>
        <v>0</v>
      </c>
      <c r="AK203" s="176" t="n">
        <f aca="false">globals_transposed_prosp!AK207</f>
        <v>0</v>
      </c>
      <c r="AL203" s="176" t="n">
        <f aca="false">globals_transposed_prosp!AL207</f>
        <v>0</v>
      </c>
      <c r="AM203" s="176" t="n">
        <f aca="false">globals_transposed_prosp!AM207</f>
        <v>0</v>
      </c>
      <c r="AN203" s="176" t="n">
        <f aca="false">globals_transposed_prosp!AN207</f>
        <v>0</v>
      </c>
      <c r="AO203" s="176" t="n">
        <f aca="false">globals_transposed_prosp!AO207</f>
        <v>0</v>
      </c>
      <c r="AP203" s="176" t="n">
        <f aca="false">globals_transposed_prosp!AP207</f>
        <v>0</v>
      </c>
      <c r="AQ203" s="176" t="n">
        <f aca="false">globals_transposed_prosp!AQ207</f>
        <v>0</v>
      </c>
      <c r="AR203" s="177" t="n">
        <f aca="false">globals_transposed_prosp!AR207</f>
        <v>228.927215523648</v>
      </c>
      <c r="AS203" s="177" t="n">
        <f aca="false">globals_transposed_prosp!AS207</f>
        <v>216.117492152874</v>
      </c>
      <c r="AT203" s="177" t="n">
        <f aca="false">globals_transposed_prosp!AT207</f>
        <v>269.853372300515</v>
      </c>
      <c r="AU203" s="177" t="n">
        <f aca="false">globals_transposed_prosp!AU207</f>
        <v>260</v>
      </c>
      <c r="AV203" s="177" t="n">
        <f aca="false">globals_transposed_prosp!AV207</f>
        <v>252.204268556122</v>
      </c>
      <c r="AW203" s="177" t="n">
        <f aca="false">globals_transposed_prosp!AW207</f>
        <v>243.595393089633</v>
      </c>
      <c r="AX203" s="177" t="n">
        <f aca="false">globals_transposed_prosp!AX207</f>
        <v>305.925018140773</v>
      </c>
      <c r="AY203" s="177" t="n">
        <f aca="false">globals_transposed_prosp!AY207</f>
        <v>291.901687348488</v>
      </c>
      <c r="AZ203" s="177" t="n">
        <f aca="false">globals_transposed_prosp!AZ207</f>
        <v>257.781122444358</v>
      </c>
      <c r="BA203" s="177" t="n">
        <f aca="false">globals_transposed_prosp!BA207</f>
        <v>263.698179716693</v>
      </c>
      <c r="BB203" s="177" t="n">
        <f aca="false">globals_transposed_prosp!BB207</f>
        <v>250.189805043012</v>
      </c>
      <c r="BC203" s="177" t="n">
        <f aca="false">globals_transposed_prosp!BC207</f>
        <v>271.934622721023</v>
      </c>
      <c r="BD203" s="177" t="n">
        <f aca="false">globals_transposed_prosp!BD207</f>
        <v>259.157804005161</v>
      </c>
      <c r="BE203" s="177" t="n">
        <f aca="false">globals_transposed_prosp!BE207</f>
        <v>274.725585590452</v>
      </c>
      <c r="BF203" s="177" t="n">
        <f aca="false">globals_transposed_prosp!BF207</f>
        <v>263.173395895467</v>
      </c>
      <c r="BG203" s="177" t="n">
        <f aca="false">globals_transposed_prosp!BG207</f>
        <v>284.757122776674</v>
      </c>
      <c r="BH203" s="177" t="n">
        <f aca="false">globals_transposed_prosp!BH207</f>
        <v>264.954480089317</v>
      </c>
      <c r="BI203" s="177" t="n">
        <f aca="false">globals_transposed_prosp!BI207</f>
        <v>246.484349325829</v>
      </c>
      <c r="BJ203" s="177" t="n">
        <f aca="false">globals_transposed_prosp!BJ207</f>
        <v>242.779521968493</v>
      </c>
      <c r="BK203" s="177" t="n">
        <f aca="false">globals_transposed_prosp!BK207</f>
        <v>230.928148729905</v>
      </c>
      <c r="BL203" s="177" t="n">
        <f aca="false">globals_transposed_prosp!BL207</f>
        <v>212.706573190423</v>
      </c>
      <c r="BM203" s="177" t="n">
        <f aca="false">globals_transposed_prosp!BM207</f>
        <v>209.335132064471</v>
      </c>
      <c r="BN203" s="177" t="n">
        <f aca="false">globals_transposed_prosp!BN207</f>
        <v>209.752209058771</v>
      </c>
      <c r="BO203" s="177" t="n">
        <f aca="false">globals_transposed_prosp!BO207</f>
        <v>212.853782970003</v>
      </c>
      <c r="BP203" s="177" t="n">
        <f aca="false">globals_transposed_prosp!BP207</f>
        <v>209.381676029128</v>
      </c>
      <c r="BQ203" s="177" t="n">
        <f aca="false">globals_transposed_prosp!BQ207</f>
        <v>201.988719941116</v>
      </c>
      <c r="BR203" s="177" t="n">
        <f aca="false">globals_transposed_prosp!BR207</f>
        <v>203.397402963148</v>
      </c>
      <c r="BS203" s="177" t="n">
        <f aca="false">globals_transposed_prosp!BS207</f>
        <v>203.721216633056</v>
      </c>
      <c r="BT203" s="177" t="n">
        <f aca="false">globals_transposed_prosp!BT207</f>
        <v>209.169612627419</v>
      </c>
      <c r="BU203" s="177" t="n">
        <f aca="false">globals_transposed_prosp!BU207</f>
        <v>220.447182144893</v>
      </c>
      <c r="BV203" s="177" t="n">
        <f aca="false">globals_transposed_prosp!BV207</f>
        <v>221.426576789323</v>
      </c>
      <c r="BW203" s="177" t="n">
        <f aca="false">globals_transposed_prosp!BW207</f>
        <v>222.065179918821</v>
      </c>
      <c r="BX203" s="177" t="n">
        <f aca="false">globals_transposed_prosp!BX207</f>
        <v>220.108326310289</v>
      </c>
      <c r="BY203" s="177" t="n">
        <f aca="false">globals_transposed_prosp!BY207</f>
        <v>222.520668835719</v>
      </c>
      <c r="BZ203" s="177" t="n">
        <f aca="false">globals_transposed_prosp!BZ207</f>
        <v>223.517865017447</v>
      </c>
      <c r="CA203" s="177" t="n">
        <f aca="false">globals_transposed_prosp!CA207</f>
        <v>224.303863800514</v>
      </c>
      <c r="CB203" s="177" t="n">
        <f aca="false">globals_transposed_prosp!CB207</f>
        <v>228.646726240437</v>
      </c>
      <c r="CC203" s="177" t="n">
        <f aca="false">globals_transposed_prosp!CC207</f>
        <v>233.03291965221</v>
      </c>
      <c r="CD203" s="177" t="n">
        <f aca="false">globals_transposed_prosp!CD207</f>
        <v>235.802024012062</v>
      </c>
      <c r="CE203" s="177" t="n">
        <f aca="false">globals_transposed_prosp!CE207</f>
        <v>236.065822027859</v>
      </c>
      <c r="CF203" s="177" t="n">
        <f aca="false">globals_transposed_prosp!CF207</f>
        <v>236.329915161535</v>
      </c>
      <c r="CG203" s="177" t="n">
        <f aca="false">globals_transposed_prosp!CG207</f>
        <v>236.594303743245</v>
      </c>
      <c r="CH203" s="177" t="n">
        <f aca="false">globals_transposed_prosp!CH207</f>
        <v>238.544255243937</v>
      </c>
      <c r="CI203" s="177" t="n">
        <f aca="false">globals_transposed_prosp!CI207</f>
        <v>241.353552575599</v>
      </c>
      <c r="CJ203" s="177" t="n">
        <f aca="false">globals_transposed_prosp!CJ207</f>
        <v>241.623561234523</v>
      </c>
      <c r="CK203" s="177" t="n">
        <f aca="false">globals_transposed_prosp!CK207</f>
        <v>241.893871959337</v>
      </c>
      <c r="CL203" s="177" t="n">
        <f aca="false">globals_transposed_prosp!CL207</f>
        <v>243.870462785679</v>
      </c>
      <c r="CM203" s="177" t="n">
        <f aca="false">globals_transposed_prosp!CM207</f>
        <v>246.716751576421</v>
      </c>
      <c r="CN203" s="177" t="n">
        <f aca="false">globals_transposed_prosp!CN207</f>
        <v>246.992760189165</v>
      </c>
      <c r="CO203" s="177" t="n">
        <f aca="false">globals_transposed_prosp!CO207</f>
        <v>247.269077580108</v>
      </c>
      <c r="CP203" s="177" t="n">
        <f aca="false">globals_transposed_prosp!CP207</f>
        <v>247.545704094689</v>
      </c>
      <c r="CQ203" s="177" t="n">
        <f aca="false">globals_transposed_prosp!CQ207</f>
        <v>247.822640078732</v>
      </c>
      <c r="CR203" s="177" t="n">
        <f aca="false">globals_transposed_prosp!CR207</f>
        <v>248.09988587845</v>
      </c>
      <c r="CS203" s="177" t="n">
        <f aca="false">globals_transposed_prosp!CS207</f>
        <v>248.377441840442</v>
      </c>
      <c r="CT203" s="177" t="n">
        <f aca="false">globals_transposed_prosp!CT207</f>
        <v>248.655308311693</v>
      </c>
      <c r="CU203" s="177" t="n">
        <f aca="false">globals_transposed_prosp!CU207</f>
        <v>248.93348563958</v>
      </c>
      <c r="CV203" s="177" t="n">
        <f aca="false">globals_transposed_prosp!CV207</f>
        <v>249.211974171866</v>
      </c>
      <c r="CW203" s="177" t="n">
        <f aca="false">globals_transposed_prosp!CW207</f>
        <v>249.490774256704</v>
      </c>
      <c r="CX203" s="177" t="n">
        <f aca="false">globals_transposed_prosp!CX207</f>
        <v>249.769886242635</v>
      </c>
      <c r="CY203" s="177" t="n">
        <f aca="false">globals_transposed_prosp!CY207</f>
        <v>250.049310478592</v>
      </c>
      <c r="CZ203" s="177" t="n">
        <f aca="false">globals_transposed_prosp!CZ207</f>
        <v>250.329047313897</v>
      </c>
      <c r="DA203" s="177" t="n">
        <f aca="false">globals_transposed_prosp!DA207</f>
        <v>250.609097098263</v>
      </c>
      <c r="DB203" s="177" t="n">
        <f aca="false">globals_transposed_prosp!DB207</f>
        <v>250.889460181795</v>
      </c>
      <c r="DC203" s="177" t="n">
        <f aca="false">globals_transposed_prosp!DC207</f>
        <v>251.17013691499</v>
      </c>
      <c r="DD203" s="177" t="n">
        <f aca="false">globals_transposed_prosp!DD207</f>
        <v>251.451127648734</v>
      </c>
      <c r="DE203" s="177" t="n">
        <f aca="false">globals_transposed_prosp!DE207</f>
        <v>251.73243273431</v>
      </c>
      <c r="DF203" s="177" t="n">
        <f aca="false">globals_transposed_prosp!DF207</f>
        <v>252.014052523391</v>
      </c>
      <c r="DG203" s="177" t="n">
        <f aca="false">globals_transposed_prosp!DG207</f>
        <v>252.295987368044</v>
      </c>
      <c r="DH203" s="177" t="n">
        <f aca="false">globals_transposed_prosp!DH207</f>
        <v>252.578237620729</v>
      </c>
      <c r="DI203" s="177" t="n">
        <f aca="false">globals_transposed_prosp!DI207</f>
        <v>252.860803634304</v>
      </c>
      <c r="DJ203" s="177" t="n">
        <f aca="false">globals_transposed_prosp!DJ207</f>
        <v>253.143685762017</v>
      </c>
      <c r="DK203" s="177" t="n">
        <f aca="false">globals_transposed_prosp!DK207</f>
        <v>253.426884357514</v>
      </c>
      <c r="DL203" s="177" t="n">
        <f aca="false">globals_transposed_prosp!DL207</f>
        <v>253.710399774836</v>
      </c>
      <c r="DM203" s="177" t="n">
        <f aca="false">globals_transposed_prosp!DM207</f>
        <v>253.994232368419</v>
      </c>
      <c r="DN203" s="177" t="n">
        <f aca="false">globals_transposed_prosp!DN207</f>
        <v>254.278382493099</v>
      </c>
      <c r="DO203" s="177" t="n">
        <f aca="false">globals_transposed_prosp!DO207</f>
        <v>254.562850504104</v>
      </c>
      <c r="DP203" s="177" t="n">
        <f aca="false">globals_transposed_prosp!DP207</f>
        <v>254.847636757063</v>
      </c>
      <c r="DQ203" s="177" t="n">
        <f aca="false">globals_transposed_prosp!DQ207</f>
        <v>255.132741608002</v>
      </c>
      <c r="DR203" s="177" t="n">
        <f aca="false">globals_transposed_prosp!DR207</f>
        <v>255.418165413345</v>
      </c>
      <c r="DS203" s="177" t="n">
        <f aca="false">globals_transposed_prosp!DS207</f>
        <v>255.703908529914</v>
      </c>
      <c r="DT203" s="177" t="n">
        <f aca="false">globals_transposed_prosp!DT207</f>
        <v>255.989971314932</v>
      </c>
      <c r="DU203" s="177" t="n">
        <f aca="false">globals_transposed_prosp!DU207</f>
        <v>256.27635412602</v>
      </c>
      <c r="DV203" s="177" t="n">
        <f aca="false">globals_transposed_prosp!DV207</f>
        <v>256.5630573212</v>
      </c>
      <c r="DW203" s="177" t="n">
        <f aca="false">globals_transposed_prosp!DW207</f>
        <v>256.850081258894</v>
      </c>
      <c r="DX203" s="177" t="n">
        <f aca="false">globals_transposed_prosp!DX207</f>
        <v>257.137426297925</v>
      </c>
      <c r="DY203" s="177" t="n">
        <f aca="false">globals_transposed_prosp!DY207</f>
        <v>257.425092797518</v>
      </c>
      <c r="DZ203" s="177" t="n">
        <f aca="false">globals_transposed_prosp!DZ207</f>
        <v>257.7130811173</v>
      </c>
      <c r="EA203" s="177" t="n">
        <f aca="false">globals_transposed_prosp!EA207</f>
        <v>258.001391617299</v>
      </c>
      <c r="EB203" s="177" t="n">
        <f aca="false">globals_transposed_prosp!EB207</f>
        <v>258.290024657947</v>
      </c>
      <c r="EC203" s="177" t="n">
        <f aca="false">globals_transposed_prosp!EC207</f>
        <v>258.578980600078</v>
      </c>
      <c r="ED203" s="177" t="n">
        <f aca="false">globals_transposed_prosp!ED207</f>
        <v>258.868259804932</v>
      </c>
      <c r="EE203" s="177" t="n">
        <f aca="false">globals_transposed_prosp!EE207</f>
        <v>259.15786263415</v>
      </c>
      <c r="EF203" s="177" t="n">
        <f aca="false">globals_transposed_prosp!EF207</f>
        <v>259.447789449781</v>
      </c>
      <c r="EG203" s="177" t="n">
        <f aca="false">globals_transposed_prosp!EG207</f>
        <v>259.738040614276</v>
      </c>
      <c r="EH203" s="177" t="n">
        <f aca="false">globals_transposed_prosp!EH207</f>
        <v>260.028616490493</v>
      </c>
      <c r="EI203" s="177" t="n">
        <f aca="false">globals_transposed_prosp!EI207</f>
        <v>260.319517441696</v>
      </c>
      <c r="EJ203" s="177" t="n">
        <f aca="false">globals_transposed_prosp!EJ207</f>
        <v>260.610743831554</v>
      </c>
      <c r="EK203" s="177" t="n">
        <f aca="false">globals_transposed_prosp!EK207</f>
        <v>260.902296024145</v>
      </c>
      <c r="EL203" s="177" t="n">
        <f aca="false">globals_transposed_prosp!EL207</f>
        <v>261.194174383953</v>
      </c>
      <c r="EM203" s="177" t="n">
        <f aca="false">globals_transposed_prosp!EM207</f>
        <v>261.48637927587</v>
      </c>
      <c r="EN203" s="177" t="n">
        <f aca="false">globals_transposed_prosp!EN207</f>
        <v>261.778911065196</v>
      </c>
      <c r="EO203" s="177" t="n">
        <f aca="false">globals_transposed_prosp!EO207</f>
        <v>262.07177011764</v>
      </c>
      <c r="EP203" s="177" t="n">
        <f aca="false">globals_transposed_prosp!EP207</f>
        <v>262.364956799319</v>
      </c>
      <c r="EQ203" s="177" t="n">
        <f aca="false">globals_transposed_prosp!EQ207</f>
        <v>262.658471476762</v>
      </c>
      <c r="ER203" s="177" t="n">
        <f aca="false">globals_transposed_prosp!ER207</f>
        <v>262.952314516906</v>
      </c>
      <c r="ES203" s="177" t="n">
        <f aca="false">globals_transposed_prosp!ES207</f>
        <v>263.2464862871</v>
      </c>
      <c r="ET203" s="177" t="n">
        <f aca="false">globals_transposed_prosp!ET207</f>
        <v>263.540987155101</v>
      </c>
      <c r="EU203" s="177" t="n">
        <f aca="false">globals_transposed_prosp!EU207</f>
        <v>263.835817489082</v>
      </c>
      <c r="EV203" s="177" t="n">
        <f aca="false">globals_transposed_prosp!EV207</f>
        <v>264.130977657623</v>
      </c>
    </row>
    <row r="204" customFormat="false" ht="12.8" hidden="false" customHeight="false" outlineLevel="0" collapsed="false">
      <c r="A204" s="176" t="str">
        <f aca="false">globals_transposed_prosp!A208</f>
        <v>CHILD_BEN_HIGH_4</v>
      </c>
      <c r="B204" s="176" t="n">
        <f aca="false">globals_transposed_prosp!B208</f>
        <v>0</v>
      </c>
      <c r="C204" s="176" t="n">
        <f aca="false">globals_transposed_prosp!C208</f>
        <v>0</v>
      </c>
      <c r="D204" s="176" t="n">
        <f aca="false">globals_transposed_prosp!D208</f>
        <v>0</v>
      </c>
      <c r="E204" s="176" t="n">
        <f aca="false">globals_transposed_prosp!E208</f>
        <v>0</v>
      </c>
      <c r="F204" s="176" t="n">
        <f aca="false">globals_transposed_prosp!F208</f>
        <v>0</v>
      </c>
      <c r="G204" s="176" t="n">
        <f aca="false">globals_transposed_prosp!G208</f>
        <v>0</v>
      </c>
      <c r="H204" s="176" t="n">
        <f aca="false">globals_transposed_prosp!H208</f>
        <v>0</v>
      </c>
      <c r="I204" s="176" t="n">
        <f aca="false">globals_transposed_prosp!I208</f>
        <v>0</v>
      </c>
      <c r="J204" s="176" t="n">
        <f aca="false">globals_transposed_prosp!J208</f>
        <v>0</v>
      </c>
      <c r="K204" s="176" t="n">
        <f aca="false">globals_transposed_prosp!K208</f>
        <v>0</v>
      </c>
      <c r="L204" s="176" t="n">
        <f aca="false">globals_transposed_prosp!L208</f>
        <v>0</v>
      </c>
      <c r="M204" s="176" t="n">
        <f aca="false">globals_transposed_prosp!M208</f>
        <v>0</v>
      </c>
      <c r="N204" s="176" t="n">
        <f aca="false">globals_transposed_prosp!N208</f>
        <v>0</v>
      </c>
      <c r="O204" s="176" t="n">
        <f aca="false">globals_transposed_prosp!O208</f>
        <v>0</v>
      </c>
      <c r="P204" s="176" t="n">
        <f aca="false">globals_transposed_prosp!P208</f>
        <v>0</v>
      </c>
      <c r="Q204" s="176" t="n">
        <f aca="false">globals_transposed_prosp!Q208</f>
        <v>0</v>
      </c>
      <c r="R204" s="176" t="n">
        <f aca="false">globals_transposed_prosp!R208</f>
        <v>0</v>
      </c>
      <c r="S204" s="176" t="n">
        <f aca="false">globals_transposed_prosp!S208</f>
        <v>0</v>
      </c>
      <c r="T204" s="176" t="n">
        <f aca="false">globals_transposed_prosp!T208</f>
        <v>0</v>
      </c>
      <c r="U204" s="176" t="n">
        <f aca="false">globals_transposed_prosp!U208</f>
        <v>0</v>
      </c>
      <c r="V204" s="176" t="n">
        <f aca="false">globals_transposed_prosp!V208</f>
        <v>0</v>
      </c>
      <c r="W204" s="176" t="n">
        <f aca="false">globals_transposed_prosp!W208</f>
        <v>0</v>
      </c>
      <c r="X204" s="176" t="n">
        <f aca="false">globals_transposed_prosp!X208</f>
        <v>0</v>
      </c>
      <c r="Y204" s="176" t="n">
        <f aca="false">globals_transposed_prosp!Y208</f>
        <v>0</v>
      </c>
      <c r="Z204" s="176" t="n">
        <f aca="false">globals_transposed_prosp!Z208</f>
        <v>0</v>
      </c>
      <c r="AA204" s="176" t="n">
        <f aca="false">globals_transposed_prosp!AA208</f>
        <v>0</v>
      </c>
      <c r="AB204" s="176" t="n">
        <f aca="false">globals_transposed_prosp!AB208</f>
        <v>0</v>
      </c>
      <c r="AC204" s="176" t="n">
        <f aca="false">globals_transposed_prosp!AC208</f>
        <v>0</v>
      </c>
      <c r="AD204" s="176" t="n">
        <f aca="false">globals_transposed_prosp!AD208</f>
        <v>0</v>
      </c>
      <c r="AE204" s="176" t="n">
        <f aca="false">globals_transposed_prosp!AE208</f>
        <v>0</v>
      </c>
      <c r="AF204" s="176" t="n">
        <f aca="false">globals_transposed_prosp!AF208</f>
        <v>0</v>
      </c>
      <c r="AG204" s="176" t="n">
        <f aca="false">globals_transposed_prosp!AG208</f>
        <v>0</v>
      </c>
      <c r="AH204" s="176" t="n">
        <f aca="false">globals_transposed_prosp!AH208</f>
        <v>0</v>
      </c>
      <c r="AI204" s="176" t="n">
        <f aca="false">globals_transposed_prosp!AI208</f>
        <v>0</v>
      </c>
      <c r="AJ204" s="176" t="n">
        <f aca="false">globals_transposed_prosp!AJ208</f>
        <v>0</v>
      </c>
      <c r="AK204" s="176" t="n">
        <f aca="false">globals_transposed_prosp!AK208</f>
        <v>0</v>
      </c>
      <c r="AL204" s="176" t="n">
        <f aca="false">globals_transposed_prosp!AL208</f>
        <v>0</v>
      </c>
      <c r="AM204" s="176" t="n">
        <f aca="false">globals_transposed_prosp!AM208</f>
        <v>0</v>
      </c>
      <c r="AN204" s="176" t="n">
        <f aca="false">globals_transposed_prosp!AN208</f>
        <v>0</v>
      </c>
      <c r="AO204" s="176" t="n">
        <f aca="false">globals_transposed_prosp!AO208</f>
        <v>0</v>
      </c>
      <c r="AP204" s="176" t="n">
        <f aca="false">globals_transposed_prosp!AP208</f>
        <v>0</v>
      </c>
      <c r="AQ204" s="176" t="n">
        <f aca="false">globals_transposed_prosp!AQ208</f>
        <v>0</v>
      </c>
      <c r="AR204" s="177" t="n">
        <f aca="false">globals_transposed_prosp!AR208</f>
        <v>125.909968538006</v>
      </c>
      <c r="AS204" s="177" t="n">
        <f aca="false">globals_transposed_prosp!AS208</f>
        <v>118.864620684081</v>
      </c>
      <c r="AT204" s="177" t="n">
        <f aca="false">globals_transposed_prosp!AT208</f>
        <v>137.0024813218</v>
      </c>
      <c r="AU204" s="177" t="n">
        <f aca="false">globals_transposed_prosp!AU208</f>
        <v>132</v>
      </c>
      <c r="AV204" s="177" t="n">
        <f aca="false">globals_transposed_prosp!AV208</f>
        <v>128.042167113108</v>
      </c>
      <c r="AW204" s="177" t="n">
        <f aca="false">globals_transposed_prosp!AW208</f>
        <v>123.671507260891</v>
      </c>
      <c r="AX204" s="177" t="n">
        <f aca="false">globals_transposed_prosp!AX208</f>
        <v>155.677819882287</v>
      </c>
      <c r="AY204" s="177" t="n">
        <f aca="false">globals_transposed_prosp!AY208</f>
        <v>148.541687053077</v>
      </c>
      <c r="AZ204" s="177" t="n">
        <f aca="false">globals_transposed_prosp!AZ208</f>
        <v>131.178559350383</v>
      </c>
      <c r="BA204" s="177" t="n">
        <f aca="false">globals_transposed_prosp!BA208</f>
        <v>134.553686573389</v>
      </c>
      <c r="BB204" s="177" t="n">
        <f aca="false">globals_transposed_prosp!BB208</f>
        <v>127.660951803999</v>
      </c>
      <c r="BC204" s="177" t="n">
        <f aca="false">globals_transposed_prosp!BC208</f>
        <v>139.015905785635</v>
      </c>
      <c r="BD204" s="177" t="n">
        <f aca="false">globals_transposed_prosp!BD208</f>
        <v>132.484258549723</v>
      </c>
      <c r="BE204" s="177" t="n">
        <f aca="false">globals_transposed_prosp!BE208</f>
        <v>140.633335480827</v>
      </c>
      <c r="BF204" s="177" t="n">
        <f aca="false">globals_transposed_prosp!BF208</f>
        <v>134.719714565536</v>
      </c>
      <c r="BG204" s="177" t="n">
        <f aca="false">globals_transposed_prosp!BG208</f>
        <v>145.863351352387</v>
      </c>
      <c r="BH204" s="177" t="n">
        <f aca="false">globals_transposed_prosp!BH208</f>
        <v>135.719689975821</v>
      </c>
      <c r="BI204" s="177" t="n">
        <f aca="false">globals_transposed_prosp!BI208</f>
        <v>126.258591525293</v>
      </c>
      <c r="BJ204" s="177" t="n">
        <f aca="false">globals_transposed_prosp!BJ208</f>
        <v>124.360839050294</v>
      </c>
      <c r="BK204" s="177" t="n">
        <f aca="false">globals_transposed_prosp!BK208</f>
        <v>118.290118143115</v>
      </c>
      <c r="BL204" s="177" t="n">
        <f aca="false">globals_transposed_prosp!BL208</f>
        <v>108.956339064325</v>
      </c>
      <c r="BM204" s="177" t="n">
        <f aca="false">globals_transposed_prosp!BM208</f>
        <v>107.229359606451</v>
      </c>
      <c r="BN204" s="177" t="n">
        <f aca="false">globals_transposed_prosp!BN208</f>
        <v>107.443002192692</v>
      </c>
      <c r="BO204" s="177" t="n">
        <f aca="false">globals_transposed_prosp!BO208</f>
        <v>109.031745472396</v>
      </c>
      <c r="BP204" s="177" t="n">
        <f aca="false">globals_transposed_prosp!BP208</f>
        <v>107.253201182753</v>
      </c>
      <c r="BQ204" s="177" t="n">
        <f aca="false">globals_transposed_prosp!BQ208</f>
        <v>103.466249899907</v>
      </c>
      <c r="BR204" s="177" t="n">
        <f aca="false">globals_transposed_prosp!BR208</f>
        <v>104.187830538815</v>
      </c>
      <c r="BS204" s="177" t="n">
        <f aca="false">globals_transposed_prosp!BS208</f>
        <v>104.353700128471</v>
      </c>
      <c r="BT204" s="177" t="n">
        <f aca="false">globals_transposed_prosp!BT208</f>
        <v>107.144574300408</v>
      </c>
      <c r="BU204" s="177" t="n">
        <f aca="false">globals_transposed_prosp!BU208</f>
        <v>112.92137127352</v>
      </c>
      <c r="BV204" s="177" t="n">
        <f aca="false">globals_transposed_prosp!BV208</f>
        <v>113.423054194531</v>
      </c>
      <c r="BW204" s="177" t="n">
        <f aca="false">globals_transposed_prosp!BW208</f>
        <v>113.750170832543</v>
      </c>
      <c r="BX204" s="177" t="n">
        <f aca="false">globals_transposed_prosp!BX208</f>
        <v>112.747796519081</v>
      </c>
      <c r="BY204" s="177" t="n">
        <f aca="false">globals_transposed_prosp!BY208</f>
        <v>113.983489456058</v>
      </c>
      <c r="BZ204" s="177" t="n">
        <f aca="false">globals_transposed_prosp!BZ208</f>
        <v>114.494290996699</v>
      </c>
      <c r="CA204" s="177" t="n">
        <f aca="false">globals_transposed_prosp!CA208</f>
        <v>114.896909254459</v>
      </c>
      <c r="CB204" s="177" t="n">
        <f aca="false">globals_transposed_prosp!CB208</f>
        <v>117.121487392391</v>
      </c>
      <c r="CC204" s="177" t="n">
        <f aca="false">globals_transposed_prosp!CC208</f>
        <v>119.36826129038</v>
      </c>
      <c r="CD204" s="177" t="n">
        <f aca="false">globals_transposed_prosp!CD208</f>
        <v>120.786701111073</v>
      </c>
      <c r="CE204" s="177" t="n">
        <f aca="false">globals_transposed_prosp!CE208</f>
        <v>120.921828416368</v>
      </c>
      <c r="CF204" s="177" t="n">
        <f aca="false">globals_transposed_prosp!CF208</f>
        <v>121.057106892184</v>
      </c>
      <c r="CG204" s="177" t="n">
        <f aca="false">globals_transposed_prosp!CG208</f>
        <v>121.192536707641</v>
      </c>
      <c r="CH204" s="177" t="n">
        <f aca="false">globals_transposed_prosp!CH208</f>
        <v>122.191375500828</v>
      </c>
      <c r="CI204" s="177" t="n">
        <f aca="false">globals_transposed_prosp!CI208</f>
        <v>123.630403679458</v>
      </c>
      <c r="CJ204" s="177" t="n">
        <f aca="false">globals_transposed_prosp!CJ208</f>
        <v>123.76871231069</v>
      </c>
      <c r="CK204" s="177" t="n">
        <f aca="false">globals_transposed_prosp!CK208</f>
        <v>123.907175671478</v>
      </c>
      <c r="CL204" s="177" t="n">
        <f aca="false">globals_transposed_prosp!CL208</f>
        <v>124.919660133223</v>
      </c>
      <c r="CM204" s="177" t="n">
        <f aca="false">globals_transposed_prosp!CM208</f>
        <v>126.377636734075</v>
      </c>
      <c r="CN204" s="177" t="n">
        <f aca="false">globals_transposed_prosp!CN208</f>
        <v>126.519018768226</v>
      </c>
      <c r="CO204" s="177" t="n">
        <f aca="false">globals_transposed_prosp!CO208</f>
        <v>126.66055897023</v>
      </c>
      <c r="CP204" s="177" t="n">
        <f aca="false">globals_transposed_prosp!CP208</f>
        <v>126.802257517034</v>
      </c>
      <c r="CQ204" s="177" t="n">
        <f aca="false">globals_transposed_prosp!CQ208</f>
        <v>126.944114585784</v>
      </c>
      <c r="CR204" s="177" t="n">
        <f aca="false">globals_transposed_prosp!CR208</f>
        <v>127.086130353821</v>
      </c>
      <c r="CS204" s="177" t="n">
        <f aca="false">globals_transposed_prosp!CS208</f>
        <v>127.228304998687</v>
      </c>
      <c r="CT204" s="177" t="n">
        <f aca="false">globals_transposed_prosp!CT208</f>
        <v>127.370638698122</v>
      </c>
      <c r="CU204" s="177" t="n">
        <f aca="false">globals_transposed_prosp!CU208</f>
        <v>127.513131630064</v>
      </c>
      <c r="CV204" s="177" t="n">
        <f aca="false">globals_transposed_prosp!CV208</f>
        <v>127.655783972651</v>
      </c>
      <c r="CW204" s="177" t="n">
        <f aca="false">globals_transposed_prosp!CW208</f>
        <v>127.79859590422</v>
      </c>
      <c r="CX204" s="177" t="n">
        <f aca="false">globals_transposed_prosp!CX208</f>
        <v>127.941567603307</v>
      </c>
      <c r="CY204" s="177" t="n">
        <f aca="false">globals_transposed_prosp!CY208</f>
        <v>128.084699248649</v>
      </c>
      <c r="CZ204" s="177" t="n">
        <f aca="false">globals_transposed_prosp!CZ208</f>
        <v>128.227991019181</v>
      </c>
      <c r="DA204" s="177" t="n">
        <f aca="false">globals_transposed_prosp!DA208</f>
        <v>128.37144309404</v>
      </c>
      <c r="DB204" s="177" t="n">
        <f aca="false">globals_transposed_prosp!DB208</f>
        <v>128.515055652563</v>
      </c>
      <c r="DC204" s="177" t="n">
        <f aca="false">globals_transposed_prosp!DC208</f>
        <v>128.658828874286</v>
      </c>
      <c r="DD204" s="177" t="n">
        <f aca="false">globals_transposed_prosp!DD208</f>
        <v>128.802762938949</v>
      </c>
      <c r="DE204" s="177" t="n">
        <f aca="false">globals_transposed_prosp!DE208</f>
        <v>128.946858026491</v>
      </c>
      <c r="DF204" s="177" t="n">
        <f aca="false">globals_transposed_prosp!DF208</f>
        <v>129.091114317051</v>
      </c>
      <c r="DG204" s="177" t="n">
        <f aca="false">globals_transposed_prosp!DG208</f>
        <v>129.235531990973</v>
      </c>
      <c r="DH204" s="177" t="n">
        <f aca="false">globals_transposed_prosp!DH208</f>
        <v>129.3801112288</v>
      </c>
      <c r="DI204" s="177" t="n">
        <f aca="false">globals_transposed_prosp!DI208</f>
        <v>129.524852211278</v>
      </c>
      <c r="DJ204" s="177" t="n">
        <f aca="false">globals_transposed_prosp!DJ208</f>
        <v>129.669755119354</v>
      </c>
      <c r="DK204" s="177" t="n">
        <f aca="false">globals_transposed_prosp!DK208</f>
        <v>129.81482013418</v>
      </c>
      <c r="DL204" s="177" t="n">
        <f aca="false">globals_transposed_prosp!DL208</f>
        <v>129.960047437109</v>
      </c>
      <c r="DM204" s="177" t="n">
        <f aca="false">globals_transposed_prosp!DM208</f>
        <v>130.105437209697</v>
      </c>
      <c r="DN204" s="177" t="n">
        <f aca="false">globals_transposed_prosp!DN208</f>
        <v>130.250989633702</v>
      </c>
      <c r="DO204" s="177" t="n">
        <f aca="false">globals_transposed_prosp!DO208</f>
        <v>130.396704891088</v>
      </c>
      <c r="DP204" s="177" t="n">
        <f aca="false">globals_transposed_prosp!DP208</f>
        <v>130.54258316402</v>
      </c>
      <c r="DQ204" s="177" t="n">
        <f aca="false">globals_transposed_prosp!DQ208</f>
        <v>130.688624634868</v>
      </c>
      <c r="DR204" s="177" t="n">
        <f aca="false">globals_transposed_prosp!DR208</f>
        <v>130.834829486206</v>
      </c>
      <c r="DS204" s="177" t="n">
        <f aca="false">globals_transposed_prosp!DS208</f>
        <v>130.981197900812</v>
      </c>
      <c r="DT204" s="177" t="n">
        <f aca="false">globals_transposed_prosp!DT208</f>
        <v>131.127730061669</v>
      </c>
      <c r="DU204" s="177" t="n">
        <f aca="false">globals_transposed_prosp!DU208</f>
        <v>131.274426151964</v>
      </c>
      <c r="DV204" s="177" t="n">
        <f aca="false">globals_transposed_prosp!DV208</f>
        <v>131.42128635509</v>
      </c>
      <c r="DW204" s="177" t="n">
        <f aca="false">globals_transposed_prosp!DW208</f>
        <v>131.568310854643</v>
      </c>
      <c r="DX204" s="177" t="n">
        <f aca="false">globals_transposed_prosp!DX208</f>
        <v>131.715499834426</v>
      </c>
      <c r="DY204" s="177" t="n">
        <f aca="false">globals_transposed_prosp!DY208</f>
        <v>131.862853478449</v>
      </c>
      <c r="DZ204" s="177" t="n">
        <f aca="false">globals_transposed_prosp!DZ208</f>
        <v>132.010371970924</v>
      </c>
      <c r="EA204" s="177" t="n">
        <f aca="false">globals_transposed_prosp!EA208</f>
        <v>132.158055496273</v>
      </c>
      <c r="EB204" s="177" t="n">
        <f aca="false">globals_transposed_prosp!EB208</f>
        <v>132.305904239122</v>
      </c>
      <c r="EC204" s="177" t="n">
        <f aca="false">globals_transposed_prosp!EC208</f>
        <v>132.453918384305</v>
      </c>
      <c r="ED204" s="177" t="n">
        <f aca="false">globals_transposed_prosp!ED208</f>
        <v>132.602098116861</v>
      </c>
      <c r="EE204" s="177" t="n">
        <f aca="false">globals_transposed_prosp!EE208</f>
        <v>132.750443622038</v>
      </c>
      <c r="EF204" s="177" t="n">
        <f aca="false">globals_transposed_prosp!EF208</f>
        <v>132.898955085289</v>
      </c>
      <c r="EG204" s="177" t="n">
        <f aca="false">globals_transposed_prosp!EG208</f>
        <v>133.047632692277</v>
      </c>
      <c r="EH204" s="177" t="n">
        <f aca="false">globals_transposed_prosp!EH208</f>
        <v>133.196476628871</v>
      </c>
      <c r="EI204" s="177" t="n">
        <f aca="false">globals_transposed_prosp!EI208</f>
        <v>133.345487081148</v>
      </c>
      <c r="EJ204" s="177" t="n">
        <f aca="false">globals_transposed_prosp!EJ208</f>
        <v>133.494664235394</v>
      </c>
      <c r="EK204" s="177" t="n">
        <f aca="false">globals_transposed_prosp!EK208</f>
        <v>133.644008278102</v>
      </c>
      <c r="EL204" s="177" t="n">
        <f aca="false">globals_transposed_prosp!EL208</f>
        <v>133.793519395976</v>
      </c>
      <c r="EM204" s="177" t="n">
        <f aca="false">globals_transposed_prosp!EM208</f>
        <v>133.943197775926</v>
      </c>
      <c r="EN204" s="177" t="n">
        <f aca="false">globals_transposed_prosp!EN208</f>
        <v>134.093043605074</v>
      </c>
      <c r="EO204" s="177" t="n">
        <f aca="false">globals_transposed_prosp!EO208</f>
        <v>134.243057070749</v>
      </c>
      <c r="EP204" s="177" t="n">
        <f aca="false">globals_transposed_prosp!EP208</f>
        <v>134.39323836049</v>
      </c>
      <c r="EQ204" s="177" t="n">
        <f aca="false">globals_transposed_prosp!EQ208</f>
        <v>134.543587662047</v>
      </c>
      <c r="ER204" s="177" t="n">
        <f aca="false">globals_transposed_prosp!ER208</f>
        <v>134.69410516338</v>
      </c>
      <c r="ES204" s="177" t="n">
        <f aca="false">globals_transposed_prosp!ES208</f>
        <v>134.844791052657</v>
      </c>
      <c r="ET204" s="177" t="n">
        <f aca="false">globals_transposed_prosp!ET208</f>
        <v>134.995645518259</v>
      </c>
      <c r="EU204" s="177" t="n">
        <f aca="false">globals_transposed_prosp!EU208</f>
        <v>135.146668748777</v>
      </c>
      <c r="EV204" s="177" t="n">
        <f aca="false">globals_transposed_prosp!EV208</f>
        <v>135.297860933013</v>
      </c>
    </row>
    <row r="205" customFormat="false" ht="12.8" hidden="false" customHeight="false" outlineLevel="0" collapsed="false">
      <c r="A205" s="176" t="str">
        <f aca="false">globals_transposed_prosp!A209</f>
        <v>SCHOOL_AID_HIGH</v>
      </c>
      <c r="B205" s="176" t="n">
        <f aca="false">globals_transposed_prosp!B209</f>
        <v>0</v>
      </c>
      <c r="C205" s="176" t="n">
        <f aca="false">globals_transposed_prosp!C209</f>
        <v>0</v>
      </c>
      <c r="D205" s="176" t="n">
        <f aca="false">globals_transposed_prosp!D209</f>
        <v>0</v>
      </c>
      <c r="E205" s="176" t="n">
        <f aca="false">globals_transposed_prosp!E209</f>
        <v>0</v>
      </c>
      <c r="F205" s="176" t="n">
        <f aca="false">globals_transposed_prosp!F209</f>
        <v>0</v>
      </c>
      <c r="G205" s="176" t="n">
        <f aca="false">globals_transposed_prosp!G209</f>
        <v>0</v>
      </c>
      <c r="H205" s="176" t="n">
        <f aca="false">globals_transposed_prosp!H209</f>
        <v>0</v>
      </c>
      <c r="I205" s="176" t="n">
        <f aca="false">globals_transposed_prosp!I209</f>
        <v>0</v>
      </c>
      <c r="J205" s="176" t="n">
        <f aca="false">globals_transposed_prosp!J209</f>
        <v>0</v>
      </c>
      <c r="K205" s="176" t="n">
        <f aca="false">globals_transposed_prosp!K209</f>
        <v>0</v>
      </c>
      <c r="L205" s="176" t="n">
        <f aca="false">globals_transposed_prosp!L209</f>
        <v>0</v>
      </c>
      <c r="M205" s="176" t="n">
        <f aca="false">globals_transposed_prosp!M209</f>
        <v>0</v>
      </c>
      <c r="N205" s="176" t="n">
        <f aca="false">globals_transposed_prosp!N209</f>
        <v>0</v>
      </c>
      <c r="O205" s="176" t="n">
        <f aca="false">globals_transposed_prosp!O209</f>
        <v>0</v>
      </c>
      <c r="P205" s="176" t="n">
        <f aca="false">globals_transposed_prosp!P209</f>
        <v>0</v>
      </c>
      <c r="Q205" s="176" t="n">
        <f aca="false">globals_transposed_prosp!Q209</f>
        <v>0</v>
      </c>
      <c r="R205" s="176" t="n">
        <f aca="false">globals_transposed_prosp!R209</f>
        <v>0</v>
      </c>
      <c r="S205" s="176" t="n">
        <f aca="false">globals_transposed_prosp!S209</f>
        <v>0</v>
      </c>
      <c r="T205" s="176" t="n">
        <f aca="false">globals_transposed_prosp!T209</f>
        <v>0</v>
      </c>
      <c r="U205" s="176" t="n">
        <f aca="false">globals_transposed_prosp!U209</f>
        <v>0</v>
      </c>
      <c r="V205" s="176" t="n">
        <f aca="false">globals_transposed_prosp!V209</f>
        <v>0</v>
      </c>
      <c r="W205" s="176" t="n">
        <f aca="false">globals_transposed_prosp!W209</f>
        <v>0</v>
      </c>
      <c r="X205" s="176" t="n">
        <f aca="false">globals_transposed_prosp!X209</f>
        <v>0</v>
      </c>
      <c r="Y205" s="176" t="n">
        <f aca="false">globals_transposed_prosp!Y209</f>
        <v>0</v>
      </c>
      <c r="Z205" s="176" t="n">
        <f aca="false">globals_transposed_prosp!Z209</f>
        <v>0</v>
      </c>
      <c r="AA205" s="176" t="n">
        <f aca="false">globals_transposed_prosp!AA209</f>
        <v>0</v>
      </c>
      <c r="AB205" s="176" t="n">
        <f aca="false">globals_transposed_prosp!AB209</f>
        <v>0</v>
      </c>
      <c r="AC205" s="176" t="n">
        <f aca="false">globals_transposed_prosp!AC209</f>
        <v>0</v>
      </c>
      <c r="AD205" s="176" t="n">
        <f aca="false">globals_transposed_prosp!AD209</f>
        <v>0</v>
      </c>
      <c r="AE205" s="176" t="n">
        <f aca="false">globals_transposed_prosp!AE209</f>
        <v>0</v>
      </c>
      <c r="AF205" s="176" t="n">
        <f aca="false">globals_transposed_prosp!AF209</f>
        <v>0</v>
      </c>
      <c r="AG205" s="176" t="n">
        <f aca="false">globals_transposed_prosp!AG209</f>
        <v>0</v>
      </c>
      <c r="AH205" s="176" t="n">
        <f aca="false">globals_transposed_prosp!AH209</f>
        <v>0</v>
      </c>
      <c r="AI205" s="176" t="n">
        <f aca="false">globals_transposed_prosp!AI209</f>
        <v>0</v>
      </c>
      <c r="AJ205" s="176" t="n">
        <f aca="false">globals_transposed_prosp!AJ209</f>
        <v>0</v>
      </c>
      <c r="AK205" s="176" t="n">
        <f aca="false">globals_transposed_prosp!AK209</f>
        <v>0</v>
      </c>
      <c r="AL205" s="176" t="n">
        <f aca="false">globals_transposed_prosp!AL209</f>
        <v>0</v>
      </c>
      <c r="AM205" s="176" t="n">
        <f aca="false">globals_transposed_prosp!AM209</f>
        <v>0</v>
      </c>
      <c r="AN205" s="176" t="n">
        <f aca="false">globals_transposed_prosp!AN209</f>
        <v>0</v>
      </c>
      <c r="AO205" s="176" t="n">
        <f aca="false">globals_transposed_prosp!AO209</f>
        <v>0</v>
      </c>
      <c r="AP205" s="176" t="n">
        <f aca="false">globals_transposed_prosp!AP209</f>
        <v>0</v>
      </c>
      <c r="AQ205" s="176" t="n">
        <f aca="false">globals_transposed_prosp!AQ209</f>
        <v>0</v>
      </c>
      <c r="AR205" s="177" t="n">
        <f aca="false">globals_transposed_prosp!AR209</f>
        <v>194.588133195101</v>
      </c>
      <c r="AS205" s="177" t="n">
        <f aca="false">globals_transposed_prosp!AS209</f>
        <v>183.699868329943</v>
      </c>
      <c r="AT205" s="177" t="n">
        <f aca="false">globals_transposed_prosp!AT209</f>
        <v>529.327768743317</v>
      </c>
      <c r="AU205" s="177" t="n">
        <f aca="false">globals_transposed_prosp!AU209</f>
        <v>510</v>
      </c>
      <c r="AV205" s="177" t="n">
        <f aca="false">globals_transposed_prosp!AV209</f>
        <v>494.708372937009</v>
      </c>
      <c r="AW205" s="177" t="n">
        <f aca="false">globals_transposed_prosp!AW209</f>
        <v>477.821732598896</v>
      </c>
      <c r="AX205" s="177" t="n">
        <f aca="false">globals_transposed_prosp!AX209</f>
        <v>633.572522776748</v>
      </c>
      <c r="AY205" s="177" t="n">
        <f aca="false">globals_transposed_prosp!AY209</f>
        <v>604.530121727637</v>
      </c>
      <c r="AZ205" s="177" t="n">
        <f aca="false">globals_transposed_prosp!AZ209</f>
        <v>533.86622991435</v>
      </c>
      <c r="BA205" s="177" t="n">
        <f aca="false">globals_transposed_prosp!BA209</f>
        <v>546.328536438687</v>
      </c>
      <c r="BB205" s="177" t="n">
        <f aca="false">globals_transposed_prosp!BB209</f>
        <v>518.341955063471</v>
      </c>
      <c r="BC205" s="177" t="n">
        <f aca="false">globals_transposed_prosp!BC209</f>
        <v>562.770530877811</v>
      </c>
      <c r="BD205" s="177" t="n">
        <f aca="false">globals_transposed_prosp!BD209</f>
        <v>536.328818602608</v>
      </c>
      <c r="BE205" s="177" t="n">
        <f aca="false">globals_transposed_prosp!BE209</f>
        <v>568.529336846908</v>
      </c>
      <c r="BF205" s="177" t="n">
        <f aca="false">globals_transposed_prosp!BF209</f>
        <v>544.622722061452</v>
      </c>
      <c r="BG205" s="177" t="n">
        <f aca="false">globals_transposed_prosp!BG209</f>
        <v>588.431676786763</v>
      </c>
      <c r="BH205" s="177" t="n">
        <f aca="false">globals_transposed_prosp!BH209</f>
        <v>547.510831233519</v>
      </c>
      <c r="BI205" s="177" t="n">
        <f aca="false">globals_transposed_prosp!BI209</f>
        <v>509.34353304743</v>
      </c>
      <c r="BJ205" s="177" t="n">
        <f aca="false">globals_transposed_prosp!BJ209</f>
        <v>501.68775343839</v>
      </c>
      <c r="BK205" s="177" t="n">
        <f aca="false">globals_transposed_prosp!BK209</f>
        <v>477.197677969839</v>
      </c>
      <c r="BL205" s="177" t="n">
        <f aca="false">globals_transposed_prosp!BL209</f>
        <v>439.544002641748</v>
      </c>
      <c r="BM205" s="177" t="n">
        <f aca="false">globals_transposed_prosp!BM209</f>
        <v>432.577143531827</v>
      </c>
      <c r="BN205" s="177" t="n">
        <f aca="false">globals_transposed_prosp!BN209</f>
        <v>433.439005432636</v>
      </c>
      <c r="BO205" s="177" t="n">
        <f aca="false">globals_transposed_prosp!BO209</f>
        <v>439.84820187158</v>
      </c>
      <c r="BP205" s="177" t="n">
        <f aca="false">globals_transposed_prosp!BP209</f>
        <v>432.67332354271</v>
      </c>
      <c r="BQ205" s="177" t="n">
        <f aca="false">globals_transposed_prosp!BQ209</f>
        <v>417.396270927272</v>
      </c>
      <c r="BR205" s="177" t="n">
        <f aca="false">globals_transposed_prosp!BR209</f>
        <v>420.307220808463</v>
      </c>
      <c r="BS205" s="177" t="n">
        <f aca="false">globals_transposed_prosp!BS209</f>
        <v>420.976360245232</v>
      </c>
      <c r="BT205" s="177" t="n">
        <f aca="false">globals_transposed_prosp!BT209</f>
        <v>432.235108611204</v>
      </c>
      <c r="BU205" s="177" t="n">
        <f aca="false">globals_transposed_prosp!BU209</f>
        <v>455.539456809903</v>
      </c>
      <c r="BV205" s="177" t="n">
        <f aca="false">globals_transposed_prosp!BV209</f>
        <v>457.563310777937</v>
      </c>
      <c r="BW205" s="177" t="n">
        <f aca="false">globals_transposed_prosp!BW209</f>
        <v>458.882941720362</v>
      </c>
      <c r="BX205" s="177" t="n">
        <f aca="false">globals_transposed_prosp!BX209</f>
        <v>454.839233739093</v>
      </c>
      <c r="BY205" s="177" t="n">
        <f aca="false">globals_transposed_prosp!BY209</f>
        <v>459.824179307377</v>
      </c>
      <c r="BZ205" s="177" t="n">
        <f aca="false">globals_transposed_prosp!BZ209</f>
        <v>461.88481896962</v>
      </c>
      <c r="CA205" s="177" t="n">
        <f aca="false">globals_transposed_prosp!CA209</f>
        <v>463.509033238126</v>
      </c>
      <c r="CB205" s="177" t="n">
        <f aca="false">globals_transposed_prosp!CB209</f>
        <v>472.483269958386</v>
      </c>
      <c r="CC205" s="177" t="n">
        <f aca="false">globals_transposed_prosp!CC209</f>
        <v>481.547047253343</v>
      </c>
      <c r="CD205" s="177" t="n">
        <f aca="false">globals_transposed_prosp!CD209</f>
        <v>487.269217451498</v>
      </c>
      <c r="CE205" s="177" t="n">
        <f aca="false">globals_transposed_prosp!CE209</f>
        <v>487.8143385261</v>
      </c>
      <c r="CF205" s="177" t="n">
        <f aca="false">globals_transposed_prosp!CF209</f>
        <v>488.360069442192</v>
      </c>
      <c r="CG205" s="177" t="n">
        <f aca="false">globals_transposed_prosp!CG209</f>
        <v>488.906410882021</v>
      </c>
      <c r="CH205" s="177" t="n">
        <f aca="false">globals_transposed_prosp!CH209</f>
        <v>492.935856115969</v>
      </c>
      <c r="CI205" s="177" t="n">
        <f aca="false">globals_transposed_prosp!CI209</f>
        <v>498.741082420206</v>
      </c>
      <c r="CJ205" s="177" t="n">
        <f aca="false">globals_transposed_prosp!CJ209</f>
        <v>499.299037376234</v>
      </c>
      <c r="CK205" s="177" t="n">
        <f aca="false">globals_transposed_prosp!CK209</f>
        <v>499.857616531358</v>
      </c>
      <c r="CL205" s="177" t="n">
        <f aca="false">globals_transposed_prosp!CL209</f>
        <v>503.942110162015</v>
      </c>
      <c r="CM205" s="177" t="n">
        <f aca="false">globals_transposed_prosp!CM209</f>
        <v>509.823776858968</v>
      </c>
      <c r="CN205" s="177" t="n">
        <f aca="false">globals_transposed_prosp!CN209</f>
        <v>510.394130320966</v>
      </c>
      <c r="CO205" s="177" t="n">
        <f aca="false">globals_transposed_prosp!CO209</f>
        <v>510.965121852601</v>
      </c>
      <c r="CP205" s="177" t="n">
        <f aca="false">globals_transposed_prosp!CP209</f>
        <v>511.536752167696</v>
      </c>
      <c r="CQ205" s="177" t="n">
        <f aca="false">globals_transposed_prosp!CQ209</f>
        <v>512.109021980877</v>
      </c>
      <c r="CR205" s="177" t="n">
        <f aca="false">globals_transposed_prosp!CR209</f>
        <v>512.681932007567</v>
      </c>
      <c r="CS205" s="177" t="n">
        <f aca="false">globals_transposed_prosp!CS209</f>
        <v>513.25548296399</v>
      </c>
      <c r="CT205" s="177" t="n">
        <f aca="false">globals_transposed_prosp!CT209</f>
        <v>513.829675567171</v>
      </c>
      <c r="CU205" s="177" t="n">
        <f aca="false">globals_transposed_prosp!CU209</f>
        <v>514.404510534937</v>
      </c>
      <c r="CV205" s="177" t="n">
        <f aca="false">globals_transposed_prosp!CV209</f>
        <v>514.97998858592</v>
      </c>
      <c r="CW205" s="177" t="n">
        <f aca="false">globals_transposed_prosp!CW209</f>
        <v>515.556110439552</v>
      </c>
      <c r="CX205" s="177" t="n">
        <f aca="false">globals_transposed_prosp!CX209</f>
        <v>516.132876816074</v>
      </c>
      <c r="CY205" s="177" t="n">
        <f aca="false">globals_transposed_prosp!CY209</f>
        <v>516.71028843653</v>
      </c>
      <c r="CZ205" s="177" t="n">
        <f aca="false">globals_transposed_prosp!CZ209</f>
        <v>517.288346022772</v>
      </c>
      <c r="DA205" s="177" t="n">
        <f aca="false">globals_transposed_prosp!DA209</f>
        <v>517.86705029746</v>
      </c>
      <c r="DB205" s="177" t="n">
        <f aca="false">globals_transposed_prosp!DB209</f>
        <v>518.44640198406</v>
      </c>
      <c r="DC205" s="177" t="n">
        <f aca="false">globals_transposed_prosp!DC209</f>
        <v>519.02640180685</v>
      </c>
      <c r="DD205" s="177" t="n">
        <f aca="false">globals_transposed_prosp!DD209</f>
        <v>519.607050490917</v>
      </c>
      <c r="DE205" s="177" t="n">
        <f aca="false">globals_transposed_prosp!DE209</f>
        <v>520.188348762159</v>
      </c>
      <c r="DF205" s="177" t="n">
        <f aca="false">globals_transposed_prosp!DF209</f>
        <v>520.770297347287</v>
      </c>
      <c r="DG205" s="177" t="n">
        <f aca="false">globals_transposed_prosp!DG209</f>
        <v>521.352896973824</v>
      </c>
      <c r="DH205" s="177" t="n">
        <f aca="false">globals_transposed_prosp!DH209</f>
        <v>521.936148370109</v>
      </c>
      <c r="DI205" s="177" t="n">
        <f aca="false">globals_transposed_prosp!DI209</f>
        <v>522.520052265292</v>
      </c>
      <c r="DJ205" s="177" t="n">
        <f aca="false">globals_transposed_prosp!DJ209</f>
        <v>523.104609389342</v>
      </c>
      <c r="DK205" s="177" t="n">
        <f aca="false">globals_transposed_prosp!DK209</f>
        <v>523.689820473044</v>
      </c>
      <c r="DL205" s="177" t="n">
        <f aca="false">globals_transposed_prosp!DL209</f>
        <v>524.275686248</v>
      </c>
      <c r="DM205" s="177" t="n">
        <f aca="false">globals_transposed_prosp!DM209</f>
        <v>524.862207446629</v>
      </c>
      <c r="DN205" s="177" t="n">
        <f aca="false">globals_transposed_prosp!DN209</f>
        <v>525.449384802173</v>
      </c>
      <c r="DO205" s="177" t="n">
        <f aca="false">globals_transposed_prosp!DO209</f>
        <v>526.037219048691</v>
      </c>
      <c r="DP205" s="177" t="n">
        <f aca="false">globals_transposed_prosp!DP209</f>
        <v>526.625710921065</v>
      </c>
      <c r="DQ205" s="177" t="n">
        <f aca="false">globals_transposed_prosp!DQ209</f>
        <v>527.214861154998</v>
      </c>
      <c r="DR205" s="177" t="n">
        <f aca="false">globals_transposed_prosp!DR209</f>
        <v>527.804670487017</v>
      </c>
      <c r="DS205" s="177" t="n">
        <f aca="false">globals_transposed_prosp!DS209</f>
        <v>528.395139654473</v>
      </c>
      <c r="DT205" s="177" t="n">
        <f aca="false">globals_transposed_prosp!DT209</f>
        <v>528.986269395542</v>
      </c>
      <c r="DU205" s="177" t="n">
        <f aca="false">globals_transposed_prosp!DU209</f>
        <v>529.578060449223</v>
      </c>
      <c r="DV205" s="177" t="n">
        <f aca="false">globals_transposed_prosp!DV209</f>
        <v>530.170513555347</v>
      </c>
      <c r="DW205" s="177" t="n">
        <f aca="false">globals_transposed_prosp!DW209</f>
        <v>530.763629454567</v>
      </c>
      <c r="DX205" s="177" t="n">
        <f aca="false">globals_transposed_prosp!DX209</f>
        <v>531.35740888837</v>
      </c>
      <c r="DY205" s="177" t="n">
        <f aca="false">globals_transposed_prosp!DY209</f>
        <v>531.951852599067</v>
      </c>
      <c r="DZ205" s="177" t="n">
        <f aca="false">globals_transposed_prosp!DZ209</f>
        <v>532.546961329805</v>
      </c>
      <c r="EA205" s="177" t="n">
        <f aca="false">globals_transposed_prosp!EA209</f>
        <v>533.142735824558</v>
      </c>
      <c r="EB205" s="177" t="n">
        <f aca="false">globals_transposed_prosp!EB209</f>
        <v>533.739176828134</v>
      </c>
      <c r="EC205" s="177" t="n">
        <f aca="false">globals_transposed_prosp!EC209</f>
        <v>534.336285086175</v>
      </c>
      <c r="ED205" s="177" t="n">
        <f aca="false">globals_transposed_prosp!ED209</f>
        <v>534.934061345156</v>
      </c>
      <c r="EE205" s="177" t="n">
        <f aca="false">globals_transposed_prosp!EE209</f>
        <v>535.532506352388</v>
      </c>
      <c r="EF205" s="177" t="n">
        <f aca="false">globals_transposed_prosp!EF209</f>
        <v>536.131620856016</v>
      </c>
      <c r="EG205" s="177" t="n">
        <f aca="false">globals_transposed_prosp!EG209</f>
        <v>536.731405605025</v>
      </c>
      <c r="EH205" s="177" t="n">
        <f aca="false">globals_transposed_prosp!EH209</f>
        <v>537.331861349235</v>
      </c>
      <c r="EI205" s="177" t="n">
        <f aca="false">globals_transposed_prosp!EI209</f>
        <v>537.932988839308</v>
      </c>
      <c r="EJ205" s="177" t="n">
        <f aca="false">globals_transposed_prosp!EJ209</f>
        <v>538.534788826743</v>
      </c>
      <c r="EK205" s="177" t="n">
        <f aca="false">globals_transposed_prosp!EK209</f>
        <v>539.137262063881</v>
      </c>
      <c r="EL205" s="177" t="n">
        <f aca="false">globals_transposed_prosp!EL209</f>
        <v>539.740409303903</v>
      </c>
      <c r="EM205" s="177" t="n">
        <f aca="false">globals_transposed_prosp!EM209</f>
        <v>540.344231300836</v>
      </c>
      <c r="EN205" s="177" t="n">
        <f aca="false">globals_transposed_prosp!EN209</f>
        <v>540.948728809548</v>
      </c>
      <c r="EO205" s="177" t="n">
        <f aca="false">globals_transposed_prosp!EO209</f>
        <v>541.553902585752</v>
      </c>
      <c r="EP205" s="177" t="n">
        <f aca="false">globals_transposed_prosp!EP209</f>
        <v>542.159753386006</v>
      </c>
      <c r="EQ205" s="177" t="n">
        <f aca="false">globals_transposed_prosp!EQ209</f>
        <v>542.766281967716</v>
      </c>
      <c r="ER205" s="177" t="n">
        <f aca="false">globals_transposed_prosp!ER209</f>
        <v>543.373489089132</v>
      </c>
      <c r="ES205" s="177" t="n">
        <f aca="false">globals_transposed_prosp!ES209</f>
        <v>543.981375509357</v>
      </c>
      <c r="ET205" s="177" t="n">
        <f aca="false">globals_transposed_prosp!ET209</f>
        <v>544.589941988339</v>
      </c>
      <c r="EU205" s="177" t="n">
        <f aca="false">globals_transposed_prosp!EU209</f>
        <v>545.199189286879</v>
      </c>
      <c r="EV205" s="177" t="n">
        <f aca="false">globals_transposed_prosp!EV209</f>
        <v>545.809118166627</v>
      </c>
    </row>
    <row r="206" customFormat="false" ht="12.8" hidden="false" customHeight="false" outlineLevel="0" collapsed="false">
      <c r="A206" s="176" t="str">
        <f aca="false">globals_transposed_prosp!A210</f>
        <v>SPOUSE_BEN_HIGH</v>
      </c>
      <c r="B206" s="176" t="n">
        <f aca="false">globals_transposed_prosp!B210</f>
        <v>0</v>
      </c>
      <c r="C206" s="176" t="n">
        <f aca="false">globals_transposed_prosp!C210</f>
        <v>0</v>
      </c>
      <c r="D206" s="176" t="n">
        <f aca="false">globals_transposed_prosp!D210</f>
        <v>0</v>
      </c>
      <c r="E206" s="176" t="n">
        <f aca="false">globals_transposed_prosp!E210</f>
        <v>0</v>
      </c>
      <c r="F206" s="176" t="n">
        <f aca="false">globals_transposed_prosp!F210</f>
        <v>0</v>
      </c>
      <c r="G206" s="176" t="n">
        <f aca="false">globals_transposed_prosp!G210</f>
        <v>0</v>
      </c>
      <c r="H206" s="176" t="n">
        <f aca="false">globals_transposed_prosp!H210</f>
        <v>0</v>
      </c>
      <c r="I206" s="176" t="n">
        <f aca="false">globals_transposed_prosp!I210</f>
        <v>0</v>
      </c>
      <c r="J206" s="176" t="n">
        <f aca="false">globals_transposed_prosp!J210</f>
        <v>0</v>
      </c>
      <c r="K206" s="176" t="n">
        <f aca="false">globals_transposed_prosp!K210</f>
        <v>0</v>
      </c>
      <c r="L206" s="176" t="n">
        <f aca="false">globals_transposed_prosp!L210</f>
        <v>0</v>
      </c>
      <c r="M206" s="176" t="n">
        <f aca="false">globals_transposed_prosp!M210</f>
        <v>0</v>
      </c>
      <c r="N206" s="176" t="n">
        <f aca="false">globals_transposed_prosp!N210</f>
        <v>0</v>
      </c>
      <c r="O206" s="176" t="n">
        <f aca="false">globals_transposed_prosp!O210</f>
        <v>0</v>
      </c>
      <c r="P206" s="176" t="n">
        <f aca="false">globals_transposed_prosp!P210</f>
        <v>0</v>
      </c>
      <c r="Q206" s="176" t="n">
        <f aca="false">globals_transposed_prosp!Q210</f>
        <v>0</v>
      </c>
      <c r="R206" s="176" t="n">
        <f aca="false">globals_transposed_prosp!R210</f>
        <v>0</v>
      </c>
      <c r="S206" s="176" t="n">
        <f aca="false">globals_transposed_prosp!S210</f>
        <v>0</v>
      </c>
      <c r="T206" s="176" t="n">
        <f aca="false">globals_transposed_prosp!T210</f>
        <v>0</v>
      </c>
      <c r="U206" s="176" t="n">
        <f aca="false">globals_transposed_prosp!U210</f>
        <v>0</v>
      </c>
      <c r="V206" s="176" t="n">
        <f aca="false">globals_transposed_prosp!V210</f>
        <v>0</v>
      </c>
      <c r="W206" s="176" t="n">
        <f aca="false">globals_transposed_prosp!W210</f>
        <v>0</v>
      </c>
      <c r="X206" s="176" t="n">
        <f aca="false">globals_transposed_prosp!X210</f>
        <v>0</v>
      </c>
      <c r="Y206" s="176" t="n">
        <f aca="false">globals_transposed_prosp!Y210</f>
        <v>0</v>
      </c>
      <c r="Z206" s="176" t="n">
        <f aca="false">globals_transposed_prosp!Z210</f>
        <v>0</v>
      </c>
      <c r="AA206" s="176" t="n">
        <f aca="false">globals_transposed_prosp!AA210</f>
        <v>0</v>
      </c>
      <c r="AB206" s="176" t="n">
        <f aca="false">globals_transposed_prosp!AB210</f>
        <v>0</v>
      </c>
      <c r="AC206" s="176" t="n">
        <f aca="false">globals_transposed_prosp!AC210</f>
        <v>0</v>
      </c>
      <c r="AD206" s="176" t="n">
        <f aca="false">globals_transposed_prosp!AD210</f>
        <v>0</v>
      </c>
      <c r="AE206" s="176" t="n">
        <f aca="false">globals_transposed_prosp!AE210</f>
        <v>0</v>
      </c>
      <c r="AF206" s="176" t="n">
        <f aca="false">globals_transposed_prosp!AF210</f>
        <v>0</v>
      </c>
      <c r="AG206" s="176" t="n">
        <f aca="false">globals_transposed_prosp!AG210</f>
        <v>0</v>
      </c>
      <c r="AH206" s="176" t="n">
        <f aca="false">globals_transposed_prosp!AH210</f>
        <v>0</v>
      </c>
      <c r="AI206" s="176" t="n">
        <f aca="false">globals_transposed_prosp!AI210</f>
        <v>0</v>
      </c>
      <c r="AJ206" s="176" t="n">
        <f aca="false">globals_transposed_prosp!AJ210</f>
        <v>0</v>
      </c>
      <c r="AK206" s="176" t="n">
        <f aca="false">globals_transposed_prosp!AK210</f>
        <v>0</v>
      </c>
      <c r="AL206" s="176" t="n">
        <f aca="false">globals_transposed_prosp!AL210</f>
        <v>0</v>
      </c>
      <c r="AM206" s="176" t="n">
        <f aca="false">globals_transposed_prosp!AM210</f>
        <v>0</v>
      </c>
      <c r="AN206" s="176" t="n">
        <f aca="false">globals_transposed_prosp!AN210</f>
        <v>0</v>
      </c>
      <c r="AO206" s="176" t="n">
        <f aca="false">globals_transposed_prosp!AO210</f>
        <v>0</v>
      </c>
      <c r="AP206" s="176" t="n">
        <f aca="false">globals_transposed_prosp!AP210</f>
        <v>0</v>
      </c>
      <c r="AQ206" s="176" t="n">
        <f aca="false">globals_transposed_prosp!AQ210</f>
        <v>0</v>
      </c>
      <c r="AR206" s="177" t="n">
        <f aca="false">globals_transposed_prosp!AR210</f>
        <v>114.463607761824</v>
      </c>
      <c r="AS206" s="177" t="n">
        <f aca="false">globals_transposed_prosp!AS210</f>
        <v>108.058746076437</v>
      </c>
      <c r="AT206" s="177" t="n">
        <f aca="false">globals_transposed_prosp!AT210</f>
        <v>103.789758577121</v>
      </c>
      <c r="AU206" s="177" t="n">
        <f aca="false">globals_transposed_prosp!AU210</f>
        <v>100</v>
      </c>
      <c r="AV206" s="177" t="n">
        <f aca="false">globals_transposed_prosp!AV210</f>
        <v>97.0016417523546</v>
      </c>
      <c r="AW206" s="177" t="n">
        <f aca="false">globals_transposed_prosp!AW210</f>
        <v>93.6905358037051</v>
      </c>
      <c r="AX206" s="177" t="n">
        <f aca="false">globals_transposed_prosp!AX210</f>
        <v>181.020720793357</v>
      </c>
      <c r="AY206" s="177" t="n">
        <f aca="false">globals_transposed_prosp!AY210</f>
        <v>172.722891922182</v>
      </c>
      <c r="AZ206" s="177" t="n">
        <f aca="false">globals_transposed_prosp!AZ210</f>
        <v>152.533208546957</v>
      </c>
      <c r="BA206" s="177" t="n">
        <f aca="false">globals_transposed_prosp!BA210</f>
        <v>156.190460293734</v>
      </c>
      <c r="BB206" s="177" t="n">
        <f aca="false">globals_transposed_prosp!BB210</f>
        <v>148.189346063938</v>
      </c>
      <c r="BC206" s="177" t="n">
        <f aca="false">globals_transposed_prosp!BC210</f>
        <v>160.965785646525</v>
      </c>
      <c r="BD206" s="177" t="n">
        <f aca="false">globals_transposed_prosp!BD210</f>
        <v>153.402825689153</v>
      </c>
      <c r="BE206" s="177" t="n">
        <f aca="false">globals_transposed_prosp!BE210</f>
        <v>162.982043832431</v>
      </c>
      <c r="BF206" s="177" t="n">
        <f aca="false">globals_transposed_prosp!BF210</f>
        <v>156.128661453858</v>
      </c>
      <c r="BG206" s="177" t="n">
        <f aca="false">globals_transposed_prosp!BG210</f>
        <v>168.763399687574</v>
      </c>
      <c r="BH206" s="177" t="n">
        <f aca="false">globals_transposed_prosp!BH210</f>
        <v>157.027218094892</v>
      </c>
      <c r="BI206" s="177" t="n">
        <f aca="false">globals_transposed_prosp!BI210</f>
        <v>146.080759478069</v>
      </c>
      <c r="BJ206" s="177" t="n">
        <f aca="false">globals_transposed_prosp!BJ210</f>
        <v>143.885066341467</v>
      </c>
      <c r="BK206" s="177" t="n">
        <f aca="false">globals_transposed_prosp!BK210</f>
        <v>136.861262971045</v>
      </c>
      <c r="BL206" s="177" t="n">
        <f aca="false">globals_transposed_prosp!BL210</f>
        <v>126.062112432785</v>
      </c>
      <c r="BM206" s="177" t="n">
        <f aca="false">globals_transposed_prosp!BM210</f>
        <v>124.064003094153</v>
      </c>
      <c r="BN206" s="177" t="n">
        <f aca="false">globals_transposed_prosp!BN210</f>
        <v>124.311186837279</v>
      </c>
      <c r="BO206" s="177" t="n">
        <f aca="false">globals_transposed_prosp!BO210</f>
        <v>126.149357389565</v>
      </c>
      <c r="BP206" s="177" t="n">
        <f aca="false">globals_transposed_prosp!BP210</f>
        <v>124.091587716564</v>
      </c>
      <c r="BQ206" s="177" t="n">
        <f aca="false">globals_transposed_prosp!BQ210</f>
        <v>119.71009800706</v>
      </c>
      <c r="BR206" s="177" t="n">
        <f aca="false">globals_transposed_prosp!BR210</f>
        <v>120.544964343544</v>
      </c>
      <c r="BS206" s="177" t="n">
        <f aca="false">globals_transposed_prosp!BS210</f>
        <v>120.736874892668</v>
      </c>
      <c r="BT206" s="177" t="n">
        <f aca="false">globals_transposed_prosp!BT210</f>
        <v>123.965906784431</v>
      </c>
      <c r="BU206" s="177" t="n">
        <f aca="false">globals_transposed_prosp!BU210</f>
        <v>130.649641166291</v>
      </c>
      <c r="BV206" s="177" t="n">
        <f aca="false">globals_transposed_prosp!BV210</f>
        <v>131.230086593672</v>
      </c>
      <c r="BW206" s="177" t="n">
        <f aca="false">globals_transposed_prosp!BW210</f>
        <v>131.608559427413</v>
      </c>
      <c r="BX206" s="177" t="n">
        <f aca="false">globals_transposed_prosp!BX210</f>
        <v>130.448815767811</v>
      </c>
      <c r="BY206" s="177" t="n">
        <f aca="false">globals_transposed_prosp!BY210</f>
        <v>131.878508278511</v>
      </c>
      <c r="BZ206" s="177" t="n">
        <f aca="false">globals_transposed_prosp!BZ210</f>
        <v>132.469503917682</v>
      </c>
      <c r="CA206" s="177" t="n">
        <f aca="false">globals_transposed_prosp!CA210</f>
        <v>132.935331867787</v>
      </c>
      <c r="CB206" s="177" t="n">
        <f aca="false">globals_transposed_prosp!CB210</f>
        <v>135.509161180958</v>
      </c>
      <c r="CC206" s="177" t="n">
        <f aca="false">globals_transposed_prosp!CC210</f>
        <v>138.10867091276</v>
      </c>
      <c r="CD206" s="177" t="n">
        <f aca="false">globals_transposed_prosp!CD210</f>
        <v>139.749800944211</v>
      </c>
      <c r="CE206" s="177" t="n">
        <f aca="false">globals_transposed_prosp!CE210</f>
        <v>139.906142775251</v>
      </c>
      <c r="CF206" s="177" t="n">
        <f aca="false">globals_transposed_prosp!CF210</f>
        <v>140.06265951007</v>
      </c>
      <c r="CG206" s="177" t="n">
        <f aca="false">globals_transposed_prosp!CG210</f>
        <v>140.219351344335</v>
      </c>
      <c r="CH206" s="177" t="n">
        <f aca="false">globals_transposed_prosp!CH210</f>
        <v>141.375004419046</v>
      </c>
      <c r="CI206" s="177" t="n">
        <f aca="false">globals_transposed_prosp!CI210</f>
        <v>143.039955110363</v>
      </c>
      <c r="CJ206" s="177" t="n">
        <f aca="false">globals_transposed_prosp!CJ210</f>
        <v>143.199977724655</v>
      </c>
      <c r="CK206" s="177" t="n">
        <f aca="false">globals_transposed_prosp!CK210</f>
        <v>143.360179360516</v>
      </c>
      <c r="CL206" s="177" t="n">
        <f aca="false">globals_transposed_prosp!CL210</f>
        <v>144.531620427177</v>
      </c>
      <c r="CM206" s="177" t="n">
        <f aca="false">globals_transposed_prosp!CM210</f>
        <v>146.218494378333</v>
      </c>
      <c r="CN206" s="177" t="n">
        <f aca="false">globals_transposed_prosp!CN210</f>
        <v>146.382072909312</v>
      </c>
      <c r="CO206" s="177" t="n">
        <f aca="false">globals_transposed_prosp!CO210</f>
        <v>146.545834439959</v>
      </c>
      <c r="CP206" s="177" t="n">
        <f aca="false">globals_transposed_prosp!CP210</f>
        <v>146.709779174999</v>
      </c>
      <c r="CQ206" s="177" t="n">
        <f aca="false">globals_transposed_prosp!CQ210</f>
        <v>146.873907319388</v>
      </c>
      <c r="CR206" s="177" t="n">
        <f aca="false">globals_transposed_prosp!CR210</f>
        <v>147.038219078312</v>
      </c>
      <c r="CS206" s="177" t="n">
        <f aca="false">globals_transposed_prosp!CS210</f>
        <v>147.202714657184</v>
      </c>
      <c r="CT206" s="177" t="n">
        <f aca="false">globals_transposed_prosp!CT210</f>
        <v>147.36739426165</v>
      </c>
      <c r="CU206" s="177" t="n">
        <f aca="false">globals_transposed_prosp!CU210</f>
        <v>147.532258097583</v>
      </c>
      <c r="CV206" s="177" t="n">
        <f aca="false">globals_transposed_prosp!CV210</f>
        <v>147.697306371088</v>
      </c>
      <c r="CW206" s="177" t="n">
        <f aca="false">globals_transposed_prosp!CW210</f>
        <v>147.8625392885</v>
      </c>
      <c r="CX206" s="177" t="n">
        <f aca="false">globals_transposed_prosp!CX210</f>
        <v>148.027957056386</v>
      </c>
      <c r="CY206" s="177" t="n">
        <f aca="false">globals_transposed_prosp!CY210</f>
        <v>148.193559881542</v>
      </c>
      <c r="CZ206" s="177" t="n">
        <f aca="false">globals_transposed_prosp!CZ210</f>
        <v>148.359347970998</v>
      </c>
      <c r="DA206" s="177" t="n">
        <f aca="false">globals_transposed_prosp!DA210</f>
        <v>148.525321532012</v>
      </c>
      <c r="DB206" s="177" t="n">
        <f aca="false">globals_transposed_prosp!DB210</f>
        <v>148.691480772078</v>
      </c>
      <c r="DC206" s="177" t="n">
        <f aca="false">globals_transposed_prosp!DC210</f>
        <v>148.857825898918</v>
      </c>
      <c r="DD206" s="177" t="n">
        <f aca="false">globals_transposed_prosp!DD210</f>
        <v>149.024357120491</v>
      </c>
      <c r="DE206" s="177" t="n">
        <f aca="false">globals_transposed_prosp!DE210</f>
        <v>149.191074644984</v>
      </c>
      <c r="DF206" s="177" t="n">
        <f aca="false">globals_transposed_prosp!DF210</f>
        <v>149.35797868082</v>
      </c>
      <c r="DG206" s="177" t="n">
        <f aca="false">globals_transposed_prosp!DG210</f>
        <v>149.525069436655</v>
      </c>
      <c r="DH206" s="177" t="n">
        <f aca="false">globals_transposed_prosp!DH210</f>
        <v>149.692347121376</v>
      </c>
      <c r="DI206" s="177" t="n">
        <f aca="false">globals_transposed_prosp!DI210</f>
        <v>149.859811944106</v>
      </c>
      <c r="DJ206" s="177" t="n">
        <f aca="false">globals_transposed_prosp!DJ210</f>
        <v>150.027464114202</v>
      </c>
      <c r="DK206" s="177" t="n">
        <f aca="false">globals_transposed_prosp!DK210</f>
        <v>150.195303841253</v>
      </c>
      <c r="DL206" s="177" t="n">
        <f aca="false">globals_transposed_prosp!DL210</f>
        <v>150.363331335086</v>
      </c>
      <c r="DM206" s="177" t="n">
        <f aca="false">globals_transposed_prosp!DM210</f>
        <v>150.531546805759</v>
      </c>
      <c r="DN206" s="177" t="n">
        <f aca="false">globals_transposed_prosp!DN210</f>
        <v>150.699950463567</v>
      </c>
      <c r="DO206" s="177" t="n">
        <f aca="false">globals_transposed_prosp!DO210</f>
        <v>150.86854251904</v>
      </c>
      <c r="DP206" s="177" t="n">
        <f aca="false">globals_transposed_prosp!DP210</f>
        <v>151.037323182944</v>
      </c>
      <c r="DQ206" s="177" t="n">
        <f aca="false">globals_transposed_prosp!DQ210</f>
        <v>151.206292666281</v>
      </c>
      <c r="DR206" s="177" t="n">
        <f aca="false">globals_transposed_prosp!DR210</f>
        <v>151.375451180286</v>
      </c>
      <c r="DS206" s="177" t="n">
        <f aca="false">globals_transposed_prosp!DS210</f>
        <v>151.544798936435</v>
      </c>
      <c r="DT206" s="177" t="n">
        <f aca="false">globals_transposed_prosp!DT210</f>
        <v>151.714336146437</v>
      </c>
      <c r="DU206" s="177" t="n">
        <f aca="false">globals_transposed_prosp!DU210</f>
        <v>151.884063022239</v>
      </c>
      <c r="DV206" s="177" t="n">
        <f aca="false">globals_transposed_prosp!DV210</f>
        <v>152.053979776025</v>
      </c>
      <c r="DW206" s="177" t="n">
        <f aca="false">globals_transposed_prosp!DW210</f>
        <v>152.224086620218</v>
      </c>
      <c r="DX206" s="177" t="n">
        <f aca="false">globals_transposed_prosp!DX210</f>
        <v>152.394383767476</v>
      </c>
      <c r="DY206" s="177" t="n">
        <f aca="false">globals_transposed_prosp!DY210</f>
        <v>152.564871430697</v>
      </c>
      <c r="DZ206" s="177" t="n">
        <f aca="false">globals_transposed_prosp!DZ210</f>
        <v>152.735549823015</v>
      </c>
      <c r="EA206" s="177" t="n">
        <f aca="false">globals_transposed_prosp!EA210</f>
        <v>152.906419157804</v>
      </c>
      <c r="EB206" s="177" t="n">
        <f aca="false">globals_transposed_prosp!EB210</f>
        <v>153.077479648678</v>
      </c>
      <c r="EC206" s="177" t="n">
        <f aca="false">globals_transposed_prosp!EC210</f>
        <v>153.248731509486</v>
      </c>
      <c r="ED206" s="177" t="n">
        <f aca="false">globals_transposed_prosp!ED210</f>
        <v>153.420174954321</v>
      </c>
      <c r="EE206" s="177" t="n">
        <f aca="false">globals_transposed_prosp!EE210</f>
        <v>153.591810197512</v>
      </c>
      <c r="EF206" s="177" t="n">
        <f aca="false">globals_transposed_prosp!EF210</f>
        <v>153.763637453628</v>
      </c>
      <c r="EG206" s="177" t="n">
        <f aca="false">globals_transposed_prosp!EG210</f>
        <v>153.935656937481</v>
      </c>
      <c r="EH206" s="177" t="n">
        <f aca="false">globals_transposed_prosp!EH210</f>
        <v>154.10786886412</v>
      </c>
      <c r="EI206" s="177" t="n">
        <f aca="false">globals_transposed_prosp!EI210</f>
        <v>154.280273448837</v>
      </c>
      <c r="EJ206" s="177" t="n">
        <f aca="false">globals_transposed_prosp!EJ210</f>
        <v>154.452870907162</v>
      </c>
      <c r="EK206" s="177" t="n">
        <f aca="false">globals_transposed_prosp!EK210</f>
        <v>154.625661454869</v>
      </c>
      <c r="EL206" s="177" t="n">
        <f aca="false">globals_transposed_prosp!EL210</f>
        <v>154.798645307972</v>
      </c>
      <c r="EM206" s="177" t="n">
        <f aca="false">globals_transposed_prosp!EM210</f>
        <v>154.971822682727</v>
      </c>
      <c r="EN206" s="177" t="n">
        <f aca="false">globals_transposed_prosp!EN210</f>
        <v>155.145193795631</v>
      </c>
      <c r="EO206" s="177" t="n">
        <f aca="false">globals_transposed_prosp!EO210</f>
        <v>155.318758863426</v>
      </c>
      <c r="EP206" s="177" t="n">
        <f aca="false">globals_transposed_prosp!EP210</f>
        <v>155.492518103093</v>
      </c>
      <c r="EQ206" s="177" t="n">
        <f aca="false">globals_transposed_prosp!EQ210</f>
        <v>155.666471731857</v>
      </c>
      <c r="ER206" s="177" t="n">
        <f aca="false">globals_transposed_prosp!ER210</f>
        <v>155.840619967187</v>
      </c>
      <c r="ES206" s="177" t="n">
        <f aca="false">globals_transposed_prosp!ES210</f>
        <v>156.014963026795</v>
      </c>
      <c r="ET206" s="177" t="n">
        <f aca="false">globals_transposed_prosp!ET210</f>
        <v>156.189501128635</v>
      </c>
      <c r="EU206" s="177" t="n">
        <f aca="false">globals_transposed_prosp!EU210</f>
        <v>156.364234490906</v>
      </c>
      <c r="EV206" s="177" t="n">
        <f aca="false">globals_transposed_prosp!EV210</f>
        <v>156.539163332052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showFormulas="false" showGridLines="true" showRowColHeaders="true" showZeros="true" rightToLeft="false" tabSelected="false" showOutlineSymbols="true" defaultGridColor="true" view="normal" topLeftCell="A272" colorId="64" zoomScale="120" zoomScaleNormal="120" zoomScalePageLayoutView="100" workbookViewId="0">
      <selection pane="topLeft" activeCell="E305" activeCellId="0" sqref="E305"/>
    </sheetView>
  </sheetViews>
  <sheetFormatPr defaultColWidth="8.83984375" defaultRowHeight="14" zeroHeight="false" outlineLevelRow="0" outlineLevelCol="0"/>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1048576"/>
  <sheetViews>
    <sheetView showFormulas="false" showGridLines="true" showRowColHeaders="true" showZeros="true" rightToLeft="false" tabSelected="false" showOutlineSymbols="true" defaultGridColor="true" view="normal" topLeftCell="A902" colorId="64" zoomScale="120" zoomScaleNormal="120" zoomScalePageLayoutView="100" workbookViewId="0">
      <pane xSplit="2" ySplit="0" topLeftCell="P902" activePane="topRight" state="frozen"/>
      <selection pane="topLeft" activeCell="A902" activeCellId="0" sqref="A902"/>
      <selection pane="topRight" activeCell="P922" activeCellId="0" sqref="P922"/>
    </sheetView>
  </sheetViews>
  <sheetFormatPr defaultColWidth="8.83984375" defaultRowHeight="13.8" zeroHeight="false" outlineLevelRow="0" outlineLevelCol="0"/>
  <cols>
    <col collapsed="false" customWidth="true" hidden="false" outlineLevel="0" max="10" min="10" style="0" width="48.39"/>
    <col collapsed="false" customWidth="true" hidden="false" outlineLevel="0" max="11" min="11" style="0" width="33.82"/>
    <col collapsed="false" customWidth="true" hidden="false" outlineLevel="0" max="12" min="12" style="0" width="42.86"/>
    <col collapsed="false" customWidth="true" hidden="false" outlineLevel="0" max="13" min="13" style="0" width="36.45"/>
    <col collapsed="false" customWidth="true" hidden="false" outlineLevel="0" max="15" min="15" style="0" width="40.9"/>
    <col collapsed="false" customWidth="true" hidden="false" outlineLevel="0" max="18" min="17" style="0" width="31.45"/>
    <col collapsed="false" customWidth="true" hidden="false" outlineLevel="0" max="19" min="19" style="0" width="39.01"/>
    <col collapsed="false" customWidth="true" hidden="false" outlineLevel="0" max="20" min="20" style="0" width="40.5"/>
    <col collapsed="false" customWidth="true" hidden="false" outlineLevel="0" max="22" min="21" style="0" width="49.75"/>
    <col collapsed="false" customWidth="true" hidden="false" outlineLevel="0" max="23" min="23" style="0" width="67.09"/>
    <col collapsed="false" customWidth="true" hidden="false" outlineLevel="0" max="24" min="24" style="0" width="48.54"/>
    <col collapsed="false" customWidth="true" hidden="false" outlineLevel="0" max="26" min="26" style="0" width="20.59"/>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1.84836744854507E-013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1.86665975733852E-013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1.86468981639153E-013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1.78645501878259E-013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1.80165170608792E-013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 </v>
      </c>
      <c r="C17" s="4" t="n">
        <v>9.43849980616046E-013</v>
      </c>
      <c r="D17" s="62"/>
      <c r="E17" s="62"/>
      <c r="F17" s="62"/>
      <c r="G17" s="62"/>
      <c r="H17" s="62"/>
      <c r="I17" s="62"/>
      <c r="J17" s="4" t="n">
        <f aca="false">'RIPTE e IPC'!C17*100/'RIPTE e IPC'!$C$773</f>
        <v>1.02793730831046E-012</v>
      </c>
      <c r="K17" s="4" t="n">
        <f aca="false">'RIPTE e IPC'!J17*100/'RIPTE e IPC'!$J$864</f>
        <v>1.78138945634748E-013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 </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1.8266980981282E-013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1.98626331483422E-013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2.02425503309754E-013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 </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 </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2.18579019075052E-013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2.19141859345621E-013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2.41683612181866E-013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 </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 </v>
      </c>
      <c r="C42" s="7" t="n">
        <v>1.33928286349025E-012</v>
      </c>
      <c r="D42" s="62"/>
      <c r="E42" s="62"/>
      <c r="F42" s="62"/>
      <c r="G42" s="62"/>
      <c r="H42" s="62"/>
      <c r="I42" s="62"/>
      <c r="J42" s="7" t="n">
        <f aca="false">'RIPTE e IPC'!C42*100/'RIPTE e IPC'!$C$773</f>
        <v>1.45859919482535E-012</v>
      </c>
      <c r="K42" s="7" t="n">
        <f aca="false">'RIPTE e IPC'!J42*100/'RIPTE e IPC'!$J$864</f>
        <v>2.52771565512054E-013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2.57640133852468E-013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2.55839044986651E-013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2.56204891162519E-013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2.65857601802759E-013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 </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 </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2.95941414264615E-013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2.98699331590398E-013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 </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 </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3.26306646861754E-013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3.32272753729773E-013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3.45893488277519E-013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3.67309560572627E-013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 </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 </v>
      </c>
      <c r="C78" s="7" t="n">
        <v>2.24332116245946E-012</v>
      </c>
      <c r="D78" s="62"/>
      <c r="E78" s="62"/>
      <c r="F78" s="62"/>
      <c r="G78" s="62"/>
      <c r="H78" s="62"/>
      <c r="I78" s="62"/>
      <c r="J78" s="7" t="n">
        <f aca="false">'RIPTE e IPC'!C78*100/'RIPTE e IPC'!$C$773</f>
        <v>2.44317801003646E-012</v>
      </c>
      <c r="K78" s="7" t="n">
        <f aca="false">'RIPTE e IPC'!J78*100/'RIPTE e IPC'!$J$864</f>
        <v>4.23396593534721E-013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4.50694346657265E-013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4.77907673739225E-013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4.89502183312925E-013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4.93329497152786E-013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 </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 </v>
      </c>
      <c r="C90" s="7" t="n">
        <v>2.79859720160861E-012</v>
      </c>
      <c r="D90" s="62"/>
      <c r="E90" s="62"/>
      <c r="F90" s="62"/>
      <c r="G90" s="62"/>
      <c r="H90" s="62"/>
      <c r="I90" s="62"/>
      <c r="J90" s="7" t="n">
        <f aca="false">'RIPTE e IPC'!C90*100/'RIPTE e IPC'!$C$773</f>
        <v>3.04792343438845E-012</v>
      </c>
      <c r="K90" s="7" t="n">
        <f aca="false">'RIPTE e IPC'!J90*100/'RIPTE e IPC'!$J$864</f>
        <v>5.28197451914468E-013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5.44519819760938E-013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5.66104744137218E-013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5.87577100459384E-013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5.86282567837078E-013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5.97736367343136E-013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5.91910970542757E-013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6.11188249809709E-013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 </v>
      </c>
      <c r="C101" s="4" t="n">
        <v>3.53086375055101E-012</v>
      </c>
      <c r="D101" s="62"/>
      <c r="E101" s="62"/>
      <c r="F101" s="62"/>
      <c r="G101" s="62"/>
      <c r="H101" s="62"/>
      <c r="I101" s="62"/>
      <c r="J101" s="4" t="n">
        <f aca="false">'RIPTE e IPC'!C101*100/'RIPTE e IPC'!$C$773</f>
        <v>3.84542740296865E-012</v>
      </c>
      <c r="K101" s="4" t="n">
        <f aca="false">'RIPTE e IPC'!J101*100/'RIPTE e IPC'!$J$864</f>
        <v>6.66402880352422E-013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 </v>
      </c>
      <c r="C102" s="7" t="n">
        <v>3.79418745762336E-012</v>
      </c>
      <c r="D102" s="62"/>
      <c r="E102" s="62"/>
      <c r="F102" s="62"/>
      <c r="G102" s="62"/>
      <c r="H102" s="62"/>
      <c r="I102" s="62"/>
      <c r="J102" s="7" t="n">
        <f aca="false">'RIPTE e IPC'!C102*100/'RIPTE e IPC'!$C$773</f>
        <v>4.13221054459208E-012</v>
      </c>
      <c r="K102" s="7" t="n">
        <f aca="false">'RIPTE e IPC'!J102*100/'RIPTE e IPC'!$J$864</f>
        <v>7.16101676243571E-013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7.39881677675064E-013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7.45510080380744E-013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8.14570581579428E-013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7.99092474138812E-013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8.23435315840874E-013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8.97870941623482E-013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9.32935890479861E-013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9.67241004970974E-013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 </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 </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 </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 </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1.04567279667462E-012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1.06148860827758E-012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 </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 </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 </v>
      </c>
      <c r="C149" s="4" t="n">
        <v>6.49183893460685E-012</v>
      </c>
      <c r="D149" s="62"/>
      <c r="E149" s="62"/>
      <c r="F149" s="62"/>
      <c r="G149" s="62"/>
      <c r="H149" s="62"/>
      <c r="I149" s="62"/>
      <c r="J149" s="4" t="n">
        <f aca="false">'RIPTE e IPC'!C149*100/'RIPTE e IPC'!$C$773</f>
        <v>7.0701950283129E-012</v>
      </c>
      <c r="K149" s="4" t="n">
        <f aca="false">'RIPTE e IPC'!J149*100/'RIPTE e IPC'!$J$864</f>
        <v>1.22524698499932E-012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 </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1.24379257191453E-012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 </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 </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 </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 </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1.78015120775223E-012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1.93991341855294E-012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1.91467003241796E-012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1.94630165562388E-012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 </v>
      </c>
      <c r="C185" s="4" t="n">
        <v>1.07576531676944E-011</v>
      </c>
      <c r="D185" s="62"/>
      <c r="E185" s="62"/>
      <c r="F185" s="62"/>
      <c r="G185" s="62"/>
      <c r="H185" s="62"/>
      <c r="I185" s="62"/>
      <c r="J185" s="4" t="n">
        <f aca="false">'RIPTE e IPC'!C185*100/'RIPTE e IPC'!$C$773</f>
        <v>1.17160494443403E-011</v>
      </c>
      <c r="K185" s="4" t="n">
        <f aca="false">'RIPTE e IPC'!J185*100/'RIPTE e IPC'!$J$864</f>
        <v>2.0303618500332E-012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 </v>
      </c>
      <c r="C186" s="7" t="n">
        <v>1.14520464314747E-011</v>
      </c>
      <c r="D186" s="62"/>
      <c r="E186" s="62"/>
      <c r="F186" s="62"/>
      <c r="G186" s="62"/>
      <c r="H186" s="62"/>
      <c r="I186" s="62"/>
      <c r="J186" s="7" t="n">
        <f aca="false">'RIPTE e IPC'!C186*100/'RIPTE e IPC'!$C$773</f>
        <v>1.24723060075002E-011</v>
      </c>
      <c r="K186" s="7" t="n">
        <f aca="false">'RIPTE e IPC'!J186*100/'RIPTE e IPC'!$J$864</f>
        <v>2.16141920703495E-012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2.33862946622326E-012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2.44725763844287E-012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2.49405780694058E-012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2.69867838730555E-012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3.44371005345632E-012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3.7563678237568E-012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 </v>
      </c>
      <c r="C197" s="4" t="n">
        <v>2.31293941774376E-011</v>
      </c>
      <c r="D197" s="62"/>
      <c r="E197" s="62"/>
      <c r="F197" s="62"/>
      <c r="G197" s="62"/>
      <c r="H197" s="62"/>
      <c r="I197" s="62"/>
      <c r="J197" s="4" t="n">
        <f aca="false">'RIPTE e IPC'!C197*100/'RIPTE e IPC'!$C$773</f>
        <v>2.51899853598435E-011</v>
      </c>
      <c r="K197" s="4" t="n">
        <f aca="false">'RIPTE e IPC'!J197*100/'RIPTE e IPC'!$J$864</f>
        <v>4.36536099651129E-012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 </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5.28214337122587E-012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5.89620210641545E-012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6.05776540608198E-012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6.10768933808137E-012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6.15133760106391E-012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 </v>
      </c>
      <c r="C209" s="4" t="n">
        <v>3.2559245753128E-011</v>
      </c>
      <c r="D209" s="62"/>
      <c r="E209" s="62"/>
      <c r="F209" s="62"/>
      <c r="G209" s="62"/>
      <c r="H209" s="62"/>
      <c r="I209" s="62"/>
      <c r="J209" s="4" t="n">
        <f aca="false">'RIPTE e IPC'!C209*100/'RIPTE e IPC'!$C$773</f>
        <v>3.54599397440726E-011</v>
      </c>
      <c r="K209" s="4" t="n">
        <f aca="false">'RIPTE e IPC'!J209*100/'RIPTE e IPC'!$J$864</f>
        <v>6.14511821607413E-012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 </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6.1014699530916E-012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6.15758512806721E-012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6.24493793805934E-012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6.40090097703371E-012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6.98735239695198E-012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6.56311154301141E-012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 </v>
      </c>
      <c r="C221" s="4" t="n">
        <v>3.63936922146638E-011</v>
      </c>
      <c r="D221" s="62"/>
      <c r="E221" s="62"/>
      <c r="F221" s="62"/>
      <c r="G221" s="62"/>
      <c r="H221" s="62"/>
      <c r="I221" s="62"/>
      <c r="J221" s="4" t="n">
        <f aca="false">'RIPTE e IPC'!C221*100/'RIPTE e IPC'!$C$773</f>
        <v>3.96359959558437E-011</v>
      </c>
      <c r="K221" s="4" t="n">
        <f aca="false">'RIPTE e IPC'!J221*100/'RIPTE e IPC'!$J$864</f>
        <v>6.86881823597035E-012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 </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7.11835346992665E-012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7.24938268491488E-012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7.25560206990465E-012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8.13526512877526E-012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7.92315877281173E-012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 </v>
      </c>
      <c r="C233" s="4" t="n">
        <v>4.40293341826523E-011</v>
      </c>
      <c r="D233" s="62"/>
      <c r="E233" s="62"/>
      <c r="F233" s="62"/>
      <c r="G233" s="62"/>
      <c r="H233" s="62"/>
      <c r="I233" s="62"/>
      <c r="J233" s="4" t="n">
        <f aca="false">'RIPTE e IPC'!C233*100/'RIPTE e IPC'!$C$773</f>
        <v>4.79518951061234E-011</v>
      </c>
      <c r="K233" s="4" t="n">
        <f aca="false">'RIPTE e IPC'!J233*100/'RIPTE e IPC'!$J$864</f>
        <v>8.309942606746E-012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 </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8.72168840667997E-012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9.11474790963108E-012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9.23328207061272E-012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9.57472912075273E-012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9.73862820754214E-012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9.6887042755427E-012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1.06307581784058E-011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 </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 </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 </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 </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 </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 </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2.14860896247682E-011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2.09994860688487E-011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 </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 </v>
      </c>
      <c r="C282" s="7" t="n">
        <v>1.19824811741356E-010</v>
      </c>
      <c r="D282" s="62"/>
      <c r="E282" s="62"/>
      <c r="F282" s="62"/>
      <c r="G282" s="62"/>
      <c r="H282" s="62"/>
      <c r="I282" s="62"/>
      <c r="J282" s="7" t="n">
        <f aca="false">'RIPTE e IPC'!C282*100/'RIPTE e IPC'!$C$773</f>
        <v>1.30499970312891E-010</v>
      </c>
      <c r="K282" s="7" t="n">
        <f aca="false">'RIPTE e IPC'!J282*100/'RIPTE e IPC'!$J$864</f>
        <v>2.26153160596087E-011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2.28087079765756E-011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2.51295235482355E-011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2.79182000948048E-011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2.71758982039663E-011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2.77747602518507E-011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 </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 </v>
      </c>
      <c r="C294" s="7" t="n">
        <v>1.5036737961331E-010</v>
      </c>
      <c r="D294" s="62"/>
      <c r="E294" s="62"/>
      <c r="F294" s="62"/>
      <c r="G294" s="62"/>
      <c r="H294" s="62"/>
      <c r="I294" s="62"/>
      <c r="J294" s="7" t="n">
        <f aca="false">'RIPTE e IPC'!C294*100/'RIPTE e IPC'!$C$773</f>
        <v>1.6376356691401E-010</v>
      </c>
      <c r="K294" s="7" t="n">
        <f aca="false">'RIPTE e IPC'!J294*100/'RIPTE e IPC'!$J$864</f>
        <v>2.83798135427112E-011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2.96152479366076E-011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3.10938293273898E-011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3.13431675672512E-011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3.2241742059213E-011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3.55543384716404E-011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3.44438546178101E-011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 </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 </v>
      </c>
      <c r="C306" s="7" t="n">
        <v>1.81934911903392E-010</v>
      </c>
      <c r="D306" s="62"/>
      <c r="E306" s="62"/>
      <c r="F306" s="62"/>
      <c r="G306" s="62"/>
      <c r="H306" s="62"/>
      <c r="I306" s="62"/>
      <c r="J306" s="7" t="n">
        <f aca="false">'RIPTE e IPC'!C306*100/'RIPTE e IPC'!$C$773</f>
        <v>1.98143441723236E-010</v>
      </c>
      <c r="K306" s="7" t="n">
        <f aca="false">'RIPTE e IPC'!J306*100/'RIPTE e IPC'!$J$864</f>
        <v>3.43377592268079E-011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3.44567999440331E-011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3.44376633748337E-011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3.44939474018904E-011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3.49743315728203E-011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3.5778911739597E-011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3.71575889823533E-011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 </v>
      </c>
      <c r="C317" s="4" t="n">
        <v>1.96611555440839E-010</v>
      </c>
      <c r="D317" s="62"/>
      <c r="E317" s="62"/>
      <c r="F317" s="62"/>
      <c r="G317" s="62"/>
      <c r="H317" s="62"/>
      <c r="I317" s="62"/>
      <c r="J317" s="4" t="n">
        <f aca="false">'RIPTE e IPC'!C317*100/'RIPTE e IPC'!$C$773</f>
        <v>2.14127623280424E-010</v>
      </c>
      <c r="K317" s="4" t="n">
        <f aca="false">'RIPTE e IPC'!J317*100/'RIPTE e IPC'!$J$864</f>
        <v>3.7107777618408E-011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 </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3.69580621064369E-011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3.7170252888441E-011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4.15497130337301E-011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3.95907474720184E-011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4.06452287189273E-011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 </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 </v>
      </c>
      <c r="C330" s="15" t="n">
        <v>2.1861086446771E-010</v>
      </c>
      <c r="D330" s="62"/>
      <c r="E330" s="62"/>
      <c r="F330" s="62"/>
      <c r="G330" s="62"/>
      <c r="H330" s="62"/>
      <c r="I330" s="62"/>
      <c r="J330" s="15" t="n">
        <f aca="false">'RIPTE e IPC'!C330*100/'RIPTE e IPC'!$C$773</f>
        <v>2.38086844523414E-010</v>
      </c>
      <c r="K330" s="15" t="n">
        <f aca="false">'RIPTE e IPC'!J330*100/'RIPTE e IPC'!$J$864</f>
        <v>4.12598502943877E-011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4.15623769398178E-011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4.34152471105274E-011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4.6303743379082E-011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5.05835807964805E-011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5.26734067210991E-011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 </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 </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5.61360000656332E-011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6.06277468449004E-011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6.12513738646897E-011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6.29049985796182E-011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7.40410747529398E-011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7.99615915590439E-011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 </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 </v>
      </c>
      <c r="C354" s="15" t="n">
        <v>4.51467452023579E-010</v>
      </c>
      <c r="D354" s="62"/>
      <c r="E354" s="62"/>
      <c r="F354" s="62"/>
      <c r="G354" s="62"/>
      <c r="H354" s="62"/>
      <c r="I354" s="62"/>
      <c r="J354" s="15" t="n">
        <f aca="false">'RIPTE e IPC'!C354*100/'RIPTE e IPC'!$C$773</f>
        <v>4.91688559573838E-010</v>
      </c>
      <c r="K354" s="15" t="n">
        <f aca="false">'RIPTE e IPC'!J354*100/'RIPTE e IPC'!$J$864</f>
        <v>8.5208388561278E-011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8.98934709734854E-011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9.43542615378716E-011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9.42357836609168E-011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9.65439916105164E-011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 </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 </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1.59024608626126E-010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 </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 </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2.06532267343952E-010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2.3939848068336E-010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2.50452663597316E-010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2.70765568962112E-010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 </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 </v>
      </c>
      <c r="C390" s="63" t="n">
        <v>1.63496288111452E-009</v>
      </c>
      <c r="D390" s="62"/>
      <c r="E390" s="62"/>
      <c r="F390" s="62"/>
      <c r="G390" s="62"/>
      <c r="H390" s="62"/>
      <c r="I390" s="62"/>
      <c r="J390" s="63" t="n">
        <f aca="false">'RIPTE e IPC'!C390*100/'RIPTE e IPC'!$C$773</f>
        <v>1.780621261552E-009</v>
      </c>
      <c r="K390" s="63" t="n">
        <f aca="false">'RIPTE e IPC'!J390*100/'RIPTE e IPC'!$J$864</f>
        <v>3.08577178338864E-010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6.16827909320799E-010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7.77766456286991E-010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 </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 </v>
      </c>
      <c r="C402" s="63" t="n">
        <v>1.43487563166923E-008</v>
      </c>
      <c r="D402" s="62"/>
      <c r="E402" s="62"/>
      <c r="F402" s="62"/>
      <c r="G402" s="62"/>
      <c r="H402" s="62"/>
      <c r="I402" s="62"/>
      <c r="J402" s="63" t="n">
        <f aca="false">'RIPTE e IPC'!C402*100/'RIPTE e IPC'!$C$773</f>
        <v>1.56270829567177E-008</v>
      </c>
      <c r="K402" s="63" t="n">
        <f aca="false">'RIPTE e IPC'!J402*100/'RIPTE e IPC'!$J$864</f>
        <v>2.70813410385109E-009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2.78211945741725E-009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3.06002184101016E-009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3.38303587228909E-009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3.66924014987288E-009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3.96107283016235E-009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4.89316446023637E-009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5.29708678040943E-009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5.69681594056677E-009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 </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 </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6.92338560020192E-009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7.4323620568765E-009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8.27501836795725E-009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1.55493067348448E-008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 </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 </v>
      </c>
      <c r="C426" s="63" t="n">
        <v>9.94635968514596E-008</v>
      </c>
      <c r="D426" s="62"/>
      <c r="E426" s="62"/>
      <c r="F426" s="62"/>
      <c r="G426" s="62"/>
      <c r="H426" s="62"/>
      <c r="I426" s="62"/>
      <c r="J426" s="63" t="n">
        <f aca="false">'RIPTE e IPC'!C426*100/'RIPTE e IPC'!$C$773</f>
        <v>1.08324780550012E-007</v>
      </c>
      <c r="K426" s="63" t="n">
        <f aca="false">'RIPTE e IPC'!J426*100/'RIPTE e IPC'!$J$864</f>
        <v>1.8772411544252E-008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2.29737327439062E-008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2.68269372362142E-008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2.91860822302997E-008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 </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 </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6.94336642980707E-008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8.18116475284008E-008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 </v>
      </c>
      <c r="C449" s="4" t="n">
        <v>5.12944442072237E-007</v>
      </c>
      <c r="D449" s="62"/>
      <c r="E449" s="62"/>
      <c r="F449" s="62"/>
      <c r="G449" s="62"/>
      <c r="H449" s="62"/>
      <c r="I449" s="62"/>
      <c r="J449" s="4" t="n">
        <f aca="false">'RIPTE e IPC'!C449*100/'RIPTE e IPC'!$C$773</f>
        <v>5.58642517269954E-007</v>
      </c>
      <c r="K449" s="4" t="n">
        <f aca="false">'RIPTE e IPC'!J449*100/'RIPTE e IPC'!$J$864</f>
        <v>9.68113407390361E-008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 </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1.43183750631128E-007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 </v>
      </c>
      <c r="C461" s="4" t="n">
        <v>9.48024988429198E-007</v>
      </c>
      <c r="D461" s="62"/>
      <c r="E461" s="62"/>
      <c r="F461" s="62"/>
      <c r="G461" s="62"/>
      <c r="H461" s="62"/>
      <c r="I461" s="62"/>
      <c r="J461" s="4" t="n">
        <f aca="false">'RIPTE e IPC'!C461*100/'RIPTE e IPC'!$C$773</f>
        <v>1.03248426638829E-006</v>
      </c>
      <c r="K461" s="4" t="n">
        <f aca="false">'RIPTE e IPC'!J461*100/'RIPTE e IPC'!$J$864</f>
        <v>1.78926922013544E-007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 </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2.10445977165347E-007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2.68277814966201E-007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2.83896632474461E-007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3.31147073188638E-007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3.70630318168979E-007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3.90217159584742E-007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4.08622036432313E-007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 </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 </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 </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 </v>
      </c>
      <c r="C486" s="63" t="n">
        <v>9.53243748195636E-006</v>
      </c>
      <c r="D486" s="62"/>
      <c r="E486" s="62"/>
      <c r="F486" s="62"/>
      <c r="G486" s="62"/>
      <c r="H486" s="62"/>
      <c r="I486" s="62"/>
      <c r="J486" s="63" t="n">
        <f aca="false">'RIPTE e IPC'!C486*100/'RIPTE e IPC'!$C$773</f>
        <v>1.03816796398558E-005</v>
      </c>
      <c r="K486" s="63" t="n">
        <f aca="false">'RIPTE e IPC'!J486*100/'RIPTE e IPC'!$J$864</f>
        <v>1.79911892487037E-006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2.08391610177773E-006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3.90048307503571E-006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4.65074915570277E-006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8.6649259653932E-006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 </v>
      </c>
      <c r="C497" s="4" t="n">
        <v>5.44092982506783E-005</v>
      </c>
      <c r="D497" s="62"/>
      <c r="E497" s="62"/>
      <c r="F497" s="62"/>
      <c r="G497" s="62"/>
      <c r="H497" s="62"/>
      <c r="I497" s="62"/>
      <c r="J497" s="4" t="n">
        <f aca="false">'RIPTE e IPC'!C497*100/'RIPTE e IPC'!$C$773</f>
        <v>5.92566072357795E-005</v>
      </c>
      <c r="K497" s="4" t="n">
        <f aca="false">'RIPTE e IPC'!J497*100/'RIPTE e IPC'!$J$864</f>
        <v>1.02690207365118E-005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 </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1.67670116602185E-005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3.6041476725817E-005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5.39763819474639E-005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6.51487613182372E-005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 </v>
      </c>
      <c r="C509" s="4" t="n">
        <v>0.000565266236416336</v>
      </c>
      <c r="D509" s="62"/>
      <c r="E509" s="62"/>
      <c r="F509" s="62"/>
      <c r="G509" s="62"/>
      <c r="H509" s="62"/>
      <c r="I509" s="62"/>
      <c r="J509" s="4" t="n">
        <f aca="false">'RIPTE e IPC'!C509*100/'RIPTE e IPC'!$C$773</f>
        <v>0.000615625645466812</v>
      </c>
      <c r="K509" s="4" t="n">
        <f aca="false">'RIPTE e IPC'!J509*100/'RIPTE e IPC'!$J$864</f>
        <v>0.00010668637328615</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 </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0.000174199063740773</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0.000215708533695156</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 </v>
      </c>
      <c r="C521" s="4" t="n">
        <v>0.00127382470527692</v>
      </c>
      <c r="D521" s="62"/>
      <c r="E521" s="62"/>
      <c r="F521" s="62"/>
      <c r="G521" s="62"/>
      <c r="H521" s="62"/>
      <c r="I521" s="62"/>
      <c r="J521" s="4" t="n">
        <f aca="false">'RIPTE e IPC'!C521*100/'RIPTE e IPC'!$C$773</f>
        <v>0.00138730938781932</v>
      </c>
      <c r="K521" s="4" t="n">
        <f aca="false">'RIPTE e IPC'!J521*100/'RIPTE e IPC'!$J$864</f>
        <v>0.00024041722157309</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 </v>
      </c>
      <c r="C522" s="66" t="n">
        <v>0.00132511765840992</v>
      </c>
      <c r="D522" s="62"/>
      <c r="E522" s="62"/>
      <c r="F522" s="62"/>
      <c r="G522" s="62"/>
      <c r="H522" s="62"/>
      <c r="I522" s="62"/>
      <c r="J522" s="66" t="n">
        <f aca="false">'RIPTE e IPC'!C522*100/'RIPTE e IPC'!$C$773</f>
        <v>0.00144317201563271</v>
      </c>
      <c r="K522" s="66" t="n">
        <f aca="false">'RIPTE e IPC'!J522*100/'RIPTE e IPC'!$J$864</f>
        <v>0.000250098074226857</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0.000363651098813935</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0.000380874011093315</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0.000409747716973449</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0.000436201209690141</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 </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 </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0.00054905068393901</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 </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 </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0.00414672569340919</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0.00451960737266043</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0.00477766963671582</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0.00556001761280523</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0.00609330876916834</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 </v>
      </c>
      <c r="C557" s="67" t="n">
        <v>0.0503804157109873</v>
      </c>
      <c r="D557" s="62"/>
      <c r="E557" s="62"/>
      <c r="F557" s="62"/>
      <c r="G557" s="62"/>
      <c r="H557" s="62"/>
      <c r="I557" s="62"/>
      <c r="J557" s="67" t="n">
        <f aca="false">'RIPTE e IPC'!C557*100/'RIPTE e IPC'!$C$773</f>
        <v>0.0548687926906694</v>
      </c>
      <c r="K557" s="67" t="n">
        <f aca="false">'RIPTE e IPC'!J557*100/'RIPTE e IPC'!$J$864</f>
        <v>0.00950862353097453</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 </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0.036395777567037</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0.107962338421949</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 </v>
      </c>
      <c r="C569" s="67" t="n">
        <v>8.5668029</v>
      </c>
      <c r="D569" s="62"/>
      <c r="E569" s="62"/>
      <c r="F569" s="62"/>
      <c r="G569" s="62"/>
      <c r="H569" s="62"/>
      <c r="I569" s="62"/>
      <c r="J569" s="67" t="n">
        <f aca="false">'RIPTE e IPC'!C569*100/'RIPTE e IPC'!$C$773</f>
        <v>9.330016946236</v>
      </c>
      <c r="K569" s="67" t="n">
        <f aca="false">'RIPTE e IPC'!J569*100/'RIPTE e IPC'!$J$864</f>
        <v>1.61686842973779</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 </v>
      </c>
      <c r="C570" s="68" t="n">
        <v>9.7325247</v>
      </c>
      <c r="D570" s="62"/>
      <c r="E570" s="62"/>
      <c r="F570" s="62"/>
      <c r="G570" s="62"/>
      <c r="H570" s="62"/>
      <c r="I570" s="62"/>
      <c r="J570" s="68" t="n">
        <f aca="false">'RIPTE e IPC'!C570*100/'RIPTE e IPC'!$C$773</f>
        <v>10.5995925715369</v>
      </c>
      <c r="K570" s="68" t="n">
        <f aca="false">'RIPTE e IPC'!J570*100/'RIPTE e IPC'!$J$864</f>
        <v>1.83688268689749</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2.09217056986609</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2.67428490703467</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3.09354228963831</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3.53735240404631</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3.9878324665054</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 </v>
      </c>
      <c r="C581" s="67" t="n">
        <v>31.43665</v>
      </c>
      <c r="D581" s="62"/>
      <c r="E581" s="62"/>
      <c r="F581" s="62"/>
      <c r="G581" s="62"/>
      <c r="H581" s="62"/>
      <c r="I581" s="62"/>
      <c r="J581" s="67" t="n">
        <f aca="false">'RIPTE e IPC'!C581*100/'RIPTE e IPC'!$C$773</f>
        <v>34.2373322529563</v>
      </c>
      <c r="K581" s="67" t="n">
        <f aca="false">'RIPTE e IPC'!J581*100/'RIPTE e IPC'!$J$864</f>
        <v>5.93324341823206</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 </v>
      </c>
      <c r="C582" s="68" t="n">
        <v>32.31829</v>
      </c>
      <c r="D582" s="62"/>
      <c r="E582" s="62"/>
      <c r="F582" s="62"/>
      <c r="G582" s="62"/>
      <c r="H582" s="62"/>
      <c r="I582" s="62"/>
      <c r="J582" s="68" t="n">
        <f aca="false">'RIPTE e IPC'!C582*100/'RIPTE e IPC'!$C$773</f>
        <v>35.197517311081</v>
      </c>
      <c r="K582" s="68" t="n">
        <f aca="false">'RIPTE e IPC'!J582*100/'RIPTE e IPC'!$J$864</f>
        <v>6.0996410696119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6.29017811985237</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6.65258051799334</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6.81261019972848</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7.17110575223681</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 </v>
      </c>
      <c r="C593" s="67" t="n">
        <v>39.29225</v>
      </c>
      <c r="D593" s="62"/>
      <c r="E593" s="62"/>
      <c r="F593" s="62"/>
      <c r="G593" s="62"/>
      <c r="H593" s="62"/>
      <c r="I593" s="62"/>
      <c r="J593" s="67" t="n">
        <f aca="false">'RIPTE e IPC'!C593*100/'RIPTE e IPC'!$C$773</f>
        <v>42.7927854340785</v>
      </c>
      <c r="K593" s="67" t="n">
        <f aca="false">'RIPTE e IPC'!J593*100/'RIPTE e IPC'!$J$864</f>
        <v>7.41588189899461</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 </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7.52433366891871</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7.76897392539363</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7.84928508257247</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7.94864918982934</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7.98528860734938</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8.07459872103857</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8.13357887853619</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8.19473139319476</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 </v>
      </c>
      <c r="C605" s="67" t="n">
        <v>43.87277</v>
      </c>
      <c r="D605" s="62"/>
      <c r="E605" s="62"/>
      <c r="F605" s="62"/>
      <c r="G605" s="62"/>
      <c r="H605" s="62"/>
      <c r="I605" s="62"/>
      <c r="J605" s="67" t="n">
        <f aca="false">'RIPTE e IPC'!C605*100/'RIPTE e IPC'!$C$773</f>
        <v>47.7813826647412</v>
      </c>
      <c r="K605" s="67" t="n">
        <f aca="false">'RIPTE e IPC'!J605*100/'RIPTE e IPC'!$J$864</f>
        <v>8.28039323026178</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 </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8.44725328607641</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8.47578647074998</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8.59394118434433</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 </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 </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8.78288907322118</v>
      </c>
      <c r="L620" s="67"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67" t="n">
        <f aca="false">'RIPTE e IPC'!C620*100/'RIPTE e IPC'!$C$864</f>
        <v>22.7218506662515</v>
      </c>
      <c r="U620" s="67" t="n">
        <f aca="false">'RIPTE e IPC'!M620*100/'RIPTE e IPC'!T620</f>
        <v>3850.34657982077</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3922.04576912358</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9" t="n">
        <f aca="false">'RIPTE e IPC'!C622*100/'RIPTE e IPC'!$C$864</f>
        <v>22.9245618515417</v>
      </c>
      <c r="U622" s="69" t="n">
        <f aca="false">'RIPTE e IPC'!M622*100/'RIPTE e IPC'!T622</f>
        <v>3960.77362734389</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8.90973887755446</v>
      </c>
      <c r="L624" s="7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3978.0011332618</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8.92911456705431</v>
      </c>
      <c r="L625" s="69"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9.0403690740627</v>
      </c>
      <c r="L626" s="67"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9.04012182924247</v>
      </c>
      <c r="L627" s="7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3969.20093729322</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 </v>
      </c>
      <c r="C629" s="67" t="n">
        <v>47.90098</v>
      </c>
      <c r="D629" s="62"/>
      <c r="E629" s="62"/>
      <c r="F629" s="62"/>
      <c r="G629" s="62"/>
      <c r="H629" s="62"/>
      <c r="I629" s="62"/>
      <c r="J629" s="67" t="n">
        <f aca="false">'RIPTE e IPC'!C629*100/'RIPTE e IPC'!$C$773</f>
        <v>52.1684647537895</v>
      </c>
      <c r="K629" s="67" t="n">
        <f aca="false">'RIPTE e IPC'!J629*100/'RIPTE e IPC'!$J$864</f>
        <v>9.04066350300893</v>
      </c>
      <c r="L629" s="67"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67" t="n">
        <f aca="false">'RIPTE e IPC'!C629*100/'RIPTE e IPC'!$C$864</f>
        <v>23.3887282791174</v>
      </c>
      <c r="U629" s="67" t="n">
        <f aca="false">'RIPTE e IPC'!M629*100/'RIPTE e IPC'!T629</f>
        <v>3886.78678528948</v>
      </c>
      <c r="V629" s="67"/>
      <c r="W629" s="67"/>
      <c r="X629" s="40"/>
    </row>
    <row r="630" customFormat="false" ht="15" hidden="false" customHeight="false" outlineLevel="0" collapsed="false">
      <c r="A630" s="7" t="n">
        <v>1995</v>
      </c>
      <c r="B630" s="7" t="str">
        <f aca="false">'RIPTE e IPC'!B618</f>
        <v>Mayo </v>
      </c>
      <c r="C630" s="71" t="n">
        <v>47.91105</v>
      </c>
      <c r="D630" s="62"/>
      <c r="E630" s="62"/>
      <c r="F630" s="62"/>
      <c r="G630" s="62"/>
      <c r="H630" s="62"/>
      <c r="I630" s="62"/>
      <c r="J630" s="71" t="n">
        <f aca="false">'RIPTE e IPC'!C630*100/'RIPTE e IPC'!$C$773</f>
        <v>52.17943188724</v>
      </c>
      <c r="K630" s="71" t="n">
        <f aca="false">'RIPTE e IPC'!J630*100/'RIPTE e IPC'!$J$864</f>
        <v>9.04256407960413</v>
      </c>
      <c r="L630" s="7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3934.87202535666</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4045.32488555643</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9.06055255579965</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9.03859495092518</v>
      </c>
      <c r="L633" s="7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9.05345795061457</v>
      </c>
      <c r="L634" s="69"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9.08423709968565</v>
      </c>
      <c r="L635" s="67"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3929.62657414098</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9.07267321408604</v>
      </c>
      <c r="L637" s="69"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9.09987203167638</v>
      </c>
      <c r="L638" s="67"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67" t="n">
        <f aca="false">'RIPTE e IPC'!C638*100/'RIPTE e IPC'!$C$864</f>
        <v>23.5419042255895</v>
      </c>
      <c r="U638" s="67" t="n">
        <f aca="false">'RIPTE e IPC'!M638*100/'RIPTE e IPC'!T638</f>
        <v>3985.1916438442</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9.07030079623085</v>
      </c>
      <c r="L639" s="7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9" t="n">
        <f aca="false">'RIPTE e IPC'!C640*100/'RIPTE e IPC'!$C$864</f>
        <v>23.3388073050735</v>
      </c>
      <c r="U640" s="69" t="n">
        <f aca="false">'RIPTE e IPC'!M640*100/'RIPTE e IPC'!T640</f>
        <v>3993.90589165783</v>
      </c>
      <c r="V640" s="69"/>
      <c r="W640" s="69"/>
      <c r="X640" s="39"/>
    </row>
    <row r="641" customFormat="false" ht="15" hidden="false" customHeight="false" outlineLevel="0" collapsed="false">
      <c r="A641" s="4" t="n">
        <v>1996</v>
      </c>
      <c r="B641" s="4" t="str">
        <f aca="false">'RIPTE e IPC'!B629</f>
        <v>Abril </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3959.56774689251</v>
      </c>
      <c r="V641" s="67"/>
      <c r="W641" s="67"/>
      <c r="X641" s="40"/>
    </row>
    <row r="642" customFormat="false" ht="15" hidden="false" customHeight="false" outlineLevel="0" collapsed="false">
      <c r="A642" s="7" t="n">
        <v>1996</v>
      </c>
      <c r="B642" s="7" t="str">
        <f aca="false">'RIPTE e IPC'!B630</f>
        <v>Mayo </v>
      </c>
      <c r="C642" s="71" t="n">
        <v>47.75684</v>
      </c>
      <c r="D642" s="62"/>
      <c r="E642" s="62"/>
      <c r="F642" s="62"/>
      <c r="G642" s="62"/>
      <c r="H642" s="62"/>
      <c r="I642" s="62"/>
      <c r="J642" s="71" t="n">
        <f aca="false">'RIPTE e IPC'!C642*100/'RIPTE e IPC'!$C$773</f>
        <v>52.0114833619764</v>
      </c>
      <c r="K642" s="71" t="n">
        <f aca="false">'RIPTE e IPC'!J642*100/'RIPTE e IPC'!$J$864</f>
        <v>9.01345902332347</v>
      </c>
      <c r="L642" s="7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9.01369305658842</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4035.12950897387</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9.05554537634873</v>
      </c>
      <c r="L645" s="7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3998.25356024271</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9.1177189554939</v>
      </c>
      <c r="L647" s="67"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3914.41029808555</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4002.93164894204</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9.11999889246213</v>
      </c>
      <c r="L650" s="67"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9.10993546206925</v>
      </c>
      <c r="L652" s="69"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 </v>
      </c>
      <c r="C653" s="67" t="n">
        <v>48.10848</v>
      </c>
      <c r="D653" s="62"/>
      <c r="E653" s="62"/>
      <c r="F653" s="62"/>
      <c r="G653" s="62"/>
      <c r="H653" s="62"/>
      <c r="I653" s="62"/>
      <c r="J653" s="67" t="n">
        <f aca="false">'RIPTE e IPC'!C653*100/'RIPTE e IPC'!$C$773</f>
        <v>52.3944508700738</v>
      </c>
      <c r="K653" s="67" t="n">
        <f aca="false">'RIPTE e IPC'!J653*100/'RIPTE e IPC'!$J$864</f>
        <v>9.07982632758735</v>
      </c>
      <c r="L653" s="67"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67" t="n">
        <f aca="false">'RIPTE e IPC'!C653*100/'RIPTE e IPC'!$C$864</f>
        <v>23.4900448099675</v>
      </c>
      <c r="U653" s="67" t="n">
        <f aca="false">'RIPTE e IPC'!M653*100/'RIPTE e IPC'!T653</f>
        <v>3882.58092897722</v>
      </c>
      <c r="V653" s="67"/>
      <c r="W653" s="67"/>
      <c r="X653" s="40"/>
    </row>
    <row r="654" customFormat="false" ht="15" hidden="false" customHeight="false" outlineLevel="0" collapsed="false">
      <c r="A654" s="7" t="n">
        <v>1997</v>
      </c>
      <c r="B654" s="7" t="str">
        <f aca="false">'RIPTE e IPC'!B642</f>
        <v>Mayo </v>
      </c>
      <c r="C654" s="71" t="n">
        <v>48.06856</v>
      </c>
      <c r="D654" s="62"/>
      <c r="E654" s="62"/>
      <c r="F654" s="62"/>
      <c r="G654" s="62"/>
      <c r="H654" s="62"/>
      <c r="I654" s="62"/>
      <c r="J654" s="71" t="n">
        <f aca="false">'RIPTE e IPC'!C654*100/'RIPTE e IPC'!$C$773</f>
        <v>52.3509744085698</v>
      </c>
      <c r="K654" s="71" t="n">
        <f aca="false">'RIPTE e IPC'!J654*100/'RIPTE e IPC'!$J$864</f>
        <v>9.07229196634797</v>
      </c>
      <c r="L654" s="7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9.1281523094346</v>
      </c>
      <c r="L657" s="7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3805.49418398921</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9.12378117200213</v>
      </c>
      <c r="L658" s="69"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9.10948815655479</v>
      </c>
      <c r="L659" s="67"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9.09188281546238</v>
      </c>
      <c r="L660" s="7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9.10737430771008</v>
      </c>
      <c r="L661" s="69"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9" t="n">
        <f aca="false">'RIPTE e IPC'!C661*100/'RIPTE e IPC'!$C$864</f>
        <v>23.5613130549933</v>
      </c>
      <c r="U661" s="69" t="n">
        <f aca="false">'RIPTE e IPC'!M661*100/'RIPTE e IPC'!T661</f>
        <v>3885.90397259699</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9.16462186410104</v>
      </c>
      <c r="L662" s="67"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9.19657684159199</v>
      </c>
      <c r="L663" s="7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3832.93665053505</v>
      </c>
      <c r="V664" s="69"/>
      <c r="W664" s="69"/>
      <c r="X664" s="39"/>
    </row>
    <row r="665" customFormat="false" ht="15" hidden="false" customHeight="false" outlineLevel="0" collapsed="false">
      <c r="A665" s="4" t="n">
        <v>1998</v>
      </c>
      <c r="B665" s="4" t="str">
        <f aca="false">'RIPTE e IPC'!B653</f>
        <v>Abril </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 </v>
      </c>
      <c r="C666" s="71" t="n">
        <v>48.6362</v>
      </c>
      <c r="D666" s="62"/>
      <c r="E666" s="62"/>
      <c r="F666" s="62"/>
      <c r="G666" s="62"/>
      <c r="H666" s="62"/>
      <c r="I666" s="62"/>
      <c r="J666" s="71" t="n">
        <f aca="false">'RIPTE e IPC'!C666*100/'RIPTE e IPC'!$C$773</f>
        <v>52.9691852955463</v>
      </c>
      <c r="K666" s="71" t="n">
        <f aca="false">'RIPTE e IPC'!J666*100/'RIPTE e IPC'!$J$864</f>
        <v>9.17942635547421</v>
      </c>
      <c r="L666" s="7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3868.27212658493</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9.22569510942794</v>
      </c>
      <c r="L668" s="67"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3722.77666240764</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9.22470424278198</v>
      </c>
      <c r="L670" s="69"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9" t="n">
        <f aca="false">'RIPTE e IPC'!C670*100/'RIPTE e IPC'!$C$864</f>
        <v>23.8648524986957</v>
      </c>
      <c r="U670" s="69" t="n">
        <f aca="false">'RIPTE e IPC'!M670*100/'RIPTE e IPC'!T670</f>
        <v>3746.22051424313</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9.1909562685031</v>
      </c>
      <c r="L671" s="67"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9.16913266654646</v>
      </c>
      <c r="L672" s="7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9.16789078035019</v>
      </c>
      <c r="L673" s="69"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9" t="n">
        <f aca="false">'RIPTE e IPC'!C673*100/'RIPTE e IPC'!$C$864</f>
        <v>23.7178727294596</v>
      </c>
      <c r="U673" s="69" t="n">
        <f aca="false">'RIPTE e IPC'!M673*100/'RIPTE e IPC'!T673</f>
        <v>3816.32033498403</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3738.06914928864</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9.19631261048641</v>
      </c>
      <c r="L675" s="7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9.12726524786583</v>
      </c>
      <c r="L676" s="69"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 </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 </v>
      </c>
      <c r="C678" s="71" t="n">
        <v>48.0746</v>
      </c>
      <c r="D678" s="62"/>
      <c r="E678" s="62"/>
      <c r="F678" s="62"/>
      <c r="G678" s="62"/>
      <c r="H678" s="62"/>
      <c r="I678" s="62"/>
      <c r="J678" s="71" t="n">
        <f aca="false">'RIPTE e IPC'!C678*100/'RIPTE e IPC'!$C$773</f>
        <v>52.3575525104607</v>
      </c>
      <c r="K678" s="71" t="n">
        <f aca="false">'RIPTE e IPC'!J678*100/'RIPTE e IPC'!$J$864</f>
        <v>9.07343193483209</v>
      </c>
      <c r="L678" s="7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3828.3362123121</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9.08974443087215</v>
      </c>
      <c r="L680" s="67"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9.05552839006337</v>
      </c>
      <c r="L681" s="7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3770.83296378926</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9.03748706764674</v>
      </c>
      <c r="L682" s="69"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9" t="n">
        <f aca="false">'RIPTE e IPC'!C682*100/'RIPTE e IPC'!$C$864</f>
        <v>23.3805106539887</v>
      </c>
      <c r="U682" s="69" t="n">
        <f aca="false">'RIPTE e IPC'!M682*100/'RIPTE e IPC'!T682</f>
        <v>3790.07975109741</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9.03607343123183</v>
      </c>
      <c r="L683" s="67"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9.00751193608267</v>
      </c>
      <c r="L684" s="7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9.00191023664418</v>
      </c>
      <c r="L685" s="69"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9.07799747086366</v>
      </c>
      <c r="L686" s="67"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9.07836928177653</v>
      </c>
      <c r="L687" s="7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 </v>
      </c>
      <c r="C689" s="67" t="n">
        <v>47.79282</v>
      </c>
      <c r="D689" s="62"/>
      <c r="E689" s="62"/>
      <c r="F689" s="62"/>
      <c r="G689" s="62"/>
      <c r="H689" s="62"/>
      <c r="I689" s="62"/>
      <c r="J689" s="67" t="n">
        <f aca="false">'RIPTE e IPC'!C689*100/'RIPTE e IPC'!$C$773</f>
        <v>52.0506688099952</v>
      </c>
      <c r="K689" s="67" t="n">
        <f aca="false">'RIPTE e IPC'!J689*100/'RIPTE e IPC'!$J$864</f>
        <v>9.02024976273711</v>
      </c>
      <c r="L689" s="67"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67" t="n">
        <f aca="false">'RIPTE e IPC'!C689*100/'RIPTE e IPC'!$C$864</f>
        <v>23.3359167322416</v>
      </c>
      <c r="U689" s="67" t="n">
        <f aca="false">'RIPTE e IPC'!M689*100/'RIPTE e IPC'!T689</f>
        <v>3735.4007129947</v>
      </c>
      <c r="V689" s="67"/>
      <c r="W689" s="67"/>
      <c r="X689" s="40"/>
    </row>
    <row r="690" customFormat="false" ht="15" hidden="false" customHeight="false" outlineLevel="0" collapsed="false">
      <c r="A690" s="7" t="n">
        <v>2000</v>
      </c>
      <c r="B690" s="7" t="str">
        <f aca="false">'RIPTE e IPC'!B678</f>
        <v>Mayo </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3779.70337259879</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8.96857559530904</v>
      </c>
      <c r="L691" s="69"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9" t="n">
        <f aca="false">'RIPTE e IPC'!C691*100/'RIPTE e IPC'!$C$864</f>
        <v>23.2022326214877</v>
      </c>
      <c r="U691" s="69" t="n">
        <f aca="false">'RIPTE e IPC'!M691*100/'RIPTE e IPC'!T691</f>
        <v>3891.95304922385</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8.98814757077305</v>
      </c>
      <c r="L693" s="7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8.97434527023609</v>
      </c>
      <c r="L694" s="69"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8.99042750774128</v>
      </c>
      <c r="L695" s="67"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67" t="n">
        <f aca="false">'RIPTE e IPC'!C695*100/'RIPTE e IPC'!$C$864</f>
        <v>23.2587648043398</v>
      </c>
      <c r="U695" s="67" t="n">
        <f aca="false">'RIPTE e IPC'!M695*100/'RIPTE e IPC'!T695</f>
        <v>3783.30494934886</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8.94623296796642</v>
      </c>
      <c r="L696" s="7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3793.18032335275</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8.93623182061986</v>
      </c>
      <c r="L697" s="69"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8.94341890669189</v>
      </c>
      <c r="L698" s="67"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8.92304668845096</v>
      </c>
      <c r="L699" s="7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8.94004807273059</v>
      </c>
      <c r="L700" s="69"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9" t="n">
        <f aca="false">'RIPTE e IPC'!C700*100/'RIPTE e IPC'!$C$864</f>
        <v>23.1284302425095</v>
      </c>
      <c r="U700" s="69" t="n">
        <f aca="false">'RIPTE e IPC'!M700*100/'RIPTE e IPC'!T700</f>
        <v>3857.24405264784</v>
      </c>
      <c r="V700" s="69"/>
      <c r="W700" s="69"/>
      <c r="X700" s="39"/>
    </row>
    <row r="701" customFormat="false" ht="15" hidden="false" customHeight="false" outlineLevel="0" collapsed="false">
      <c r="A701" s="4" t="n">
        <v>2001</v>
      </c>
      <c r="B701" s="4" t="str">
        <f aca="false">'RIPTE e IPC'!B689</f>
        <v>Abril </v>
      </c>
      <c r="C701" s="67" t="n">
        <v>47.68451</v>
      </c>
      <c r="D701" s="62"/>
      <c r="E701" s="62"/>
      <c r="F701" s="62"/>
      <c r="G701" s="62"/>
      <c r="H701" s="62"/>
      <c r="I701" s="62"/>
      <c r="J701" s="67" t="n">
        <f aca="false">'RIPTE e IPC'!C701*100/'RIPTE e IPC'!$C$773</f>
        <v>51.9327095027434</v>
      </c>
      <c r="K701" s="67" t="n">
        <f aca="false">'RIPTE e IPC'!J701*100/'RIPTE e IPC'!$J$864</f>
        <v>8.9998077119897</v>
      </c>
      <c r="L701" s="67"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v>
      </c>
      <c r="V701" s="67"/>
      <c r="W701" s="67"/>
      <c r="X701" s="40"/>
    </row>
    <row r="702" customFormat="false" ht="15" hidden="false" customHeight="false" outlineLevel="0" collapsed="false">
      <c r="A702" s="7" t="n">
        <v>2001</v>
      </c>
      <c r="B702" s="7" t="str">
        <f aca="false">'RIPTE e IPC'!B690</f>
        <v>Mayo </v>
      </c>
      <c r="C702" s="71" t="n">
        <v>47.71537</v>
      </c>
      <c r="D702" s="62"/>
      <c r="E702" s="62"/>
      <c r="F702" s="62"/>
      <c r="G702" s="62"/>
      <c r="H702" s="62"/>
      <c r="I702" s="62"/>
      <c r="J702" s="71" t="n">
        <f aca="false">'RIPTE e IPC'!C702*100/'RIPTE e IPC'!$C$773</f>
        <v>51.9663188114111</v>
      </c>
      <c r="K702" s="71" t="n">
        <f aca="false">'RIPTE e IPC'!J702*100/'RIPTE e IPC'!$J$864</f>
        <v>9.0056321205029</v>
      </c>
      <c r="L702" s="7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3788.16297805564</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8.94067656528889</v>
      </c>
      <c r="L703" s="69"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9" t="n">
        <f aca="false">'RIPTE e IPC'!C703*100/'RIPTE e IPC'!$C$864</f>
        <v>23.1300561897274</v>
      </c>
      <c r="U703" s="69" t="n">
        <f aca="false">'RIPTE e IPC'!M703*100/'RIPTE e IPC'!T703</f>
        <v>3843.87306588068</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8.91143373136031</v>
      </c>
      <c r="L704" s="67"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3829.14837486284</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3817.97837292976</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8.83369505273089</v>
      </c>
      <c r="L707" s="67"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8.79802951557144</v>
      </c>
      <c r="L709" s="69"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9.28236890684677</v>
      </c>
      <c r="L711" s="7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9.64953123961843</v>
      </c>
      <c r="L712" s="69"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9" t="n">
        <f aca="false">'RIPTE e IPC'!C712*100/'RIPTE e IPC'!$C$864</f>
        <v>24.9639049290106</v>
      </c>
      <c r="U712" s="69" t="n">
        <f aca="false">'RIPTE e IPC'!M712*100/'RIPTE e IPC'!T712</f>
        <v>3534.66335699178</v>
      </c>
      <c r="V712" s="69"/>
      <c r="W712" s="69"/>
      <c r="X712" s="39"/>
    </row>
    <row r="713" customFormat="false" ht="15" hidden="false" customHeight="false" outlineLevel="0" collapsed="false">
      <c r="A713" s="4" t="n">
        <v>2002</v>
      </c>
      <c r="B713" s="4" t="str">
        <f aca="false">'RIPTE e IPC'!B701</f>
        <v>Abril </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67" t="n">
        <f aca="false">'RIPTE e IPC'!C713*100/'RIPTE e IPC'!$C$864</f>
        <v>27.5573151553087</v>
      </c>
      <c r="U713" s="67" t="n">
        <f aca="false">'RIPTE e IPC'!M713*100/'RIPTE e IPC'!T713</f>
        <v>3201.07381661984</v>
      </c>
      <c r="V713" s="67"/>
      <c r="W713" s="67"/>
      <c r="X713" s="40"/>
    </row>
    <row r="714" customFormat="false" ht="15" hidden="false" customHeight="false" outlineLevel="0" collapsed="false">
      <c r="A714" s="7" t="n">
        <v>2002</v>
      </c>
      <c r="B714" s="7" t="str">
        <f aca="false">'RIPTE e IPC'!B702</f>
        <v>Mayo </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9" t="n">
        <f aca="false">'RIPTE e IPC'!C715*100/'RIPTE e IPC'!$C$864</f>
        <v>29.7007335029014</v>
      </c>
      <c r="U715" s="69" t="n">
        <f aca="false">'RIPTE e IPC'!M715*100/'RIPTE e IPC'!T715</f>
        <v>2944.43906550176</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2822.52368868078</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9" t="n">
        <f aca="false">'RIPTE e IPC'!C718*100/'RIPTE e IPC'!$C$864</f>
        <v>31.789221201238</v>
      </c>
      <c r="U718" s="69" t="n">
        <f aca="false">'RIPTE e IPC'!M718*100/'RIPTE e IPC'!T718</f>
        <v>2805.57360733727</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9" t="n">
        <f aca="false">'RIPTE e IPC'!C724*100/'RIPTE e IPC'!$C$864</f>
        <v>32.8788988007466</v>
      </c>
      <c r="U724" s="69" t="n">
        <f aca="false">'RIPTE e IPC'!M724*100/'RIPTE e IPC'!T724</f>
        <v>2713.25997079849</v>
      </c>
      <c r="V724" s="69"/>
      <c r="W724" s="69"/>
      <c r="X724" s="39"/>
    </row>
    <row r="725" customFormat="false" ht="15" hidden="false" customHeight="false" outlineLevel="0" collapsed="false">
      <c r="A725" s="4" t="n">
        <v>2003</v>
      </c>
      <c r="B725" s="4" t="str">
        <f aca="false">'RIPTE e IPC'!B713</f>
        <v>Abril </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 </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67" t="n">
        <f aca="false">'RIPTE e IPC'!C728*100/'RIPTE e IPC'!$C$864</f>
        <v>32.8882248043092</v>
      </c>
      <c r="U728" s="67" t="n">
        <f aca="false">'RIPTE e IPC'!M728*100/'RIPTE e IPC'!T728</f>
        <v>2794.19155478284</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 </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 </v>
      </c>
      <c r="C738" s="71" t="n">
        <v>69.9679</v>
      </c>
      <c r="D738" s="62"/>
      <c r="E738" s="62"/>
      <c r="F738" s="62"/>
      <c r="G738" s="62"/>
      <c r="H738" s="62"/>
      <c r="I738" s="62"/>
      <c r="J738" s="71" t="n">
        <f aca="false">'RIPTE e IPC'!C738*100/'RIPTE e IPC'!$C$773</f>
        <v>76.2013204123729</v>
      </c>
      <c r="K738" s="71" t="n">
        <f aca="false">'RIPTE e IPC'!J738*100/'RIPTE e IPC'!$J$864</f>
        <v>13.2054968376885</v>
      </c>
      <c r="L738" s="7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13.52514098085</v>
      </c>
      <c r="L744" s="7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 </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3134.26714508958</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 </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3364.21170884954</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3394.65040848096</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14.5129095427445</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67" t="n">
        <f aca="false">'RIPTE e IPC'!C758*100/'RIPTE e IPC'!$C$864</f>
        <v>40.1385334064252</v>
      </c>
      <c r="U758" s="67" t="n">
        <f aca="false">'RIPTE e IPC'!M758*100/'RIPTE e IPC'!T758</f>
        <v>3458.34758321737</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14.7723996239685</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15.7643674851668</v>
      </c>
      <c r="L760" s="69"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9" t="n">
        <f aca="false">'RIPTE e IPC'!C760*100/'RIPTE e IPC'!$C$864</f>
        <v>40.7833459878254</v>
      </c>
      <c r="U760" s="69" t="n">
        <f aca="false">'RIPTE e IPC'!M760*100/'RIPTE e IPC'!T760</f>
        <v>3534.89878057175</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 </v>
      </c>
      <c r="C761" s="67" t="n">
        <v>84.3381</v>
      </c>
      <c r="D761" s="62"/>
      <c r="E761" s="62"/>
      <c r="F761" s="5" t="n">
        <v>121.21</v>
      </c>
      <c r="G761" s="62"/>
      <c r="H761" s="5" t="n">
        <f aca="false">'RIPTE e IPC'!F761*100/'RIPTE e IPC'!$F$868</f>
        <v>14.6878483835006</v>
      </c>
      <c r="I761" s="5" t="n">
        <f aca="false">'RIPTE e IPC'!H761*100/'RIPTE e IPC'!$H$868</f>
        <v>14.9775203548408</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 </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3631.23589549871</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15.1814054186597</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3764.06763418253</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16.4059583568385</v>
      </c>
      <c r="L766" s="69"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15.3210357956993</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16.6634704428857</v>
      </c>
      <c r="L768" s="7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 </v>
      </c>
      <c r="C773" s="67" t="n">
        <v>91.8198</v>
      </c>
      <c r="D773" s="62"/>
      <c r="E773" s="62"/>
      <c r="F773" s="5" t="n">
        <v>133.91</v>
      </c>
      <c r="G773" s="62"/>
      <c r="H773" s="5" t="n">
        <f aca="false">'RIPTE e IPC'!F773*100/'RIPTE e IPC'!$F$868</f>
        <v>16.2267946294411</v>
      </c>
      <c r="I773" s="5" t="n">
        <f aca="false">'RIPTE e IPC'!H773*100/'RIPTE e IPC'!$H$868</f>
        <v>16.5468175127196</v>
      </c>
      <c r="J773" s="67" t="n">
        <f aca="false">'RIPTE e IPC'!J772*(1+('RIPTE e IPC'!I773-'RIPTE e IPC'!I772)/'RIPTE e IPC'!I772)</f>
        <v>102.124542988717</v>
      </c>
      <c r="K773" s="67" t="n">
        <f aca="false">'RIPTE e IPC'!J773*100/'RIPTE e IPC'!$J$864</f>
        <v>17.6979259964229</v>
      </c>
      <c r="L773" s="67"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 </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18.0666603219402</v>
      </c>
      <c r="L774" s="7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4064.99456339317</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9" t="n">
        <f aca="false">'RIPTE e IPC'!C775*100/'RIPTE e IPC'!$C$864</f>
        <v>45.2191546037932</v>
      </c>
      <c r="U775" s="69" t="n">
        <f aca="false">'RIPTE e IPC'!M775*100/'RIPTE e IPC'!T775</f>
        <v>4064.0078659185</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17.7824845661674</v>
      </c>
      <c r="J776" s="67" t="n">
        <f aca="false">'RIPTE e IPC'!J775*(1+('RIPTE e IPC'!I776-'RIPTE e IPC'!I775)/'RIPTE e IPC'!I775)</f>
        <v>109.750899720008</v>
      </c>
      <c r="K776" s="67" t="n">
        <f aca="false">'RIPTE e IPC'!J776*100/'RIPTE e IPC'!$J$864</f>
        <v>19.0195544032949</v>
      </c>
      <c r="L776" s="67"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19.6512927817797</v>
      </c>
      <c r="L777" s="7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20.0451380470276</v>
      </c>
      <c r="L778" s="69"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20.3319314113188</v>
      </c>
      <c r="L779" s="67"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19.9411949085407</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22.1954274650083</v>
      </c>
      <c r="L784" s="69"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 </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v>
      </c>
      <c r="L785" s="67"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67" t="n">
        <f aca="false">'RIPTE e IPC'!C785*100/'RIPTE e IPC'!$C$864</f>
        <v>48.827243783149</v>
      </c>
      <c r="U785" s="67" t="n">
        <f aca="false">'RIPTE e IPC'!M785*100/'RIPTE e IPC'!T785</f>
        <v>4784.43962631827</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 </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22.9157149467536</v>
      </c>
      <c r="L786" s="7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21.9442112021796</v>
      </c>
      <c r="J787" s="69" t="n">
        <f aca="false">'RIPTE e IPC'!J786*(1+('RIPTE e IPC'!I787-'RIPTE e IPC'!I786)/'RIPTE e IPC'!I786)</f>
        <v>135.436469190996</v>
      </c>
      <c r="K787" s="69" t="n">
        <f aca="false">'RIPTE e IPC'!J787*100/'RIPTE e IPC'!$J$864</f>
        <v>23.4707988776398</v>
      </c>
      <c r="L787" s="69"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9" t="n">
        <f aca="false">'RIPTE e IPC'!C787*100/'RIPTE e IPC'!$C$864</f>
        <v>49.4131707085467</v>
      </c>
      <c r="U787" s="69" t="n">
        <f aca="false">'RIPTE e IPC'!M787*100/'RIPTE e IPC'!T787</f>
        <v>4857.24750220261</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23.9941637267611</v>
      </c>
      <c r="L789" s="7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24.253202894508</v>
      </c>
      <c r="L790" s="69"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9" t="n">
        <f aca="false">'RIPTE e IPC'!C790*100/'RIPTE e IPC'!$C$864</f>
        <v>50.0821039483759</v>
      </c>
      <c r="U790" s="69" t="n">
        <f aca="false">'RIPTE e IPC'!M790*100/'RIPTE e IPC'!T790</f>
        <v>5162.22322182182</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22.8079424725396</v>
      </c>
      <c r="J791" s="67" t="n">
        <f aca="false">'RIPTE e IPC'!J790*(1+('RIPTE e IPC'!I791-'RIPTE e IPC'!I790)/'RIPTE e IPC'!I790)</f>
        <v>140.767292546169</v>
      </c>
      <c r="K791" s="67" t="n">
        <f aca="false">'RIPTE e IPC'!J791*100/'RIPTE e IPC'!$J$864</f>
        <v>24.3946171340433</v>
      </c>
      <c r="L791" s="67"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5136.2809314054</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1.2208960341443</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23.0563115502826</v>
      </c>
      <c r="J793" s="69" t="n">
        <f aca="false">'RIPTE e IPC'!J792*(1+('RIPTE e IPC'!I793-'RIPTE e IPC'!I792)/'RIPTE e IPC'!I792)</f>
        <v>142.300190249158</v>
      </c>
      <c r="K793" s="69" t="n">
        <f aca="false">'RIPTE e IPC'!J793*100/'RIPTE e IPC'!$J$864</f>
        <v>24.6602644438246</v>
      </c>
      <c r="L793" s="69"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24.9430929228952</v>
      </c>
      <c r="L795" s="7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23.8656734702909</v>
      </c>
      <c r="J796" s="69" t="n">
        <f aca="false">'RIPTE e IPC'!J795*(1+('RIPTE e IPC'!I796-'RIPTE e IPC'!I795)/'RIPTE e IPC'!I795)</f>
        <v>147.295453908154</v>
      </c>
      <c r="K796" s="69" t="n">
        <f aca="false">'RIPTE e IPC'!J796*100/'RIPTE e IPC'!$J$864</f>
        <v>25.5259310503257</v>
      </c>
      <c r="L796" s="69"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9" t="n">
        <f aca="false">'RIPTE e IPC'!C796*100/'RIPTE e IPC'!$C$864</f>
        <v>51.4541494986824</v>
      </c>
      <c r="U796" s="69" t="n">
        <f aca="false">'RIPTE e IPC'!M796*100/'RIPTE e IPC'!T796</f>
        <v>5211.88286295292</v>
      </c>
      <c r="V796" s="69"/>
      <c r="W796" s="69"/>
      <c r="X796" s="39"/>
    </row>
    <row r="797" customFormat="false" ht="15" hidden="false" customHeight="false" outlineLevel="0" collapsed="false">
      <c r="A797" s="4" t="n">
        <v>2009</v>
      </c>
      <c r="B797" s="4" t="str">
        <f aca="false">'RIPTE e IPC'!B785</f>
        <v>Abril </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25.9911442495447</v>
      </c>
      <c r="L797" s="67"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 </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26.2158210787129</v>
      </c>
      <c r="L798" s="7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26.3545920614345</v>
      </c>
      <c r="L799" s="69"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26.6189177428089</v>
      </c>
      <c r="L800" s="67"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27.5308413435506</v>
      </c>
      <c r="L802" s="69"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28.3092804751982</v>
      </c>
      <c r="L804" s="7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5163.08526371814</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27.3156558835172</v>
      </c>
      <c r="J805" s="69" t="n">
        <f aca="false">'RIPTE e IPC'!J804*(1+('RIPTE e IPC'!I805-'RIPTE e IPC'!I804)/'RIPTE e IPC'!I804)</f>
        <v>168.588241901918</v>
      </c>
      <c r="K805" s="69" t="n">
        <f aca="false">'RIPTE e IPC'!J805*100/'RIPTE e IPC'!$J$864</f>
        <v>29.2159175623124</v>
      </c>
      <c r="L805" s="69"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9" t="n">
        <f aca="false">'RIPTE e IPC'!C805*100/'RIPTE e IPC'!$C$864</f>
        <v>54.5351485813991</v>
      </c>
      <c r="U805" s="69" t="n">
        <f aca="false">'RIPTE e IPC'!M805*100/'RIPTE e IPC'!T805</f>
        <v>5530.28657380185</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29.8635154816796</v>
      </c>
      <c r="L806" s="67"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29.1370291202992</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31.9834074463023</v>
      </c>
      <c r="L808" s="69"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 </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32.4208664489769</v>
      </c>
      <c r="L809" s="67"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67" t="n">
        <f aca="false">'RIPTE e IPC'!C809*100/'RIPTE e IPC'!$C$864</f>
        <v>56.8935044561252</v>
      </c>
      <c r="U809" s="67" t="n">
        <f aca="false">'RIPTE e IPC'!M809*100/'RIPTE e IPC'!T809</f>
        <v>5809.20446296076</v>
      </c>
      <c r="V809" s="67"/>
      <c r="W809" s="67"/>
      <c r="X809" s="40"/>
    </row>
    <row r="810" customFormat="false" ht="15" hidden="false" customHeight="false" outlineLevel="0" collapsed="false">
      <c r="A810" s="7" t="n">
        <v>2010</v>
      </c>
      <c r="B810" s="7" t="str">
        <f aca="false">'RIPTE e IPC'!B798</f>
        <v>Mayo </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5828.1210606672</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33.2918195691056</v>
      </c>
      <c r="L811" s="69"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9" t="n">
        <f aca="false">'RIPTE e IPC'!C811*100/'RIPTE e IPC'!$C$864</f>
        <v>57.7382157735736</v>
      </c>
      <c r="U811" s="69" t="n">
        <f aca="false">'RIPTE e IPC'!M811*100/'RIPTE e IPC'!T811</f>
        <v>5888.45698546179</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31.5824142190724</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67" t="n">
        <f aca="false">'RIPTE e IPC'!C812*100/'RIPTE e IPC'!$C$864</f>
        <v>58.2020745895135</v>
      </c>
      <c r="U812" s="67" t="n">
        <f aca="false">'RIPTE e IPC'!M812*100/'RIPTE e IPC'!T812</f>
        <v>5988.20578919355</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32.4239034824704</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33.4828701472752</v>
      </c>
      <c r="J815" s="67" t="n">
        <f aca="false">'RIPTE e IPC'!J814*(1+('RIPTE e IPC'!I815-'RIPTE e IPC'!I814)/'RIPTE e IPC'!I814)</f>
        <v>206.651388347791</v>
      </c>
      <c r="K815" s="67" t="n">
        <f aca="false">'RIPTE e IPC'!J815*100/'RIPTE e IPC'!$J$864</f>
        <v>35.8121649410105</v>
      </c>
      <c r="L815" s="67"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37.1126472933725</v>
      </c>
      <c r="L817" s="69"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37.521030471096</v>
      </c>
      <c r="L818" s="76"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67" t="n">
        <f aca="false">'RIPTE e IPC'!C818*100/'RIPTE e IPC'!$C$864</f>
        <v>60.9315175169916</v>
      </c>
      <c r="U818" s="67" t="n">
        <f aca="false">'RIPTE e IPC'!M818*100/'RIPTE e IPC'!T818</f>
        <v>6458.56226853794</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35.4587017657382</v>
      </c>
      <c r="J819" s="71" t="n">
        <f aca="false">'RIPTE e IPC'!J818*(1+('RIPTE e IPC'!I819-'RIPTE e IPC'!I818)/'RIPTE e IPC'!I818)</f>
        <v>218.845932761126</v>
      </c>
      <c r="K819" s="71" t="n">
        <f aca="false">'RIPTE e IPC'!J819*100/'RIPTE e IPC'!$J$864</f>
        <v>37.9254487635988</v>
      </c>
      <c r="L819" s="78"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38.9338512380421</v>
      </c>
      <c r="L820" s="69"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9" t="n">
        <f aca="false">'RIPTE e IPC'!C820*100/'RIPTE e IPC'!$C$864</f>
        <v>61.8982969438979</v>
      </c>
      <c r="U820" s="69" t="n">
        <f aca="false">'RIPTE e IPC'!M820*100/'RIPTE e IPC'!T820</f>
        <v>6929.98064855946</v>
      </c>
      <c r="V820" s="69"/>
      <c r="W820" s="69"/>
      <c r="X820" s="39"/>
    </row>
    <row r="821" customFormat="false" ht="15" hidden="false" customHeight="false" outlineLevel="0" collapsed="false">
      <c r="A821" s="4" t="n">
        <v>2011</v>
      </c>
      <c r="B821" s="4" t="str">
        <f aca="false">'RIPTE e IPC'!B809</f>
        <v>Abril </v>
      </c>
      <c r="C821" s="67" t="n">
        <v>127.83</v>
      </c>
      <c r="D821" s="62"/>
      <c r="E821" s="62"/>
      <c r="F821" s="5" t="n">
        <v>302.24</v>
      </c>
      <c r="G821" s="62"/>
      <c r="H821" s="5" t="n">
        <f aca="false">'RIPTE e IPC'!F821*100/'RIPTE e IPC'!$F$868</f>
        <v>36.6244971159905</v>
      </c>
      <c r="I821" s="5" t="n">
        <f aca="false">'RIPTE e IPC'!H821*100/'RIPTE e IPC'!$H$868</f>
        <v>37.3468010234065</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 </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40.6400735113139</v>
      </c>
      <c r="L822" s="7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42.9899288187323</v>
      </c>
      <c r="L825" s="7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7574.69134972724</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40.9648341559016</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7757.88573172441</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44.2970193131287</v>
      </c>
      <c r="L827" s="67"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44.9128981507311</v>
      </c>
      <c r="L828" s="7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45.7508105606879</v>
      </c>
      <c r="L829" s="69"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43.9057217431074</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45.3934648754586</v>
      </c>
      <c r="J832" s="69" t="n">
        <f aca="false">'RIPTE e IPC'!J831*(1+('RIPTE e IPC'!I832-'RIPTE e IPC'!I831)/'RIPTE e IPC'!I831)</f>
        <v>280.161840880705</v>
      </c>
      <c r="K832" s="69" t="n">
        <f aca="false">'RIPTE e IPC'!J832*100/'RIPTE e IPC'!$J$864</f>
        <v>48.5513411548497</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 </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 </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51.1417328323188</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48.6321482225453</v>
      </c>
      <c r="J836" s="67" t="n">
        <f aca="false">'RIPTE e IPC'!J835*(1+('RIPTE e IPC'!I836-'RIPTE e IPC'!I835)/'RIPTE e IPC'!I835)</f>
        <v>300.150521873418</v>
      </c>
      <c r="K836" s="67" t="n">
        <f aca="false">'RIPTE e IPC'!J836*100/'RIPTE e IPC'!$J$864</f>
        <v>52.0153292092612</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53.082078790696</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9" t="n">
        <f aca="false">'RIPTE e IPC'!J837*(1+('RIPTE e IPC'!I838-'RIPTE e IPC'!I837)/'RIPTE e IPC'!I837)</f>
        <v>311.006816246655</v>
      </c>
      <c r="K838" s="69" t="n">
        <f aca="false">'RIPTE e IPC'!J838*100/'RIPTE e IPC'!$J$864</f>
        <v>53.8966976716312</v>
      </c>
      <c r="L838" s="69"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54.6967396089652</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9514.04280286582</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57.7851259283544</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71" t="n">
        <f aca="false">'RIPTE e IPC'!J842*(1+('RIPTE e IPC'!I843-'RIPTE e IPC'!I842)/'RIPTE e IPC'!I842)</f>
        <v>339.446298025598</v>
      </c>
      <c r="K843" s="71" t="n">
        <f aca="false">'RIPTE e IPC'!J843*100/'RIPTE e IPC'!$J$864</f>
        <v>58.8251882104428</v>
      </c>
      <c r="L843" s="7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60.0087550485868</v>
      </c>
      <c r="L844" s="69"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 </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 </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63.4554916911022</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64.9523080345563</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71" t="n">
        <f aca="false">'RIPTE e IPC'!J848*(1+('RIPTE e IPC'!I849-'RIPTE e IPC'!I848)/'RIPTE e IPC'!I848)</f>
        <v>382.256884562025</v>
      </c>
      <c r="K849" s="71" t="n">
        <f aca="false">'RIPTE e IPC'!J849*100/'RIPTE e IPC'!$J$864</f>
        <v>66.2441549956244</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67.5758850724387</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67" t="n">
        <f aca="false">'RIPTE e IPC'!J850*(1+('RIPTE e IPC'!I851-'RIPTE e IPC'!I850)/'RIPTE e IPC'!I850)</f>
        <v>400.789425117847</v>
      </c>
      <c r="K851" s="67" t="n">
        <f aca="false">'RIPTE e IPC'!J851*100/'RIPTE e IPC'!$J$864</f>
        <v>69.4557975810789</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76.5285139141765</v>
      </c>
      <c r="L854" s="67"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80.9489577360596</v>
      </c>
      <c r="L855" s="79" t="n">
        <f aca="false">L854</f>
        <v>76.6478708924752</v>
      </c>
      <c r="M855" s="35" t="n">
        <v>9249.21</v>
      </c>
      <c r="N855" s="35" t="n">
        <v>1057.21</v>
      </c>
      <c r="O855" s="35" t="n">
        <f aca="false">'RIPTE e IPC'!M855*100/'RIPTE e IPC'!K855</f>
        <v>11425.9778738076</v>
      </c>
      <c r="P855" s="35" t="n">
        <f aca="false">'RIPTE e IPC'!O855*100/'RIPTE e IPC'!$O$864</f>
        <v>97.5773666682684</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84.0415889199817</v>
      </c>
      <c r="L856" s="69"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 </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86.2208083140734</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 </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88.3956715619293</v>
      </c>
      <c r="L858" s="79" t="n">
        <v>85.3185195873314</v>
      </c>
      <c r="M858" s="35" t="n">
        <v>10295</v>
      </c>
      <c r="N858" s="35" t="n">
        <v>1176.75</v>
      </c>
      <c r="O858" s="35" t="n">
        <f aca="false">'RIPTE e IPC'!M858*100/'RIPTE e IPC'!K858</f>
        <v>11646.4978636283</v>
      </c>
      <c r="P858" s="35" t="n">
        <f aca="false">'RIPTE e IPC'!O858*100/'RIPTE e IPC'!$O$864</f>
        <v>99.4605980329773</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90.2234974853848</v>
      </c>
      <c r="L859" s="69"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67" t="n">
        <f aca="false">'RIPTE e IPC'!J859*(1+('RIPTE e IPC'!I860-'RIPTE e IPC'!I859)/'RIPTE e IPC'!I859)</f>
        <v>531.552858028516</v>
      </c>
      <c r="K860" s="67" t="n">
        <f aca="false">'RIPTE e IPC'!J860*100/'RIPTE e IPC'!$J$864</f>
        <v>92.1167710450865</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L860</f>
        <v>85.3185195873314</v>
      </c>
      <c r="M861" s="35" t="n">
        <v>10946.2</v>
      </c>
      <c r="N861" s="35" t="n">
        <v>1251.18</v>
      </c>
      <c r="O861" s="35" t="n">
        <f aca="false">'RIPTE e IPC'!M861*100/'RIPTE e IPC'!K861</f>
        <v>11605.3817224017</v>
      </c>
      <c r="P861" s="35" t="n">
        <f aca="false">'RIPTE e IPC'!O861*100/'RIPTE e IPC'!$O$864</f>
        <v>99.109467929912</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96.8394283541482</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98.3807691996169</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 </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 </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13310.9279941268</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12474.5083092467</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L878</f>
        <v>133.030674</v>
      </c>
      <c r="M879" s="84" t="n">
        <v>16520.52</v>
      </c>
      <c r="N879" s="84" t="n">
        <v>1888.34</v>
      </c>
      <c r="O879" s="84" t="n">
        <f aca="false">'RIPTE e IPC'!M879*100/'RIPTE e IPC'!K879</f>
        <v>11700.6240114968</v>
      </c>
      <c r="P879" s="84" t="n">
        <f aca="false">'RIPTE e IPC'!O879*100/'RIPTE e IPC'!$O$864</f>
        <v>99.9228330412395</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12556.6999071989</v>
      </c>
      <c r="V880" s="69"/>
      <c r="W880" s="69"/>
      <c r="X880" s="39"/>
    </row>
    <row r="881" customFormat="false" ht="15" hidden="false" customHeight="false" outlineLevel="0" collapsed="false">
      <c r="A881" s="4" t="n">
        <f aca="false">'RIPTE e IPC'!A869+1</f>
        <v>2016</v>
      </c>
      <c r="B881" s="4" t="str">
        <f aca="false">'RIPTE e IPC'!B869</f>
        <v>Abril </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 </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159.245907978631</v>
      </c>
      <c r="L882" s="83" t="n">
        <v>153.450882459</v>
      </c>
      <c r="M882" s="84" t="n">
        <v>18042.71</v>
      </c>
      <c r="N882" s="84" t="n">
        <v>2062.33</v>
      </c>
      <c r="O882" s="84" t="n">
        <f aca="false">'RIPTE e IPC'!M882*100/'RIPTE e IPC'!K882</f>
        <v>11330.0933311399</v>
      </c>
      <c r="P882" s="84" t="n">
        <f aca="false">'RIPTE e IPC'!O882*100/'RIPTE e IPC'!$O$864</f>
        <v>96.7585167386577</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12201.2803515098</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11991.2624872268</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97.7767220475974</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9" t="n">
        <f aca="false">'RIPTE e IPC'!J885*(1+('RIPTE e IPC'!D886-'RIPTE e IPC'!D885)/'RIPTE e IPC'!D885)</f>
        <v>979.649727132919</v>
      </c>
      <c r="K886" s="69" t="n">
        <f aca="false">'RIPTE e IPC'!J886*100/'RIPTE e IPC'!$J$864</f>
        <v>169.77082947759</v>
      </c>
      <c r="L886" s="69"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165.233890800841</v>
      </c>
      <c r="J888" s="83" t="n">
        <f aca="false">'RIPTE e IPC'!J887*(1+('RIPTE e IPC'!D888-'RIPTE e IPC'!D887)/'RIPTE e IPC'!D887)</f>
        <v>1018.99188039548</v>
      </c>
      <c r="K888" s="83" t="n">
        <f aca="false">'RIPTE e IPC'!J888*100/'RIPTE e IPC'!$J$864</f>
        <v>176.588725515152</v>
      </c>
      <c r="L888" s="83" t="n">
        <v>175.179527415194</v>
      </c>
      <c r="M888" s="84" t="n">
        <v>20422.65</v>
      </c>
      <c r="N888" s="84" t="n">
        <v>2334.36</v>
      </c>
      <c r="O888" s="84" t="n">
        <f aca="false">'RIPTE e IPC'!M888*100/'RIPTE e IPC'!K888</f>
        <v>11565.0928112325</v>
      </c>
      <c r="P888" s="84" t="n">
        <f aca="false">'RIPTE e IPC'!O888*100/'RIPTE e IPC'!$O$864</f>
        <v>98.7654023364686</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178.703502766896</v>
      </c>
      <c r="L889" s="69"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172.825635464893</v>
      </c>
      <c r="J891" s="83" t="n">
        <f aca="false">'RIPTE e IPC'!J890*(1+('RIPTE e IPC'!E891-'RIPTE e IPC'!E890)/'RIPTE e IPC'!E890)</f>
        <v>1069.20386060133</v>
      </c>
      <c r="K891" s="83" t="n">
        <f aca="false">'RIPTE e IPC'!J891*100/'RIPTE e IPC'!$J$864</f>
        <v>185.290335175381</v>
      </c>
      <c r="L891" s="83" t="n">
        <f aca="false">L890</f>
        <v>175.179527415194</v>
      </c>
      <c r="M891" s="84" t="n">
        <v>21483.03</v>
      </c>
      <c r="N891" s="84" t="n">
        <v>2455.57</v>
      </c>
      <c r="O891" s="84" t="n">
        <f aca="false">'RIPTE e IPC'!M891*100/'RIPTE e IPC'!K891</f>
        <v>11594.2528678929</v>
      </c>
      <c r="P891" s="84" t="n">
        <f aca="false">'RIPTE e IPC'!O891*100/'RIPTE e IPC'!$O$864</f>
        <v>99.0144279841852</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12485.7514914421</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 </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 </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197.521160311753</v>
      </c>
      <c r="L894" s="83" t="n">
        <v>197.882794168203</v>
      </c>
      <c r="M894" s="84" t="n">
        <v>23029.98</v>
      </c>
      <c r="N894" s="84" t="n">
        <v>2632.39</v>
      </c>
      <c r="O894" s="84" t="n">
        <f aca="false">'RIPTE e IPC'!M894*100/'RIPTE e IPC'!K894</f>
        <v>11659.5001586925</v>
      </c>
      <c r="P894" s="84" t="n">
        <f aca="false">'RIPTE e IPC'!O894*100/'RIPTE e IPC'!$O$864</f>
        <v>99.5716370816272</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206.191496858997</v>
      </c>
      <c r="L897" s="83" t="n">
        <v>197.882794168203</v>
      </c>
      <c r="M897" s="84" t="n">
        <v>24700.42</v>
      </c>
      <c r="N897" s="84" t="n">
        <v>2823.33</v>
      </c>
      <c r="O897" s="84" t="n">
        <f aca="false">'RIPTE e IPC'!M897*100/'RIPTE e IPC'!K897</f>
        <v>11979.3591764316</v>
      </c>
      <c r="P897" s="84" t="n">
        <f aca="false">'RIPTE e IPC'!O897*100/'RIPTE e IPC'!$O$864</f>
        <v>102.303219533545</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210.105103569592</v>
      </c>
      <c r="L898" s="69"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213.287634250367</v>
      </c>
      <c r="L899" s="67"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9" t="n">
        <f aca="false">'RIPTE e IPC'!J900*(1+('RIPTE e IPC'!E901-'RIPTE e IPC'!E900)/'RIPTE e IPC'!E900)</f>
        <v>1286.88604049402</v>
      </c>
      <c r="K901" s="69" t="n">
        <f aca="false">'RIPTE e IPC'!J901*100/'RIPTE e IPC'!$J$864</f>
        <v>223.014108498964</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12700.440277556</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226.933255018145</v>
      </c>
      <c r="L902" s="67"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232.422847919641</v>
      </c>
      <c r="L903" s="83" t="n">
        <f aca="false">'RIPTE e IPC'!L902</f>
        <v>224.240782351408</v>
      </c>
      <c r="M903" s="84" t="n">
        <v>27440.22</v>
      </c>
      <c r="N903" s="84" t="n">
        <v>3136.49</v>
      </c>
      <c r="O903" s="84" t="n">
        <f aca="false">'RIPTE e IPC'!M903*100/'RIPTE e IPC'!K903</f>
        <v>11806.1628818382</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237.864012171887</v>
      </c>
      <c r="L904" s="69"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 </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244.379184475763</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 </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11761.3453922808</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266.798253711881</v>
      </c>
      <c r="L908" s="67"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277.175208710549</v>
      </c>
      <c r="L909" s="83" t="n">
        <f aca="false">'RIPTE e IPC'!L908</f>
        <v>251.293396830886</v>
      </c>
      <c r="M909" s="84" t="n">
        <v>30978.75</v>
      </c>
      <c r="N909" s="84" t="n">
        <v>3540.95</v>
      </c>
      <c r="O909" s="84" t="n">
        <f aca="false">'RIPTE e IPC'!M909*100/'RIPTE e IPC'!K909</f>
        <v>11176.5948131208</v>
      </c>
      <c r="P909" s="84" t="n">
        <f aca="false">'RIPTE e IPC'!O909*100/'RIPTE e IPC'!$O$864</f>
        <v>95.4476459019374</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11496.4404059124</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329.270496430149</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7086.98832330627</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7086.98832330627</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351.59932039737</v>
      </c>
      <c r="L915" s="83" t="n">
        <f aca="false">'RIPTE e IPC'!L914</f>
        <v>282.791275703296</v>
      </c>
      <c r="M915" s="84" t="n">
        <v>36733.68</v>
      </c>
      <c r="N915" s="84" t="n">
        <v>4198.76</v>
      </c>
      <c r="O915" s="84" t="n">
        <f aca="false">'RIPTE e IPC'!M915*100/'RIPTE e IPC'!K915</f>
        <v>10447.5969858202</v>
      </c>
      <c r="P915" s="84" t="n">
        <f aca="false">'RIPTE e IPC'!O915*100/'RIPTE e IPC'!$O$864</f>
        <v>89.2220353607211</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11250.9276047382</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368.052551897118</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 </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 </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11228.1623216356</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380.024277606443</v>
      </c>
      <c r="J919" s="69" t="n">
        <f aca="false">'RIPTE e IPC'!J918*(1+('RIPTE e IPC'!E919-'RIPTE e IPC'!E918)/'RIPTE e IPC'!E918)</f>
        <v>2325.72636306809</v>
      </c>
      <c r="K919" s="69" t="n">
        <f aca="false">'RIPTE e IPC'!J919*100/'RIPTE e IPC'!$J$864</f>
        <v>403.042519035374</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10317.5714809261</v>
      </c>
      <c r="P919" s="11" t="n">
        <f aca="false">'RIPTE e IPC'!O919*100/'RIPTE e IPC'!$O$864</f>
        <v>88.1116230610123</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411.900851667529</v>
      </c>
      <c r="L920" s="67" t="n">
        <f aca="false">'RIPTE e IPC'!L919</f>
        <v>328.0932072393</v>
      </c>
      <c r="M920" s="11" t="n">
        <v>43290.96</v>
      </c>
      <c r="N920" s="5" t="n">
        <f aca="false">'RIPTE e IPC'!M920/'RIPTE e IPC'!M621*100</f>
        <v>4847.81187010078</v>
      </c>
      <c r="O920" s="5" t="n">
        <f aca="false">'RIPTE e IPC'!M920*100/'RIPTE e IPC'!K920</f>
        <v>10510.043818735</v>
      </c>
      <c r="P920" s="5" t="n">
        <f aca="false">'RIPTE e IPC'!O920*100/'RIPTE e IPC'!$O$864</f>
        <v>89.7553286665456</v>
      </c>
      <c r="Q920" s="5" t="n">
        <f aca="false">'RIPTE e IPC'!M920*100/'RIPTE e IPC'!L920</f>
        <v>13194.7138937336</v>
      </c>
      <c r="R920" s="5"/>
      <c r="S920" s="5"/>
      <c r="T920" s="67" t="n">
        <f aca="false">'RIPTE e IPC'!T919*(1+('RIPTE e IPC'!E920-'RIPTE e IPC'!E919)/'RIPTE e IPC'!E919)</f>
        <v>382.49060411038</v>
      </c>
      <c r="U920" s="67" t="n">
        <f aca="false">'RIPTE e IPC'!M920*100/'RIPTE e IPC'!T920</f>
        <v>11318.1760636157</v>
      </c>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t="n">
        <v>3302.07</v>
      </c>
      <c r="G921" s="84" t="n">
        <v>911.2</v>
      </c>
      <c r="H921" s="84" t="n">
        <f aca="false">'RIPTE e IPC'!H920*(1+(('RIPTE e IPC'!F921-'RIPTE e IPC'!F920)/'RIPTE e IPC'!F920+('RIPTE e IPC'!G921-'RIPTE e IPC'!G920)/'RIPTE e IPC'!G920)/2)</f>
        <v>395.127151897853</v>
      </c>
      <c r="I921" s="84" t="n">
        <f aca="false">'RIPTE e IPC'!H921*100/'RIPTE e IPC'!$H$868</f>
        <v>402.919801851192</v>
      </c>
      <c r="J921" s="83" t="n">
        <f aca="false">'RIPTE e IPC'!J920*(1+('RIPTE e IPC'!E921-'RIPTE e IPC'!E920)/'RIPTE e IPC'!E920)</f>
        <v>2470.82272391719</v>
      </c>
      <c r="K921" s="83" t="n">
        <f aca="false">'RIPTE e IPC'!J921*100/'RIPTE e IPC'!$J$864</f>
        <v>428.187352799195</v>
      </c>
      <c r="L921" s="83" t="n">
        <f aca="false">'RIPTE e IPC'!L920</f>
        <v>328.0932072393</v>
      </c>
      <c r="M921" s="84" t="n">
        <v>44092.81</v>
      </c>
      <c r="N921" s="84" t="n">
        <f aca="false">'RIPTE e IPC'!M921/'RIPTE e IPC'!M622*100</f>
        <v>4856.08982477781</v>
      </c>
      <c r="O921" s="84" t="n">
        <f aca="false">'RIPTE e IPC'!M921*100/'RIPTE e IPC'!K921</f>
        <v>10297.5507594401</v>
      </c>
      <c r="P921" s="84" t="n">
        <f aca="false">'RIPTE e IPC'!O921*100/'RIPTE e IPC'!$O$864</f>
        <v>87.940646948247</v>
      </c>
      <c r="Q921" s="84" t="n">
        <f aca="false">'RIPTE e IPC'!M921*100/'RIPTE e IPC'!L921</f>
        <v>13439.1109072369</v>
      </c>
      <c r="R921" s="84" t="n">
        <f aca="false">AVERAGE('RIPTE e IPC'!Q920:Q922)</f>
        <v>12958.9879089061</v>
      </c>
      <c r="S921" s="84" t="n">
        <f aca="false">'RIPTE e IPC'!R921*100/'RIPTE e IPC'!$R$864</f>
        <v>109.841076048335</v>
      </c>
      <c r="T921" s="86" t="n">
        <f aca="false">'RIPTE e IPC'!T920*(1+('RIPTE e IPC'!E921-'RIPTE e IPC'!E920)/'RIPTE e IPC'!E920)</f>
        <v>397.614228233701</v>
      </c>
      <c r="U921" s="83" t="n">
        <f aca="false">'RIPTE e IPC'!M921*100/'RIPTE e IPC'!T921</f>
        <v>11089.3441102123</v>
      </c>
      <c r="V921" s="83" t="n">
        <f aca="false">AVERAGE('RIPTE e IPC'!U920:U922)</f>
        <v>11070.3968148503</v>
      </c>
      <c r="W921" s="83" t="n">
        <f aca="false">'RIPTE e IPC'!V921*100/'RIPTE e IPC'!$V$864</f>
        <v>93.7961488168062</v>
      </c>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t="n">
        <v>252.1482</v>
      </c>
      <c r="E922" s="11" t="n">
        <v>253.7102</v>
      </c>
      <c r="F922" s="11" t="n">
        <v>3506.25</v>
      </c>
      <c r="G922" s="11" t="n">
        <v>957.01</v>
      </c>
      <c r="H922" s="11" t="n">
        <f aca="false">'RIPTE e IPC'!H921*(1+(('RIPTE e IPC'!F922-'RIPTE e IPC'!F921)/'RIPTE e IPC'!F921+('RIPTE e IPC'!G922-'RIPTE e IPC'!G921)/'RIPTE e IPC'!G921)/2)</f>
        <v>417.27566933064</v>
      </c>
      <c r="I922" s="11" t="n">
        <f aca="false">'RIPTE e IPC'!H922*100/'RIPTE e IPC'!$H$868</f>
        <v>425.505129668965</v>
      </c>
      <c r="J922" s="69" t="n">
        <f aca="false">'RIPTE e IPC'!J921*(1+('RIPTE e IPC'!E922-'RIPTE e IPC'!E921)/'RIPTE e IPC'!E921)</f>
        <v>2616.24700478981</v>
      </c>
      <c r="K922" s="69" t="n">
        <f aca="false">'RIPTE e IPC'!J922*100/'RIPTE e IPC'!$J$864</f>
        <v>453.389014276897</v>
      </c>
      <c r="L922" s="69" t="n">
        <f aca="false">'RIPTE e IPC'!L921*(1+('RIPTE e IPC'!M916-'RIPTE e IPC'!M913)/'RIPTE e IPC'!M913)</f>
        <v>371.516081585436</v>
      </c>
      <c r="M922" s="11" t="n">
        <v>45485.23</v>
      </c>
      <c r="N922" s="11" t="n">
        <f aca="false">'RIPTE e IPC'!M922/'RIPTE e IPC'!M623*100</f>
        <v>4994.26077408729</v>
      </c>
      <c r="O922" s="11" t="n">
        <f aca="false">'RIPTE e IPC'!M922*100/'RIPTE e IPC'!K922</f>
        <v>10032.2743974165</v>
      </c>
      <c r="P922" s="11" t="n">
        <f aca="false">'RIPTE e IPC'!O922*100/'RIPTE e IPC'!$O$864</f>
        <v>85.6751980622535</v>
      </c>
      <c r="Q922" s="11" t="n">
        <f aca="false">'RIPTE e IPC'!M922*100/'RIPTE e IPC'!L922</f>
        <v>12243.138925748</v>
      </c>
      <c r="R922" s="11"/>
      <c r="S922" s="11"/>
      <c r="T922" s="69" t="n">
        <f aca="false">'RIPTE e IPC'!T921*(1+('RIPTE e IPC'!E922-'RIPTE e IPC'!E921)/'RIPTE e IPC'!E921)</f>
        <v>421.016458853443</v>
      </c>
      <c r="U922" s="69" t="n">
        <f aca="false">'RIPTE e IPC'!M922*100/'RIPTE e IPC'!T922</f>
        <v>10803.670270723</v>
      </c>
      <c r="V922" s="69"/>
      <c r="W922" s="69"/>
      <c r="X922" s="39"/>
    </row>
    <row r="923" customFormat="false" ht="15" hidden="false" customHeight="false" outlineLevel="0" collapsed="false">
      <c r="A923" s="4" t="n">
        <f aca="false">'RIPTE e IPC'!A911+1</f>
        <v>2019</v>
      </c>
      <c r="B923" s="4" t="str">
        <f aca="false">'RIPTE e IPC'!B911</f>
        <v>Octubre</v>
      </c>
      <c r="C923" s="67"/>
      <c r="D923" s="5" t="n">
        <v>260.2101</v>
      </c>
      <c r="E923" s="5" t="n">
        <v>262.0661</v>
      </c>
      <c r="F923" s="5"/>
      <c r="G923" s="5"/>
      <c r="H923" s="5"/>
      <c r="I923" s="5"/>
      <c r="J923" s="67" t="n">
        <f aca="false">'RIPTE e IPC'!J922*(1+('RIPTE e IPC'!E923-'RIPTE e IPC'!E922)/'RIPTE e IPC'!E922)</f>
        <v>2702.41263134847</v>
      </c>
      <c r="K923" s="67"/>
      <c r="L923" s="67" t="n">
        <f aca="false">'RIPTE e IPC'!L922</f>
        <v>371.516081585436</v>
      </c>
      <c r="M923" s="5"/>
      <c r="N923" s="5"/>
      <c r="O923" s="5"/>
      <c r="P923" s="5"/>
      <c r="Q923" s="5"/>
      <c r="R923" s="5"/>
      <c r="S923" s="5"/>
      <c r="T923" s="67" t="n">
        <f aca="false">'RIPTE e IPC'!T922*(1+('RIPTE e IPC'!E923-'RIPTE e IPC'!E922)/'RIPTE e IPC'!E922)</f>
        <v>434.882560525876</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t="n">
        <f aca="false">J923*(1+T924/T923-1)</f>
        <v>2818.61637449645</v>
      </c>
      <c r="K924" s="83"/>
      <c r="L924" s="83" t="n">
        <f aca="false">'RIPTE e IPC'!L923</f>
        <v>371.516081585436</v>
      </c>
      <c r="M924" s="84"/>
      <c r="N924" s="84"/>
      <c r="O924" s="84"/>
      <c r="P924" s="84"/>
      <c r="Q924" s="84"/>
      <c r="R924" s="84"/>
      <c r="S924" s="84"/>
      <c r="T924" s="83" t="n">
        <f aca="false">'RIPTE e IPC'!T923*1.043</f>
        <v>453.582510628489</v>
      </c>
      <c r="U924" s="83"/>
      <c r="V924" s="83"/>
      <c r="W924" s="83"/>
      <c r="X924" s="85" t="n">
        <f aca="false">T924/L924</f>
        <v>1.2208960341443</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J924*(1+T925/T924-1)</f>
        <v>2939.8168785998</v>
      </c>
      <c r="K925" s="69"/>
      <c r="L925" s="69" t="n">
        <f aca="false">'RIPTE e IPC'!L924*(1+('RIPTE e IPC'!M919-'RIPTE e IPC'!M916)/'RIPTE e IPC'!M916)</f>
        <v>397.310672674515</v>
      </c>
      <c r="M925" s="11"/>
      <c r="N925" s="11"/>
      <c r="O925" s="11"/>
      <c r="P925" s="11"/>
      <c r="Q925" s="11"/>
      <c r="R925" s="11"/>
      <c r="S925" s="11"/>
      <c r="T925" s="69" t="n">
        <f aca="false">'RIPTE e IPC'!T924*1.043</f>
        <v>473.086558585514</v>
      </c>
      <c r="U925" s="69" t="n">
        <f aca="false">T925/T913-1</f>
        <v>0.547247213749734</v>
      </c>
      <c r="V925" s="69" t="n">
        <f aca="false">(T925-T913)/T913</f>
        <v>0.547247213749734</v>
      </c>
      <c r="W925" s="69"/>
      <c r="X925" s="39"/>
    </row>
    <row r="926" customFormat="false" ht="15" hidden="false" customHeight="false" outlineLevel="0" collapsed="false">
      <c r="A926" s="4" t="n">
        <f aca="false">'RIPTE e IPC'!A914+1</f>
        <v>2020</v>
      </c>
      <c r="B926" s="4" t="str">
        <f aca="false">'RIPTE e IPC'!B914</f>
        <v>Enero</v>
      </c>
      <c r="C926" s="67"/>
      <c r="D926" s="67"/>
      <c r="E926" s="67"/>
      <c r="F926" s="67"/>
      <c r="G926" s="67"/>
      <c r="H926" s="67"/>
      <c r="I926" s="67"/>
      <c r="J926" s="67"/>
      <c r="K926" s="67"/>
      <c r="L926" s="67"/>
      <c r="M926" s="5"/>
      <c r="N926" s="5"/>
      <c r="O926" s="5"/>
      <c r="P926" s="5"/>
      <c r="Q926" s="5"/>
      <c r="R926" s="5"/>
      <c r="S926" s="5"/>
      <c r="T926" s="67" t="n">
        <f aca="false">T925*1.04</f>
        <v>492.010020928935</v>
      </c>
      <c r="U926" s="67"/>
      <c r="V926" s="67"/>
      <c r="W926" s="67"/>
      <c r="Y926" s="0" t="n">
        <f aca="false">12000*0.6*T925/100</f>
        <v>34062.232218157</v>
      </c>
      <c r="Z926" s="0" t="n">
        <f aca="false">Y926*100/T901</f>
        <v>16447.9844056688</v>
      </c>
      <c r="AA926" s="0" t="s">
        <v>61</v>
      </c>
    </row>
    <row r="927" customFormat="false" ht="15" hidden="false" customHeight="false" outlineLevel="0" collapsed="false">
      <c r="A927" s="82" t="n">
        <f aca="false">'RIPTE e IPC'!A915+1</f>
        <v>2020</v>
      </c>
      <c r="B927" s="82" t="str">
        <f aca="false">'RIPTE e IPC'!B915</f>
        <v>Febrero</v>
      </c>
      <c r="T927" s="83" t="n">
        <f aca="false">T926*1.035</f>
        <v>509.230371661447</v>
      </c>
      <c r="Z927" s="0" t="n">
        <f aca="false">12000*0.6*T925/T901</f>
        <v>16447.9844056688</v>
      </c>
    </row>
    <row r="928" customFormat="false" ht="15" hidden="false" customHeight="false" outlineLevel="0" collapsed="false">
      <c r="A928" s="10" t="n">
        <f aca="false">'RIPTE e IPC'!A916+1</f>
        <v>2020</v>
      </c>
      <c r="B928" s="10" t="str">
        <f aca="false">'RIPTE e IPC'!B916</f>
        <v>Marzo</v>
      </c>
      <c r="T928" s="69" t="n">
        <f aca="false">T927*1.034</f>
        <v>526.544204297937</v>
      </c>
    </row>
    <row r="929" customFormat="false" ht="15" hidden="false" customHeight="false" outlineLevel="0" collapsed="false">
      <c r="A929" s="4" t="n">
        <f aca="false">'RIPTE e IPC'!A917+1</f>
        <v>2020</v>
      </c>
      <c r="B929" s="4" t="str">
        <f aca="false">'RIPTE e IPC'!B917</f>
        <v>Abril </v>
      </c>
      <c r="T929" s="67" t="n">
        <f aca="false">T928*1.032</f>
        <v>543.393618835471</v>
      </c>
      <c r="V929" s="0" t="s">
        <v>62</v>
      </c>
    </row>
    <row r="930" customFormat="false" ht="15" hidden="false" customHeight="false" outlineLevel="0" collapsed="false">
      <c r="A930" s="82" t="n">
        <f aca="false">'RIPTE e IPC'!A918+1</f>
        <v>2020</v>
      </c>
      <c r="B930" s="82" t="str">
        <f aca="false">'RIPTE e IPC'!B918</f>
        <v>Mayo </v>
      </c>
      <c r="T930" s="83" t="n">
        <f aca="false">$T$929*5/6+$T$935*1/6</f>
        <v>559.156801744802</v>
      </c>
    </row>
    <row r="931" customFormat="false" ht="15" hidden="false" customHeight="false" outlineLevel="0" collapsed="false">
      <c r="A931" s="10" t="n">
        <f aca="false">'RIPTE e IPC'!A919+1</f>
        <v>2020</v>
      </c>
      <c r="B931" s="10" t="str">
        <f aca="false">'RIPTE e IPC'!B919</f>
        <v>Junio</v>
      </c>
      <c r="T931" s="69" t="n">
        <f aca="false">$T$929*4/6+$T$935*2/6</f>
        <v>574.919984654134</v>
      </c>
    </row>
    <row r="932" customFormat="false" ht="15" hidden="false" customHeight="false" outlineLevel="0" collapsed="false">
      <c r="A932" s="4" t="n">
        <f aca="false">'RIPTE e IPC'!A920+1</f>
        <v>2020</v>
      </c>
      <c r="B932" s="4" t="str">
        <f aca="false">'RIPTE e IPC'!B920</f>
        <v>Julio</v>
      </c>
      <c r="T932" s="67" t="n">
        <f aca="false">$T$929*3/6+$T$935*3/6</f>
        <v>590.683167563466</v>
      </c>
    </row>
    <row r="933" customFormat="false" ht="15" hidden="false" customHeight="false" outlineLevel="0" collapsed="false">
      <c r="A933" s="82" t="n">
        <f aca="false">'RIPTE e IPC'!A921+1</f>
        <v>2020</v>
      </c>
      <c r="B933" s="82" t="str">
        <f aca="false">'RIPTE e IPC'!B921</f>
        <v>Agosto</v>
      </c>
      <c r="T933" s="83" t="n">
        <f aca="false">$T$929*2/6+$T$935*4/6</f>
        <v>606.446350472797</v>
      </c>
    </row>
    <row r="934" customFormat="false" ht="15" hidden="false" customHeight="false" outlineLevel="0" collapsed="false">
      <c r="A934" s="10" t="n">
        <f aca="false">'RIPTE e IPC'!A922+1</f>
        <v>2020</v>
      </c>
      <c r="B934" s="10" t="str">
        <f aca="false">'RIPTE e IPC'!B922</f>
        <v>Septiembre</v>
      </c>
      <c r="T934" s="69" t="n">
        <f aca="false">$T$929*1/6+$T$935*5/6</f>
        <v>622.209533382129</v>
      </c>
    </row>
    <row r="935" customFormat="false" ht="15" hidden="false" customHeight="false" outlineLevel="0" collapsed="false">
      <c r="A935" s="4" t="n">
        <f aca="false">'RIPTE e IPC'!A923+1</f>
        <v>2020</v>
      </c>
      <c r="B935" s="4" t="str">
        <f aca="false">'RIPTE e IPC'!B923</f>
        <v>Octubre</v>
      </c>
      <c r="T935" s="87" t="n">
        <f aca="false">T923*1.467</f>
        <v>637.972716291461</v>
      </c>
    </row>
    <row r="936" customFormat="false" ht="15" hidden="false" customHeight="false" outlineLevel="0" collapsed="false">
      <c r="A936" s="82" t="n">
        <f aca="false">'RIPTE e IPC'!A924+1</f>
        <v>2020</v>
      </c>
      <c r="B936" s="82" t="str">
        <f aca="false">'RIPTE e IPC'!B924</f>
        <v>Noviembre</v>
      </c>
      <c r="T936" s="83" t="n">
        <f aca="false">(T935+T937)/2</f>
        <v>654.641271462153</v>
      </c>
    </row>
    <row r="937" customFormat="false" ht="15" hidden="false" customHeight="false" outlineLevel="0" collapsed="false">
      <c r="A937" s="10" t="n">
        <f aca="false">'RIPTE e IPC'!A925+1</f>
        <v>2020</v>
      </c>
      <c r="B937" s="10" t="str">
        <f aca="false">'RIPTE e IPC'!B925</f>
        <v>Diciembre</v>
      </c>
      <c r="T937" s="88" t="n">
        <f aca="false">T925*1.419</f>
        <v>671.309826632845</v>
      </c>
    </row>
    <row r="938" customFormat="false" ht="15" hidden="false" customHeight="false" outlineLevel="0" collapsed="false">
      <c r="A938" s="4" t="n">
        <f aca="false">'RIPTE e IPC'!A926+1</f>
        <v>2021</v>
      </c>
      <c r="B938" s="4" t="str">
        <f aca="false">'RIPTE e IPC'!B926</f>
        <v>Enero</v>
      </c>
      <c r="T938" s="67" t="n">
        <f aca="false">$T$937*8/9+$T$947*1/9</f>
        <v>690.147405903878</v>
      </c>
      <c r="Y938" s="0" t="n">
        <f aca="false">12000*0.8*T937/100</f>
        <v>64445.7433567531</v>
      </c>
      <c r="Z938" s="0" t="n">
        <f aca="false">Y938*100/T901</f>
        <v>31119.5864955254</v>
      </c>
    </row>
    <row r="939" customFormat="false" ht="15" hidden="false" customHeight="false" outlineLevel="0" collapsed="false">
      <c r="A939" s="82" t="n">
        <f aca="false">'RIPTE e IPC'!A927+1</f>
        <v>2021</v>
      </c>
      <c r="B939" s="82" t="str">
        <f aca="false">'RIPTE e IPC'!B927</f>
        <v>Febrero</v>
      </c>
      <c r="T939" s="83" t="n">
        <f aca="false">$T$937*8/9+$T$947*1/9</f>
        <v>690.147405903878</v>
      </c>
      <c r="Z939" s="0" t="n">
        <f aca="false">12000*0.8*T937/T901</f>
        <v>31119.5864955254</v>
      </c>
    </row>
    <row r="940" customFormat="false" ht="15" hidden="false" customHeight="false" outlineLevel="0" collapsed="false">
      <c r="A940" s="10" t="n">
        <f aca="false">'RIPTE e IPC'!A928+1</f>
        <v>2021</v>
      </c>
      <c r="B940" s="10" t="str">
        <f aca="false">'RIPTE e IPC'!B928</f>
        <v>Marzo</v>
      </c>
      <c r="T940" s="69" t="n">
        <f aca="false">$T$937*7/9+$T$947*2/9</f>
        <v>708.984985174911</v>
      </c>
    </row>
    <row r="941" customFormat="false" ht="15" hidden="false" customHeight="false" outlineLevel="0" collapsed="false">
      <c r="A941" s="4" t="n">
        <f aca="false">'RIPTE e IPC'!A929+1</f>
        <v>2021</v>
      </c>
      <c r="B941" s="4" t="str">
        <f aca="false">'RIPTE e IPC'!B929</f>
        <v>Abril </v>
      </c>
      <c r="T941" s="67" t="n">
        <f aca="false">$T$937*6/9+$T$947*3/9</f>
        <v>727.822564445945</v>
      </c>
    </row>
    <row r="942" customFormat="false" ht="15" hidden="false" customHeight="false" outlineLevel="0" collapsed="false">
      <c r="A942" s="82" t="n">
        <f aca="false">'RIPTE e IPC'!A930+1</f>
        <v>2021</v>
      </c>
      <c r="B942" s="82" t="str">
        <f aca="false">'RIPTE e IPC'!B930</f>
        <v>Mayo </v>
      </c>
      <c r="T942" s="83" t="n">
        <f aca="false">$T$937*5/9+$T$947*4/9</f>
        <v>746.660143716978</v>
      </c>
    </row>
    <row r="943" customFormat="false" ht="15" hidden="false" customHeight="false" outlineLevel="0" collapsed="false">
      <c r="A943" s="10" t="n">
        <f aca="false">'RIPTE e IPC'!A931+1</f>
        <v>2021</v>
      </c>
      <c r="B943" s="10" t="str">
        <f aca="false">'RIPTE e IPC'!B931</f>
        <v>Junio</v>
      </c>
      <c r="T943" s="69" t="n">
        <f aca="false">$T$937*4/9+$T$947*5/9</f>
        <v>765.497722988012</v>
      </c>
    </row>
    <row r="944" customFormat="false" ht="15" hidden="false" customHeight="false" outlineLevel="0" collapsed="false">
      <c r="A944" s="4" t="n">
        <f aca="false">'RIPTE e IPC'!A932+1</f>
        <v>2021</v>
      </c>
      <c r="B944" s="4" t="str">
        <f aca="false">'RIPTE e IPC'!B932</f>
        <v>Julio</v>
      </c>
      <c r="T944" s="67" t="n">
        <f aca="false">$T$937*3/9+$T$947*6/9</f>
        <v>784.335302259045</v>
      </c>
    </row>
    <row r="945" customFormat="false" ht="15" hidden="false" customHeight="false" outlineLevel="0" collapsed="false">
      <c r="A945" s="82" t="n">
        <f aca="false">'RIPTE e IPC'!A933+1</f>
        <v>2021</v>
      </c>
      <c r="B945" s="82" t="str">
        <f aca="false">'RIPTE e IPC'!B933</f>
        <v>Agosto</v>
      </c>
      <c r="T945" s="83" t="n">
        <f aca="false">$T$937*2/9+$T$947*7/9</f>
        <v>803.172881530078</v>
      </c>
    </row>
    <row r="946" customFormat="false" ht="15" hidden="false" customHeight="false" outlineLevel="0" collapsed="false">
      <c r="A946" s="10" t="n">
        <f aca="false">'RIPTE e IPC'!A934+1</f>
        <v>2021</v>
      </c>
      <c r="B946" s="10" t="str">
        <f aca="false">'RIPTE e IPC'!B934</f>
        <v>Septiembre</v>
      </c>
      <c r="T946" s="88" t="n">
        <f aca="false">$T$937*1/9+$T$947*8/9</f>
        <v>822.010460801112</v>
      </c>
    </row>
    <row r="947" customFormat="false" ht="15" hidden="false" customHeight="false" outlineLevel="0" collapsed="false">
      <c r="A947" s="4" t="n">
        <f aca="false">'RIPTE e IPC'!A935+1</f>
        <v>2021</v>
      </c>
      <c r="B947" s="4" t="str">
        <f aca="false">'RIPTE e IPC'!B935</f>
        <v>Octubre</v>
      </c>
      <c r="T947" s="67" t="n">
        <f aca="false">T935*1.318</f>
        <v>840.848040072145</v>
      </c>
    </row>
    <row r="948" customFormat="false" ht="15" hidden="false" customHeight="false" outlineLevel="0" collapsed="false">
      <c r="A948" s="82" t="n">
        <f aca="false">'RIPTE e IPC'!A936+1</f>
        <v>2021</v>
      </c>
      <c r="B948" s="82" t="str">
        <f aca="false">'RIPTE e IPC'!B936</f>
        <v>Noviembre</v>
      </c>
      <c r="T948" s="83" t="n">
        <f aca="false">T947/2+T949/2</f>
        <v>860.131956480586</v>
      </c>
    </row>
    <row r="949" customFormat="false" ht="15" hidden="false" customHeight="false" outlineLevel="0" collapsed="false">
      <c r="A949" s="10" t="n">
        <f aca="false">'RIPTE e IPC'!A937+1</f>
        <v>2021</v>
      </c>
      <c r="B949" s="10" t="str">
        <f aca="false">'RIPTE e IPC'!B937</f>
        <v>Diciembre</v>
      </c>
      <c r="T949" s="88" t="n">
        <f aca="false">T937*1.31</f>
        <v>879.415872889026</v>
      </c>
    </row>
    <row r="950" customFormat="false" ht="15" hidden="false" customHeight="false" outlineLevel="0" collapsed="false">
      <c r="A950" s="4" t="n">
        <f aca="false">'RIPTE e IPC'!A938+1</f>
        <v>2022</v>
      </c>
      <c r="B950" s="4" t="str">
        <f aca="false">'RIPTE e IPC'!B938</f>
        <v>Enero</v>
      </c>
      <c r="T950" s="67" t="n">
        <f aca="false">T949*1.025</f>
        <v>901.401269711252</v>
      </c>
      <c r="Y950" s="0" t="n">
        <f aca="false">12000*T949/100</f>
        <v>105529.904746683</v>
      </c>
      <c r="Z950" s="0" t="n">
        <f aca="false">Y950*100/T901</f>
        <v>50958.3228864228</v>
      </c>
    </row>
    <row r="951" customFormat="false" ht="15" hidden="false" customHeight="false" outlineLevel="0" collapsed="false">
      <c r="A951" s="82" t="n">
        <f aca="false">'RIPTE e IPC'!A939+1</f>
        <v>2022</v>
      </c>
      <c r="B951" s="82" t="str">
        <f aca="false">'RIPTE e IPC'!B939</f>
        <v>Febrero</v>
      </c>
      <c r="T951" s="83" t="n">
        <f aca="false">T950*1.025</f>
        <v>923.936301454033</v>
      </c>
      <c r="Z951" s="0" t="n">
        <f aca="false">12000*T949/T901</f>
        <v>50958.3228864228</v>
      </c>
    </row>
    <row r="952" customFormat="false" ht="15" hidden="false" customHeight="false" outlineLevel="0" collapsed="false">
      <c r="A952" s="10" t="n">
        <f aca="false">'RIPTE e IPC'!A940+1</f>
        <v>2022</v>
      </c>
      <c r="B952" s="10" t="str">
        <f aca="false">'RIPTE e IPC'!B940</f>
        <v>Marzo</v>
      </c>
      <c r="T952" s="69" t="n">
        <f aca="false">T951*1.025</f>
        <v>947.034708990384</v>
      </c>
    </row>
    <row r="953" customFormat="false" ht="15" hidden="false" customHeight="false" outlineLevel="0" collapsed="false">
      <c r="A953" s="4" t="n">
        <f aca="false">'RIPTE e IPC'!A941+1</f>
        <v>2022</v>
      </c>
      <c r="B953" s="4" t="str">
        <f aca="false">'RIPTE e IPC'!B941</f>
        <v>Abril </v>
      </c>
      <c r="T953" s="67" t="n">
        <f aca="false">T952*1.02</f>
        <v>965.975403170192</v>
      </c>
    </row>
    <row r="954" customFormat="false" ht="15" hidden="false" customHeight="false" outlineLevel="0" collapsed="false">
      <c r="A954" s="82" t="n">
        <f aca="false">'RIPTE e IPC'!A942+1</f>
        <v>2022</v>
      </c>
      <c r="B954" s="82" t="str">
        <f aca="false">'RIPTE e IPC'!B942</f>
        <v>Mayo </v>
      </c>
      <c r="T954" s="83" t="n">
        <f aca="false">T953*1.02</f>
        <v>985.294911233595</v>
      </c>
    </row>
    <row r="955" customFormat="false" ht="15" hidden="false" customHeight="false" outlineLevel="0" collapsed="false">
      <c r="A955" s="10" t="n">
        <f aca="false">'RIPTE e IPC'!A943+1</f>
        <v>2022</v>
      </c>
      <c r="B955" s="10" t="str">
        <f aca="false">'RIPTE e IPC'!B943</f>
        <v>Junio</v>
      </c>
      <c r="T955" s="69" t="n">
        <f aca="false">T954*1.02</f>
        <v>1005.00080945827</v>
      </c>
    </row>
    <row r="956" customFormat="false" ht="15" hidden="false" customHeight="false" outlineLevel="0" collapsed="false">
      <c r="A956" s="4" t="n">
        <f aca="false">'RIPTE e IPC'!A944+1</f>
        <v>2022</v>
      </c>
      <c r="B956" s="4" t="str">
        <f aca="false">'RIPTE e IPC'!B944</f>
        <v>Julio</v>
      </c>
      <c r="T956" s="67" t="n">
        <f aca="false">T955*1.015</f>
        <v>1020.07582160014</v>
      </c>
    </row>
    <row r="957" customFormat="false" ht="15" hidden="false" customHeight="false" outlineLevel="0" collapsed="false">
      <c r="A957" s="82" t="n">
        <f aca="false">'RIPTE e IPC'!A945+1</f>
        <v>2022</v>
      </c>
      <c r="B957" s="82" t="str">
        <f aca="false">'RIPTE e IPC'!B945</f>
        <v>Agosto</v>
      </c>
      <c r="T957" s="83" t="n">
        <f aca="false">T956*1.015</f>
        <v>1035.37695892414</v>
      </c>
    </row>
    <row r="958" customFormat="false" ht="15" hidden="false" customHeight="false" outlineLevel="0" collapsed="false">
      <c r="A958" s="10" t="n">
        <f aca="false">'RIPTE e IPC'!A946+1</f>
        <v>2022</v>
      </c>
      <c r="B958" s="10" t="str">
        <f aca="false">'RIPTE e IPC'!B946</f>
        <v>Septiembre</v>
      </c>
      <c r="T958" s="69" t="n">
        <f aca="false">T957*1.015</f>
        <v>1050.90761330801</v>
      </c>
    </row>
    <row r="959" customFormat="false" ht="15" hidden="false" customHeight="false" outlineLevel="0" collapsed="false">
      <c r="A959" s="4" t="n">
        <f aca="false">'RIPTE e IPC'!A947+1</f>
        <v>2022</v>
      </c>
      <c r="B959" s="4" t="str">
        <f aca="false">'RIPTE e IPC'!B947</f>
        <v>Octubre</v>
      </c>
      <c r="T959" s="67" t="n">
        <f aca="false">T958*1.01</f>
        <v>1061.41668944109</v>
      </c>
    </row>
    <row r="960" customFormat="false" ht="15" hidden="false" customHeight="false" outlineLevel="0" collapsed="false">
      <c r="A960" s="82" t="n">
        <f aca="false">'RIPTE e IPC'!A948+1</f>
        <v>2022</v>
      </c>
      <c r="B960" s="82" t="str">
        <f aca="false">'RIPTE e IPC'!B948</f>
        <v>Noviembre</v>
      </c>
      <c r="T960" s="83" t="n">
        <f aca="false">T959*1.01</f>
        <v>1072.0308563355</v>
      </c>
    </row>
    <row r="961" customFormat="false" ht="15" hidden="false" customHeight="false" outlineLevel="0" collapsed="false">
      <c r="A961" s="10" t="n">
        <f aca="false">'RIPTE e IPC'!A949+1</f>
        <v>2022</v>
      </c>
      <c r="B961" s="10" t="str">
        <f aca="false">'RIPTE e IPC'!B949</f>
        <v>Diciembre</v>
      </c>
      <c r="T961" s="69" t="n">
        <f aca="false">T960*1.01</f>
        <v>1082.75116489885</v>
      </c>
    </row>
    <row r="962" customFormat="false" ht="15" hidden="false" customHeight="false" outlineLevel="0" collapsed="false">
      <c r="A962" s="4" t="n">
        <f aca="false">'RIPTE e IPC'!A950+1</f>
        <v>2023</v>
      </c>
      <c r="B962" s="4" t="str">
        <f aca="false">'RIPTE e IPC'!B950</f>
        <v>Enero</v>
      </c>
      <c r="T962" s="67" t="n">
        <f aca="false">T961*1.01</f>
        <v>1093.57867654784</v>
      </c>
      <c r="Z962" s="89" t="n">
        <f aca="false">12000*T961/$T$901</f>
        <v>62740.7182057182</v>
      </c>
    </row>
    <row r="963" customFormat="false" ht="15" hidden="false" customHeight="false" outlineLevel="0" collapsed="false">
      <c r="A963" s="82" t="n">
        <f aca="false">'RIPTE e IPC'!A951+1</f>
        <v>2023</v>
      </c>
      <c r="B963" s="82" t="str">
        <f aca="false">'RIPTE e IPC'!B951</f>
        <v>Febrero</v>
      </c>
      <c r="T963" s="83" t="n">
        <f aca="false">T962*1.01</f>
        <v>1104.51446331332</v>
      </c>
    </row>
    <row r="964" customFormat="false" ht="15" hidden="false" customHeight="false" outlineLevel="0" collapsed="false">
      <c r="A964" s="10" t="n">
        <f aca="false">'RIPTE e IPC'!A952+1</f>
        <v>2023</v>
      </c>
      <c r="B964" s="10" t="str">
        <f aca="false">'RIPTE e IPC'!B952</f>
        <v>Marzo</v>
      </c>
      <c r="T964" s="69" t="n">
        <f aca="false">T963*1.01</f>
        <v>1115.55960794645</v>
      </c>
    </row>
    <row r="965" customFormat="false" ht="15" hidden="false" customHeight="false" outlineLevel="0" collapsed="false">
      <c r="A965" s="4" t="n">
        <f aca="false">'RIPTE e IPC'!A953+1</f>
        <v>2023</v>
      </c>
      <c r="B965" s="4" t="str">
        <f aca="false">'RIPTE e IPC'!B953</f>
        <v>Abril </v>
      </c>
      <c r="T965" s="67" t="n">
        <f aca="false">T964*1.01</f>
        <v>1126.71520402592</v>
      </c>
    </row>
    <row r="966" customFormat="false" ht="15" hidden="false" customHeight="false" outlineLevel="0" collapsed="false">
      <c r="A966" s="82" t="n">
        <f aca="false">'RIPTE e IPC'!A954+1</f>
        <v>2023</v>
      </c>
      <c r="B966" s="82" t="str">
        <f aca="false">'RIPTE e IPC'!B954</f>
        <v>Mayo </v>
      </c>
      <c r="T966" s="83" t="n">
        <f aca="false">T965*1.01</f>
        <v>1137.98235606618</v>
      </c>
    </row>
    <row r="967" customFormat="false" ht="15" hidden="false" customHeight="false" outlineLevel="0" collapsed="false">
      <c r="A967" s="10" t="n">
        <f aca="false">'RIPTE e IPC'!A955+1</f>
        <v>2023</v>
      </c>
      <c r="B967" s="10" t="str">
        <f aca="false">'RIPTE e IPC'!B955</f>
        <v>Junio</v>
      </c>
      <c r="T967" s="69" t="n">
        <f aca="false">T966*1.01</f>
        <v>1149.36217962684</v>
      </c>
    </row>
    <row r="968" customFormat="false" ht="15" hidden="false" customHeight="false" outlineLevel="0" collapsed="false">
      <c r="A968" s="4" t="n">
        <f aca="false">'RIPTE e IPC'!A956+1</f>
        <v>2023</v>
      </c>
      <c r="B968" s="4" t="str">
        <f aca="false">'RIPTE e IPC'!B956</f>
        <v>Julio</v>
      </c>
      <c r="T968" s="67" t="n">
        <f aca="false">T967*1.01</f>
        <v>1160.85580142311</v>
      </c>
    </row>
    <row r="969" customFormat="false" ht="15" hidden="false" customHeight="false" outlineLevel="0" collapsed="false">
      <c r="A969" s="82" t="n">
        <f aca="false">'RIPTE e IPC'!A957+1</f>
        <v>2023</v>
      </c>
      <c r="B969" s="82" t="str">
        <f aca="false">'RIPTE e IPC'!B957</f>
        <v>Agosto</v>
      </c>
      <c r="T969" s="83" t="n">
        <f aca="false">T968*1.01</f>
        <v>1172.46435943734</v>
      </c>
    </row>
    <row r="970" customFormat="false" ht="15" hidden="false" customHeight="false" outlineLevel="0" collapsed="false">
      <c r="A970" s="10" t="n">
        <f aca="false">'RIPTE e IPC'!A958+1</f>
        <v>2023</v>
      </c>
      <c r="B970" s="10" t="str">
        <f aca="false">'RIPTE e IPC'!B958</f>
        <v>Septiembre</v>
      </c>
      <c r="T970" s="69" t="n">
        <f aca="false">T969*1.01</f>
        <v>1184.18900303171</v>
      </c>
    </row>
    <row r="971" customFormat="false" ht="15" hidden="false" customHeight="false" outlineLevel="0" collapsed="false">
      <c r="A971" s="4" t="n">
        <f aca="false">'RIPTE e IPC'!A959+1</f>
        <v>2023</v>
      </c>
      <c r="B971" s="4" t="str">
        <f aca="false">'RIPTE e IPC'!B959</f>
        <v>Octubre</v>
      </c>
      <c r="T971" s="67" t="n">
        <f aca="false">T970*1.01</f>
        <v>1196.03089306203</v>
      </c>
    </row>
    <row r="972" customFormat="false" ht="15" hidden="false" customHeight="false" outlineLevel="0" collapsed="false">
      <c r="A972" s="82" t="n">
        <f aca="false">'RIPTE e IPC'!A960+1</f>
        <v>2023</v>
      </c>
      <c r="B972" s="82" t="str">
        <f aca="false">'RIPTE e IPC'!B960</f>
        <v>Noviembre</v>
      </c>
      <c r="T972" s="83" t="n">
        <f aca="false">T971*1.01</f>
        <v>1207.99120199265</v>
      </c>
    </row>
    <row r="973" customFormat="false" ht="15" hidden="false" customHeight="false" outlineLevel="0" collapsed="false">
      <c r="A973" s="10" t="n">
        <f aca="false">'RIPTE e IPC'!A961+1</f>
        <v>2023</v>
      </c>
      <c r="B973" s="10" t="str">
        <f aca="false">'RIPTE e IPC'!B961</f>
        <v>Diciembre</v>
      </c>
      <c r="T973" s="69" t="n">
        <f aca="false">T972*1.01</f>
        <v>1220.07111401257</v>
      </c>
    </row>
    <row r="974" customFormat="false" ht="15" hidden="false" customHeight="false" outlineLevel="0" collapsed="false">
      <c r="A974" s="4" t="n">
        <f aca="false">'RIPTE e IPC'!A962+1</f>
        <v>2024</v>
      </c>
      <c r="B974" s="4" t="str">
        <f aca="false">'RIPTE e IPC'!B962</f>
        <v>Enero</v>
      </c>
      <c r="T974" s="67" t="n">
        <f aca="false">T973*1.005</f>
        <v>1226.17146958264</v>
      </c>
      <c r="Z974" s="89" t="n">
        <f aca="false">12000*T973/$T$901</f>
        <v>70697.8116826598</v>
      </c>
    </row>
    <row r="975" customFormat="false" ht="15" hidden="false" customHeight="false" outlineLevel="0" collapsed="false">
      <c r="A975" s="82" t="n">
        <f aca="false">'RIPTE e IPC'!A963+1</f>
        <v>2024</v>
      </c>
      <c r="B975" s="82" t="str">
        <f aca="false">'RIPTE e IPC'!B963</f>
        <v>Febrero</v>
      </c>
      <c r="T975" s="83" t="n">
        <f aca="false">T974*1.005</f>
        <v>1232.30232693055</v>
      </c>
    </row>
    <row r="976" customFormat="false" ht="15" hidden="false" customHeight="false" outlineLevel="0" collapsed="false">
      <c r="A976" s="10" t="n">
        <f aca="false">'RIPTE e IPC'!A964+1</f>
        <v>2024</v>
      </c>
      <c r="B976" s="10" t="str">
        <f aca="false">'RIPTE e IPC'!B964</f>
        <v>Marzo</v>
      </c>
      <c r="T976" s="69" t="n">
        <f aca="false">T975*1.005</f>
        <v>1238.4638385652</v>
      </c>
    </row>
    <row r="977" customFormat="false" ht="15" hidden="false" customHeight="false" outlineLevel="0" collapsed="false">
      <c r="A977" s="4" t="n">
        <f aca="false">'RIPTE e IPC'!A965+1</f>
        <v>2024</v>
      </c>
      <c r="B977" s="4" t="str">
        <f aca="false">'RIPTE e IPC'!B965</f>
        <v>Abril </v>
      </c>
      <c r="T977" s="67" t="n">
        <f aca="false">T976*1.005</f>
        <v>1244.65615775803</v>
      </c>
    </row>
    <row r="978" customFormat="false" ht="15" hidden="false" customHeight="false" outlineLevel="0" collapsed="false">
      <c r="A978" s="82" t="n">
        <f aca="false">'RIPTE e IPC'!A966+1</f>
        <v>2024</v>
      </c>
      <c r="B978" s="82" t="str">
        <f aca="false">'RIPTE e IPC'!B966</f>
        <v>Mayo </v>
      </c>
      <c r="T978" s="83" t="n">
        <f aca="false">T977*1.005</f>
        <v>1250.87943854682</v>
      </c>
    </row>
    <row r="979" customFormat="false" ht="15" hidden="false" customHeight="false" outlineLevel="0" collapsed="false">
      <c r="A979" s="10" t="n">
        <f aca="false">'RIPTE e IPC'!A967+1</f>
        <v>2024</v>
      </c>
      <c r="B979" s="10" t="str">
        <f aca="false">'RIPTE e IPC'!B967</f>
        <v>Junio</v>
      </c>
      <c r="T979" s="69" t="n">
        <f aca="false">T978*1.005</f>
        <v>1257.13383573955</v>
      </c>
    </row>
    <row r="980" customFormat="false" ht="15" hidden="false" customHeight="false" outlineLevel="0" collapsed="false">
      <c r="A980" s="4" t="n">
        <f aca="false">'RIPTE e IPC'!A968+1</f>
        <v>2024</v>
      </c>
      <c r="B980" s="4" t="str">
        <f aca="false">'RIPTE e IPC'!B968</f>
        <v>Julio</v>
      </c>
      <c r="T980" s="67" t="n">
        <f aca="false">T979*1.005</f>
        <v>1263.41950491825</v>
      </c>
    </row>
    <row r="981" customFormat="false" ht="15" hidden="false" customHeight="false" outlineLevel="0" collapsed="false">
      <c r="A981" s="82" t="n">
        <f aca="false">'RIPTE e IPC'!A969+1</f>
        <v>2024</v>
      </c>
      <c r="B981" s="82" t="str">
        <f aca="false">'RIPTE e IPC'!B969</f>
        <v>Agosto</v>
      </c>
      <c r="T981" s="83" t="n">
        <f aca="false">T980*1.005</f>
        <v>1269.73660244284</v>
      </c>
    </row>
    <row r="982" customFormat="false" ht="15" hidden="false" customHeight="false" outlineLevel="0" collapsed="false">
      <c r="A982" s="10" t="n">
        <f aca="false">'RIPTE e IPC'!A970+1</f>
        <v>2024</v>
      </c>
      <c r="B982" s="10" t="str">
        <f aca="false">'RIPTE e IPC'!B970</f>
        <v>Septiembre</v>
      </c>
      <c r="T982" s="69" t="n">
        <f aca="false">T981*1.005</f>
        <v>1276.08528545505</v>
      </c>
    </row>
    <row r="983" customFormat="false" ht="15" hidden="false" customHeight="false" outlineLevel="0" collapsed="false">
      <c r="A983" s="4" t="n">
        <f aca="false">'RIPTE e IPC'!A971+1</f>
        <v>2024</v>
      </c>
      <c r="B983" s="4" t="str">
        <f aca="false">'RIPTE e IPC'!B971</f>
        <v>Octubre</v>
      </c>
      <c r="T983" s="67" t="n">
        <f aca="false">T982*1.005</f>
        <v>1282.46571188233</v>
      </c>
    </row>
    <row r="984" customFormat="false" ht="15" hidden="false" customHeight="false" outlineLevel="0" collapsed="false">
      <c r="A984" s="82" t="n">
        <f aca="false">'RIPTE e IPC'!A972+1</f>
        <v>2024</v>
      </c>
      <c r="B984" s="82" t="str">
        <f aca="false">'RIPTE e IPC'!B972</f>
        <v>Noviembre</v>
      </c>
      <c r="T984" s="83" t="n">
        <f aca="false">T983*1.005</f>
        <v>1288.87804044174</v>
      </c>
    </row>
    <row r="985" customFormat="false" ht="15" hidden="false" customHeight="false" outlineLevel="0" collapsed="false">
      <c r="A985" s="10" t="n">
        <f aca="false">'RIPTE e IPC'!A973+1</f>
        <v>2024</v>
      </c>
      <c r="B985" s="10" t="str">
        <f aca="false">'RIPTE e IPC'!B973</f>
        <v>Diciembre</v>
      </c>
      <c r="T985" s="69" t="n">
        <f aca="false">T984*1.005</f>
        <v>1295.32243064395</v>
      </c>
    </row>
    <row r="986" customFormat="false" ht="15" hidden="false" customHeight="false" outlineLevel="0" collapsed="false">
      <c r="A986" s="4" t="n">
        <f aca="false">'RIPTE e IPC'!A974+1</f>
        <v>2025</v>
      </c>
      <c r="B986" s="4" t="str">
        <f aca="false">'RIPTE e IPC'!B974</f>
        <v>Enero</v>
      </c>
      <c r="T986" s="87" t="n">
        <f aca="false">T985</f>
        <v>1295.32243064395</v>
      </c>
      <c r="Z986" s="89" t="n">
        <f aca="false">12000*T985/$T$901</f>
        <v>75058.2980108546</v>
      </c>
    </row>
    <row r="987" customFormat="false" ht="15" hidden="false" customHeight="false" outlineLevel="0" collapsed="false">
      <c r="A987" s="82" t="n">
        <f aca="false">'RIPTE e IPC'!A975+1</f>
        <v>2025</v>
      </c>
      <c r="B987" s="82" t="str">
        <f aca="false">'RIPTE e IPC'!B975</f>
        <v>Febrero</v>
      </c>
      <c r="T987" s="83" t="n">
        <f aca="false">T986</f>
        <v>1295.32243064395</v>
      </c>
    </row>
    <row r="988" customFormat="false" ht="15" hidden="false" customHeight="false" outlineLevel="0" collapsed="false">
      <c r="A988" s="10" t="n">
        <f aca="false">'RIPTE e IPC'!A976+1</f>
        <v>2025</v>
      </c>
      <c r="B988" s="10" t="str">
        <f aca="false">'RIPTE e IPC'!B976</f>
        <v>Marzo</v>
      </c>
      <c r="T988" s="69" t="n">
        <f aca="false">T987</f>
        <v>1295.32243064395</v>
      </c>
    </row>
    <row r="989" customFormat="false" ht="15" hidden="false" customHeight="false" outlineLevel="0" collapsed="false">
      <c r="A989" s="4" t="n">
        <f aca="false">'RIPTE e IPC'!A977+1</f>
        <v>2025</v>
      </c>
      <c r="B989" s="4" t="str">
        <f aca="false">'RIPTE e IPC'!B977</f>
        <v>Abril </v>
      </c>
      <c r="T989" s="67" t="n">
        <f aca="false">T988</f>
        <v>1295.32243064395</v>
      </c>
    </row>
    <row r="990" customFormat="false" ht="15" hidden="false" customHeight="false" outlineLevel="0" collapsed="false">
      <c r="A990" s="82" t="n">
        <f aca="false">'RIPTE e IPC'!A978+1</f>
        <v>2025</v>
      </c>
      <c r="B990" s="82" t="str">
        <f aca="false">'RIPTE e IPC'!B978</f>
        <v>Mayo </v>
      </c>
      <c r="T990" s="83" t="n">
        <f aca="false">T989</f>
        <v>1295.32243064395</v>
      </c>
    </row>
    <row r="991" customFormat="false" ht="15" hidden="false" customHeight="false" outlineLevel="0" collapsed="false">
      <c r="A991" s="10" t="n">
        <f aca="false">'RIPTE e IPC'!A979+1</f>
        <v>2025</v>
      </c>
      <c r="B991" s="10" t="str">
        <f aca="false">'RIPTE e IPC'!B979</f>
        <v>Junio</v>
      </c>
      <c r="T991" s="69" t="n">
        <f aca="false">T990</f>
        <v>1295.32243064395</v>
      </c>
    </row>
    <row r="992" customFormat="false" ht="15" hidden="false" customHeight="false" outlineLevel="0" collapsed="false">
      <c r="A992" s="4" t="n">
        <f aca="false">'RIPTE e IPC'!A980+1</f>
        <v>2025</v>
      </c>
      <c r="B992" s="4" t="str">
        <f aca="false">'RIPTE e IPC'!B980</f>
        <v>Julio</v>
      </c>
      <c r="T992" s="67" t="n">
        <f aca="false">T991</f>
        <v>1295.32243064395</v>
      </c>
    </row>
    <row r="993" customFormat="false" ht="15" hidden="false" customHeight="false" outlineLevel="0" collapsed="false">
      <c r="A993" s="82" t="n">
        <f aca="false">'RIPTE e IPC'!A981+1</f>
        <v>2025</v>
      </c>
      <c r="B993" s="82" t="str">
        <f aca="false">'RIPTE e IPC'!B981</f>
        <v>Agosto</v>
      </c>
      <c r="T993" s="83" t="n">
        <f aca="false">T992</f>
        <v>1295.32243064395</v>
      </c>
    </row>
    <row r="994" customFormat="false" ht="15" hidden="false" customHeight="false" outlineLevel="0" collapsed="false">
      <c r="A994" s="10" t="n">
        <f aca="false">'RIPTE e IPC'!A982+1</f>
        <v>2025</v>
      </c>
      <c r="B994" s="10" t="str">
        <f aca="false">'RIPTE e IPC'!B982</f>
        <v>Septiembre</v>
      </c>
      <c r="T994" s="69" t="n">
        <f aca="false">T993</f>
        <v>1295.32243064395</v>
      </c>
    </row>
    <row r="995" customFormat="false" ht="15" hidden="false" customHeight="false" outlineLevel="0" collapsed="false">
      <c r="A995" s="4" t="n">
        <f aca="false">'RIPTE e IPC'!A983+1</f>
        <v>2025</v>
      </c>
      <c r="B995" s="4" t="str">
        <f aca="false">'RIPTE e IPC'!B983</f>
        <v>Octubre</v>
      </c>
      <c r="T995" s="67" t="n">
        <f aca="false">T994</f>
        <v>1295.32243064395</v>
      </c>
    </row>
    <row r="996" customFormat="false" ht="15" hidden="false" customHeight="false" outlineLevel="0" collapsed="false">
      <c r="A996" s="82" t="n">
        <f aca="false">'RIPTE e IPC'!A984+1</f>
        <v>2025</v>
      </c>
      <c r="B996" s="82" t="str">
        <f aca="false">'RIPTE e IPC'!B984</f>
        <v>Noviembre</v>
      </c>
      <c r="T996" s="83" t="n">
        <f aca="false">T995</f>
        <v>1295.32243064395</v>
      </c>
    </row>
    <row r="997" customFormat="false" ht="15" hidden="false" customHeight="false" outlineLevel="0" collapsed="false">
      <c r="A997" s="10" t="n">
        <f aca="false">'RIPTE e IPC'!A985+1</f>
        <v>2025</v>
      </c>
      <c r="B997" s="10" t="str">
        <f aca="false">'RIPTE e IPC'!B985</f>
        <v>Diciembre</v>
      </c>
      <c r="T997" s="69" t="n">
        <f aca="false">T996</f>
        <v>1295.32243064395</v>
      </c>
    </row>
    <row r="998" customFormat="false" ht="15" hidden="false" customHeight="false" outlineLevel="0" collapsed="false">
      <c r="A998" s="4" t="n">
        <f aca="false">'RIPTE e IPC'!A986+1</f>
        <v>2026</v>
      </c>
      <c r="B998" s="4" t="str">
        <f aca="false">'RIPTE e IPC'!B986</f>
        <v>Enero</v>
      </c>
      <c r="T998" s="67" t="n">
        <f aca="false">T997</f>
        <v>1295.32243064395</v>
      </c>
      <c r="Z998" s="89" t="n">
        <f aca="false">12000*T997/$T$901</f>
        <v>75058.2980108546</v>
      </c>
    </row>
    <row r="999" customFormat="false" ht="15" hidden="false" customHeight="false" outlineLevel="0" collapsed="false">
      <c r="A999" s="82" t="n">
        <f aca="false">'RIPTE e IPC'!A987+1</f>
        <v>2026</v>
      </c>
      <c r="B999" s="82" t="str">
        <f aca="false">'RIPTE e IPC'!B987</f>
        <v>Febrero</v>
      </c>
      <c r="T999" s="83" t="n">
        <f aca="false">T998</f>
        <v>1295.32243064395</v>
      </c>
    </row>
    <row r="1079" customFormat="false" ht="13.8" hidden="false" customHeight="false" outlineLevel="0" collapsed="false">
      <c r="C1079" s="0" t="n">
        <f aca="false">AVERAGE('Real wage scenarios'!D152:D154)</f>
        <v>99.4843962364111</v>
      </c>
    </row>
    <row r="1205" customFormat="false" ht="13.8" hidden="false" customHeight="false" outlineLevel="0" collapsed="false">
      <c r="C1205" s="0" t="n">
        <f aca="false">'RIPTE e IPC'!C1208-1</f>
        <v>58</v>
      </c>
    </row>
    <row r="1208" customFormat="false" ht="13.8" hidden="false" customHeight="false" outlineLevel="0" collapsed="false">
      <c r="C1208" s="0" t="n">
        <f aca="false">'RIPTE e IPC'!C1211-1</f>
        <v>59</v>
      </c>
    </row>
    <row r="1211" customFormat="false" ht="13.8" hidden="false" customHeight="false" outlineLevel="0" collapsed="false">
      <c r="C1211" s="0" t="n">
        <f aca="false">'RIPTE e IPC'!C1214-1</f>
        <v>60</v>
      </c>
    </row>
    <row r="1214" customFormat="false" ht="13.8" hidden="false" customHeight="false" outlineLevel="0" collapsed="false">
      <c r="C1214" s="0" t="n">
        <f aca="false">'RIPTE e IPC'!C1217-1</f>
        <v>61</v>
      </c>
    </row>
    <row r="1217" customFormat="false" ht="13.8" hidden="false" customHeight="false" outlineLevel="0" collapsed="false">
      <c r="C1217" s="0" t="n">
        <f aca="false">'RIPTE e IPC'!C1220-1</f>
        <v>62</v>
      </c>
    </row>
    <row r="1220" customFormat="false" ht="13.8" hidden="false" customHeight="false" outlineLevel="0" collapsed="false">
      <c r="C1220" s="0" t="n">
        <f aca="false">'RIPTE e IPC'!C1223-1</f>
        <v>63</v>
      </c>
    </row>
    <row r="1223" customFormat="false" ht="13.8" hidden="false" customHeight="false" outlineLevel="0" collapsed="false">
      <c r="C1223" s="0" t="n">
        <f aca="false">'RIPTE e IPC'!C1226-1</f>
        <v>64</v>
      </c>
    </row>
    <row r="1226" customFormat="false" ht="13.8" hidden="false" customHeight="false" outlineLevel="0" collapsed="false">
      <c r="C1226" s="0" t="n">
        <f aca="false">'RIPTE e IPC'!C1229-1</f>
        <v>65</v>
      </c>
    </row>
    <row r="1229" customFormat="false" ht="13.8" hidden="false" customHeight="false" outlineLevel="0" collapsed="false">
      <c r="C1229" s="0" t="n">
        <v>66</v>
      </c>
    </row>
    <row r="1232" customFormat="false" ht="13.8" hidden="false" customHeight="false" outlineLevel="0" collapsed="false">
      <c r="C1232" s="0" t="n">
        <f aca="false">'RIPTE e IPC'!C1229+1</f>
        <v>67</v>
      </c>
    </row>
    <row r="1235" customFormat="false" ht="13.8" hidden="false" customHeight="false" outlineLevel="0" collapsed="false">
      <c r="C1235" s="0" t="n">
        <f aca="false">'RIPTE e IPC'!C1232+1</f>
        <v>68</v>
      </c>
    </row>
    <row r="1238" customFormat="false" ht="13.8" hidden="false" customHeight="false" outlineLevel="0" collapsed="false">
      <c r="C1238" s="0" t="n">
        <f aca="false">'RIPTE e IPC'!C1235+1</f>
        <v>69</v>
      </c>
    </row>
    <row r="1241" customFormat="false" ht="13.8" hidden="false" customHeight="false" outlineLevel="0" collapsed="false">
      <c r="C1241" s="0" t="n">
        <f aca="false">'RIPTE e IPC'!C1238+1</f>
        <v>70</v>
      </c>
    </row>
    <row r="1244" customFormat="false" ht="13.8" hidden="false" customHeight="false" outlineLevel="0" collapsed="false">
      <c r="C1244" s="0" t="n">
        <f aca="false">'RIPTE e IPC'!C1241+1</f>
        <v>71</v>
      </c>
    </row>
    <row r="1247" customFormat="false" ht="13.8" hidden="false" customHeight="false" outlineLevel="0" collapsed="false">
      <c r="C1247" s="0" t="n">
        <f aca="false">'RIPTE e IPC'!C1244+1</f>
        <v>72</v>
      </c>
    </row>
    <row r="1250" customFormat="false" ht="13.8" hidden="false" customHeight="false" outlineLevel="0" collapsed="false">
      <c r="C1250" s="0" t="n">
        <f aca="false">'RIPTE e IPC'!C1247+1</f>
        <v>73</v>
      </c>
    </row>
    <row r="1253" customFormat="false" ht="13.8" hidden="false" customHeight="false" outlineLevel="0" collapsed="false">
      <c r="C1253" s="0" t="n">
        <f aca="false">'RIPTE e IPC'!C1250+1</f>
        <v>74</v>
      </c>
    </row>
    <row r="1256" customFormat="false" ht="13.8" hidden="false" customHeight="false" outlineLevel="0" collapsed="false">
      <c r="C1256" s="0" t="n">
        <f aca="false">'RIPTE e IPC'!C1253+1</f>
        <v>75</v>
      </c>
    </row>
    <row r="1259" customFormat="false" ht="13.8" hidden="false" customHeight="false" outlineLevel="0" collapsed="false">
      <c r="C1259" s="0" t="n">
        <f aca="false">'RIPTE e IPC'!C1256+1</f>
        <v>76</v>
      </c>
    </row>
    <row r="1488" customFormat="false" ht="13.8" hidden="false" customHeight="false" outlineLevel="0" collapsed="false">
      <c r="C1488" s="0" t="n">
        <f aca="false">'Real wage scenarios'!G562*100/'RIPTE e IPC'!$C$1079</f>
        <v>158.432330341372</v>
      </c>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4:L580"/>
  <sheetViews>
    <sheetView showFormulas="false" showGridLines="true" showRowColHeaders="true" showZeros="true" rightToLeft="false" tabSelected="true" showOutlineSymbols="true" defaultGridColor="true" view="normal" topLeftCell="C545" colorId="64" zoomScale="120" zoomScaleNormal="120" zoomScalePageLayoutView="100" workbookViewId="0">
      <selection pane="topLeft" activeCell="D553" activeCellId="0" sqref="D553"/>
    </sheetView>
  </sheetViews>
  <sheetFormatPr defaultColWidth="11.53515625" defaultRowHeight="13.8" zeroHeight="false" outlineLevelRow="0" outlineLevelCol="0"/>
  <sheetData>
    <row r="4" customFormat="false" ht="13.8" hidden="false" customHeight="false" outlineLevel="0" collapsed="false">
      <c r="D4" s="0" t="s">
        <v>63</v>
      </c>
      <c r="E4" s="0" t="s">
        <v>64</v>
      </c>
      <c r="F4" s="0" t="s">
        <v>65</v>
      </c>
      <c r="G4" s="0" t="s">
        <v>66</v>
      </c>
    </row>
    <row r="5" customFormat="false" ht="15" hidden="false" customHeight="false" outlineLevel="0" collapsed="false">
      <c r="C5" s="4" t="n">
        <v>1994</v>
      </c>
      <c r="D5" s="4" t="n">
        <f aca="false">'RIPTE e IPC'!P620*100/'RIPTE e IPC'!$P$769</f>
        <v>100.195295959515</v>
      </c>
    </row>
    <row r="6" customFormat="false" ht="15" hidden="false" customHeight="false" outlineLevel="0" collapsed="false">
      <c r="C6" s="7" t="n">
        <v>1994</v>
      </c>
      <c r="D6" s="7" t="n">
        <f aca="false">'RIPTE e IPC'!P621*100/'RIPTE e IPC'!$P$769</f>
        <v>102.061081634473</v>
      </c>
    </row>
    <row r="7" customFormat="false" ht="15" hidden="false" customHeight="false" outlineLevel="0" collapsed="false">
      <c r="C7" s="10" t="n">
        <v>1994</v>
      </c>
      <c r="D7" s="10" t="n">
        <f aca="false">'RIPTE e IPC'!P622*100/'RIPTE e IPC'!$P$769</f>
        <v>103.068873825596</v>
      </c>
    </row>
    <row r="8" customFormat="false" ht="15" hidden="false" customHeight="false" outlineLevel="0" collapsed="false">
      <c r="C8" s="4" t="n">
        <v>1994</v>
      </c>
      <c r="D8" s="4" t="n">
        <f aca="false">'RIPTE e IPC'!P623*100/'RIPTE e IPC'!$P$769</f>
        <v>103.051945629102</v>
      </c>
    </row>
    <row r="9" customFormat="false" ht="15" hidden="false" customHeight="false" outlineLevel="0" collapsed="false">
      <c r="C9" s="7" t="n">
        <v>1994</v>
      </c>
      <c r="D9" s="7" t="n">
        <f aca="false">'RIPTE e IPC'!P624*100/'RIPTE e IPC'!$P$769</f>
        <v>103.517175041683</v>
      </c>
    </row>
    <row r="10" customFormat="false" ht="15" hidden="false" customHeight="false" outlineLevel="0" collapsed="false">
      <c r="C10" s="10" t="n">
        <v>1994</v>
      </c>
      <c r="D10" s="10" t="n">
        <f aca="false">'RIPTE e IPC'!P625*100/'RIPTE e IPC'!$P$769</f>
        <v>105.534291774852</v>
      </c>
    </row>
    <row r="11" customFormat="false" ht="15" hidden="false" customHeight="false" outlineLevel="0" collapsed="false">
      <c r="C11" s="4" t="n">
        <v>1995</v>
      </c>
      <c r="D11" s="4" t="n">
        <f aca="false">'RIPTE e IPC'!P626*100/'RIPTE e IPC'!$P$769</f>
        <v>104.015240383128</v>
      </c>
    </row>
    <row r="12" customFormat="false" ht="15" hidden="false" customHeight="false" outlineLevel="0" collapsed="false">
      <c r="C12" s="7" t="n">
        <v>1995</v>
      </c>
      <c r="D12" s="7" t="n">
        <f aca="false">'RIPTE e IPC'!P627*100/'RIPTE e IPC'!$P$769</f>
        <v>103.288172737269</v>
      </c>
    </row>
    <row r="13" customFormat="false" ht="15" hidden="false" customHeight="false" outlineLevel="0" collapsed="false">
      <c r="C13" s="10" t="n">
        <v>1995</v>
      </c>
      <c r="D13" s="10" t="n">
        <f aca="false">'RIPTE e IPC'!P628*100/'RIPTE e IPC'!$P$769</f>
        <v>104.098576939937</v>
      </c>
    </row>
    <row r="14" customFormat="false" ht="15" hidden="false" customHeight="false" outlineLevel="0" collapsed="false">
      <c r="C14" s="4" t="n">
        <v>1995</v>
      </c>
      <c r="D14" s="4" t="n">
        <f aca="false">'RIPTE e IPC'!P629*100/'RIPTE e IPC'!$P$769</f>
        <v>101.14355791362</v>
      </c>
    </row>
    <row r="15" customFormat="false" ht="15" hidden="false" customHeight="false" outlineLevel="0" collapsed="false">
      <c r="C15" s="7" t="n">
        <v>1995</v>
      </c>
      <c r="D15" s="7" t="n">
        <f aca="false">'RIPTE e IPC'!P630*100/'RIPTE e IPC'!$P$769</f>
        <v>102.394851728329</v>
      </c>
    </row>
    <row r="16" customFormat="false" ht="15" hidden="false" customHeight="false" outlineLevel="0" collapsed="false">
      <c r="C16" s="10" t="n">
        <v>1995</v>
      </c>
      <c r="D16" s="10" t="n">
        <f aca="false">'RIPTE e IPC'!P631*100/'RIPTE e IPC'!$P$769</f>
        <v>105.269101302456</v>
      </c>
    </row>
    <row r="17" customFormat="false" ht="15" hidden="false" customHeight="false" outlineLevel="0" collapsed="false">
      <c r="C17" s="4" t="n">
        <v>1995</v>
      </c>
      <c r="D17" s="4" t="n">
        <f aca="false">'RIPTE e IPC'!P632*100/'RIPTE e IPC'!$P$769</f>
        <v>101.514361810945</v>
      </c>
    </row>
    <row r="18" customFormat="false" ht="15" hidden="false" customHeight="false" outlineLevel="0" collapsed="false">
      <c r="C18" s="7" t="n">
        <v>1995</v>
      </c>
      <c r="D18" s="7" t="n">
        <f aca="false">'RIPTE e IPC'!P633*100/'RIPTE e IPC'!$P$769</f>
        <v>101.588479091604</v>
      </c>
    </row>
    <row r="19" customFormat="false" ht="15" hidden="false" customHeight="false" outlineLevel="0" collapsed="false">
      <c r="C19" s="10" t="n">
        <v>1995</v>
      </c>
      <c r="D19" s="10" t="n">
        <f aca="false">'RIPTE e IPC'!P634*100/'RIPTE e IPC'!$P$769</f>
        <v>101.625020909565</v>
      </c>
    </row>
    <row r="20" customFormat="false" ht="15" hidden="false" customHeight="false" outlineLevel="0" collapsed="false">
      <c r="C20" s="4" t="n">
        <v>1995</v>
      </c>
      <c r="D20" s="4" t="n">
        <f aca="false">'RIPTE e IPC'!P635*100/'RIPTE e IPC'!$P$769</f>
        <v>101.478896689379</v>
      </c>
    </row>
    <row r="21" customFormat="false" ht="15" hidden="false" customHeight="false" outlineLevel="0" collapsed="false">
      <c r="C21" s="7" t="n">
        <v>1995</v>
      </c>
      <c r="D21" s="7" t="n">
        <f aca="false">'RIPTE e IPC'!P636*100/'RIPTE e IPC'!$P$769</f>
        <v>102.258352448044</v>
      </c>
    </row>
    <row r="22" customFormat="false" ht="15" hidden="false" customHeight="false" outlineLevel="0" collapsed="false">
      <c r="C22" s="10" t="n">
        <v>1995</v>
      </c>
      <c r="D22" s="10" t="n">
        <f aca="false">'RIPTE e IPC'!P637*100/'RIPTE e IPC'!$P$769</f>
        <v>104.091681706198</v>
      </c>
    </row>
    <row r="23" customFormat="false" ht="15" hidden="false" customHeight="false" outlineLevel="0" collapsed="false">
      <c r="C23" s="4" t="n">
        <v>1996</v>
      </c>
      <c r="D23" s="4" t="n">
        <f aca="false">'RIPTE e IPC'!P638*100/'RIPTE e IPC'!$P$769</f>
        <v>103.704289453586</v>
      </c>
    </row>
    <row r="24" customFormat="false" ht="15" hidden="false" customHeight="false" outlineLevel="0" collapsed="false">
      <c r="C24" s="7" t="n">
        <v>1996</v>
      </c>
      <c r="D24" s="7" t="n">
        <f aca="false">'RIPTE e IPC'!P639*100/'RIPTE e IPC'!$P$769</f>
        <v>103.518955430689</v>
      </c>
    </row>
    <row r="25" customFormat="false" ht="15" hidden="false" customHeight="false" outlineLevel="0" collapsed="false">
      <c r="C25" s="10" t="n">
        <v>1996</v>
      </c>
      <c r="D25" s="10" t="n">
        <f aca="false">'RIPTE e IPC'!P640*100/'RIPTE e IPC'!$P$769</f>
        <v>103.931055179904</v>
      </c>
    </row>
    <row r="26" customFormat="false" ht="15" hidden="false" customHeight="false" outlineLevel="0" collapsed="false">
      <c r="C26" s="4" t="n">
        <v>1996</v>
      </c>
      <c r="D26" s="4" t="n">
        <f aca="false">'RIPTE e IPC'!P641*100/'RIPTE e IPC'!$P$769</f>
        <v>103.037493910513</v>
      </c>
    </row>
    <row r="27" customFormat="false" ht="15" hidden="false" customHeight="false" outlineLevel="0" collapsed="false">
      <c r="C27" s="7" t="n">
        <v>1996</v>
      </c>
      <c r="D27" s="7" t="n">
        <f aca="false">'RIPTE e IPC'!P642*100/'RIPTE e IPC'!$P$769</f>
        <v>103.703074898434</v>
      </c>
    </row>
    <row r="28" customFormat="false" ht="15" hidden="false" customHeight="false" outlineLevel="0" collapsed="false">
      <c r="C28" s="10" t="n">
        <v>1996</v>
      </c>
      <c r="D28" s="10" t="n">
        <f aca="false">'RIPTE e IPC'!P643*100/'RIPTE e IPC'!$P$769</f>
        <v>105.003793036582</v>
      </c>
    </row>
    <row r="29" customFormat="false" ht="15" hidden="false" customHeight="false" outlineLevel="0" collapsed="false">
      <c r="C29" s="4" t="n">
        <v>1996</v>
      </c>
      <c r="D29" s="4" t="n">
        <f aca="false">'RIPTE e IPC'!P644*100/'RIPTE e IPC'!$P$769</f>
        <v>103.239942788733</v>
      </c>
    </row>
    <row r="30" customFormat="false" ht="15" hidden="false" customHeight="false" outlineLevel="0" collapsed="false">
      <c r="C30" s="7" t="n">
        <v>1996</v>
      </c>
      <c r="D30" s="7" t="n">
        <f aca="false">'RIPTE e IPC'!P645*100/'RIPTE e IPC'!$P$769</f>
        <v>104.044191992803</v>
      </c>
    </row>
    <row r="31" customFormat="false" ht="15" hidden="false" customHeight="false" outlineLevel="0" collapsed="false">
      <c r="C31" s="10" t="n">
        <v>1996</v>
      </c>
      <c r="D31" s="10" t="n">
        <f aca="false">'RIPTE e IPC'!P646*100/'RIPTE e IPC'!$P$769</f>
        <v>104.140566907053</v>
      </c>
    </row>
    <row r="32" customFormat="false" ht="15" hidden="false" customHeight="false" outlineLevel="0" collapsed="false">
      <c r="C32" s="4" t="n">
        <v>1996</v>
      </c>
      <c r="D32" s="4" t="n">
        <f aca="false">'RIPTE e IPC'!P647*100/'RIPTE e IPC'!$P$769</f>
        <v>103.714217774697</v>
      </c>
    </row>
    <row r="33" customFormat="false" ht="15" hidden="false" customHeight="false" outlineLevel="0" collapsed="false">
      <c r="C33" s="7" t="n">
        <v>1996</v>
      </c>
      <c r="D33" s="7" t="n">
        <f aca="false">'RIPTE e IPC'!P648*100/'RIPTE e IPC'!$P$769</f>
        <v>101.86238827932</v>
      </c>
    </row>
    <row r="34" customFormat="false" ht="15" hidden="false" customHeight="false" outlineLevel="0" collapsed="false">
      <c r="C34" s="10" t="n">
        <v>1996</v>
      </c>
      <c r="D34" s="10" t="n">
        <f aca="false">'RIPTE e IPC'!P649*100/'RIPTE e IPC'!$P$769</f>
        <v>104.165927133273</v>
      </c>
    </row>
    <row r="35" customFormat="false" ht="15" hidden="false" customHeight="false" outlineLevel="0" collapsed="false">
      <c r="C35" s="4" t="n">
        <v>1997</v>
      </c>
      <c r="D35" s="4" t="n">
        <f aca="false">'RIPTE e IPC'!P650*100/'RIPTE e IPC'!$P$769</f>
        <v>101.854123804481</v>
      </c>
    </row>
    <row r="36" customFormat="false" ht="15" hidden="false" customHeight="false" outlineLevel="0" collapsed="false">
      <c r="C36" s="7" t="n">
        <v>1997</v>
      </c>
      <c r="D36" s="7" t="n">
        <f aca="false">'RIPTE e IPC'!P651*100/'RIPTE e IPC'!$P$769</f>
        <v>101.47387367441</v>
      </c>
    </row>
    <row r="37" customFormat="false" ht="15" hidden="false" customHeight="false" outlineLevel="0" collapsed="false">
      <c r="C37" s="10" t="n">
        <v>1997</v>
      </c>
      <c r="D37" s="10" t="n">
        <f aca="false">'RIPTE e IPC'!P652*100/'RIPTE e IPC'!$P$769</f>
        <v>101.522772448959</v>
      </c>
    </row>
    <row r="38" customFormat="false" ht="15" hidden="false" customHeight="false" outlineLevel="0" collapsed="false">
      <c r="C38" s="4" t="n">
        <v>1997</v>
      </c>
      <c r="D38" s="4" t="n">
        <f aca="false">'RIPTE e IPC'!P653*100/'RIPTE e IPC'!$P$769</f>
        <v>101.034111397772</v>
      </c>
    </row>
    <row r="39" customFormat="false" ht="15" hidden="false" customHeight="false" outlineLevel="0" collapsed="false">
      <c r="C39" s="7" t="n">
        <v>1997</v>
      </c>
      <c r="D39" s="7" t="n">
        <f aca="false">'RIPTE e IPC'!P654*100/'RIPTE e IPC'!$P$769</f>
        <v>101.402960806157</v>
      </c>
    </row>
    <row r="40" customFormat="false" ht="15" hidden="false" customHeight="false" outlineLevel="0" collapsed="false">
      <c r="C40" s="10" t="n">
        <v>1997</v>
      </c>
      <c r="D40" s="10" t="n">
        <f aca="false">'RIPTE e IPC'!P655*100/'RIPTE e IPC'!$P$769</f>
        <v>102.734559676774</v>
      </c>
    </row>
    <row r="41" customFormat="false" ht="15" hidden="false" customHeight="false" outlineLevel="0" collapsed="false">
      <c r="C41" s="4" t="n">
        <v>1997</v>
      </c>
      <c r="D41" s="4" t="n">
        <f aca="false">'RIPTE e IPC'!P656*100/'RIPTE e IPC'!$P$769</f>
        <v>99.9946266917643</v>
      </c>
    </row>
    <row r="42" customFormat="false" ht="15" hidden="false" customHeight="false" outlineLevel="0" collapsed="false">
      <c r="C42" s="7" t="n">
        <v>1997</v>
      </c>
      <c r="D42" s="7" t="n">
        <f aca="false">'RIPTE e IPC'!P657*100/'RIPTE e IPC'!$P$769</f>
        <v>99.028128541811</v>
      </c>
    </row>
    <row r="43" customFormat="false" ht="15" hidden="false" customHeight="false" outlineLevel="0" collapsed="false">
      <c r="C43" s="10" t="n">
        <v>1997</v>
      </c>
      <c r="D43" s="10" t="n">
        <f aca="false">'RIPTE e IPC'!P658*100/'RIPTE e IPC'!$P$769</f>
        <v>100.354436118837</v>
      </c>
    </row>
    <row r="44" customFormat="false" ht="15" hidden="false" customHeight="false" outlineLevel="0" collapsed="false">
      <c r="C44" s="4" t="n">
        <v>1997</v>
      </c>
      <c r="D44" s="4" t="n">
        <f aca="false">'RIPTE e IPC'!P659*100/'RIPTE e IPC'!$P$769</f>
        <v>100.815549388237</v>
      </c>
    </row>
    <row r="45" customFormat="false" ht="15" hidden="false" customHeight="false" outlineLevel="0" collapsed="false">
      <c r="C45" s="7" t="n">
        <v>1997</v>
      </c>
      <c r="D45" s="7" t="n">
        <f aca="false">'RIPTE e IPC'!P660*100/'RIPTE e IPC'!$P$769</f>
        <v>99.5216372201228</v>
      </c>
    </row>
    <row r="46" customFormat="false" ht="15" hidden="false" customHeight="false" outlineLevel="0" collapsed="false">
      <c r="C46" s="10" t="n">
        <v>1997</v>
      </c>
      <c r="D46" s="10" t="n">
        <f aca="false">'RIPTE e IPC'!P661*100/'RIPTE e IPC'!$P$769</f>
        <v>101.1205850001</v>
      </c>
    </row>
    <row r="47" customFormat="false" ht="15" hidden="false" customHeight="false" outlineLevel="0" collapsed="false">
      <c r="C47" s="4" t="n">
        <v>1998</v>
      </c>
      <c r="D47" s="4" t="n">
        <f aca="false">'RIPTE e IPC'!P662*100/'RIPTE e IPC'!$P$769</f>
        <v>100.149782257441</v>
      </c>
    </row>
    <row r="48" customFormat="false" ht="15" hidden="false" customHeight="false" outlineLevel="0" collapsed="false">
      <c r="C48" s="7" t="n">
        <v>1998</v>
      </c>
      <c r="D48" s="7" t="n">
        <f aca="false">'RIPTE e IPC'!P663*100/'RIPTE e IPC'!$P$769</f>
        <v>99.3260179241729</v>
      </c>
    </row>
    <row r="49" customFormat="false" ht="15" hidden="false" customHeight="false" outlineLevel="0" collapsed="false">
      <c r="C49" s="10" t="n">
        <v>1998</v>
      </c>
      <c r="D49" s="10" t="n">
        <f aca="false">'RIPTE e IPC'!P664*100/'RIPTE e IPC'!$P$769</f>
        <v>99.7422476478232</v>
      </c>
    </row>
    <row r="50" customFormat="false" ht="15" hidden="false" customHeight="false" outlineLevel="0" collapsed="false">
      <c r="C50" s="4" t="n">
        <v>1998</v>
      </c>
      <c r="D50" s="4" t="n">
        <f aca="false">'RIPTE e IPC'!P665*100/'RIPTE e IPC'!$P$769</f>
        <v>98.5341680816409</v>
      </c>
    </row>
    <row r="51" customFormat="false" ht="15" hidden="false" customHeight="false" outlineLevel="0" collapsed="false">
      <c r="C51" s="7" t="n">
        <v>1998</v>
      </c>
      <c r="D51" s="7" t="n">
        <f aca="false">'RIPTE e IPC'!P666*100/'RIPTE e IPC'!$P$769</f>
        <v>98.2229507372341</v>
      </c>
    </row>
    <row r="52" customFormat="false" ht="15" hidden="false" customHeight="false" outlineLevel="0" collapsed="false">
      <c r="C52" s="10" t="n">
        <v>1998</v>
      </c>
      <c r="D52" s="10" t="n">
        <f aca="false">'RIPTE e IPC'!P667*100/'RIPTE e IPC'!$P$769</f>
        <v>100.661761880449</v>
      </c>
    </row>
    <row r="53" customFormat="false" ht="15" hidden="false" customHeight="false" outlineLevel="0" collapsed="false">
      <c r="C53" s="4" t="n">
        <v>1998</v>
      </c>
      <c r="D53" s="4" t="n">
        <f aca="false">'RIPTE e IPC'!P668*100/'RIPTE e IPC'!$P$769</f>
        <v>97.94621994457</v>
      </c>
    </row>
    <row r="54" customFormat="false" ht="15" hidden="false" customHeight="false" outlineLevel="0" collapsed="false">
      <c r="C54" s="7" t="n">
        <v>1998</v>
      </c>
      <c r="D54" s="7" t="n">
        <f aca="false">'RIPTE e IPC'!P669*100/'RIPTE e IPC'!$P$769</f>
        <v>96.8756193107356</v>
      </c>
    </row>
    <row r="55" customFormat="false" ht="15" hidden="false" customHeight="false" outlineLevel="0" collapsed="false">
      <c r="C55" s="10" t="n">
        <v>1998</v>
      </c>
      <c r="D55" s="10" t="n">
        <f aca="false">'RIPTE e IPC'!P670*100/'RIPTE e IPC'!$P$769</f>
        <v>97.4856848267591</v>
      </c>
    </row>
    <row r="56" customFormat="false" ht="15" hidden="false" customHeight="false" outlineLevel="0" collapsed="false">
      <c r="C56" s="4" t="n">
        <v>1998</v>
      </c>
      <c r="D56" s="4" t="n">
        <f aca="false">'RIPTE e IPC'!P671*100/'RIPTE e IPC'!$P$769</f>
        <v>97.6433621125843</v>
      </c>
    </row>
    <row r="57" customFormat="false" ht="15" hidden="false" customHeight="false" outlineLevel="0" collapsed="false">
      <c r="C57" s="7" t="n">
        <v>1998</v>
      </c>
      <c r="D57" s="7" t="n">
        <f aca="false">'RIPTE e IPC'!P672*100/'RIPTE e IPC'!$P$769</f>
        <v>97.7638690398925</v>
      </c>
    </row>
    <row r="58" customFormat="false" ht="15" hidden="false" customHeight="false" outlineLevel="0" collapsed="false">
      <c r="C58" s="10" t="n">
        <v>1998</v>
      </c>
      <c r="D58" s="10" t="n">
        <f aca="false">'RIPTE e IPC'!P673*100/'RIPTE e IPC'!$P$769</f>
        <v>99.3098510778323</v>
      </c>
    </row>
    <row r="59" customFormat="false" ht="15" hidden="false" customHeight="false" outlineLevel="0" collapsed="false">
      <c r="C59" s="4" t="n">
        <v>1999</v>
      </c>
      <c r="D59" s="4" t="n">
        <f aca="false">'RIPTE e IPC'!P674*100/'RIPTE e IPC'!$P$769</f>
        <v>97.273566668781</v>
      </c>
    </row>
    <row r="60" customFormat="false" ht="15" hidden="false" customHeight="false" outlineLevel="0" collapsed="false">
      <c r="C60" s="7" t="n">
        <v>1999</v>
      </c>
      <c r="D60" s="7" t="n">
        <f aca="false">'RIPTE e IPC'!P675*100/'RIPTE e IPC'!$P$769</f>
        <v>98.1530650513463</v>
      </c>
    </row>
    <row r="61" customFormat="false" ht="15" hidden="false" customHeight="false" outlineLevel="0" collapsed="false">
      <c r="C61" s="10" t="n">
        <v>1999</v>
      </c>
      <c r="D61" s="10" t="n">
        <f aca="false">'RIPTE e IPC'!P676*100/'RIPTE e IPC'!$P$769</f>
        <v>98.8228535260226</v>
      </c>
    </row>
    <row r="62" customFormat="false" ht="15" hidden="false" customHeight="false" outlineLevel="0" collapsed="false">
      <c r="C62" s="4" t="n">
        <v>1999</v>
      </c>
      <c r="D62" s="4" t="n">
        <f aca="false">'RIPTE e IPC'!P677*100/'RIPTE e IPC'!$P$769</f>
        <v>97.6191397479133</v>
      </c>
    </row>
    <row r="63" customFormat="false" ht="15" hidden="false" customHeight="false" outlineLevel="0" collapsed="false">
      <c r="C63" s="7" t="n">
        <v>1999</v>
      </c>
      <c r="D63" s="7" t="n">
        <f aca="false">'RIPTE e IPC'!P678*100/'RIPTE e IPC'!$P$769</f>
        <v>97.9779912165299</v>
      </c>
    </row>
    <row r="64" customFormat="false" ht="15" hidden="false" customHeight="false" outlineLevel="0" collapsed="false">
      <c r="C64" s="10" t="n">
        <v>1999</v>
      </c>
      <c r="D64" s="10" t="n">
        <f aca="false">'RIPTE e IPC'!P679*100/'RIPTE e IPC'!$P$769</f>
        <v>99.6225331598579</v>
      </c>
    </row>
    <row r="65" customFormat="false" ht="15" hidden="false" customHeight="false" outlineLevel="0" collapsed="false">
      <c r="C65" s="4" t="n">
        <v>1999</v>
      </c>
      <c r="D65" s="4" t="n">
        <f aca="false">'RIPTE e IPC'!P680*100/'RIPTE e IPC'!$P$769</f>
        <v>98.2912753990575</v>
      </c>
    </row>
    <row r="66" customFormat="false" ht="15" hidden="false" customHeight="false" outlineLevel="0" collapsed="false">
      <c r="C66" s="7" t="n">
        <v>1999</v>
      </c>
      <c r="D66" s="7" t="n">
        <f aca="false">'RIPTE e IPC'!P681*100/'RIPTE e IPC'!$P$769</f>
        <v>98.1261600711145</v>
      </c>
    </row>
    <row r="67" customFormat="false" ht="15" hidden="false" customHeight="false" outlineLevel="0" collapsed="false">
      <c r="C67" s="10" t="n">
        <v>1999</v>
      </c>
      <c r="D67" s="10" t="n">
        <f aca="false">'RIPTE e IPC'!P682*100/'RIPTE e IPC'!$P$769</f>
        <v>98.6270078547185</v>
      </c>
    </row>
    <row r="68" customFormat="false" ht="15" hidden="false" customHeight="false" outlineLevel="0" collapsed="false">
      <c r="C68" s="4" t="n">
        <v>1999</v>
      </c>
      <c r="D68" s="4" t="n">
        <f aca="false">'RIPTE e IPC'!P683*100/'RIPTE e IPC'!$P$769</f>
        <v>98.8828821231408</v>
      </c>
    </row>
    <row r="69" customFormat="false" ht="15" hidden="false" customHeight="false" outlineLevel="0" collapsed="false">
      <c r="C69" s="7" t="n">
        <v>1999</v>
      </c>
      <c r="D69" s="7" t="n">
        <f aca="false">'RIPTE e IPC'!P684*100/'RIPTE e IPC'!$P$769</f>
        <v>99.0747049384746</v>
      </c>
    </row>
    <row r="70" customFormat="false" ht="15" hidden="false" customHeight="false" outlineLevel="0" collapsed="false">
      <c r="C70" s="10" t="n">
        <v>1999</v>
      </c>
      <c r="D70" s="10" t="n">
        <f aca="false">'RIPTE e IPC'!P685*100/'RIPTE e IPC'!$P$769</f>
        <v>99.6872325302388</v>
      </c>
    </row>
    <row r="71" customFormat="false" ht="15" hidden="false" customHeight="false" outlineLevel="0" collapsed="false">
      <c r="C71" s="4" t="n">
        <v>2000</v>
      </c>
      <c r="D71" s="4" t="n">
        <f aca="false">'RIPTE e IPC'!P686*100/'RIPTE e IPC'!$P$769</f>
        <v>98.4251128224414</v>
      </c>
    </row>
    <row r="72" customFormat="false" ht="15" hidden="false" customHeight="false" outlineLevel="0" collapsed="false">
      <c r="C72" s="7" t="n">
        <v>2000</v>
      </c>
      <c r="D72" s="7" t="n">
        <f aca="false">'RIPTE e IPC'!P687*100/'RIPTE e IPC'!$P$769</f>
        <v>98.995017296646</v>
      </c>
    </row>
    <row r="73" customFormat="false" ht="15" hidden="false" customHeight="false" outlineLevel="0" collapsed="false">
      <c r="C73" s="10" t="n">
        <v>2000</v>
      </c>
      <c r="D73" s="10" t="n">
        <f aca="false">'RIPTE e IPC'!P688*100/'RIPTE e IPC'!$P$769</f>
        <v>99.0374158162463</v>
      </c>
    </row>
    <row r="74" customFormat="false" ht="15" hidden="false" customHeight="false" outlineLevel="0" collapsed="false">
      <c r="C74" s="4" t="n">
        <v>2000</v>
      </c>
      <c r="D74" s="4" t="n">
        <f aca="false">'RIPTE e IPC'!P689*100/'RIPTE e IPC'!$P$769</f>
        <v>97.2041275264394</v>
      </c>
    </row>
    <row r="75" customFormat="false" ht="15" hidden="false" customHeight="false" outlineLevel="0" collapsed="false">
      <c r="C75" s="7" t="n">
        <v>2000</v>
      </c>
      <c r="D75" s="7" t="n">
        <f aca="false">'RIPTE e IPC'!P690*100/'RIPTE e IPC'!$P$769</f>
        <v>98.3569894828384</v>
      </c>
    </row>
    <row r="76" customFormat="false" ht="15" hidden="false" customHeight="false" outlineLevel="0" collapsed="false">
      <c r="C76" s="10" t="n">
        <v>2000</v>
      </c>
      <c r="D76" s="10" t="n">
        <f aca="false">'RIPTE e IPC'!P691*100/'RIPTE e IPC'!$P$769</f>
        <v>101.277996550033</v>
      </c>
    </row>
    <row r="77" customFormat="false" ht="15" hidden="false" customHeight="false" outlineLevel="0" collapsed="false">
      <c r="C77" s="4" t="n">
        <v>2000</v>
      </c>
      <c r="D77" s="4" t="n">
        <f aca="false">'RIPTE e IPC'!P692*100/'RIPTE e IPC'!$P$769</f>
        <v>98.5318237695431</v>
      </c>
    </row>
    <row r="78" customFormat="false" ht="15" hidden="false" customHeight="false" outlineLevel="0" collapsed="false">
      <c r="C78" s="7" t="n">
        <v>2000</v>
      </c>
      <c r="D78" s="7" t="n">
        <f aca="false">'RIPTE e IPC'!P693*100/'RIPTE e IPC'!$P$769</f>
        <v>98.6838378476706</v>
      </c>
    </row>
    <row r="79" customFormat="false" ht="15" hidden="false" customHeight="false" outlineLevel="0" collapsed="false">
      <c r="C79" s="10" t="n">
        <v>2000</v>
      </c>
      <c r="D79" s="10" t="n">
        <f aca="false">'RIPTE e IPC'!P694*100/'RIPTE e IPC'!$P$769</f>
        <v>98.9858016889965</v>
      </c>
    </row>
    <row r="80" customFormat="false" ht="15" hidden="false" customHeight="false" outlineLevel="0" collapsed="false">
      <c r="C80" s="4" t="n">
        <v>2000</v>
      </c>
      <c r="D80" s="4" t="n">
        <f aca="false">'RIPTE e IPC'!P695*100/'RIPTE e IPC'!$P$769</f>
        <v>98.4507111883818</v>
      </c>
    </row>
    <row r="81" customFormat="false" ht="15" hidden="false" customHeight="false" outlineLevel="0" collapsed="false">
      <c r="C81" s="7" t="n">
        <v>2000</v>
      </c>
      <c r="D81" s="7" t="n">
        <f aca="false">'RIPTE e IPC'!P696*100/'RIPTE e IPC'!$P$769</f>
        <v>98.7076922160679</v>
      </c>
    </row>
    <row r="82" customFormat="false" ht="15" hidden="false" customHeight="false" outlineLevel="0" collapsed="false">
      <c r="C82" s="10" t="n">
        <v>2000</v>
      </c>
      <c r="D82" s="10" t="n">
        <f aca="false">'RIPTE e IPC'!P697*100/'RIPTE e IPC'!$P$769</f>
        <v>99.5970827688027</v>
      </c>
    </row>
    <row r="83" customFormat="false" ht="15" hidden="false" customHeight="false" outlineLevel="0" collapsed="false">
      <c r="C83" s="4" t="n">
        <v>2001</v>
      </c>
      <c r="D83" s="4" t="n">
        <f aca="false">'RIPTE e IPC'!P698*100/'RIPTE e IPC'!$P$769</f>
        <v>99.8454579396063</v>
      </c>
    </row>
    <row r="84" customFormat="false" ht="15" hidden="false" customHeight="false" outlineLevel="0" collapsed="false">
      <c r="C84" s="7" t="n">
        <v>2001</v>
      </c>
      <c r="D84" s="7" t="n">
        <f aca="false">'RIPTE e IPC'!P699*100/'RIPTE e IPC'!$P$769</f>
        <v>100.582941367173</v>
      </c>
    </row>
    <row r="85" customFormat="false" ht="15" hidden="false" customHeight="false" outlineLevel="0" collapsed="false">
      <c r="C85" s="10" t="n">
        <v>2001</v>
      </c>
      <c r="D85" s="10" t="n">
        <f aca="false">'RIPTE e IPC'!P700*100/'RIPTE e IPC'!$P$769</f>
        <v>100.374784822908</v>
      </c>
    </row>
    <row r="86" customFormat="false" ht="15" hidden="false" customHeight="false" outlineLevel="0" collapsed="false">
      <c r="C86" s="4" t="n">
        <v>2001</v>
      </c>
      <c r="D86" s="4" t="n">
        <f aca="false">'RIPTE e IPC'!P701*100/'RIPTE e IPC'!$P$769</f>
        <v>98.903574046165</v>
      </c>
    </row>
    <row r="87" customFormat="false" ht="15" hidden="false" customHeight="false" outlineLevel="0" collapsed="false">
      <c r="C87" s="7" t="n">
        <v>2001</v>
      </c>
      <c r="D87" s="7" t="n">
        <f aca="false">'RIPTE e IPC'!P702*100/'RIPTE e IPC'!$P$769</f>
        <v>98.5771288014369</v>
      </c>
    </row>
    <row r="88" customFormat="false" ht="15" hidden="false" customHeight="false" outlineLevel="0" collapsed="false">
      <c r="C88" s="10" t="n">
        <v>2001</v>
      </c>
      <c r="D88" s="10" t="n">
        <f aca="false">'RIPTE e IPC'!P703*100/'RIPTE e IPC'!$P$769</f>
        <v>100.02683952795</v>
      </c>
    </row>
    <row r="89" customFormat="false" ht="15" hidden="false" customHeight="false" outlineLevel="0" collapsed="false">
      <c r="C89" s="4" t="n">
        <v>2001</v>
      </c>
      <c r="D89" s="4" t="n">
        <f aca="false">'RIPTE e IPC'!P704*100/'RIPTE e IPC'!$P$769</f>
        <v>99.4746605911723</v>
      </c>
    </row>
    <row r="90" customFormat="false" ht="15" hidden="false" customHeight="false" outlineLevel="0" collapsed="false">
      <c r="C90" s="7" t="n">
        <v>2001</v>
      </c>
      <c r="D90" s="7" t="n">
        <f aca="false">'RIPTE e IPC'!P705*100/'RIPTE e IPC'!$P$769</f>
        <v>99.6436675864485</v>
      </c>
    </row>
    <row r="91" customFormat="false" ht="15" hidden="false" customHeight="false" outlineLevel="0" collapsed="false">
      <c r="C91" s="10" t="n">
        <v>2001</v>
      </c>
      <c r="D91" s="10" t="n">
        <f aca="false">'RIPTE e IPC'!P706*100/'RIPTE e IPC'!$P$769</f>
        <v>99.3529972204561</v>
      </c>
    </row>
    <row r="92" customFormat="false" ht="15" hidden="false" customHeight="false" outlineLevel="0" collapsed="false">
      <c r="C92" s="4" t="n">
        <v>2001</v>
      </c>
      <c r="D92" s="4" t="n">
        <f aca="false">'RIPTE e IPC'!P707*100/'RIPTE e IPC'!$P$769</f>
        <v>100.23277869258</v>
      </c>
    </row>
    <row r="93" customFormat="false" ht="15" hidden="false" customHeight="false" outlineLevel="0" collapsed="false">
      <c r="C93" s="7" t="n">
        <v>2001</v>
      </c>
      <c r="D93" s="7" t="n">
        <f aca="false">'RIPTE e IPC'!P708*100/'RIPTE e IPC'!$P$769</f>
        <v>100.056492842848</v>
      </c>
    </row>
    <row r="94" customFormat="false" ht="15" hidden="false" customHeight="false" outlineLevel="0" collapsed="false">
      <c r="C94" s="10" t="n">
        <v>2001</v>
      </c>
      <c r="D94" s="10" t="n">
        <f aca="false">'RIPTE e IPC'!P709*100/'RIPTE e IPC'!$P$769</f>
        <v>99.5255404143311</v>
      </c>
    </row>
    <row r="95" customFormat="false" ht="15" hidden="false" customHeight="false" outlineLevel="0" collapsed="false">
      <c r="C95" s="4" t="n">
        <v>2002</v>
      </c>
      <c r="D95" s="4" t="n">
        <f aca="false">'RIPTE e IPC'!P710*100/'RIPTE e IPC'!$P$769</f>
        <v>97.8817197778198</v>
      </c>
    </row>
    <row r="96" customFormat="false" ht="15" hidden="false" customHeight="false" outlineLevel="0" collapsed="false">
      <c r="C96" s="7" t="n">
        <v>2002</v>
      </c>
      <c r="D96" s="7" t="n">
        <f aca="false">'RIPTE e IPC'!P711*100/'RIPTE e IPC'!$P$769</f>
        <v>96.1204495573373</v>
      </c>
    </row>
    <row r="97" customFormat="false" ht="15" hidden="false" customHeight="false" outlineLevel="0" collapsed="false">
      <c r="C97" s="10" t="n">
        <v>2002</v>
      </c>
      <c r="D97" s="10" t="n">
        <f aca="false">'RIPTE e IPC'!P712*100/'RIPTE e IPC'!$P$769</f>
        <v>91.9804578183012</v>
      </c>
    </row>
    <row r="98" customFormat="false" ht="15" hidden="false" customHeight="false" outlineLevel="0" collapsed="false">
      <c r="C98" s="4" t="n">
        <v>2002</v>
      </c>
      <c r="D98" s="4" t="n">
        <f aca="false">'RIPTE e IPC'!P713*100/'RIPTE e IPC'!$P$769</f>
        <v>83.2996541468249</v>
      </c>
    </row>
    <row r="99" customFormat="false" ht="15" hidden="false" customHeight="false" outlineLevel="0" collapsed="false">
      <c r="C99" s="7" t="n">
        <v>2002</v>
      </c>
      <c r="D99" s="7" t="n">
        <f aca="false">'RIPTE e IPC'!P714*100/'RIPTE e IPC'!$P$769</f>
        <v>80.0866393946269</v>
      </c>
    </row>
    <row r="100" customFormat="false" ht="15" hidden="false" customHeight="false" outlineLevel="0" collapsed="false">
      <c r="C100" s="10" t="n">
        <v>2002</v>
      </c>
      <c r="D100" s="10" t="n">
        <f aca="false">'RIPTE e IPC'!P715*100/'RIPTE e IPC'!$P$769</f>
        <v>76.6213995251411</v>
      </c>
    </row>
    <row r="101" customFormat="false" ht="15" hidden="false" customHeight="false" outlineLevel="0" collapsed="false">
      <c r="C101" s="4" t="n">
        <v>2002</v>
      </c>
      <c r="D101" s="4" t="n">
        <f aca="false">'RIPTE e IPC'!P716*100/'RIPTE e IPC'!$P$769</f>
        <v>76.9911392917132</v>
      </c>
    </row>
    <row r="102" customFormat="false" ht="15" hidden="false" customHeight="false" outlineLevel="0" collapsed="false">
      <c r="C102" s="7" t="n">
        <v>2002</v>
      </c>
      <c r="D102" s="7" t="n">
        <f aca="false">'RIPTE e IPC'!P717*100/'RIPTE e IPC'!$P$769</f>
        <v>73.4488676479815</v>
      </c>
    </row>
    <row r="103" customFormat="false" ht="15" hidden="false" customHeight="false" outlineLevel="0" collapsed="false">
      <c r="C103" s="10" t="n">
        <v>2002</v>
      </c>
      <c r="D103" s="10" t="n">
        <f aca="false">'RIPTE e IPC'!P718*100/'RIPTE e IPC'!$P$769</f>
        <v>73.0077856878142</v>
      </c>
    </row>
    <row r="104" customFormat="false" ht="15" hidden="false" customHeight="false" outlineLevel="0" collapsed="false">
      <c r="C104" s="4" t="n">
        <v>2002</v>
      </c>
      <c r="D104" s="4" t="n">
        <f aca="false">'RIPTE e IPC'!P719*100/'RIPTE e IPC'!$P$769</f>
        <v>73.5763368034413</v>
      </c>
    </row>
    <row r="105" customFormat="false" ht="15" hidden="false" customHeight="false" outlineLevel="0" collapsed="false">
      <c r="C105" s="7" t="n">
        <v>2002</v>
      </c>
      <c r="D105" s="7" t="n">
        <f aca="false">'RIPTE e IPC'!P720*100/'RIPTE e IPC'!$P$769</f>
        <v>72.7054644904109</v>
      </c>
    </row>
    <row r="106" customFormat="false" ht="15" hidden="false" customHeight="false" outlineLevel="0" collapsed="false">
      <c r="C106" s="10" t="n">
        <v>2002</v>
      </c>
      <c r="D106" s="10" t="n">
        <f aca="false">'RIPTE e IPC'!P721*100/'RIPTE e IPC'!$P$769</f>
        <v>73.0595112350251</v>
      </c>
    </row>
    <row r="107" customFormat="false" ht="15" hidden="false" customHeight="false" outlineLevel="0" collapsed="false">
      <c r="C107" s="4" t="n">
        <v>2003</v>
      </c>
      <c r="D107" s="4" t="n">
        <f aca="false">'RIPTE e IPC'!P722*100/'RIPTE e IPC'!$P$769</f>
        <v>70.6143082132449</v>
      </c>
    </row>
    <row r="108" customFormat="false" ht="15" hidden="false" customHeight="false" outlineLevel="0" collapsed="false">
      <c r="C108" s="7" t="n">
        <v>2003</v>
      </c>
      <c r="D108" s="7" t="n">
        <f aca="false">'RIPTE e IPC'!P723*100/'RIPTE e IPC'!$P$769</f>
        <v>70.8991065133853</v>
      </c>
    </row>
    <row r="109" customFormat="false" ht="15" hidden="false" customHeight="false" outlineLevel="0" collapsed="false">
      <c r="C109" s="10" t="n">
        <v>2003</v>
      </c>
      <c r="D109" s="10" t="n">
        <f aca="false">'RIPTE e IPC'!P724*100/'RIPTE e IPC'!$P$769</f>
        <v>70.6055624223611</v>
      </c>
    </row>
    <row r="110" customFormat="false" ht="15" hidden="false" customHeight="false" outlineLevel="0" collapsed="false">
      <c r="C110" s="4" t="n">
        <v>2003</v>
      </c>
      <c r="D110" s="4" t="n">
        <f aca="false">'RIPTE e IPC'!P725*100/'RIPTE e IPC'!$P$769</f>
        <v>70.3949258772927</v>
      </c>
    </row>
    <row r="111" customFormat="false" ht="15" hidden="false" customHeight="false" outlineLevel="0" collapsed="false">
      <c r="C111" s="7" t="n">
        <v>2003</v>
      </c>
      <c r="D111" s="7" t="n">
        <f aca="false">'RIPTE e IPC'!P726*100/'RIPTE e IPC'!$P$769</f>
        <v>70.4523448589737</v>
      </c>
    </row>
    <row r="112" customFormat="false" ht="15" hidden="false" customHeight="false" outlineLevel="0" collapsed="false">
      <c r="C112" s="10" t="n">
        <v>2003</v>
      </c>
      <c r="D112" s="10" t="n">
        <f aca="false">'RIPTE e IPC'!P727*100/'RIPTE e IPC'!$P$769</f>
        <v>71.8312480139409</v>
      </c>
    </row>
    <row r="113" customFormat="false" ht="15" hidden="false" customHeight="false" outlineLevel="0" collapsed="false">
      <c r="C113" s="4" t="n">
        <v>2003</v>
      </c>
      <c r="D113" s="4" t="n">
        <f aca="false">'RIPTE e IPC'!P728*100/'RIPTE e IPC'!$P$769</f>
        <v>72.7115972536884</v>
      </c>
    </row>
    <row r="114" customFormat="false" ht="15" hidden="false" customHeight="false" outlineLevel="0" collapsed="false">
      <c r="C114" s="7" t="n">
        <v>2003</v>
      </c>
      <c r="D114" s="7" t="n">
        <f aca="false">'RIPTE e IPC'!P729*100/'RIPTE e IPC'!$P$769</f>
        <v>74.464256999626</v>
      </c>
    </row>
    <row r="115" customFormat="false" ht="15" hidden="false" customHeight="false" outlineLevel="0" collapsed="false">
      <c r="C115" s="10" t="n">
        <v>2003</v>
      </c>
      <c r="D115" s="10" t="n">
        <f aca="false">'RIPTE e IPC'!P730*100/'RIPTE e IPC'!$P$769</f>
        <v>76.856770147172</v>
      </c>
    </row>
    <row r="116" customFormat="false" ht="15" hidden="false" customHeight="false" outlineLevel="0" collapsed="false">
      <c r="C116" s="4" t="n">
        <v>2003</v>
      </c>
      <c r="D116" s="4" t="n">
        <f aca="false">'RIPTE e IPC'!P731*100/'RIPTE e IPC'!$P$769</f>
        <v>79.2795651612258</v>
      </c>
    </row>
    <row r="117" customFormat="false" ht="15" hidden="false" customHeight="false" outlineLevel="0" collapsed="false">
      <c r="C117" s="7" t="n">
        <v>2003</v>
      </c>
      <c r="D117" s="7" t="n">
        <f aca="false">'RIPTE e IPC'!P732*100/'RIPTE e IPC'!$P$769</f>
        <v>80.012977562889</v>
      </c>
    </row>
    <row r="118" customFormat="false" ht="15" hidden="false" customHeight="false" outlineLevel="0" collapsed="false">
      <c r="C118" s="10" t="n">
        <v>2003</v>
      </c>
      <c r="D118" s="10" t="n">
        <f aca="false">'RIPTE e IPC'!P733*100/'RIPTE e IPC'!$P$769</f>
        <v>81.4374132488446</v>
      </c>
    </row>
    <row r="119" customFormat="false" ht="15" hidden="false" customHeight="false" outlineLevel="0" collapsed="false">
      <c r="C119" s="4" t="n">
        <v>2004</v>
      </c>
      <c r="D119" s="4" t="n">
        <f aca="false">'RIPTE e IPC'!P734*100/'RIPTE e IPC'!$P$769</f>
        <v>82.9884792093239</v>
      </c>
    </row>
    <row r="120" customFormat="false" ht="15" hidden="false" customHeight="false" outlineLevel="0" collapsed="false">
      <c r="C120" s="7" t="n">
        <v>2004</v>
      </c>
      <c r="D120" s="7" t="n">
        <f aca="false">'RIPTE e IPC'!P735*100/'RIPTE e IPC'!$P$769</f>
        <v>84.9220314414204</v>
      </c>
    </row>
    <row r="121" customFormat="false" ht="15" hidden="false" customHeight="false" outlineLevel="0" collapsed="false">
      <c r="C121" s="10" t="n">
        <v>2004</v>
      </c>
      <c r="D121" s="10" t="n">
        <f aca="false">'RIPTE e IPC'!P736*100/'RIPTE e IPC'!$P$769</f>
        <v>85.3110825615612</v>
      </c>
    </row>
    <row r="122" customFormat="false" ht="15" hidden="false" customHeight="false" outlineLevel="0" collapsed="false">
      <c r="C122" s="4" t="n">
        <v>2004</v>
      </c>
      <c r="D122" s="4" t="n">
        <f aca="false">'RIPTE e IPC'!P737*100/'RIPTE e IPC'!$P$769</f>
        <v>84.3252363076957</v>
      </c>
    </row>
    <row r="123" customFormat="false" ht="15" hidden="false" customHeight="false" outlineLevel="0" collapsed="false">
      <c r="C123" s="7" t="n">
        <v>2004</v>
      </c>
      <c r="D123" s="7" t="n">
        <f aca="false">'RIPTE e IPC'!P738*100/'RIPTE e IPC'!$P$769</f>
        <v>82.9168550698466</v>
      </c>
    </row>
    <row r="124" customFormat="false" ht="15" hidden="false" customHeight="false" outlineLevel="0" collapsed="false">
      <c r="C124" s="10" t="n">
        <v>2004</v>
      </c>
      <c r="D124" s="10" t="n">
        <f aca="false">'RIPTE e IPC'!P739*100/'RIPTE e IPC'!$P$769</f>
        <v>83.3628966878488</v>
      </c>
    </row>
    <row r="125" customFormat="false" ht="15" hidden="false" customHeight="false" outlineLevel="0" collapsed="false">
      <c r="C125" s="4" t="n">
        <v>2004</v>
      </c>
      <c r="D125" s="4" t="n">
        <f aca="false">'RIPTE e IPC'!P740*100/'RIPTE e IPC'!$P$769</f>
        <v>82.0131397462823</v>
      </c>
    </row>
    <row r="126" customFormat="false" ht="15" hidden="false" customHeight="false" outlineLevel="0" collapsed="false">
      <c r="C126" s="7" t="n">
        <v>2004</v>
      </c>
      <c r="D126" s="7" t="n">
        <f aca="false">'RIPTE e IPC'!P741*100/'RIPTE e IPC'!$P$769</f>
        <v>81.5242778148732</v>
      </c>
    </row>
    <row r="127" customFormat="false" ht="15" hidden="false" customHeight="false" outlineLevel="0" collapsed="false">
      <c r="C127" s="10" t="n">
        <v>2004</v>
      </c>
      <c r="D127" s="10" t="n">
        <f aca="false">'RIPTE e IPC'!P742*100/'RIPTE e IPC'!$P$769</f>
        <v>80.9113789442032</v>
      </c>
    </row>
    <row r="128" customFormat="false" ht="15" hidden="false" customHeight="false" outlineLevel="0" collapsed="false">
      <c r="C128" s="4" t="n">
        <v>2004</v>
      </c>
      <c r="D128" s="4" t="n">
        <f aca="false">'RIPTE e IPC'!P743*100/'RIPTE e IPC'!$P$769</f>
        <v>80.9486490470498</v>
      </c>
    </row>
    <row r="129" customFormat="false" ht="15" hidden="false" customHeight="false" outlineLevel="0" collapsed="false">
      <c r="C129" s="7" t="n">
        <v>2004</v>
      </c>
      <c r="D129" s="7" t="n">
        <f aca="false">'RIPTE e IPC'!P744*100/'RIPTE e IPC'!$P$769</f>
        <v>81.0940948415527</v>
      </c>
    </row>
    <row r="130" customFormat="false" ht="15" hidden="false" customHeight="false" outlineLevel="0" collapsed="false">
      <c r="C130" s="10" t="n">
        <v>2004</v>
      </c>
      <c r="D130" s="10" t="n">
        <f aca="false">'RIPTE e IPC'!P745*100/'RIPTE e IPC'!$P$769</f>
        <v>81.3274531571331</v>
      </c>
    </row>
    <row r="131" customFormat="false" ht="15" hidden="false" customHeight="false" outlineLevel="0" collapsed="false">
      <c r="C131" s="4" t="n">
        <v>2005</v>
      </c>
      <c r="D131" s="4" t="n">
        <f aca="false">'RIPTE e IPC'!P746*100/'RIPTE e IPC'!$P$769</f>
        <v>80.07349779117</v>
      </c>
    </row>
    <row r="132" customFormat="false" ht="15" hidden="false" customHeight="false" outlineLevel="0" collapsed="false">
      <c r="C132" s="7" t="n">
        <v>2005</v>
      </c>
      <c r="D132" s="7" t="n">
        <f aca="false">'RIPTE e IPC'!P747*100/'RIPTE e IPC'!$P$769</f>
        <v>79.3627428295991</v>
      </c>
    </row>
    <row r="133" customFormat="false" ht="15" hidden="false" customHeight="false" outlineLevel="0" collapsed="false">
      <c r="C133" s="10" t="n">
        <v>2005</v>
      </c>
      <c r="D133" s="10" t="n">
        <f aca="false">'RIPTE e IPC'!P748*100/'RIPTE e IPC'!$P$769</f>
        <v>78.9536628488659</v>
      </c>
    </row>
    <row r="134" customFormat="false" ht="15" hidden="false" customHeight="false" outlineLevel="0" collapsed="false">
      <c r="C134" s="4" t="n">
        <v>2005</v>
      </c>
      <c r="D134" s="4" t="n">
        <f aca="false">'RIPTE e IPC'!P749*100/'RIPTE e IPC'!$P$769</f>
        <v>81.5611835735196</v>
      </c>
    </row>
    <row r="135" customFormat="false" ht="15" hidden="false" customHeight="false" outlineLevel="0" collapsed="false">
      <c r="C135" s="7" t="n">
        <v>2005</v>
      </c>
      <c r="D135" s="7" t="n">
        <f aca="false">'RIPTE e IPC'!P750*100/'RIPTE e IPC'!$P$769</f>
        <v>82.0924267645593</v>
      </c>
    </row>
    <row r="136" customFormat="false" ht="15" hidden="false" customHeight="false" outlineLevel="0" collapsed="false">
      <c r="C136" s="10" t="n">
        <v>2005</v>
      </c>
      <c r="D136" s="10" t="n">
        <f aca="false">'RIPTE e IPC'!P751*100/'RIPTE e IPC'!$P$769</f>
        <v>83.1549231746964</v>
      </c>
    </row>
    <row r="137" customFormat="false" ht="15" hidden="false" customHeight="false" outlineLevel="0" collapsed="false">
      <c r="C137" s="4" t="n">
        <v>2005</v>
      </c>
      <c r="D137" s="4" t="n">
        <f aca="false">'RIPTE e IPC'!P752*100/'RIPTE e IPC'!$P$769</f>
        <v>84.7190952585457</v>
      </c>
    </row>
    <row r="138" customFormat="false" ht="15" hidden="false" customHeight="false" outlineLevel="0" collapsed="false">
      <c r="C138" s="7" t="n">
        <v>2005</v>
      </c>
      <c r="D138" s="7" t="n">
        <f aca="false">'RIPTE e IPC'!P753*100/'RIPTE e IPC'!$P$769</f>
        <v>87.5448952063784</v>
      </c>
    </row>
    <row r="139" customFormat="false" ht="15" hidden="false" customHeight="false" outlineLevel="0" collapsed="false">
      <c r="C139" s="10" t="n">
        <v>2005</v>
      </c>
      <c r="D139" s="10" t="n">
        <f aca="false">'RIPTE e IPC'!P754*100/'RIPTE e IPC'!$P$769</f>
        <v>88.3369835171233</v>
      </c>
    </row>
    <row r="140" customFormat="false" ht="15" hidden="false" customHeight="false" outlineLevel="0" collapsed="false">
      <c r="C140" s="4" t="n">
        <v>2005</v>
      </c>
      <c r="D140" s="4" t="n">
        <f aca="false">'RIPTE e IPC'!P755*100/'RIPTE e IPC'!$P$769</f>
        <v>90.9047561413325</v>
      </c>
    </row>
    <row r="141" customFormat="false" ht="15" hidden="false" customHeight="false" outlineLevel="0" collapsed="false">
      <c r="C141" s="7" t="n">
        <v>2005</v>
      </c>
      <c r="D141" s="7" t="n">
        <f aca="false">'RIPTE e IPC'!P756*100/'RIPTE e IPC'!$P$769</f>
        <v>90.7167545198796</v>
      </c>
    </row>
    <row r="142" customFormat="false" ht="15" hidden="false" customHeight="false" outlineLevel="0" collapsed="false">
      <c r="C142" s="10" t="n">
        <v>2005</v>
      </c>
      <c r="D142" s="10" t="n">
        <f aca="false">'RIPTE e IPC'!P757*100/'RIPTE e IPC'!$P$769</f>
        <v>90.0534533368883</v>
      </c>
    </row>
    <row r="143" customFormat="false" ht="15" hidden="false" customHeight="false" outlineLevel="0" collapsed="false">
      <c r="C143" s="4" t="n">
        <v>2006</v>
      </c>
      <c r="D143" s="4" t="n">
        <f aca="false">'RIPTE e IPC'!P758*100/'RIPTE e IPC'!$P$769</f>
        <v>89.9945374910817</v>
      </c>
    </row>
    <row r="144" customFormat="false" ht="15" hidden="false" customHeight="false" outlineLevel="0" collapsed="false">
      <c r="C144" s="7" t="n">
        <v>2006</v>
      </c>
      <c r="D144" s="7" t="n">
        <f aca="false">'RIPTE e IPC'!P759*100/'RIPTE e IPC'!$P$769</f>
        <v>90.9075384045498</v>
      </c>
    </row>
    <row r="145" customFormat="false" ht="15" hidden="false" customHeight="false" outlineLevel="0" collapsed="false">
      <c r="C145" s="10" t="n">
        <v>2006</v>
      </c>
      <c r="D145" s="10" t="n">
        <f aca="false">'RIPTE e IPC'!P760*100/'RIPTE e IPC'!$P$769</f>
        <v>91.9865841071385</v>
      </c>
    </row>
    <row r="146" customFormat="false" ht="15" hidden="false" customHeight="false" outlineLevel="0" collapsed="false">
      <c r="C146" s="4" t="n">
        <v>2006</v>
      </c>
      <c r="D146" s="4" t="n">
        <f aca="false">'RIPTE e IPC'!P761*100/'RIPTE e IPC'!$P$769</f>
        <v>92.5799405787401</v>
      </c>
    </row>
    <row r="147" customFormat="false" ht="15" hidden="false" customHeight="false" outlineLevel="0" collapsed="false">
      <c r="C147" s="7" t="n">
        <v>2006</v>
      </c>
      <c r="D147" s="7" t="n">
        <f aca="false">'RIPTE e IPC'!P762*100/'RIPTE e IPC'!$P$769</f>
        <v>94.4935079753899</v>
      </c>
    </row>
    <row r="148" customFormat="false" ht="15" hidden="false" customHeight="false" outlineLevel="0" collapsed="false">
      <c r="C148" s="10" t="n">
        <v>2006</v>
      </c>
      <c r="D148" s="10" t="n">
        <f aca="false">'RIPTE e IPC'!P763*100/'RIPTE e IPC'!$P$769</f>
        <v>95.6330554987677</v>
      </c>
    </row>
    <row r="149" customFormat="false" ht="15" hidden="false" customHeight="false" outlineLevel="0" collapsed="false">
      <c r="C149" s="4" t="n">
        <v>2006</v>
      </c>
      <c r="D149" s="4" t="n">
        <f aca="false">'RIPTE e IPC'!P764*100/'RIPTE e IPC'!$P$769</f>
        <v>96.7268507769316</v>
      </c>
    </row>
    <row r="150" customFormat="false" ht="15" hidden="false" customHeight="false" outlineLevel="0" collapsed="false">
      <c r="C150" s="7" t="n">
        <v>2006</v>
      </c>
      <c r="D150" s="7" t="n">
        <f aca="false">'RIPTE e IPC'!P765*100/'RIPTE e IPC'!$P$769</f>
        <v>97.9501098927324</v>
      </c>
    </row>
    <row r="151" customFormat="false" ht="15" hidden="false" customHeight="false" outlineLevel="0" collapsed="false">
      <c r="C151" s="10" t="n">
        <v>2006</v>
      </c>
      <c r="D151" s="10" t="n">
        <f aca="false">'RIPTE e IPC'!P766*100/'RIPTE e IPC'!$P$769</f>
        <v>97.8808297770209</v>
      </c>
    </row>
    <row r="152" customFormat="false" ht="15" hidden="false" customHeight="false" outlineLevel="0" collapsed="false">
      <c r="C152" s="4" t="n">
        <v>2006</v>
      </c>
      <c r="D152" s="4" t="n">
        <f aca="false">'RIPTE e IPC'!P767*100/'RIPTE e IPC'!$P$769</f>
        <v>99.3517111172414</v>
      </c>
    </row>
    <row r="153" customFormat="false" ht="15" hidden="false" customHeight="false" outlineLevel="0" collapsed="false">
      <c r="C153" s="7" t="n">
        <v>2006</v>
      </c>
      <c r="D153" s="7" t="n">
        <f aca="false">'RIPTE e IPC'!P768*100/'RIPTE e IPC'!$P$769</f>
        <v>99.1014775919919</v>
      </c>
    </row>
    <row r="154" customFormat="false" ht="15" hidden="false" customHeight="false" outlineLevel="0" collapsed="false">
      <c r="C154" s="10" t="n">
        <v>2006</v>
      </c>
      <c r="D154" s="10" t="n">
        <f aca="false">'RIPTE e IPC'!P769*100/'RIPTE e IPC'!$P$769</f>
        <v>100</v>
      </c>
    </row>
    <row r="155" customFormat="false" ht="15" hidden="false" customHeight="false" outlineLevel="0" collapsed="false">
      <c r="C155" s="4" t="n">
        <v>2007</v>
      </c>
      <c r="D155" s="4" t="n">
        <f aca="false">'RIPTE e IPC'!P770*100/'RIPTE e IPC'!$P$769</f>
        <v>100.13729335911</v>
      </c>
    </row>
    <row r="156" customFormat="false" ht="15" hidden="false" customHeight="false" outlineLevel="0" collapsed="false">
      <c r="C156" s="7" t="n">
        <v>2007</v>
      </c>
      <c r="D156" s="7" t="n">
        <f aca="false">'RIPTE e IPC'!P771*100/'RIPTE e IPC'!$P$769</f>
        <v>101.508426558781</v>
      </c>
    </row>
    <row r="157" customFormat="false" ht="15" hidden="false" customHeight="false" outlineLevel="0" collapsed="false">
      <c r="C157" s="10" t="n">
        <v>2007</v>
      </c>
      <c r="D157" s="10" t="n">
        <f aca="false">'RIPTE e IPC'!P772*100/'RIPTE e IPC'!$P$769</f>
        <v>102.561907525531</v>
      </c>
    </row>
    <row r="158" customFormat="false" ht="15" hidden="false" customHeight="false" outlineLevel="0" collapsed="false">
      <c r="C158" s="4" t="n">
        <v>2007</v>
      </c>
      <c r="D158" s="4" t="n">
        <f aca="false">'RIPTE e IPC'!P773*100/'RIPTE e IPC'!$P$769</f>
        <v>103.17839543439</v>
      </c>
    </row>
    <row r="159" customFormat="false" ht="15" hidden="false" customHeight="false" outlineLevel="0" collapsed="false">
      <c r="C159" s="7" t="n">
        <v>2007</v>
      </c>
      <c r="D159" s="7" t="n">
        <f aca="false">'RIPTE e IPC'!P774*100/'RIPTE e IPC'!$P$769</f>
        <v>101.889874693449</v>
      </c>
    </row>
    <row r="160" customFormat="false" ht="15" hidden="false" customHeight="false" outlineLevel="0" collapsed="false">
      <c r="C160" s="10" t="n">
        <v>2007</v>
      </c>
      <c r="D160" s="10" t="n">
        <f aca="false">'RIPTE e IPC'!P775*100/'RIPTE e IPC'!$P$769</f>
        <v>99.6685853889639</v>
      </c>
    </row>
    <row r="161" customFormat="false" ht="15" hidden="false" customHeight="false" outlineLevel="0" collapsed="false">
      <c r="C161" s="4" t="n">
        <v>2007</v>
      </c>
      <c r="D161" s="4" t="n">
        <f aca="false">'RIPTE e IPC'!P776*100/'RIPTE e IPC'!$P$769</f>
        <v>100.305737010424</v>
      </c>
    </row>
    <row r="162" customFormat="false" ht="15" hidden="false" customHeight="false" outlineLevel="0" collapsed="false">
      <c r="C162" s="7" t="n">
        <v>2007</v>
      </c>
      <c r="D162" s="7" t="n">
        <f aca="false">'RIPTE e IPC'!P777*100/'RIPTE e IPC'!$P$769</f>
        <v>99.3778762080231</v>
      </c>
    </row>
    <row r="163" customFormat="false" ht="15" hidden="false" customHeight="false" outlineLevel="0" collapsed="false">
      <c r="C163" s="10" t="n">
        <v>2007</v>
      </c>
      <c r="D163" s="10" t="n">
        <f aca="false">'RIPTE e IPC'!P778*100/'RIPTE e IPC'!$P$769</f>
        <v>97.6772121322309</v>
      </c>
    </row>
    <row r="164" customFormat="false" ht="15" hidden="false" customHeight="false" outlineLevel="0" collapsed="false">
      <c r="C164" s="4" t="n">
        <v>2007</v>
      </c>
      <c r="D164" s="4" t="n">
        <f aca="false">'RIPTE e IPC'!P779*100/'RIPTE e IPC'!$P$769</f>
        <v>99.8866602839715</v>
      </c>
    </row>
    <row r="165" customFormat="false" ht="15" hidden="false" customHeight="false" outlineLevel="0" collapsed="false">
      <c r="C165" s="7" t="n">
        <v>2007</v>
      </c>
      <c r="D165" s="7" t="n">
        <f aca="false">'RIPTE e IPC'!P780*100/'RIPTE e IPC'!$P$769</f>
        <v>100.350952346689</v>
      </c>
    </row>
    <row r="166" customFormat="false" ht="15" hidden="false" customHeight="false" outlineLevel="0" collapsed="false">
      <c r="C166" s="10" t="n">
        <v>2007</v>
      </c>
      <c r="D166" s="10" t="n">
        <f aca="false">'RIPTE e IPC'!P781*100/'RIPTE e IPC'!$P$769</f>
        <v>100.470588046934</v>
      </c>
    </row>
    <row r="167" customFormat="false" ht="15" hidden="false" customHeight="false" outlineLevel="0" collapsed="false">
      <c r="C167" s="4" t="n">
        <v>2008</v>
      </c>
      <c r="D167" s="4" t="n">
        <f aca="false">'RIPTE e IPC'!P782*100/'RIPTE e IPC'!$P$769</f>
        <v>98.8549251835467</v>
      </c>
    </row>
    <row r="168" customFormat="false" ht="15" hidden="false" customHeight="false" outlineLevel="0" collapsed="false">
      <c r="C168" s="7" t="n">
        <v>2008</v>
      </c>
      <c r="D168" s="7" t="n">
        <f aca="false">'RIPTE e IPC'!P783*100/'RIPTE e IPC'!$P$769</f>
        <v>100.498945187021</v>
      </c>
    </row>
    <row r="169" customFormat="false" ht="15" hidden="false" customHeight="false" outlineLevel="0" collapsed="false">
      <c r="C169" s="10" t="n">
        <v>2008</v>
      </c>
      <c r="D169" s="10" t="n">
        <f aca="false">'RIPTE e IPC'!P784*100/'RIPTE e IPC'!$P$769</f>
        <v>99.2720287749051</v>
      </c>
    </row>
    <row r="170" customFormat="false" ht="15" hidden="false" customHeight="false" outlineLevel="0" collapsed="false">
      <c r="C170" s="4" t="n">
        <v>2008</v>
      </c>
      <c r="D170" s="4" t="n">
        <f aca="false">'RIPTE e IPC'!P785*100/'RIPTE e IPC'!$P$769</f>
        <v>102.796766208765</v>
      </c>
    </row>
    <row r="171" customFormat="false" ht="15" hidden="false" customHeight="false" outlineLevel="0" collapsed="false">
      <c r="C171" s="7" t="n">
        <v>2008</v>
      </c>
      <c r="D171" s="7" t="n">
        <f aca="false">'RIPTE e IPC'!P786*100/'RIPTE e IPC'!$P$769</f>
        <v>104.618033294216</v>
      </c>
    </row>
    <row r="172" customFormat="false" ht="15" hidden="false" customHeight="false" outlineLevel="0" collapsed="false">
      <c r="C172" s="10" t="n">
        <v>2008</v>
      </c>
      <c r="D172" s="10" t="n">
        <f aca="false">'RIPTE e IPC'!P787*100/'RIPTE e IPC'!$P$769</f>
        <v>102.859945432398</v>
      </c>
    </row>
    <row r="173" customFormat="false" ht="15" hidden="false" customHeight="false" outlineLevel="0" collapsed="false">
      <c r="C173" s="4" t="n">
        <v>2008</v>
      </c>
      <c r="D173" s="4" t="n">
        <f aca="false">'RIPTE e IPC'!P788*100/'RIPTE e IPC'!$P$769</f>
        <v>105.063474809712</v>
      </c>
    </row>
    <row r="174" customFormat="false" ht="15" hidden="false" customHeight="false" outlineLevel="0" collapsed="false">
      <c r="C174" s="7" t="n">
        <v>2008</v>
      </c>
      <c r="D174" s="7" t="n">
        <f aca="false">'RIPTE e IPC'!P789*100/'RIPTE e IPC'!$P$769</f>
        <v>106.092117382871</v>
      </c>
    </row>
    <row r="175" customFormat="false" ht="15" hidden="false" customHeight="false" outlineLevel="0" collapsed="false">
      <c r="C175" s="10" t="n">
        <v>2008</v>
      </c>
      <c r="D175" s="10" t="n">
        <f aca="false">'RIPTE e IPC'!P790*100/'RIPTE e IPC'!$P$769</f>
        <v>107.223863355996</v>
      </c>
    </row>
    <row r="176" customFormat="false" ht="15" hidden="false" customHeight="false" outlineLevel="0" collapsed="false">
      <c r="C176" s="4" t="n">
        <v>2008</v>
      </c>
      <c r="D176" s="4" t="n">
        <f aca="false">'RIPTE e IPC'!P791*100/'RIPTE e IPC'!$P$769</f>
        <v>108.374083831772</v>
      </c>
    </row>
    <row r="177" customFormat="false" ht="15" hidden="false" customHeight="false" outlineLevel="0" collapsed="false">
      <c r="C177" s="7" t="n">
        <v>2008</v>
      </c>
      <c r="D177" s="7" t="n">
        <f aca="false">'RIPTE e IPC'!P792*100/'RIPTE e IPC'!$P$769</f>
        <v>106.204548899069</v>
      </c>
    </row>
    <row r="178" customFormat="false" ht="15" hidden="false" customHeight="false" outlineLevel="0" collapsed="false">
      <c r="C178" s="10" t="n">
        <v>2008</v>
      </c>
      <c r="D178" s="10" t="n">
        <f aca="false">'RIPTE e IPC'!P793*100/'RIPTE e IPC'!$P$769</f>
        <v>107.089175263285</v>
      </c>
    </row>
    <row r="179" customFormat="false" ht="15" hidden="false" customHeight="false" outlineLevel="0" collapsed="false">
      <c r="C179" s="4" t="n">
        <v>2009</v>
      </c>
      <c r="D179" s="4" t="n">
        <f aca="false">'RIPTE e IPC'!P794*100/'RIPTE e IPC'!$P$769</f>
        <v>104.617720069383</v>
      </c>
    </row>
    <row r="180" customFormat="false" ht="15" hidden="false" customHeight="false" outlineLevel="0" collapsed="false">
      <c r="C180" s="7" t="n">
        <v>2009</v>
      </c>
      <c r="D180" s="7" t="n">
        <f aca="false">'RIPTE e IPC'!P795*100/'RIPTE e IPC'!$P$769</f>
        <v>103.987614668463</v>
      </c>
    </row>
    <row r="181" customFormat="false" ht="15" hidden="false" customHeight="false" outlineLevel="0" collapsed="false">
      <c r="C181" s="10" t="n">
        <v>2009</v>
      </c>
      <c r="D181" s="10" t="n">
        <f aca="false">'RIPTE e IPC'!P796*100/'RIPTE e IPC'!$P$769</f>
        <v>105.675585870674</v>
      </c>
    </row>
    <row r="182" customFormat="false" ht="15" hidden="false" customHeight="false" outlineLevel="0" collapsed="false">
      <c r="C182" s="4" t="n">
        <v>2009</v>
      </c>
      <c r="D182" s="4" t="n">
        <f aca="false">'RIPTE e IPC'!P797*100/'RIPTE e IPC'!$P$769</f>
        <v>105.698231213501</v>
      </c>
    </row>
    <row r="183" customFormat="false" ht="15" hidden="false" customHeight="false" outlineLevel="0" collapsed="false">
      <c r="C183" s="7" t="n">
        <v>2009</v>
      </c>
      <c r="D183" s="7" t="n">
        <f aca="false">'RIPTE e IPC'!P798*100/'RIPTE e IPC'!$P$769</f>
        <v>103.533872908729</v>
      </c>
    </row>
    <row r="184" customFormat="false" ht="15" hidden="false" customHeight="false" outlineLevel="0" collapsed="false">
      <c r="C184" s="10" t="n">
        <v>2009</v>
      </c>
      <c r="D184" s="10" t="n">
        <f aca="false">'RIPTE e IPC'!P799*100/'RIPTE e IPC'!$P$769</f>
        <v>106.118001717999</v>
      </c>
    </row>
    <row r="185" customFormat="false" ht="15" hidden="false" customHeight="false" outlineLevel="0" collapsed="false">
      <c r="C185" s="4" t="n">
        <v>2009</v>
      </c>
      <c r="D185" s="4" t="n">
        <f aca="false">'RIPTE e IPC'!P800*100/'RIPTE e IPC'!$P$769</f>
        <v>105.93034543321</v>
      </c>
    </row>
    <row r="186" customFormat="false" ht="15" hidden="false" customHeight="false" outlineLevel="0" collapsed="false">
      <c r="C186" s="7" t="n">
        <v>2009</v>
      </c>
      <c r="D186" s="7" t="n">
        <f aca="false">'RIPTE e IPC'!P801*100/'RIPTE e IPC'!$P$769</f>
        <v>104.957809598758</v>
      </c>
    </row>
    <row r="187" customFormat="false" ht="15" hidden="false" customHeight="false" outlineLevel="0" collapsed="false">
      <c r="C187" s="10" t="n">
        <v>2009</v>
      </c>
      <c r="D187" s="10" t="n">
        <f aca="false">'RIPTE e IPC'!P802*100/'RIPTE e IPC'!$P$769</f>
        <v>100.547604844726</v>
      </c>
    </row>
    <row r="188" customFormat="false" ht="15" hidden="false" customHeight="false" outlineLevel="0" collapsed="false">
      <c r="C188" s="4" t="n">
        <v>2009</v>
      </c>
      <c r="D188" s="4" t="n">
        <f aca="false">'RIPTE e IPC'!P803*100/'RIPTE e IPC'!$P$769</f>
        <v>100.457379631615</v>
      </c>
    </row>
    <row r="189" customFormat="false" ht="15" hidden="false" customHeight="false" outlineLevel="0" collapsed="false">
      <c r="C189" s="7" t="n">
        <v>2009</v>
      </c>
      <c r="D189" s="7" t="n">
        <f aca="false">'RIPTE e IPC'!P804*100/'RIPTE e IPC'!$P$769</f>
        <v>99.1230249930779</v>
      </c>
    </row>
    <row r="190" customFormat="false" ht="15" hidden="false" customHeight="false" outlineLevel="0" collapsed="false">
      <c r="C190" s="10" t="n">
        <v>2009</v>
      </c>
      <c r="D190" s="10" t="n">
        <f aca="false">'RIPTE e IPC'!P805*100/'RIPTE e IPC'!$P$769</f>
        <v>103.835489010711</v>
      </c>
    </row>
    <row r="191" customFormat="false" ht="15" hidden="false" customHeight="false" outlineLevel="0" collapsed="false">
      <c r="C191" s="4" t="n">
        <v>2010</v>
      </c>
      <c r="D191" s="4" t="n">
        <f aca="false">'RIPTE e IPC'!P806*100/'RIPTE e IPC'!$P$769</f>
        <v>101.450408596349</v>
      </c>
    </row>
    <row r="192" customFormat="false" ht="15" hidden="false" customHeight="false" outlineLevel="0" collapsed="false">
      <c r="C192" s="7" t="n">
        <v>2010</v>
      </c>
      <c r="D192" s="7" t="n">
        <f aca="false">'RIPTE e IPC'!P807*100/'RIPTE e IPC'!$P$769</f>
        <v>100.397069952226</v>
      </c>
    </row>
    <row r="193" customFormat="false" ht="15" hidden="false" customHeight="false" outlineLevel="0" collapsed="false">
      <c r="C193" s="10" t="n">
        <v>2010</v>
      </c>
      <c r="D193" s="10" t="n">
        <f aca="false">'RIPTE e IPC'!P808*100/'RIPTE e IPC'!$P$769</f>
        <v>101.683162525477</v>
      </c>
    </row>
    <row r="194" customFormat="false" ht="15" hidden="false" customHeight="false" outlineLevel="0" collapsed="false">
      <c r="C194" s="4" t="n">
        <v>2010</v>
      </c>
      <c r="D194" s="4" t="n">
        <f aca="false">'RIPTE e IPC'!P809*100/'RIPTE e IPC'!$P$769</f>
        <v>102.540619410997</v>
      </c>
    </row>
    <row r="195" customFormat="false" ht="15" hidden="false" customHeight="false" outlineLevel="0" collapsed="false">
      <c r="C195" s="7" t="n">
        <v>2010</v>
      </c>
      <c r="D195" s="7" t="n">
        <f aca="false">'RIPTE e IPC'!P810*100/'RIPTE e IPC'!$P$769</f>
        <v>102.028877230152</v>
      </c>
    </row>
    <row r="196" customFormat="false" ht="15" hidden="false" customHeight="false" outlineLevel="0" collapsed="false">
      <c r="C196" s="10" t="n">
        <v>2010</v>
      </c>
      <c r="D196" s="10" t="n">
        <f aca="false">'RIPTE e IPC'!P811*100/'RIPTE e IPC'!$P$769</f>
        <v>102.723199907569</v>
      </c>
    </row>
    <row r="197" customFormat="false" ht="15" hidden="false" customHeight="false" outlineLevel="0" collapsed="false">
      <c r="C197" s="4" t="n">
        <v>2010</v>
      </c>
      <c r="D197" s="4" t="n">
        <f aca="false">'RIPTE e IPC'!P812*100/'RIPTE e IPC'!$P$769</f>
        <v>103.78226982213</v>
      </c>
    </row>
    <row r="198" customFormat="false" ht="15" hidden="false" customHeight="false" outlineLevel="0" collapsed="false">
      <c r="C198" s="7" t="n">
        <v>2010</v>
      </c>
      <c r="D198" s="7" t="n">
        <f aca="false">'RIPTE e IPC'!P813*100/'RIPTE e IPC'!$P$769</f>
        <v>105.195887987423</v>
      </c>
    </row>
    <row r="199" customFormat="false" ht="15" hidden="false" customHeight="false" outlineLevel="0" collapsed="false">
      <c r="C199" s="10" t="n">
        <v>2010</v>
      </c>
      <c r="D199" s="10" t="n">
        <f aca="false">'RIPTE e IPC'!P814*100/'RIPTE e IPC'!$P$769</f>
        <v>107.87273869235</v>
      </c>
    </row>
    <row r="200" customFormat="false" ht="15" hidden="false" customHeight="false" outlineLevel="0" collapsed="false">
      <c r="C200" s="4" t="n">
        <v>2010</v>
      </c>
      <c r="D200" s="4" t="n">
        <f aca="false">'RIPTE e IPC'!P815*100/'RIPTE e IPC'!$P$769</f>
        <v>106.605503420746</v>
      </c>
    </row>
    <row r="201" customFormat="false" ht="15" hidden="false" customHeight="false" outlineLevel="0" collapsed="false">
      <c r="C201" s="7" t="n">
        <v>2010</v>
      </c>
      <c r="D201" s="7" t="n">
        <f aca="false">'RIPTE e IPC'!P816*100/'RIPTE e IPC'!$P$769</f>
        <v>105.92255443551</v>
      </c>
    </row>
    <row r="202" customFormat="false" ht="15" hidden="false" customHeight="false" outlineLevel="0" collapsed="false">
      <c r="C202" s="10" t="n">
        <v>2010</v>
      </c>
      <c r="D202" s="10" t="n">
        <f aca="false">'RIPTE e IPC'!P817*100/'RIPTE e IPC'!$P$769</f>
        <v>105.309710814557</v>
      </c>
    </row>
    <row r="203" customFormat="false" ht="15" hidden="false" customHeight="false" outlineLevel="0" collapsed="false">
      <c r="C203" s="4" t="n">
        <v>2011</v>
      </c>
      <c r="D203" s="4" t="n">
        <f aca="false">'RIPTE e IPC'!P818*100/'RIPTE e IPC'!$P$769</f>
        <v>105.498016392423</v>
      </c>
    </row>
    <row r="204" customFormat="false" ht="15" hidden="false" customHeight="false" outlineLevel="0" collapsed="false">
      <c r="C204" s="7" t="n">
        <v>2011</v>
      </c>
      <c r="D204" s="7" t="n">
        <f aca="false">'RIPTE e IPC'!P819*100/'RIPTE e IPC'!$P$769</f>
        <v>106.546006051747</v>
      </c>
    </row>
    <row r="205" customFormat="false" ht="15" hidden="false" customHeight="false" outlineLevel="0" collapsed="false">
      <c r="C205" s="10" t="n">
        <v>2011</v>
      </c>
      <c r="D205" s="10" t="n">
        <f aca="false">'RIPTE e IPC'!P820*100/'RIPTE e IPC'!$P$769</f>
        <v>110.821637369709</v>
      </c>
    </row>
    <row r="206" customFormat="false" ht="15" hidden="false" customHeight="false" outlineLevel="0" collapsed="false">
      <c r="C206" s="4" t="n">
        <v>2011</v>
      </c>
      <c r="D206" s="4" t="n">
        <f aca="false">'RIPTE e IPC'!P821*100/'RIPTE e IPC'!$P$769</f>
        <v>109.363834663021</v>
      </c>
    </row>
    <row r="207" customFormat="false" ht="15" hidden="false" customHeight="false" outlineLevel="0" collapsed="false">
      <c r="C207" s="7" t="n">
        <v>2011</v>
      </c>
      <c r="D207" s="7" t="n">
        <f aca="false">'RIPTE e IPC'!P822*100/'RIPTE e IPC'!$P$769</f>
        <v>111.636103066305</v>
      </c>
    </row>
    <row r="208" customFormat="false" ht="15" hidden="false" customHeight="false" outlineLevel="0" collapsed="false">
      <c r="C208" s="10" t="n">
        <v>2011</v>
      </c>
      <c r="D208" s="10" t="n">
        <f aca="false">'RIPTE e IPC'!P823*100/'RIPTE e IPC'!$P$769</f>
        <v>111.563851267061</v>
      </c>
    </row>
    <row r="209" customFormat="false" ht="15" hidden="false" customHeight="false" outlineLevel="0" collapsed="false">
      <c r="C209" s="4" t="n">
        <v>2011</v>
      </c>
      <c r="D209" s="4" t="n">
        <f aca="false">'RIPTE e IPC'!P824*100/'RIPTE e IPC'!$P$769</f>
        <v>113.0958897963</v>
      </c>
    </row>
    <row r="210" customFormat="false" ht="15" hidden="false" customHeight="false" outlineLevel="0" collapsed="false">
      <c r="C210" s="7" t="n">
        <v>2011</v>
      </c>
      <c r="D210" s="7" t="n">
        <f aca="false">'RIPTE e IPC'!P825*100/'RIPTE e IPC'!$P$769</f>
        <v>114.064365904214</v>
      </c>
    </row>
    <row r="211" customFormat="false" ht="15" hidden="false" customHeight="false" outlineLevel="0" collapsed="false">
      <c r="C211" s="10" t="n">
        <v>2011</v>
      </c>
      <c r="D211" s="10" t="n">
        <f aca="false">'RIPTE e IPC'!P826*100/'RIPTE e IPC'!$P$769</f>
        <v>115.580708795218</v>
      </c>
    </row>
    <row r="212" customFormat="false" ht="15" hidden="false" customHeight="false" outlineLevel="0" collapsed="false">
      <c r="C212" s="4" t="n">
        <v>2011</v>
      </c>
      <c r="D212" s="4" t="n">
        <f aca="false">'RIPTE e IPC'!P827*100/'RIPTE e IPC'!$P$769</f>
        <v>116.165646122061</v>
      </c>
    </row>
    <row r="213" customFormat="false" ht="15" hidden="false" customHeight="false" outlineLevel="0" collapsed="false">
      <c r="C213" s="7" t="n">
        <v>2011</v>
      </c>
      <c r="D213" s="7" t="n">
        <f aca="false">'RIPTE e IPC'!P828*100/'RIPTE e IPC'!$P$769</f>
        <v>117.419898262628</v>
      </c>
    </row>
    <row r="214" customFormat="false" ht="15" hidden="false" customHeight="false" outlineLevel="0" collapsed="false">
      <c r="C214" s="10" t="n">
        <v>2011</v>
      </c>
      <c r="D214" s="10" t="n">
        <f aca="false">'RIPTE e IPC'!P829*100/'RIPTE e IPC'!$P$769</f>
        <v>116.091217418541</v>
      </c>
    </row>
    <row r="215" customFormat="false" ht="15" hidden="false" customHeight="false" outlineLevel="0" collapsed="false">
      <c r="C215" s="4" t="n">
        <v>2012</v>
      </c>
      <c r="D215" s="4" t="n">
        <f aca="false">'RIPTE e IPC'!P830*100/'RIPTE e IPC'!$P$769</f>
        <v>116.296963786981</v>
      </c>
    </row>
    <row r="216" customFormat="false" ht="15" hidden="false" customHeight="false" outlineLevel="0" collapsed="false">
      <c r="C216" s="7" t="n">
        <v>2012</v>
      </c>
      <c r="D216" s="7" t="n">
        <f aca="false">'RIPTE e IPC'!P831*100/'RIPTE e IPC'!$P$769</f>
        <v>117.836299386323</v>
      </c>
    </row>
    <row r="217" customFormat="false" ht="15" hidden="false" customHeight="false" outlineLevel="0" collapsed="false">
      <c r="C217" s="10" t="n">
        <v>2012</v>
      </c>
      <c r="D217" s="10" t="n">
        <f aca="false">'RIPTE e IPC'!P832*100/'RIPTE e IPC'!$P$769</f>
        <v>118.33368924517</v>
      </c>
    </row>
    <row r="218" customFormat="false" ht="15" hidden="false" customHeight="false" outlineLevel="0" collapsed="false">
      <c r="C218" s="4" t="n">
        <v>2012</v>
      </c>
      <c r="D218" s="4" t="n">
        <f aca="false">'RIPTE e IPC'!P833*100/'RIPTE e IPC'!$P$769</f>
        <v>121.525025979602</v>
      </c>
    </row>
    <row r="219" customFormat="false" ht="15" hidden="false" customHeight="false" outlineLevel="0" collapsed="false">
      <c r="C219" s="7" t="n">
        <v>2012</v>
      </c>
      <c r="D219" s="7" t="n">
        <f aca="false">'RIPTE e IPC'!P834*100/'RIPTE e IPC'!$P$769</f>
        <v>122.849898509275</v>
      </c>
    </row>
    <row r="220" customFormat="false" ht="15" hidden="false" customHeight="false" outlineLevel="0" collapsed="false">
      <c r="C220" s="10" t="n">
        <v>2012</v>
      </c>
      <c r="D220" s="10" t="n">
        <f aca="false">'RIPTE e IPC'!P835*100/'RIPTE e IPC'!$P$769</f>
        <v>121.808632254597</v>
      </c>
    </row>
    <row r="221" customFormat="false" ht="15" hidden="false" customHeight="false" outlineLevel="0" collapsed="false">
      <c r="C221" s="4" t="n">
        <v>2012</v>
      </c>
      <c r="D221" s="4" t="n">
        <f aca="false">'RIPTE e IPC'!P836*100/'RIPTE e IPC'!$P$769</f>
        <v>124.019909437348</v>
      </c>
    </row>
    <row r="222" customFormat="false" ht="15" hidden="false" customHeight="false" outlineLevel="0" collapsed="false">
      <c r="C222" s="7" t="n">
        <v>2012</v>
      </c>
      <c r="D222" s="7" t="n">
        <f aca="false">'RIPTE e IPC'!P837*100/'RIPTE e IPC'!$P$769</f>
        <v>122.575663059297</v>
      </c>
    </row>
    <row r="223" customFormat="false" ht="15" hidden="false" customHeight="false" outlineLevel="0" collapsed="false">
      <c r="C223" s="10" t="n">
        <v>2012</v>
      </c>
      <c r="D223" s="10" t="n">
        <f aca="false">'RIPTE e IPC'!P838*100/'RIPTE e IPC'!$P$769</f>
        <v>122.756695308614</v>
      </c>
    </row>
    <row r="224" customFormat="false" ht="15" hidden="false" customHeight="false" outlineLevel="0" collapsed="false">
      <c r="C224" s="4" t="n">
        <v>2012</v>
      </c>
      <c r="D224" s="4" t="n">
        <f aca="false">'RIPTE e IPC'!P839*100/'RIPTE e IPC'!$P$769</f>
        <v>124.017921432295</v>
      </c>
    </row>
    <row r="225" customFormat="false" ht="15" hidden="false" customHeight="false" outlineLevel="0" collapsed="false">
      <c r="C225" s="7" t="n">
        <v>2012</v>
      </c>
      <c r="D225" s="7" t="n">
        <f aca="false">'RIPTE e IPC'!P840*100/'RIPTE e IPC'!$P$769</f>
        <v>124.551148844293</v>
      </c>
    </row>
    <row r="226" customFormat="false" ht="15" hidden="false" customHeight="false" outlineLevel="0" collapsed="false">
      <c r="C226" s="10" t="n">
        <v>2012</v>
      </c>
      <c r="D226" s="10" t="n">
        <f aca="false">'RIPTE e IPC'!P841*100/'RIPTE e IPC'!$P$769</f>
        <v>124.011248647492</v>
      </c>
    </row>
    <row r="227" customFormat="false" ht="15" hidden="false" customHeight="false" outlineLevel="0" collapsed="false">
      <c r="C227" s="4" t="n">
        <v>2013</v>
      </c>
      <c r="D227" s="4" t="n">
        <f aca="false">'RIPTE e IPC'!P842*100/'RIPTE e IPC'!$P$769</f>
        <v>122.960083902337</v>
      </c>
    </row>
    <row r="228" customFormat="false" ht="15" hidden="false" customHeight="false" outlineLevel="0" collapsed="false">
      <c r="C228" s="7" t="n">
        <v>2013</v>
      </c>
      <c r="D228" s="7" t="n">
        <f aca="false">'RIPTE e IPC'!P843*100/'RIPTE e IPC'!$P$769</f>
        <v>124.828351052034</v>
      </c>
    </row>
    <row r="229" customFormat="false" ht="15" hidden="false" customHeight="false" outlineLevel="0" collapsed="false">
      <c r="C229" s="10" t="n">
        <v>2013</v>
      </c>
      <c r="D229" s="10" t="n">
        <f aca="false">'RIPTE e IPC'!P844*100/'RIPTE e IPC'!$P$769</f>
        <v>125.559330936204</v>
      </c>
    </row>
    <row r="230" customFormat="false" ht="15" hidden="false" customHeight="false" outlineLevel="0" collapsed="false">
      <c r="C230" s="4" t="n">
        <v>2013</v>
      </c>
      <c r="D230" s="4" t="n">
        <f aca="false">'RIPTE e IPC'!P845*100/'RIPTE e IPC'!$P$769</f>
        <v>125.678646325733</v>
      </c>
    </row>
    <row r="231" customFormat="false" ht="15" hidden="false" customHeight="false" outlineLevel="0" collapsed="false">
      <c r="C231" s="7" t="n">
        <v>2013</v>
      </c>
      <c r="D231" s="7" t="n">
        <f aca="false">'RIPTE e IPC'!P846*100/'RIPTE e IPC'!$P$769</f>
        <v>127.81659453423</v>
      </c>
    </row>
    <row r="232" customFormat="false" ht="15" hidden="false" customHeight="false" outlineLevel="0" collapsed="false">
      <c r="C232" s="10" t="n">
        <v>2013</v>
      </c>
      <c r="D232" s="10" t="n">
        <f aca="false">'RIPTE e IPC'!P847*100/'RIPTE e IPC'!$P$769</f>
        <v>126.589760668508</v>
      </c>
    </row>
    <row r="233" customFormat="false" ht="15" hidden="false" customHeight="false" outlineLevel="0" collapsed="false">
      <c r="C233" s="4" t="n">
        <v>2013</v>
      </c>
      <c r="D233" s="4" t="n">
        <f aca="false">'RIPTE e IPC'!P848*100/'RIPTE e IPC'!$P$769</f>
        <v>126.627916677826</v>
      </c>
    </row>
    <row r="234" customFormat="false" ht="15" hidden="false" customHeight="false" outlineLevel="0" collapsed="false">
      <c r="C234" s="7" t="n">
        <v>2013</v>
      </c>
      <c r="D234" s="7" t="n">
        <f aca="false">'RIPTE e IPC'!P849*100/'RIPTE e IPC'!$P$769</f>
        <v>125.359583020144</v>
      </c>
    </row>
    <row r="235" customFormat="false" ht="15" hidden="false" customHeight="false" outlineLevel="0" collapsed="false">
      <c r="C235" s="10" t="n">
        <v>2013</v>
      </c>
      <c r="D235" s="10" t="n">
        <f aca="false">'RIPTE e IPC'!P850*100/'RIPTE e IPC'!$P$769</f>
        <v>125.623626532723</v>
      </c>
    </row>
    <row r="236" customFormat="false" ht="15" hidden="false" customHeight="false" outlineLevel="0" collapsed="false">
      <c r="C236" s="4" t="n">
        <v>2013</v>
      </c>
      <c r="D236" s="4" t="n">
        <f aca="false">'RIPTE e IPC'!P851*100/'RIPTE e IPC'!$P$769</f>
        <v>124.931038515859</v>
      </c>
    </row>
    <row r="237" customFormat="false" ht="15" hidden="false" customHeight="false" outlineLevel="0" collapsed="false">
      <c r="C237" s="7" t="n">
        <v>2013</v>
      </c>
      <c r="D237" s="7" t="n">
        <f aca="false">'RIPTE e IPC'!P852*100/'RIPTE e IPC'!$P$769</f>
        <v>122.312404007384</v>
      </c>
    </row>
    <row r="238" customFormat="false" ht="15" hidden="false" customHeight="false" outlineLevel="0" collapsed="false">
      <c r="C238" s="10" t="n">
        <v>2013</v>
      </c>
      <c r="D238" s="10" t="n">
        <f aca="false">'RIPTE e IPC'!P853*100/'RIPTE e IPC'!$P$769</f>
        <v>120.086715864074</v>
      </c>
    </row>
    <row r="239" customFormat="false" ht="15" hidden="false" customHeight="false" outlineLevel="0" collapsed="false">
      <c r="C239" s="4" t="n">
        <v>2014</v>
      </c>
      <c r="D239" s="5" t="n">
        <f aca="false">'RIPTE e IPC'!P854*100/'RIPTE e IPC'!$P$769</f>
        <v>115.467875320784</v>
      </c>
    </row>
    <row r="240" customFormat="false" ht="15" hidden="false" customHeight="false" outlineLevel="0" collapsed="false">
      <c r="C240" s="34" t="n">
        <v>2014</v>
      </c>
      <c r="D240" s="35" t="n">
        <f aca="false">'RIPTE e IPC'!P855*100/'RIPTE e IPC'!$P$769</f>
        <v>114.930311658755</v>
      </c>
    </row>
    <row r="241" customFormat="false" ht="15" hidden="false" customHeight="false" outlineLevel="0" collapsed="false">
      <c r="C241" s="10" t="n">
        <v>2014</v>
      </c>
      <c r="D241" s="11" t="n">
        <f aca="false">'RIPTE e IPC'!P856*100/'RIPTE e IPC'!$P$769</f>
        <v>115.315424245256</v>
      </c>
    </row>
    <row r="242" customFormat="false" ht="15" hidden="false" customHeight="false" outlineLevel="0" collapsed="false">
      <c r="C242" s="4" t="n">
        <v>2014</v>
      </c>
      <c r="D242" s="5" t="n">
        <f aca="false">'RIPTE e IPC'!P857*100/'RIPTE e IPC'!$P$769</f>
        <v>118.49222776047</v>
      </c>
    </row>
    <row r="243" customFormat="false" ht="15" hidden="false" customHeight="false" outlineLevel="0" collapsed="false">
      <c r="C243" s="34" t="n">
        <v>2014</v>
      </c>
      <c r="D243" s="35" t="n">
        <f aca="false">'RIPTE e IPC'!P858*100/'RIPTE e IPC'!$P$769</f>
        <v>117.148452761162</v>
      </c>
    </row>
    <row r="244" customFormat="false" ht="15" hidden="false" customHeight="false" outlineLevel="0" collapsed="false">
      <c r="C244" s="10" t="n">
        <v>2014</v>
      </c>
      <c r="D244" s="11" t="n">
        <f aca="false">'RIPTE e IPC'!P859*100/'RIPTE e IPC'!$P$769</f>
        <v>115.881101934056</v>
      </c>
    </row>
    <row r="245" customFormat="false" ht="15" hidden="false" customHeight="false" outlineLevel="0" collapsed="false">
      <c r="C245" s="4" t="n">
        <v>2014</v>
      </c>
      <c r="D245" s="5" t="n">
        <f aca="false">'RIPTE e IPC'!P860*100/'RIPTE e IPC'!$P$769</f>
        <v>118.966900366415</v>
      </c>
    </row>
    <row r="246" customFormat="false" ht="15" hidden="false" customHeight="false" outlineLevel="0" collapsed="false">
      <c r="C246" s="34" t="n">
        <v>2014</v>
      </c>
      <c r="D246" s="35" t="n">
        <f aca="false">'RIPTE e IPC'!P861*100/'RIPTE e IPC'!$P$769</f>
        <v>116.734878450274</v>
      </c>
    </row>
    <row r="247" customFormat="false" ht="15" hidden="false" customHeight="false" outlineLevel="0" collapsed="false">
      <c r="C247" s="10" t="n">
        <v>2014</v>
      </c>
      <c r="D247" s="11" t="n">
        <f aca="false">'RIPTE e IPC'!P862*100/'RIPTE e IPC'!$P$769</f>
        <v>118.341480140551</v>
      </c>
    </row>
    <row r="248" customFormat="false" ht="15" hidden="false" customHeight="false" outlineLevel="0" collapsed="false">
      <c r="C248" s="4" t="n">
        <v>2014</v>
      </c>
      <c r="D248" s="5" t="n">
        <f aca="false">'RIPTE e IPC'!P863*100/'RIPTE e IPC'!$P$769</f>
        <v>119.9371734154</v>
      </c>
    </row>
    <row r="249" customFormat="false" ht="15" hidden="false" customHeight="false" outlineLevel="0" collapsed="false">
      <c r="C249" s="34" t="n">
        <v>2014</v>
      </c>
      <c r="D249" s="35" t="n">
        <f aca="false">'RIPTE e IPC'!P864*100/'RIPTE e IPC'!$P$769</f>
        <v>117.783780791586</v>
      </c>
    </row>
    <row r="250" customFormat="false" ht="15" hidden="false" customHeight="false" outlineLevel="0" collapsed="false">
      <c r="C250" s="10" t="n">
        <v>2014</v>
      </c>
      <c r="D250" s="11" t="n">
        <f aca="false">'RIPTE e IPC'!P865*100/'RIPTE e IPC'!$P$769</f>
        <v>118.500517989322</v>
      </c>
    </row>
    <row r="251" customFormat="false" ht="15" hidden="false" customHeight="false" outlineLevel="0" collapsed="false">
      <c r="C251" s="4" t="n">
        <f aca="false">'Real wage scenarios'!C239+1</f>
        <v>2015</v>
      </c>
      <c r="D251" s="5" t="n">
        <f aca="false">'RIPTE e IPC'!P866*100/'RIPTE e IPC'!$P$769</f>
        <v>116.91738438108</v>
      </c>
    </row>
    <row r="252" customFormat="false" ht="15" hidden="false" customHeight="false" outlineLevel="0" collapsed="false">
      <c r="C252" s="34" t="n">
        <f aca="false">'Real wage scenarios'!C240+1</f>
        <v>2015</v>
      </c>
      <c r="D252" s="35" t="n">
        <f aca="false">'RIPTE e IPC'!P867*100/'RIPTE e IPC'!$P$769</f>
        <v>118.886550413562</v>
      </c>
    </row>
    <row r="253" customFormat="false" ht="15" hidden="false" customHeight="false" outlineLevel="0" collapsed="false">
      <c r="C253" s="10" t="n">
        <f aca="false">'Real wage scenarios'!C241+1</f>
        <v>2015</v>
      </c>
      <c r="D253" s="11" t="n">
        <f aca="false">'RIPTE e IPC'!P868*100/'RIPTE e IPC'!$P$769</f>
        <v>121.035151363608</v>
      </c>
    </row>
    <row r="254" customFormat="false" ht="15" hidden="false" customHeight="false" outlineLevel="0" collapsed="false">
      <c r="C254" s="4" t="n">
        <f aca="false">'Real wage scenarios'!C242+1</f>
        <v>2015</v>
      </c>
      <c r="D254" s="5" t="n">
        <f aca="false">'RIPTE e IPC'!P869*100/'RIPTE e IPC'!$P$769</f>
        <v>120.459997158719</v>
      </c>
    </row>
    <row r="255" customFormat="false" ht="15" hidden="false" customHeight="false" outlineLevel="0" collapsed="false">
      <c r="C255" s="34" t="n">
        <f aca="false">'Real wage scenarios'!C243+1</f>
        <v>2015</v>
      </c>
      <c r="D255" s="35" t="n">
        <f aca="false">'RIPTE e IPC'!P870*100/'RIPTE e IPC'!$P$769</f>
        <v>122.323210346138</v>
      </c>
    </row>
    <row r="256" customFormat="false" ht="15" hidden="false" customHeight="false" outlineLevel="0" collapsed="false">
      <c r="C256" s="10" t="n">
        <f aca="false">'Real wage scenarios'!C244+1</f>
        <v>2015</v>
      </c>
      <c r="D256" s="11" t="n">
        <f aca="false">'RIPTE e IPC'!P871*100/'RIPTE e IPC'!$P$769</f>
        <v>125.729049637351</v>
      </c>
    </row>
    <row r="257" customFormat="false" ht="15" hidden="false" customHeight="false" outlineLevel="0" collapsed="false">
      <c r="C257" s="4" t="n">
        <f aca="false">'Real wage scenarios'!C245+1</f>
        <v>2015</v>
      </c>
      <c r="D257" s="5" t="n">
        <f aca="false">'RIPTE e IPC'!P872*100/'RIPTE e IPC'!$P$769</f>
        <v>126.810817756727</v>
      </c>
    </row>
    <row r="258" customFormat="false" ht="15" hidden="false" customHeight="false" outlineLevel="0" collapsed="false">
      <c r="C258" s="34" t="n">
        <f aca="false">'Real wage scenarios'!C246+1</f>
        <v>2015</v>
      </c>
      <c r="D258" s="35" t="n">
        <f aca="false">'RIPTE e IPC'!P873*100/'RIPTE e IPC'!$P$769</f>
        <v>125.015449065831</v>
      </c>
    </row>
    <row r="259" customFormat="false" ht="15" hidden="false" customHeight="false" outlineLevel="0" collapsed="false">
      <c r="C259" s="10" t="n">
        <f aca="false">'Real wage scenarios'!C247+1</f>
        <v>2015</v>
      </c>
      <c r="D259" s="11" t="n">
        <f aca="false">'RIPTE e IPC'!P874*100/'RIPTE e IPC'!$P$769</f>
        <v>125.734448693321</v>
      </c>
    </row>
    <row r="260" customFormat="false" ht="15" hidden="false" customHeight="false" outlineLevel="0" collapsed="false">
      <c r="C260" s="4" t="n">
        <f aca="false">'Real wage scenarios'!C248+1</f>
        <v>2015</v>
      </c>
      <c r="D260" s="5" t="n">
        <f aca="false">'RIPTE e IPC'!P875*100/'RIPTE e IPC'!$P$769</f>
        <v>125.636019182943</v>
      </c>
    </row>
    <row r="261" customFormat="false" ht="15" hidden="false" customHeight="false" outlineLevel="0" collapsed="false">
      <c r="C261" s="82" t="n">
        <f aca="false">'Real wage scenarios'!C249+1</f>
        <v>2015</v>
      </c>
      <c r="D261" s="84" t="n">
        <f aca="false">'RIPTE e IPC'!P876*100/'RIPTE e IPC'!$P$769</f>
        <v>125.288879204969</v>
      </c>
    </row>
    <row r="262" customFormat="false" ht="15" hidden="false" customHeight="false" outlineLevel="0" collapsed="false">
      <c r="C262" s="10" t="n">
        <f aca="false">'Real wage scenarios'!C250+1</f>
        <v>2015</v>
      </c>
      <c r="D262" s="11" t="n">
        <f aca="false">'RIPTE e IPC'!P877*100/'RIPTE e IPC'!$P$769</f>
        <v>121.202699797666</v>
      </c>
    </row>
    <row r="263" customFormat="false" ht="15" hidden="false" customHeight="false" outlineLevel="0" collapsed="false">
      <c r="C263" s="4" t="n">
        <f aca="false">'Real wage scenarios'!C251+1</f>
        <v>2016</v>
      </c>
      <c r="D263" s="5" t="n">
        <f aca="false">'RIPTE e IPC'!P878*100/'RIPTE e IPC'!$P$769</f>
        <v>116.517920068244</v>
      </c>
    </row>
    <row r="264" customFormat="false" ht="15" hidden="false" customHeight="false" outlineLevel="0" collapsed="false">
      <c r="C264" s="82" t="n">
        <f aca="false">'Real wage scenarios'!C252+1</f>
        <v>2016</v>
      </c>
      <c r="D264" s="84" t="n">
        <f aca="false">'RIPTE e IPC'!P879*100/'RIPTE e IPC'!$P$769</f>
        <v>117.692890630036</v>
      </c>
    </row>
    <row r="265" customFormat="false" ht="15" hidden="false" customHeight="false" outlineLevel="0" collapsed="false">
      <c r="C265" s="10" t="n">
        <f aca="false">'Real wage scenarios'!C253+1</f>
        <v>2016</v>
      </c>
      <c r="D265" s="11" t="n">
        <f aca="false">'RIPTE e IPC'!P880*100/'RIPTE e IPC'!$P$769</f>
        <v>117.2856292078</v>
      </c>
    </row>
    <row r="266" customFormat="false" ht="15" hidden="false" customHeight="false" outlineLevel="0" collapsed="false">
      <c r="C266" s="4" t="n">
        <f aca="false">'Real wage scenarios'!C254+1</f>
        <v>2016</v>
      </c>
      <c r="D266" s="5" t="n">
        <f aca="false">'RIPTE e IPC'!P881*100/'RIPTE e IPC'!$P$769</f>
        <v>116.432045701638</v>
      </c>
    </row>
    <row r="267" customFormat="false" ht="15" hidden="false" customHeight="false" outlineLevel="0" collapsed="false">
      <c r="C267" s="82" t="n">
        <f aca="false">'Real wage scenarios'!C255+1</f>
        <v>2016</v>
      </c>
      <c r="D267" s="84" t="n">
        <f aca="false">'RIPTE e IPC'!P882*100/'RIPTE e IPC'!$P$769</f>
        <v>113.96583925265</v>
      </c>
    </row>
    <row r="268" customFormat="false" ht="15" hidden="false" customHeight="false" outlineLevel="0" collapsed="false">
      <c r="C268" s="10" t="n">
        <f aca="false">'Real wage scenarios'!C256+1</f>
        <v>2016</v>
      </c>
      <c r="D268" s="11" t="n">
        <f aca="false">'RIPTE e IPC'!P883*100/'RIPTE e IPC'!$P$769</f>
        <v>112.004171175897</v>
      </c>
    </row>
    <row r="269" customFormat="false" ht="15" hidden="false" customHeight="false" outlineLevel="0" collapsed="false">
      <c r="C269" s="4" t="n">
        <f aca="false">'Real wage scenarios'!C257+1</f>
        <v>2016</v>
      </c>
      <c r="D269" s="5" t="n">
        <f aca="false">'RIPTE e IPC'!P884*100/'RIPTE e IPC'!$P$769</f>
        <v>114.026511172305</v>
      </c>
    </row>
    <row r="270" customFormat="false" ht="15" hidden="false" customHeight="false" outlineLevel="0" collapsed="false">
      <c r="C270" s="82" t="n">
        <f aca="false">'Real wage scenarios'!C258+1</f>
        <v>2016</v>
      </c>
      <c r="D270" s="84" t="n">
        <f aca="false">'RIPTE e IPC'!P885*100/'RIPTE e IPC'!$P$769</f>
        <v>115.16511996174</v>
      </c>
    </row>
    <row r="271" customFormat="false" ht="15" hidden="false" customHeight="false" outlineLevel="0" collapsed="false">
      <c r="C271" s="10" t="n">
        <f aca="false">'Real wage scenarios'!C259+1</f>
        <v>2016</v>
      </c>
      <c r="D271" s="11" t="n">
        <f aca="false">'RIPTE e IPC'!P886*100/'RIPTE e IPC'!$P$769</f>
        <v>116.520974309899</v>
      </c>
    </row>
    <row r="272" customFormat="false" ht="15" hidden="false" customHeight="false" outlineLevel="0" collapsed="false">
      <c r="C272" s="4" t="n">
        <f aca="false">'Real wage scenarios'!C260+1</f>
        <v>2016</v>
      </c>
      <c r="D272" s="5" t="n">
        <f aca="false">'RIPTE e IPC'!P887*100/'RIPTE e IPC'!$P$769</f>
        <v>116.166920645258</v>
      </c>
    </row>
    <row r="273" customFormat="false" ht="15" hidden="false" customHeight="false" outlineLevel="0" collapsed="false">
      <c r="C273" s="82" t="n">
        <f aca="false">'Real wage scenarios'!C261+1</f>
        <v>2016</v>
      </c>
      <c r="D273" s="84" t="n">
        <f aca="false">'RIPTE e IPC'!P888*100/'RIPTE e IPC'!$P$769</f>
        <v>116.329624985914</v>
      </c>
    </row>
    <row r="274" customFormat="false" ht="15" hidden="false" customHeight="false" outlineLevel="0" collapsed="false">
      <c r="C274" s="10" t="n">
        <f aca="false">'Real wage scenarios'!C262+1</f>
        <v>2016</v>
      </c>
      <c r="D274" s="11" t="n">
        <f aca="false">'RIPTE e IPC'!P889*100/'RIPTE e IPC'!$P$769</f>
        <v>116.458601299757</v>
      </c>
    </row>
    <row r="275" customFormat="false" ht="15" hidden="false" customHeight="false" outlineLevel="0" collapsed="false">
      <c r="C275" s="4" t="n">
        <f aca="false">'Real wage scenarios'!C263+1</f>
        <v>2017</v>
      </c>
      <c r="D275" s="5" t="n">
        <f aca="false">'RIPTE e IPC'!P890*100/'RIPTE e IPC'!$P$769</f>
        <v>116.624521795541</v>
      </c>
    </row>
    <row r="276" customFormat="false" ht="15" hidden="false" customHeight="false" outlineLevel="0" collapsed="false">
      <c r="C276" s="82" t="n">
        <f aca="false">'Real wage scenarios'!C264+1</f>
        <v>2017</v>
      </c>
      <c r="D276" s="84" t="n">
        <f aca="false">'RIPTE e IPC'!P891*100/'RIPTE e IPC'!$P$769</f>
        <v>116.622936808935</v>
      </c>
    </row>
    <row r="277" customFormat="false" ht="15" hidden="false" customHeight="false" outlineLevel="0" collapsed="false">
      <c r="C277" s="10" t="n">
        <f aca="false">'Real wage scenarios'!C265+1</f>
        <v>2017</v>
      </c>
      <c r="D277" s="11" t="n">
        <f aca="false">'RIPTE e IPC'!P892*100/'RIPTE e IPC'!$P$769</f>
        <v>118.173460681678</v>
      </c>
    </row>
    <row r="278" customFormat="false" ht="15" hidden="false" customHeight="false" outlineLevel="0" collapsed="false">
      <c r="C278" s="4" t="n">
        <f aca="false">'Real wage scenarios'!C266+1</f>
        <v>2017</v>
      </c>
      <c r="D278" s="5" t="n">
        <f aca="false">'RIPTE e IPC'!P893*100/'RIPTE e IPC'!$P$769</f>
        <v>117.001845028759</v>
      </c>
    </row>
    <row r="279" customFormat="false" ht="15" hidden="false" customHeight="false" outlineLevel="0" collapsed="false">
      <c r="C279" s="82" t="n">
        <f aca="false">'Real wage scenarios'!C267+1</f>
        <v>2017</v>
      </c>
      <c r="D279" s="84" t="n">
        <f aca="false">'RIPTE e IPC'!P894*100/'RIPTE e IPC'!$P$769</f>
        <v>117.279238750817</v>
      </c>
      <c r="J279" s="0" t="n">
        <f aca="false">AVERAGE('Real wage scenarios'!D278:D280)</f>
        <v>117.464341192443</v>
      </c>
    </row>
    <row r="280" customFormat="false" ht="15" hidden="false" customHeight="false" outlineLevel="0" collapsed="false">
      <c r="C280" s="10" t="n">
        <f aca="false">'Real wage scenarios'!C268+1</f>
        <v>2017</v>
      </c>
      <c r="D280" s="11" t="n">
        <f aca="false">'RIPTE e IPC'!P895*100/'RIPTE e IPC'!$P$769</f>
        <v>118.111939797752</v>
      </c>
    </row>
    <row r="281" customFormat="false" ht="15" hidden="false" customHeight="false" outlineLevel="0" collapsed="false">
      <c r="C281" s="4" t="n">
        <f aca="false">'Real wage scenarios'!C269+1</f>
        <v>2017</v>
      </c>
      <c r="D281" s="5" t="n">
        <f aca="false">'RIPTE e IPC'!P896*100/'RIPTE e IPC'!$P$769</f>
        <v>121.14247138349</v>
      </c>
    </row>
    <row r="282" customFormat="false" ht="15" hidden="false" customHeight="false" outlineLevel="0" collapsed="false">
      <c r="C282" s="82" t="n">
        <f aca="false">'Real wage scenarios'!C270+1</f>
        <v>2017</v>
      </c>
      <c r="D282" s="84" t="n">
        <f aca="false">'RIPTE e IPC'!P897*100/'RIPTE e IPC'!$P$769</f>
        <v>120.496599838125</v>
      </c>
      <c r="J282" s="0" t="n">
        <f aca="false">AVERAGE('Real wage scenarios'!D281:D283)</f>
        <v>120.659395914007</v>
      </c>
      <c r="K282" s="0" t="n">
        <v>105</v>
      </c>
      <c r="L282" s="0" t="n">
        <f aca="false">'Real wage scenarios'!K282/'Real wage scenarios'!J282</f>
        <v>0.870218180727778</v>
      </c>
    </row>
    <row r="283" customFormat="false" ht="15" hidden="false" customHeight="false" outlineLevel="0" collapsed="false">
      <c r="C283" s="10" t="n">
        <f aca="false">'Real wage scenarios'!C271+1</f>
        <v>2017</v>
      </c>
      <c r="D283" s="11" t="n">
        <f aca="false">'RIPTE e IPC'!P898*100/'RIPTE e IPC'!$P$769</f>
        <v>120.339116520407</v>
      </c>
    </row>
    <row r="284" customFormat="false" ht="15" hidden="false" customHeight="false" outlineLevel="0" collapsed="false">
      <c r="C284" s="4" t="n">
        <f aca="false">'Real wage scenarios'!C272+1</f>
        <v>2017</v>
      </c>
      <c r="D284" s="5" t="n">
        <f aca="false">'RIPTE e IPC'!P899*100/'RIPTE e IPC'!$P$769</f>
        <v>121.878243446863</v>
      </c>
    </row>
    <row r="285" customFormat="false" ht="15" hidden="false" customHeight="false" outlineLevel="0" collapsed="false">
      <c r="C285" s="82" t="n">
        <f aca="false">'Real wage scenarios'!C273+1</f>
        <v>2017</v>
      </c>
      <c r="D285" s="84" t="n">
        <f aca="false">'RIPTE e IPC'!P900*100/'RIPTE e IPC'!$P$769</f>
        <v>121.778228986198</v>
      </c>
      <c r="J285" s="0" t="n">
        <f aca="false">AVERAGE('Real wage scenarios'!D284:D286)</f>
        <v>120.761568659979</v>
      </c>
    </row>
    <row r="286" customFormat="false" ht="15" hidden="false" customHeight="false" outlineLevel="0" collapsed="false">
      <c r="C286" s="10" t="n">
        <f aca="false">'Real wage scenarios'!C274+1</f>
        <v>2017</v>
      </c>
      <c r="D286" s="11" t="n">
        <f aca="false">'RIPTE e IPC'!P901*100/'RIPTE e IPC'!$P$769</f>
        <v>118.628233546877</v>
      </c>
    </row>
    <row r="287" customFormat="false" ht="15" hidden="false" customHeight="false" outlineLevel="0" collapsed="false">
      <c r="C287" s="4" t="n">
        <f aca="false">'Real wage scenarios'!C275+1</f>
        <v>2018</v>
      </c>
      <c r="D287" s="5" t="n">
        <f aca="false">'RIPTE e IPC'!P902*100/'RIPTE e IPC'!$P$769</f>
        <v>119.36482138135</v>
      </c>
    </row>
    <row r="288" customFormat="false" ht="15" hidden="false" customHeight="false" outlineLevel="0" collapsed="false">
      <c r="C288" s="82" t="n">
        <f aca="false">'Real wage scenarios'!C276+1</f>
        <v>2018</v>
      </c>
      <c r="D288" s="84" t="n">
        <f aca="false">'RIPTE e IPC'!P903*100/'RIPTE e IPC'!$P$769</f>
        <v>118.754472876599</v>
      </c>
    </row>
    <row r="289" customFormat="false" ht="15" hidden="false" customHeight="false" outlineLevel="0" collapsed="false">
      <c r="C289" s="10" t="n">
        <f aca="false">'Real wage scenarios'!C277+1</f>
        <v>2018</v>
      </c>
      <c r="D289" s="11" t="n">
        <f aca="false">'RIPTE e IPC'!P904*100/'RIPTE e IPC'!$P$769</f>
        <v>118.710905227926</v>
      </c>
    </row>
    <row r="290" customFormat="false" ht="15" hidden="false" customHeight="false" outlineLevel="0" collapsed="false">
      <c r="C290" s="4" t="n">
        <f aca="false">'Real wage scenarios'!C278+1</f>
        <v>2018</v>
      </c>
      <c r="D290" s="5" t="n">
        <f aca="false">'RIPTE e IPC'!P905*100/'RIPTE e IPC'!$P$769</f>
        <v>118.780179168971</v>
      </c>
    </row>
    <row r="291" customFormat="false" ht="15" hidden="false" customHeight="false" outlineLevel="0" collapsed="false">
      <c r="C291" s="82" t="n">
        <f aca="false">'Real wage scenarios'!C279+1</f>
        <v>2018</v>
      </c>
      <c r="D291" s="84" t="n">
        <f aca="false">'RIPTE e IPC'!P906*100/'RIPTE e IPC'!$P$769</f>
        <v>118.303667868967</v>
      </c>
    </row>
    <row r="292" customFormat="false" ht="15" hidden="false" customHeight="false" outlineLevel="0" collapsed="false">
      <c r="C292" s="10" t="n">
        <f aca="false">'Real wage scenarios'!C280+1</f>
        <v>2018</v>
      </c>
      <c r="D292" s="11" t="n">
        <f aca="false">'RIPTE e IPC'!P907*100/'RIPTE e IPC'!$P$769</f>
        <v>115.050314285795</v>
      </c>
    </row>
    <row r="293" customFormat="false" ht="15" hidden="false" customHeight="false" outlineLevel="0" collapsed="false">
      <c r="C293" s="4" t="n">
        <f aca="false">'Real wage scenarios'!C281+1</f>
        <v>2018</v>
      </c>
      <c r="D293" s="5" t="n">
        <f aca="false">'RIPTE e IPC'!P908*100/'RIPTE e IPC'!$P$769</f>
        <v>114.174512518872</v>
      </c>
    </row>
    <row r="294" customFormat="false" ht="15" hidden="false" customHeight="false" outlineLevel="0" collapsed="false">
      <c r="C294" s="82" t="n">
        <f aca="false">'Real wage scenarios'!C282+1</f>
        <v>2018</v>
      </c>
      <c r="D294" s="84" t="n">
        <f aca="false">'RIPTE e IPC'!P909*100/'RIPTE e IPC'!$P$769</f>
        <v>112.421846019867</v>
      </c>
    </row>
    <row r="295" customFormat="false" ht="15" hidden="false" customHeight="false" outlineLevel="0" collapsed="false">
      <c r="C295" s="10" t="n">
        <f aca="false">'Real wage scenarios'!C283+1</f>
        <v>2018</v>
      </c>
      <c r="D295" s="11" t="n">
        <f aca="false">'RIPTE e IPC'!P910*100/'RIPTE e IPC'!$P$769</f>
        <v>107.382294442218</v>
      </c>
    </row>
    <row r="296" customFormat="false" ht="15" hidden="false" customHeight="false" outlineLevel="0" collapsed="false">
      <c r="C296" s="4" t="n">
        <f aca="false">'Real wage scenarios'!C284+1</f>
        <v>2018</v>
      </c>
      <c r="D296" s="5" t="n">
        <f aca="false">'RIPTE e IPC'!P911*100/'RIPTE e IPC'!$P$769</f>
        <v>107.15957830623</v>
      </c>
    </row>
    <row r="297" customFormat="false" ht="15" hidden="false" customHeight="false" outlineLevel="0" collapsed="false">
      <c r="C297" s="82" t="n">
        <f aca="false">'Real wage scenarios'!C285+1</f>
        <v>2018</v>
      </c>
      <c r="D297" s="84" t="n">
        <f aca="false">'RIPTE e IPC'!P912*100/'RIPTE e IPC'!$P$769</f>
        <v>105.69957983669</v>
      </c>
    </row>
    <row r="298" customFormat="false" ht="15" hidden="false" customHeight="false" outlineLevel="0" collapsed="false">
      <c r="C298" s="10" t="n">
        <f aca="false">'Real wage scenarios'!C286+1</f>
        <v>2018</v>
      </c>
      <c r="D298" s="11" t="n">
        <f aca="false">'RIPTE e IPC'!P913*100/'RIPTE e IPC'!$P$769</f>
        <v>104.901994555228</v>
      </c>
    </row>
    <row r="299" customFormat="false" ht="15" hidden="false" customHeight="false" outlineLevel="0" collapsed="false">
      <c r="C299" s="4" t="n">
        <f aca="false">'Real wage scenarios'!C287+1</f>
        <v>2019</v>
      </c>
      <c r="D299" s="5" t="n">
        <f aca="false">'RIPTE e IPC'!P914*100/'RIPTE e IPC'!$P$769</f>
        <v>104.975105004377</v>
      </c>
    </row>
    <row r="300" customFormat="false" ht="15" hidden="false" customHeight="false" outlineLevel="0" collapsed="false">
      <c r="C300" s="82" t="n">
        <f aca="false">'Real wage scenarios'!C288+1</f>
        <v>2019</v>
      </c>
      <c r="D300" s="84" t="n">
        <f aca="false">'RIPTE e IPC'!P915*100/'RIPTE e IPC'!$P$769</f>
        <v>105.089086547063</v>
      </c>
    </row>
    <row r="301" customFormat="false" ht="15" hidden="false" customHeight="false" outlineLevel="0" collapsed="false">
      <c r="C301" s="10" t="n">
        <f aca="false">'Real wage scenarios'!C289+1</f>
        <v>2019</v>
      </c>
      <c r="D301" s="11" t="n">
        <f aca="false">'RIPTE e IPC'!P916*100/'RIPTE e IPC'!$P$769</f>
        <v>106.269126174444</v>
      </c>
    </row>
    <row r="302" customFormat="false" ht="15" hidden="false" customHeight="false" outlineLevel="0" collapsed="false">
      <c r="C302" s="4" t="n">
        <f aca="false">'Real wage scenarios'!C290+1</f>
        <v>2019</v>
      </c>
      <c r="D302" s="5" t="n">
        <f aca="false">'RIPTE e IPC'!P917*100/'RIPTE e IPC'!$P$769</f>
        <v>104.774497745251</v>
      </c>
    </row>
    <row r="303" customFormat="false" ht="15" hidden="false" customHeight="false" outlineLevel="0" collapsed="false">
      <c r="C303" s="82" t="n">
        <f aca="false">'Real wage scenarios'!C291+1</f>
        <v>2019</v>
      </c>
      <c r="D303" s="84" t="n">
        <f aca="false">'RIPTE e IPC'!P918*100/'RIPTE e IPC'!$P$769</f>
        <v>104.87644783048</v>
      </c>
    </row>
    <row r="304" customFormat="false" ht="15" hidden="false" customHeight="false" outlineLevel="0" collapsed="false">
      <c r="C304" s="10" t="n">
        <f aca="false">'Real wage scenarios'!C292+1</f>
        <v>2019</v>
      </c>
      <c r="D304" s="11" t="n">
        <f aca="false">'RIPTE e IPC'!P919*100/'RIPTE e IPC'!$P$769</f>
        <v>103.781200958091</v>
      </c>
    </row>
    <row r="305" customFormat="false" ht="15" hidden="false" customHeight="false" outlineLevel="0" collapsed="false">
      <c r="C305" s="4" t="n">
        <f aca="false">'Real wage scenarios'!C293+1</f>
        <v>2019</v>
      </c>
      <c r="D305" s="5" t="n">
        <f aca="false">'RIPTE e IPC'!P920*100/'RIPTE e IPC'!$P$769</f>
        <v>105.717219565371</v>
      </c>
    </row>
    <row r="306" customFormat="false" ht="15" hidden="false" customHeight="false" outlineLevel="0" collapsed="false">
      <c r="C306" s="82" t="n">
        <f aca="false">'Real wage scenarios'!C294+1</f>
        <v>2019</v>
      </c>
      <c r="D306" s="84" t="n">
        <f aca="false">'RIPTE e IPC'!P921*100/'RIPTE e IPC'!$P$769</f>
        <v>103.579818828226</v>
      </c>
    </row>
    <row r="307" customFormat="false" ht="15" hidden="false" customHeight="false" outlineLevel="0" collapsed="false">
      <c r="C307" s="10" t="n">
        <f aca="false">'Real wage scenarios'!C295+1</f>
        <v>2019</v>
      </c>
      <c r="D307" s="11" t="n">
        <f aca="false">'RIPTE e IPC'!P922*100/'RIPTE e IPC'!$P$769</f>
        <v>100.911487478402</v>
      </c>
      <c r="E307" s="51" t="n">
        <f aca="false">D307</f>
        <v>100.911487478402</v>
      </c>
      <c r="F307" s="51" t="n">
        <f aca="false">D307</f>
        <v>100.911487478402</v>
      </c>
      <c r="G307" s="51" t="n">
        <f aca="false">D307</f>
        <v>100.911487478402</v>
      </c>
    </row>
    <row r="308" customFormat="false" ht="15" hidden="false" customHeight="false" outlineLevel="0" collapsed="false">
      <c r="C308" s="4" t="n">
        <f aca="false">'Real wage scenarios'!C296+1</f>
        <v>2019</v>
      </c>
    </row>
    <row r="309" customFormat="false" ht="15" hidden="false" customHeight="false" outlineLevel="0" collapsed="false">
      <c r="C309" s="82" t="n">
        <f aca="false">'Real wage scenarios'!C297+1</f>
        <v>2019</v>
      </c>
    </row>
    <row r="310" customFormat="false" ht="15" hidden="false" customHeight="false" outlineLevel="0" collapsed="false">
      <c r="C310" s="10" t="n">
        <f aca="false">'Real wage scenarios'!C298+1</f>
        <v>2019</v>
      </c>
    </row>
    <row r="311" customFormat="false" ht="15" hidden="false" customHeight="false" outlineLevel="0" collapsed="false">
      <c r="C311" s="4" t="n">
        <f aca="false">'Real wage scenarios'!C299+1</f>
        <v>2020</v>
      </c>
    </row>
    <row r="312" customFormat="false" ht="15" hidden="false" customHeight="false" outlineLevel="0" collapsed="false">
      <c r="C312" s="82" t="n">
        <f aca="false">'Real wage scenarios'!C300+1</f>
        <v>2020</v>
      </c>
    </row>
    <row r="313" customFormat="false" ht="15" hidden="false" customHeight="false" outlineLevel="0" collapsed="false">
      <c r="C313" s="10" t="n">
        <f aca="false">'Real wage scenarios'!C301+1</f>
        <v>2020</v>
      </c>
    </row>
    <row r="314" customFormat="false" ht="15" hidden="false" customHeight="false" outlineLevel="0" collapsed="false">
      <c r="C314" s="4" t="n">
        <f aca="false">'Real wage scenarios'!C302+1</f>
        <v>2020</v>
      </c>
    </row>
    <row r="315" customFormat="false" ht="15" hidden="false" customHeight="false" outlineLevel="0" collapsed="false">
      <c r="C315" s="82" t="n">
        <f aca="false">'Real wage scenarios'!C303+1</f>
        <v>2020</v>
      </c>
    </row>
    <row r="316" customFormat="false" ht="15" hidden="false" customHeight="false" outlineLevel="0" collapsed="false">
      <c r="C316" s="10" t="n">
        <f aca="false">'Real wage scenarios'!C304+1</f>
        <v>2020</v>
      </c>
    </row>
    <row r="317" customFormat="false" ht="15" hidden="false" customHeight="false" outlineLevel="0" collapsed="false">
      <c r="C317" s="4" t="n">
        <f aca="false">'Real wage scenarios'!C305+1</f>
        <v>2020</v>
      </c>
    </row>
    <row r="318" customFormat="false" ht="15" hidden="false" customHeight="false" outlineLevel="0" collapsed="false">
      <c r="C318" s="82" t="n">
        <f aca="false">'Real wage scenarios'!C306+1</f>
        <v>2020</v>
      </c>
    </row>
    <row r="319" customFormat="false" ht="15" hidden="false" customHeight="false" outlineLevel="0" collapsed="false">
      <c r="C319" s="10" t="n">
        <f aca="false">'Real wage scenarios'!C307+1</f>
        <v>2020</v>
      </c>
    </row>
    <row r="320" customFormat="false" ht="15" hidden="false" customHeight="false" outlineLevel="0" collapsed="false">
      <c r="C320" s="4" t="n">
        <f aca="false">'Real wage scenarios'!C308+1</f>
        <v>2020</v>
      </c>
    </row>
    <row r="321" customFormat="false" ht="15" hidden="false" customHeight="false" outlineLevel="0" collapsed="false">
      <c r="C321" s="82" t="n">
        <f aca="false">'Real wage scenarios'!C309+1</f>
        <v>2020</v>
      </c>
    </row>
    <row r="322" customFormat="false" ht="15" hidden="false" customHeight="false" outlineLevel="0" collapsed="false">
      <c r="C322" s="10" t="n">
        <f aca="false">'Real wage scenarios'!C310+1</f>
        <v>2020</v>
      </c>
    </row>
    <row r="323" customFormat="false" ht="15" hidden="false" customHeight="false" outlineLevel="0" collapsed="false">
      <c r="C323" s="4" t="n">
        <f aca="false">'Real wage scenarios'!C311+1</f>
        <v>2021</v>
      </c>
    </row>
    <row r="324" customFormat="false" ht="15" hidden="false" customHeight="false" outlineLevel="0" collapsed="false">
      <c r="C324" s="82" t="n">
        <f aca="false">'Real wage scenarios'!C312+1</f>
        <v>2021</v>
      </c>
    </row>
    <row r="325" customFormat="false" ht="15" hidden="false" customHeight="false" outlineLevel="0" collapsed="false">
      <c r="C325" s="10" t="n">
        <f aca="false">'Real wage scenarios'!C313+1</f>
        <v>2021</v>
      </c>
    </row>
    <row r="326" customFormat="false" ht="15" hidden="false" customHeight="false" outlineLevel="0" collapsed="false">
      <c r="C326" s="4" t="n">
        <f aca="false">'Real wage scenarios'!C314+1</f>
        <v>2021</v>
      </c>
    </row>
    <row r="327" customFormat="false" ht="15" hidden="false" customHeight="false" outlineLevel="0" collapsed="false">
      <c r="C327" s="82" t="n">
        <f aca="false">'Real wage scenarios'!C315+1</f>
        <v>2021</v>
      </c>
    </row>
    <row r="328" customFormat="false" ht="15" hidden="false" customHeight="false" outlineLevel="0" collapsed="false">
      <c r="C328" s="10" t="n">
        <f aca="false">'Real wage scenarios'!C316+1</f>
        <v>2021</v>
      </c>
    </row>
    <row r="329" customFormat="false" ht="15" hidden="false" customHeight="false" outlineLevel="0" collapsed="false">
      <c r="C329" s="4" t="n">
        <f aca="false">'Real wage scenarios'!C317+1</f>
        <v>2021</v>
      </c>
    </row>
    <row r="330" customFormat="false" ht="15" hidden="false" customHeight="false" outlineLevel="0" collapsed="false">
      <c r="C330" s="82" t="n">
        <f aca="false">'Real wage scenarios'!C318+1</f>
        <v>2021</v>
      </c>
    </row>
    <row r="331" customFormat="false" ht="15" hidden="false" customHeight="false" outlineLevel="0" collapsed="false">
      <c r="C331" s="10" t="n">
        <f aca="false">'Real wage scenarios'!C319+1</f>
        <v>2021</v>
      </c>
    </row>
    <row r="332" customFormat="false" ht="15" hidden="false" customHeight="false" outlineLevel="0" collapsed="false">
      <c r="C332" s="4" t="n">
        <f aca="false">'Real wage scenarios'!C320+1</f>
        <v>2021</v>
      </c>
    </row>
    <row r="333" customFormat="false" ht="15" hidden="false" customHeight="false" outlineLevel="0" collapsed="false">
      <c r="C333" s="82" t="n">
        <f aca="false">'Real wage scenarios'!C321+1</f>
        <v>2021</v>
      </c>
      <c r="G333" s="51" t="n">
        <f aca="false">E417</f>
        <v>118.780179168971</v>
      </c>
      <c r="I333" s="0" t="s">
        <v>67</v>
      </c>
    </row>
    <row r="334" customFormat="false" ht="15" hidden="false" customHeight="false" outlineLevel="0" collapsed="false">
      <c r="C334" s="10" t="n">
        <f aca="false">'Real wage scenarios'!C322+1</f>
        <v>2021</v>
      </c>
    </row>
    <row r="335" customFormat="false" ht="15" hidden="false" customHeight="false" outlineLevel="0" collapsed="false">
      <c r="C335" s="4" t="n">
        <f aca="false">'Real wage scenarios'!C323+1</f>
        <v>2022</v>
      </c>
    </row>
    <row r="336" customFormat="false" ht="15" hidden="false" customHeight="false" outlineLevel="0" collapsed="false">
      <c r="C336" s="82" t="n">
        <f aca="false">'Real wage scenarios'!C324+1</f>
        <v>2022</v>
      </c>
    </row>
    <row r="337" customFormat="false" ht="15" hidden="false" customHeight="false" outlineLevel="0" collapsed="false">
      <c r="C337" s="10" t="n">
        <f aca="false">'Real wage scenarios'!C325+1</f>
        <v>2022</v>
      </c>
    </row>
    <row r="338" customFormat="false" ht="15" hidden="false" customHeight="false" outlineLevel="0" collapsed="false">
      <c r="C338" s="4" t="n">
        <f aca="false">'Real wage scenarios'!C326+1</f>
        <v>2022</v>
      </c>
    </row>
    <row r="339" customFormat="false" ht="15" hidden="false" customHeight="false" outlineLevel="0" collapsed="false">
      <c r="C339" s="82" t="n">
        <f aca="false">'Real wage scenarios'!C327+1</f>
        <v>2022</v>
      </c>
    </row>
    <row r="340" customFormat="false" ht="15" hidden="false" customHeight="false" outlineLevel="0" collapsed="false">
      <c r="C340" s="10" t="n">
        <f aca="false">'Real wage scenarios'!C328+1</f>
        <v>2022</v>
      </c>
    </row>
    <row r="341" customFormat="false" ht="15" hidden="false" customHeight="false" outlineLevel="0" collapsed="false">
      <c r="C341" s="4" t="n">
        <f aca="false">'Real wage scenarios'!C329+1</f>
        <v>2022</v>
      </c>
    </row>
    <row r="342" customFormat="false" ht="15" hidden="false" customHeight="false" outlineLevel="0" collapsed="false">
      <c r="C342" s="82" t="n">
        <f aca="false">'Real wage scenarios'!C330+1</f>
        <v>2022</v>
      </c>
    </row>
    <row r="343" customFormat="false" ht="15" hidden="false" customHeight="false" outlineLevel="0" collapsed="false">
      <c r="C343" s="10" t="n">
        <f aca="false">'Real wage scenarios'!C331+1</f>
        <v>2022</v>
      </c>
    </row>
    <row r="344" customFormat="false" ht="15" hidden="false" customHeight="false" outlineLevel="0" collapsed="false">
      <c r="C344" s="4" t="n">
        <f aca="false">'Real wage scenarios'!C332+1</f>
        <v>2022</v>
      </c>
    </row>
    <row r="345" customFormat="false" ht="15" hidden="false" customHeight="false" outlineLevel="0" collapsed="false">
      <c r="C345" s="82" t="n">
        <f aca="false">'Real wage scenarios'!C333+1</f>
        <v>2022</v>
      </c>
    </row>
    <row r="346" customFormat="false" ht="15" hidden="false" customHeight="false" outlineLevel="0" collapsed="false">
      <c r="C346" s="10" t="n">
        <f aca="false">'Real wage scenarios'!C334+1</f>
        <v>2022</v>
      </c>
    </row>
    <row r="347" customFormat="false" ht="15" hidden="false" customHeight="false" outlineLevel="0" collapsed="false">
      <c r="C347" s="4" t="n">
        <f aca="false">'Real wage scenarios'!C335+1</f>
        <v>2023</v>
      </c>
    </row>
    <row r="348" customFormat="false" ht="15" hidden="false" customHeight="false" outlineLevel="0" collapsed="false">
      <c r="C348" s="82" t="n">
        <f aca="false">'Real wage scenarios'!C336+1</f>
        <v>2023</v>
      </c>
    </row>
    <row r="349" customFormat="false" ht="15" hidden="false" customHeight="false" outlineLevel="0" collapsed="false">
      <c r="C349" s="10" t="n">
        <f aca="false">'Real wage scenarios'!C337+1</f>
        <v>2023</v>
      </c>
    </row>
    <row r="350" customFormat="false" ht="15" hidden="false" customHeight="false" outlineLevel="0" collapsed="false">
      <c r="C350" s="4" t="n">
        <f aca="false">'Real wage scenarios'!C338+1</f>
        <v>2023</v>
      </c>
    </row>
    <row r="351" customFormat="false" ht="15" hidden="false" customHeight="false" outlineLevel="0" collapsed="false">
      <c r="C351" s="82" t="n">
        <f aca="false">'Real wage scenarios'!C339+1</f>
        <v>2023</v>
      </c>
    </row>
    <row r="352" customFormat="false" ht="15" hidden="false" customHeight="false" outlineLevel="0" collapsed="false">
      <c r="C352" s="10" t="n">
        <f aca="false">'Real wage scenarios'!C340+1</f>
        <v>2023</v>
      </c>
    </row>
    <row r="353" customFormat="false" ht="15" hidden="false" customHeight="false" outlineLevel="0" collapsed="false">
      <c r="C353" s="4" t="n">
        <f aca="false">'Real wage scenarios'!C341+1</f>
        <v>2023</v>
      </c>
    </row>
    <row r="354" customFormat="false" ht="15" hidden="false" customHeight="false" outlineLevel="0" collapsed="false">
      <c r="C354" s="82" t="n">
        <f aca="false">'Real wage scenarios'!C342+1</f>
        <v>2023</v>
      </c>
    </row>
    <row r="355" customFormat="false" ht="15" hidden="false" customHeight="false" outlineLevel="0" collapsed="false">
      <c r="C355" s="10" t="n">
        <f aca="false">'Real wage scenarios'!C343+1</f>
        <v>2023</v>
      </c>
    </row>
    <row r="356" customFormat="false" ht="15" hidden="false" customHeight="false" outlineLevel="0" collapsed="false">
      <c r="C356" s="4" t="n">
        <f aca="false">'Real wage scenarios'!C344+1</f>
        <v>2023</v>
      </c>
    </row>
    <row r="357" customFormat="false" ht="15" hidden="false" customHeight="false" outlineLevel="0" collapsed="false">
      <c r="C357" s="82" t="n">
        <f aca="false">'Real wage scenarios'!C345+1</f>
        <v>2023</v>
      </c>
    </row>
    <row r="358" customFormat="false" ht="15" hidden="false" customHeight="false" outlineLevel="0" collapsed="false">
      <c r="C358" s="10" t="n">
        <f aca="false">'Real wage scenarios'!C346+1</f>
        <v>2023</v>
      </c>
    </row>
    <row r="359" customFormat="false" ht="15" hidden="false" customHeight="false" outlineLevel="0" collapsed="false">
      <c r="C359" s="4" t="n">
        <f aca="false">'Real wage scenarios'!C347+1</f>
        <v>2024</v>
      </c>
    </row>
    <row r="360" customFormat="false" ht="15" hidden="false" customHeight="false" outlineLevel="0" collapsed="false">
      <c r="C360" s="82" t="n">
        <f aca="false">'Real wage scenarios'!C348+1</f>
        <v>2024</v>
      </c>
    </row>
    <row r="361" customFormat="false" ht="15" hidden="false" customHeight="false" outlineLevel="0" collapsed="false">
      <c r="C361" s="10" t="n">
        <f aca="false">'Real wage scenarios'!C349+1</f>
        <v>2024</v>
      </c>
    </row>
    <row r="362" customFormat="false" ht="15" hidden="false" customHeight="false" outlineLevel="0" collapsed="false">
      <c r="C362" s="4" t="n">
        <f aca="false">'Real wage scenarios'!C350+1</f>
        <v>2024</v>
      </c>
    </row>
    <row r="363" customFormat="false" ht="15" hidden="false" customHeight="false" outlineLevel="0" collapsed="false">
      <c r="C363" s="82" t="n">
        <f aca="false">'Real wage scenarios'!C351+1</f>
        <v>2024</v>
      </c>
    </row>
    <row r="364" customFormat="false" ht="15" hidden="false" customHeight="false" outlineLevel="0" collapsed="false">
      <c r="C364" s="10" t="n">
        <f aca="false">'Real wage scenarios'!C352+1</f>
        <v>2024</v>
      </c>
      <c r="K364" s="90"/>
    </row>
    <row r="365" customFormat="false" ht="15" hidden="false" customHeight="false" outlineLevel="0" collapsed="false">
      <c r="C365" s="4" t="n">
        <f aca="false">'Real wage scenarios'!C353+1</f>
        <v>2024</v>
      </c>
    </row>
    <row r="366" customFormat="false" ht="15" hidden="false" customHeight="false" outlineLevel="0" collapsed="false">
      <c r="C366" s="82" t="n">
        <f aca="false">'Real wage scenarios'!C354+1</f>
        <v>2024</v>
      </c>
    </row>
    <row r="367" customFormat="false" ht="15" hidden="false" customHeight="false" outlineLevel="0" collapsed="false">
      <c r="C367" s="10" t="n">
        <f aca="false">'Real wage scenarios'!C355+1</f>
        <v>2024</v>
      </c>
    </row>
    <row r="368" customFormat="false" ht="15" hidden="false" customHeight="false" outlineLevel="0" collapsed="false">
      <c r="C368" s="4" t="n">
        <f aca="false">'Real wage scenarios'!C356+1</f>
        <v>2024</v>
      </c>
    </row>
    <row r="369" customFormat="false" ht="15" hidden="false" customHeight="false" outlineLevel="0" collapsed="false">
      <c r="C369" s="82" t="n">
        <f aca="false">'Real wage scenarios'!C357+1</f>
        <v>2024</v>
      </c>
      <c r="F369" s="91" t="n">
        <f aca="false">G333</f>
        <v>118.780179168971</v>
      </c>
    </row>
    <row r="370" customFormat="false" ht="15" hidden="false" customHeight="false" outlineLevel="0" collapsed="false">
      <c r="C370" s="10" t="n">
        <f aca="false">'Real wage scenarios'!C358+1</f>
        <v>2024</v>
      </c>
    </row>
    <row r="371" customFormat="false" ht="15" hidden="false" customHeight="false" outlineLevel="0" collapsed="false">
      <c r="C371" s="4" t="n">
        <f aca="false">'Real wage scenarios'!C359+1</f>
        <v>2025</v>
      </c>
    </row>
    <row r="372" customFormat="false" ht="15" hidden="false" customHeight="false" outlineLevel="0" collapsed="false">
      <c r="C372" s="82" t="n">
        <f aca="false">'Real wage scenarios'!C360+1</f>
        <v>2025</v>
      </c>
    </row>
    <row r="373" customFormat="false" ht="15" hidden="false" customHeight="false" outlineLevel="0" collapsed="false">
      <c r="C373" s="10" t="n">
        <f aca="false">'Real wage scenarios'!C361+1</f>
        <v>2025</v>
      </c>
    </row>
    <row r="374" customFormat="false" ht="15" hidden="false" customHeight="false" outlineLevel="0" collapsed="false">
      <c r="C374" s="4" t="n">
        <f aca="false">'Real wage scenarios'!C362+1</f>
        <v>2025</v>
      </c>
    </row>
    <row r="375" customFormat="false" ht="15" hidden="false" customHeight="false" outlineLevel="0" collapsed="false">
      <c r="C375" s="82" t="n">
        <f aca="false">'Real wage scenarios'!C363+1</f>
        <v>2025</v>
      </c>
    </row>
    <row r="376" customFormat="false" ht="15" hidden="false" customHeight="false" outlineLevel="0" collapsed="false">
      <c r="C376" s="10" t="n">
        <f aca="false">'Real wage scenarios'!C364+1</f>
        <v>2025</v>
      </c>
    </row>
    <row r="377" customFormat="false" ht="15" hidden="false" customHeight="false" outlineLevel="0" collapsed="false">
      <c r="C377" s="4" t="n">
        <f aca="false">'Real wage scenarios'!C365+1</f>
        <v>2025</v>
      </c>
    </row>
    <row r="378" customFormat="false" ht="15" hidden="false" customHeight="false" outlineLevel="0" collapsed="false">
      <c r="C378" s="82" t="n">
        <f aca="false">'Real wage scenarios'!C366+1</f>
        <v>2025</v>
      </c>
    </row>
    <row r="379" customFormat="false" ht="15" hidden="false" customHeight="false" outlineLevel="0" collapsed="false">
      <c r="C379" s="10" t="n">
        <f aca="false">'Real wage scenarios'!C367+1</f>
        <v>2025</v>
      </c>
    </row>
    <row r="380" customFormat="false" ht="15" hidden="false" customHeight="false" outlineLevel="0" collapsed="false">
      <c r="C380" s="4" t="n">
        <f aca="false">'Real wage scenarios'!C368+1</f>
        <v>2025</v>
      </c>
    </row>
    <row r="381" customFormat="false" ht="15" hidden="false" customHeight="false" outlineLevel="0" collapsed="false">
      <c r="C381" s="82" t="n">
        <f aca="false">'Real wage scenarios'!C369+1</f>
        <v>2025</v>
      </c>
    </row>
    <row r="382" customFormat="false" ht="15" hidden="false" customHeight="false" outlineLevel="0" collapsed="false">
      <c r="C382" s="10" t="n">
        <f aca="false">'Real wage scenarios'!C370+1</f>
        <v>2025</v>
      </c>
    </row>
    <row r="383" customFormat="false" ht="15" hidden="false" customHeight="false" outlineLevel="0" collapsed="false">
      <c r="C383" s="4" t="n">
        <f aca="false">'Real wage scenarios'!C371+1</f>
        <v>2026</v>
      </c>
    </row>
    <row r="384" customFormat="false" ht="15" hidden="false" customHeight="false" outlineLevel="0" collapsed="false">
      <c r="C384" s="82" t="n">
        <f aca="false">'Real wage scenarios'!C372+1</f>
        <v>2026</v>
      </c>
    </row>
    <row r="385" customFormat="false" ht="15" hidden="false" customHeight="false" outlineLevel="0" collapsed="false">
      <c r="C385" s="10" t="n">
        <f aca="false">'Real wage scenarios'!C373+1</f>
        <v>2026</v>
      </c>
    </row>
    <row r="386" customFormat="false" ht="15" hidden="false" customHeight="false" outlineLevel="0" collapsed="false">
      <c r="C386" s="4" t="n">
        <f aca="false">'Real wage scenarios'!C374+1</f>
        <v>2026</v>
      </c>
    </row>
    <row r="387" customFormat="false" ht="15" hidden="false" customHeight="false" outlineLevel="0" collapsed="false">
      <c r="C387" s="82" t="n">
        <f aca="false">'Real wage scenarios'!C375+1</f>
        <v>2026</v>
      </c>
    </row>
    <row r="388" customFormat="false" ht="15" hidden="false" customHeight="false" outlineLevel="0" collapsed="false">
      <c r="C388" s="10" t="n">
        <f aca="false">'Real wage scenarios'!C376+1</f>
        <v>2026</v>
      </c>
    </row>
    <row r="389" customFormat="false" ht="15" hidden="false" customHeight="false" outlineLevel="0" collapsed="false">
      <c r="C389" s="4" t="n">
        <f aca="false">'Real wage scenarios'!C377+1</f>
        <v>2026</v>
      </c>
    </row>
    <row r="390" customFormat="false" ht="15" hidden="false" customHeight="false" outlineLevel="0" collapsed="false">
      <c r="C390" s="82" t="n">
        <f aca="false">'Real wage scenarios'!C378+1</f>
        <v>2026</v>
      </c>
    </row>
    <row r="391" customFormat="false" ht="15" hidden="false" customHeight="false" outlineLevel="0" collapsed="false">
      <c r="C391" s="10" t="n">
        <f aca="false">'Real wage scenarios'!C379+1</f>
        <v>2026</v>
      </c>
    </row>
    <row r="392" customFormat="false" ht="15" hidden="false" customHeight="false" outlineLevel="0" collapsed="false">
      <c r="C392" s="4" t="n">
        <f aca="false">'Real wage scenarios'!C380+1</f>
        <v>2026</v>
      </c>
    </row>
    <row r="393" customFormat="false" ht="15" hidden="false" customHeight="false" outlineLevel="0" collapsed="false">
      <c r="C393" s="82" t="n">
        <f aca="false">'Real wage scenarios'!C381+1</f>
        <v>2026</v>
      </c>
    </row>
    <row r="394" customFormat="false" ht="15" hidden="false" customHeight="false" outlineLevel="0" collapsed="false">
      <c r="C394" s="10" t="n">
        <f aca="false">'Real wage scenarios'!C382+1</f>
        <v>2026</v>
      </c>
    </row>
    <row r="395" customFormat="false" ht="15" hidden="false" customHeight="false" outlineLevel="0" collapsed="false">
      <c r="C395" s="4" t="n">
        <f aca="false">'Real wage scenarios'!C383+1</f>
        <v>2027</v>
      </c>
    </row>
    <row r="396" customFormat="false" ht="15" hidden="false" customHeight="false" outlineLevel="0" collapsed="false">
      <c r="C396" s="82" t="n">
        <f aca="false">'Real wage scenarios'!C384+1</f>
        <v>2027</v>
      </c>
    </row>
    <row r="397" customFormat="false" ht="15" hidden="false" customHeight="false" outlineLevel="0" collapsed="false">
      <c r="C397" s="10" t="n">
        <f aca="false">'Real wage scenarios'!C385+1</f>
        <v>2027</v>
      </c>
    </row>
    <row r="398" customFormat="false" ht="15" hidden="false" customHeight="false" outlineLevel="0" collapsed="false">
      <c r="C398" s="4" t="n">
        <f aca="false">'Real wage scenarios'!C386+1</f>
        <v>2027</v>
      </c>
    </row>
    <row r="399" customFormat="false" ht="15" hidden="false" customHeight="false" outlineLevel="0" collapsed="false">
      <c r="C399" s="82" t="n">
        <f aca="false">'Real wage scenarios'!C387+1</f>
        <v>2027</v>
      </c>
    </row>
    <row r="400" customFormat="false" ht="15" hidden="false" customHeight="false" outlineLevel="0" collapsed="false">
      <c r="C400" s="10" t="n">
        <f aca="false">'Real wage scenarios'!C388+1</f>
        <v>2027</v>
      </c>
    </row>
    <row r="401" customFormat="false" ht="15" hidden="false" customHeight="false" outlineLevel="0" collapsed="false">
      <c r="C401" s="4" t="n">
        <f aca="false">'Real wage scenarios'!C389+1</f>
        <v>2027</v>
      </c>
    </row>
    <row r="402" customFormat="false" ht="15" hidden="false" customHeight="false" outlineLevel="0" collapsed="false">
      <c r="C402" s="82" t="n">
        <f aca="false">'Real wage scenarios'!C390+1</f>
        <v>2027</v>
      </c>
    </row>
    <row r="403" customFormat="false" ht="15" hidden="false" customHeight="false" outlineLevel="0" collapsed="false">
      <c r="C403" s="10" t="n">
        <f aca="false">'Real wage scenarios'!C391+1</f>
        <v>2027</v>
      </c>
    </row>
    <row r="404" customFormat="false" ht="15" hidden="false" customHeight="false" outlineLevel="0" collapsed="false">
      <c r="C404" s="4" t="n">
        <f aca="false">'Real wage scenarios'!C392+1</f>
        <v>2027</v>
      </c>
    </row>
    <row r="405" customFormat="false" ht="15" hidden="false" customHeight="false" outlineLevel="0" collapsed="false">
      <c r="C405" s="82" t="n">
        <f aca="false">'Real wage scenarios'!C393+1</f>
        <v>2027</v>
      </c>
    </row>
    <row r="406" customFormat="false" ht="15" hidden="false" customHeight="false" outlineLevel="0" collapsed="false">
      <c r="C406" s="10" t="n">
        <f aca="false">'Real wage scenarios'!C394+1</f>
        <v>2027</v>
      </c>
    </row>
    <row r="407" customFormat="false" ht="15" hidden="false" customHeight="false" outlineLevel="0" collapsed="false">
      <c r="C407" s="4" t="n">
        <f aca="false">'Real wage scenarios'!C395+1</f>
        <v>2028</v>
      </c>
    </row>
    <row r="408" customFormat="false" ht="15" hidden="false" customHeight="false" outlineLevel="0" collapsed="false">
      <c r="C408" s="82" t="n">
        <f aca="false">'Real wage scenarios'!C396+1</f>
        <v>2028</v>
      </c>
    </row>
    <row r="409" customFormat="false" ht="15" hidden="false" customHeight="false" outlineLevel="0" collapsed="false">
      <c r="C409" s="10" t="n">
        <f aca="false">'Real wage scenarios'!C397+1</f>
        <v>2028</v>
      </c>
    </row>
    <row r="410" customFormat="false" ht="15" hidden="false" customHeight="false" outlineLevel="0" collapsed="false">
      <c r="C410" s="4" t="n">
        <f aca="false">'Real wage scenarios'!C398+1</f>
        <v>2028</v>
      </c>
    </row>
    <row r="411" customFormat="false" ht="15" hidden="false" customHeight="false" outlineLevel="0" collapsed="false">
      <c r="C411" s="82" t="n">
        <f aca="false">'Real wage scenarios'!C399+1</f>
        <v>2028</v>
      </c>
    </row>
    <row r="412" customFormat="false" ht="15" hidden="false" customHeight="false" outlineLevel="0" collapsed="false">
      <c r="C412" s="10" t="n">
        <f aca="false">'Real wage scenarios'!C400+1</f>
        <v>2028</v>
      </c>
    </row>
    <row r="413" customFormat="false" ht="15" hidden="false" customHeight="false" outlineLevel="0" collapsed="false">
      <c r="C413" s="4" t="n">
        <f aca="false">'Real wage scenarios'!C401+1</f>
        <v>2028</v>
      </c>
    </row>
    <row r="414" customFormat="false" ht="15" hidden="false" customHeight="false" outlineLevel="0" collapsed="false">
      <c r="C414" s="82" t="n">
        <f aca="false">'Real wage scenarios'!C402+1</f>
        <v>2028</v>
      </c>
    </row>
    <row r="415" customFormat="false" ht="15" hidden="false" customHeight="false" outlineLevel="0" collapsed="false">
      <c r="C415" s="10" t="n">
        <f aca="false">'Real wage scenarios'!C403+1</f>
        <v>2028</v>
      </c>
    </row>
    <row r="416" customFormat="false" ht="15" hidden="false" customHeight="false" outlineLevel="0" collapsed="false">
      <c r="C416" s="4" t="n">
        <f aca="false">'Real wage scenarios'!C404+1</f>
        <v>2028</v>
      </c>
    </row>
    <row r="417" customFormat="false" ht="15" hidden="false" customHeight="false" outlineLevel="0" collapsed="false">
      <c r="C417" s="82" t="n">
        <f aca="false">'Real wage scenarios'!C405+1</f>
        <v>2028</v>
      </c>
      <c r="E417" s="91" t="n">
        <f aca="false">D290</f>
        <v>118.780179168971</v>
      </c>
    </row>
    <row r="418" customFormat="false" ht="15" hidden="false" customHeight="false" outlineLevel="0" collapsed="false">
      <c r="C418" s="10" t="n">
        <f aca="false">'Real wage scenarios'!C406+1</f>
        <v>2028</v>
      </c>
    </row>
    <row r="419" customFormat="false" ht="15" hidden="false" customHeight="false" outlineLevel="0" collapsed="false">
      <c r="C419" s="4" t="n">
        <f aca="false">'Real wage scenarios'!C407+1</f>
        <v>2029</v>
      </c>
    </row>
    <row r="420" customFormat="false" ht="15" hidden="false" customHeight="false" outlineLevel="0" collapsed="false">
      <c r="C420" s="82" t="n">
        <f aca="false">'Real wage scenarios'!C408+1</f>
        <v>2029</v>
      </c>
    </row>
    <row r="421" customFormat="false" ht="15" hidden="false" customHeight="false" outlineLevel="0" collapsed="false">
      <c r="C421" s="10" t="n">
        <f aca="false">'Real wage scenarios'!C409+1</f>
        <v>2029</v>
      </c>
    </row>
    <row r="422" customFormat="false" ht="15" hidden="false" customHeight="false" outlineLevel="0" collapsed="false">
      <c r="C422" s="4" t="n">
        <f aca="false">'Real wage scenarios'!C410+1</f>
        <v>2029</v>
      </c>
    </row>
    <row r="423" customFormat="false" ht="15" hidden="false" customHeight="false" outlineLevel="0" collapsed="false">
      <c r="C423" s="82" t="n">
        <f aca="false">'Real wage scenarios'!C411+1</f>
        <v>2029</v>
      </c>
    </row>
    <row r="424" customFormat="false" ht="15" hidden="false" customHeight="false" outlineLevel="0" collapsed="false">
      <c r="C424" s="10" t="n">
        <f aca="false">'Real wage scenarios'!C412+1</f>
        <v>2029</v>
      </c>
    </row>
    <row r="425" customFormat="false" ht="15" hidden="false" customHeight="false" outlineLevel="0" collapsed="false">
      <c r="C425" s="4" t="n">
        <f aca="false">'Real wage scenarios'!C413+1</f>
        <v>2029</v>
      </c>
    </row>
    <row r="426" customFormat="false" ht="15" hidden="false" customHeight="false" outlineLevel="0" collapsed="false">
      <c r="C426" s="82" t="n">
        <f aca="false">'Real wage scenarios'!C414+1</f>
        <v>2029</v>
      </c>
    </row>
    <row r="427" customFormat="false" ht="15" hidden="false" customHeight="false" outlineLevel="0" collapsed="false">
      <c r="C427" s="10" t="n">
        <f aca="false">'Real wage scenarios'!C415+1</f>
        <v>2029</v>
      </c>
    </row>
    <row r="428" customFormat="false" ht="15" hidden="false" customHeight="false" outlineLevel="0" collapsed="false">
      <c r="C428" s="4" t="n">
        <f aca="false">'Real wage scenarios'!C416+1</f>
        <v>2029</v>
      </c>
    </row>
    <row r="429" customFormat="false" ht="15" hidden="false" customHeight="false" outlineLevel="0" collapsed="false">
      <c r="C429" s="82" t="n">
        <f aca="false">'Real wage scenarios'!C417+1</f>
        <v>2029</v>
      </c>
    </row>
    <row r="430" customFormat="false" ht="15" hidden="false" customHeight="false" outlineLevel="0" collapsed="false">
      <c r="C430" s="10" t="n">
        <f aca="false">'Real wage scenarios'!C418+1</f>
        <v>2029</v>
      </c>
    </row>
    <row r="431" customFormat="false" ht="15" hidden="false" customHeight="false" outlineLevel="0" collapsed="false">
      <c r="C431" s="4" t="n">
        <f aca="false">'Real wage scenarios'!C419+1</f>
        <v>2030</v>
      </c>
    </row>
    <row r="432" customFormat="false" ht="15" hidden="false" customHeight="false" outlineLevel="0" collapsed="false">
      <c r="C432" s="82" t="n">
        <f aca="false">'Real wage scenarios'!C420+1</f>
        <v>2030</v>
      </c>
    </row>
    <row r="433" customFormat="false" ht="15" hidden="false" customHeight="false" outlineLevel="0" collapsed="false">
      <c r="C433" s="10" t="n">
        <f aca="false">'Real wage scenarios'!C421+1</f>
        <v>2030</v>
      </c>
    </row>
    <row r="434" customFormat="false" ht="15" hidden="false" customHeight="false" outlineLevel="0" collapsed="false">
      <c r="C434" s="4" t="n">
        <f aca="false">'Real wage scenarios'!C422+1</f>
        <v>2030</v>
      </c>
    </row>
    <row r="435" customFormat="false" ht="15" hidden="false" customHeight="false" outlineLevel="0" collapsed="false">
      <c r="C435" s="82" t="n">
        <f aca="false">'Real wage scenarios'!C423+1</f>
        <v>2030</v>
      </c>
    </row>
    <row r="436" customFormat="false" ht="15" hidden="false" customHeight="false" outlineLevel="0" collapsed="false">
      <c r="C436" s="10" t="n">
        <f aca="false">'Real wage scenarios'!C424+1</f>
        <v>2030</v>
      </c>
    </row>
    <row r="437" customFormat="false" ht="15" hidden="false" customHeight="false" outlineLevel="0" collapsed="false">
      <c r="C437" s="4" t="n">
        <f aca="false">'Real wage scenarios'!C425+1</f>
        <v>2030</v>
      </c>
    </row>
    <row r="438" customFormat="false" ht="15" hidden="false" customHeight="false" outlineLevel="0" collapsed="false">
      <c r="C438" s="82" t="n">
        <f aca="false">'Real wage scenarios'!C426+1</f>
        <v>2030</v>
      </c>
    </row>
    <row r="439" customFormat="false" ht="15" hidden="false" customHeight="false" outlineLevel="0" collapsed="false">
      <c r="C439" s="10" t="n">
        <f aca="false">'Real wage scenarios'!C427+1</f>
        <v>2030</v>
      </c>
    </row>
    <row r="440" customFormat="false" ht="15" hidden="false" customHeight="false" outlineLevel="0" collapsed="false">
      <c r="C440" s="4" t="n">
        <f aca="false">'Real wage scenarios'!C428+1</f>
        <v>2030</v>
      </c>
    </row>
    <row r="441" customFormat="false" ht="15" hidden="false" customHeight="false" outlineLevel="0" collapsed="false">
      <c r="C441" s="82" t="n">
        <f aca="false">'Real wage scenarios'!C429+1</f>
        <v>2030</v>
      </c>
    </row>
    <row r="442" customFormat="false" ht="15" hidden="false" customHeight="false" outlineLevel="0" collapsed="false">
      <c r="C442" s="10" t="n">
        <f aca="false">'Real wage scenarios'!C430+1</f>
        <v>2030</v>
      </c>
    </row>
    <row r="443" customFormat="false" ht="15" hidden="false" customHeight="false" outlineLevel="0" collapsed="false">
      <c r="C443" s="4" t="n">
        <f aca="false">'Real wage scenarios'!C431+1</f>
        <v>2031</v>
      </c>
    </row>
    <row r="444" customFormat="false" ht="15" hidden="false" customHeight="false" outlineLevel="0" collapsed="false">
      <c r="C444" s="82" t="n">
        <f aca="false">'Real wage scenarios'!C432+1</f>
        <v>2031</v>
      </c>
    </row>
    <row r="445" customFormat="false" ht="15" hidden="false" customHeight="false" outlineLevel="0" collapsed="false">
      <c r="C445" s="10" t="n">
        <f aca="false">'Real wage scenarios'!C433+1</f>
        <v>2031</v>
      </c>
    </row>
    <row r="446" customFormat="false" ht="15" hidden="false" customHeight="false" outlineLevel="0" collapsed="false">
      <c r="C446" s="4" t="n">
        <f aca="false">'Real wage scenarios'!C434+1</f>
        <v>2031</v>
      </c>
    </row>
    <row r="447" customFormat="false" ht="15" hidden="false" customHeight="false" outlineLevel="0" collapsed="false">
      <c r="C447" s="82" t="n">
        <f aca="false">'Real wage scenarios'!C435+1</f>
        <v>2031</v>
      </c>
    </row>
    <row r="448" customFormat="false" ht="15" hidden="false" customHeight="false" outlineLevel="0" collapsed="false">
      <c r="C448" s="10" t="n">
        <f aca="false">'Real wage scenarios'!C436+1</f>
        <v>2031</v>
      </c>
    </row>
    <row r="449" customFormat="false" ht="15" hidden="false" customHeight="false" outlineLevel="0" collapsed="false">
      <c r="C449" s="4" t="n">
        <f aca="false">'Real wage scenarios'!C437+1</f>
        <v>2031</v>
      </c>
    </row>
    <row r="450" customFormat="false" ht="15" hidden="false" customHeight="false" outlineLevel="0" collapsed="false">
      <c r="C450" s="82" t="n">
        <f aca="false">'Real wage scenarios'!C438+1</f>
        <v>2031</v>
      </c>
    </row>
    <row r="451" customFormat="false" ht="15" hidden="false" customHeight="false" outlineLevel="0" collapsed="false">
      <c r="C451" s="10" t="n">
        <f aca="false">'Real wage scenarios'!C439+1</f>
        <v>2031</v>
      </c>
    </row>
    <row r="452" customFormat="false" ht="15" hidden="false" customHeight="false" outlineLevel="0" collapsed="false">
      <c r="C452" s="4" t="n">
        <f aca="false">'Real wage scenarios'!C440+1</f>
        <v>2031</v>
      </c>
    </row>
    <row r="453" customFormat="false" ht="15" hidden="false" customHeight="false" outlineLevel="0" collapsed="false">
      <c r="C453" s="82" t="n">
        <f aca="false">'Real wage scenarios'!C441+1</f>
        <v>2031</v>
      </c>
    </row>
    <row r="454" customFormat="false" ht="15" hidden="false" customHeight="false" outlineLevel="0" collapsed="false">
      <c r="C454" s="10" t="n">
        <f aca="false">'Real wage scenarios'!C442+1</f>
        <v>2031</v>
      </c>
    </row>
    <row r="455" customFormat="false" ht="15" hidden="false" customHeight="false" outlineLevel="0" collapsed="false">
      <c r="C455" s="4" t="n">
        <f aca="false">'Real wage scenarios'!C443+1</f>
        <v>2032</v>
      </c>
    </row>
    <row r="456" customFormat="false" ht="15" hidden="false" customHeight="false" outlineLevel="0" collapsed="false">
      <c r="C456" s="82" t="n">
        <f aca="false">'Real wage scenarios'!C444+1</f>
        <v>2032</v>
      </c>
    </row>
    <row r="457" customFormat="false" ht="15" hidden="false" customHeight="false" outlineLevel="0" collapsed="false">
      <c r="C457" s="10" t="n">
        <f aca="false">'Real wage scenarios'!C445+1</f>
        <v>2032</v>
      </c>
    </row>
    <row r="458" customFormat="false" ht="15" hidden="false" customHeight="false" outlineLevel="0" collapsed="false">
      <c r="C458" s="4" t="n">
        <f aca="false">'Real wage scenarios'!C446+1</f>
        <v>2032</v>
      </c>
    </row>
    <row r="459" customFormat="false" ht="15" hidden="false" customHeight="false" outlineLevel="0" collapsed="false">
      <c r="C459" s="82" t="n">
        <f aca="false">'Real wage scenarios'!C447+1</f>
        <v>2032</v>
      </c>
    </row>
    <row r="460" customFormat="false" ht="15" hidden="false" customHeight="false" outlineLevel="0" collapsed="false">
      <c r="C460" s="10" t="n">
        <f aca="false">'Real wage scenarios'!C448+1</f>
        <v>2032</v>
      </c>
    </row>
    <row r="461" customFormat="false" ht="15" hidden="false" customHeight="false" outlineLevel="0" collapsed="false">
      <c r="C461" s="4" t="n">
        <f aca="false">'Real wage scenarios'!C449+1</f>
        <v>2032</v>
      </c>
    </row>
    <row r="462" customFormat="false" ht="15" hidden="false" customHeight="false" outlineLevel="0" collapsed="false">
      <c r="C462" s="82" t="n">
        <f aca="false">'Real wage scenarios'!C450+1</f>
        <v>2032</v>
      </c>
    </row>
    <row r="463" customFormat="false" ht="15" hidden="false" customHeight="false" outlineLevel="0" collapsed="false">
      <c r="C463" s="10" t="n">
        <f aca="false">'Real wage scenarios'!C451+1</f>
        <v>2032</v>
      </c>
    </row>
    <row r="464" customFormat="false" ht="15" hidden="false" customHeight="false" outlineLevel="0" collapsed="false">
      <c r="C464" s="4" t="n">
        <f aca="false">'Real wage scenarios'!C452+1</f>
        <v>2032</v>
      </c>
    </row>
    <row r="465" customFormat="false" ht="15" hidden="false" customHeight="false" outlineLevel="0" collapsed="false">
      <c r="C465" s="82" t="n">
        <f aca="false">'Real wage scenarios'!C453+1</f>
        <v>2032</v>
      </c>
    </row>
    <row r="466" customFormat="false" ht="15" hidden="false" customHeight="false" outlineLevel="0" collapsed="false">
      <c r="C466" s="10" t="n">
        <f aca="false">'Real wage scenarios'!C454+1</f>
        <v>2032</v>
      </c>
    </row>
    <row r="467" customFormat="false" ht="15" hidden="false" customHeight="false" outlineLevel="0" collapsed="false">
      <c r="C467" s="4" t="n">
        <f aca="false">'Real wage scenarios'!C455+1</f>
        <v>2033</v>
      </c>
    </row>
    <row r="468" customFormat="false" ht="15" hidden="false" customHeight="false" outlineLevel="0" collapsed="false">
      <c r="C468" s="82" t="n">
        <f aca="false">'Real wage scenarios'!C456+1</f>
        <v>2033</v>
      </c>
    </row>
    <row r="469" customFormat="false" ht="15" hidden="false" customHeight="false" outlineLevel="0" collapsed="false">
      <c r="C469" s="10" t="n">
        <f aca="false">'Real wage scenarios'!C457+1</f>
        <v>2033</v>
      </c>
    </row>
    <row r="470" customFormat="false" ht="15" hidden="false" customHeight="false" outlineLevel="0" collapsed="false">
      <c r="C470" s="4" t="n">
        <f aca="false">'Real wage scenarios'!C458+1</f>
        <v>2033</v>
      </c>
    </row>
    <row r="471" customFormat="false" ht="15" hidden="false" customHeight="false" outlineLevel="0" collapsed="false">
      <c r="C471" s="82" t="n">
        <f aca="false">'Real wage scenarios'!C459+1</f>
        <v>2033</v>
      </c>
    </row>
    <row r="472" customFormat="false" ht="15" hidden="false" customHeight="false" outlineLevel="0" collapsed="false">
      <c r="C472" s="10" t="n">
        <f aca="false">'Real wage scenarios'!C460+1</f>
        <v>2033</v>
      </c>
    </row>
    <row r="473" customFormat="false" ht="15" hidden="false" customHeight="false" outlineLevel="0" collapsed="false">
      <c r="C473" s="4" t="n">
        <f aca="false">'Real wage scenarios'!C461+1</f>
        <v>2033</v>
      </c>
    </row>
    <row r="474" customFormat="false" ht="15" hidden="false" customHeight="false" outlineLevel="0" collapsed="false">
      <c r="C474" s="82" t="n">
        <f aca="false">'Real wage scenarios'!C462+1</f>
        <v>2033</v>
      </c>
    </row>
    <row r="475" customFormat="false" ht="15" hidden="false" customHeight="false" outlineLevel="0" collapsed="false">
      <c r="C475" s="10" t="n">
        <f aca="false">'Real wage scenarios'!C463+1</f>
        <v>2033</v>
      </c>
    </row>
    <row r="476" customFormat="false" ht="15" hidden="false" customHeight="false" outlineLevel="0" collapsed="false">
      <c r="C476" s="4" t="n">
        <f aca="false">'Real wage scenarios'!C464+1</f>
        <v>2033</v>
      </c>
    </row>
    <row r="477" customFormat="false" ht="15" hidden="false" customHeight="false" outlineLevel="0" collapsed="false">
      <c r="C477" s="82" t="n">
        <f aca="false">'Real wage scenarios'!C465+1</f>
        <v>2033</v>
      </c>
    </row>
    <row r="478" customFormat="false" ht="15" hidden="false" customHeight="false" outlineLevel="0" collapsed="false">
      <c r="C478" s="10" t="n">
        <f aca="false">'Real wage scenarios'!C466+1</f>
        <v>2033</v>
      </c>
    </row>
    <row r="479" customFormat="false" ht="15" hidden="false" customHeight="false" outlineLevel="0" collapsed="false">
      <c r="C479" s="4" t="n">
        <f aca="false">'Real wage scenarios'!C467+1</f>
        <v>2034</v>
      </c>
    </row>
    <row r="480" customFormat="false" ht="15" hidden="false" customHeight="false" outlineLevel="0" collapsed="false">
      <c r="C480" s="82" t="n">
        <f aca="false">'Real wage scenarios'!C468+1</f>
        <v>2034</v>
      </c>
    </row>
    <row r="481" customFormat="false" ht="15" hidden="false" customHeight="false" outlineLevel="0" collapsed="false">
      <c r="C481" s="10" t="n">
        <f aca="false">'Real wage scenarios'!C469+1</f>
        <v>2034</v>
      </c>
    </row>
    <row r="482" customFormat="false" ht="15" hidden="false" customHeight="false" outlineLevel="0" collapsed="false">
      <c r="C482" s="4" t="n">
        <f aca="false">'Real wage scenarios'!C470+1</f>
        <v>2034</v>
      </c>
    </row>
    <row r="483" customFormat="false" ht="15" hidden="false" customHeight="false" outlineLevel="0" collapsed="false">
      <c r="C483" s="82" t="n">
        <f aca="false">'Real wage scenarios'!C471+1</f>
        <v>2034</v>
      </c>
    </row>
    <row r="484" customFormat="false" ht="15" hidden="false" customHeight="false" outlineLevel="0" collapsed="false">
      <c r="C484" s="10" t="n">
        <f aca="false">'Real wage scenarios'!C472+1</f>
        <v>2034</v>
      </c>
    </row>
    <row r="485" customFormat="false" ht="15" hidden="false" customHeight="false" outlineLevel="0" collapsed="false">
      <c r="C485" s="4" t="n">
        <f aca="false">'Real wage scenarios'!C473+1</f>
        <v>2034</v>
      </c>
    </row>
    <row r="486" customFormat="false" ht="15" hidden="false" customHeight="false" outlineLevel="0" collapsed="false">
      <c r="C486" s="82" t="n">
        <f aca="false">'Real wage scenarios'!C474+1</f>
        <v>2034</v>
      </c>
    </row>
    <row r="487" customFormat="false" ht="15" hidden="false" customHeight="false" outlineLevel="0" collapsed="false">
      <c r="C487" s="10" t="n">
        <f aca="false">'Real wage scenarios'!C475+1</f>
        <v>2034</v>
      </c>
    </row>
    <row r="488" customFormat="false" ht="15" hidden="false" customHeight="false" outlineLevel="0" collapsed="false">
      <c r="C488" s="4" t="n">
        <f aca="false">'Real wage scenarios'!C476+1</f>
        <v>2034</v>
      </c>
    </row>
    <row r="489" customFormat="false" ht="15" hidden="false" customHeight="false" outlineLevel="0" collapsed="false">
      <c r="C489" s="82" t="n">
        <f aca="false">'Real wage scenarios'!C477+1</f>
        <v>2034</v>
      </c>
    </row>
    <row r="490" customFormat="false" ht="15" hidden="false" customHeight="false" outlineLevel="0" collapsed="false">
      <c r="C490" s="10" t="n">
        <f aca="false">'Real wage scenarios'!C478+1</f>
        <v>2034</v>
      </c>
    </row>
    <row r="491" customFormat="false" ht="15" hidden="false" customHeight="false" outlineLevel="0" collapsed="false">
      <c r="C491" s="4" t="n">
        <f aca="false">'Real wage scenarios'!C479+1</f>
        <v>2035</v>
      </c>
    </row>
    <row r="492" customFormat="false" ht="15" hidden="false" customHeight="false" outlineLevel="0" collapsed="false">
      <c r="C492" s="82" t="n">
        <f aca="false">'Real wage scenarios'!C480+1</f>
        <v>2035</v>
      </c>
    </row>
    <row r="493" customFormat="false" ht="15" hidden="false" customHeight="false" outlineLevel="0" collapsed="false">
      <c r="C493" s="10" t="n">
        <f aca="false">'Real wage scenarios'!C481+1</f>
        <v>2035</v>
      </c>
    </row>
    <row r="494" customFormat="false" ht="15" hidden="false" customHeight="false" outlineLevel="0" collapsed="false">
      <c r="C494" s="4" t="n">
        <f aca="false">'Real wage scenarios'!C482+1</f>
        <v>2035</v>
      </c>
    </row>
    <row r="495" customFormat="false" ht="15" hidden="false" customHeight="false" outlineLevel="0" collapsed="false">
      <c r="C495" s="82" t="n">
        <f aca="false">'Real wage scenarios'!C483+1</f>
        <v>2035</v>
      </c>
    </row>
    <row r="496" customFormat="false" ht="15" hidden="false" customHeight="false" outlineLevel="0" collapsed="false">
      <c r="C496" s="10" t="n">
        <f aca="false">'Real wage scenarios'!C484+1</f>
        <v>2035</v>
      </c>
    </row>
    <row r="497" customFormat="false" ht="15" hidden="false" customHeight="false" outlineLevel="0" collapsed="false">
      <c r="C497" s="4" t="n">
        <f aca="false">'Real wage scenarios'!C485+1</f>
        <v>2035</v>
      </c>
    </row>
    <row r="498" customFormat="false" ht="15" hidden="false" customHeight="false" outlineLevel="0" collapsed="false">
      <c r="C498" s="82" t="n">
        <f aca="false">'Real wage scenarios'!C486+1</f>
        <v>2035</v>
      </c>
    </row>
    <row r="499" customFormat="false" ht="15" hidden="false" customHeight="false" outlineLevel="0" collapsed="false">
      <c r="C499" s="10" t="n">
        <f aca="false">'Real wage scenarios'!C487+1</f>
        <v>2035</v>
      </c>
    </row>
    <row r="500" customFormat="false" ht="15" hidden="false" customHeight="false" outlineLevel="0" collapsed="false">
      <c r="C500" s="4" t="n">
        <f aca="false">'Real wage scenarios'!C488+1</f>
        <v>2035</v>
      </c>
    </row>
    <row r="501" customFormat="false" ht="15" hidden="false" customHeight="false" outlineLevel="0" collapsed="false">
      <c r="C501" s="82" t="n">
        <f aca="false">'Real wage scenarios'!C489+1</f>
        <v>2035</v>
      </c>
    </row>
    <row r="502" customFormat="false" ht="15" hidden="false" customHeight="false" outlineLevel="0" collapsed="false">
      <c r="C502" s="10" t="n">
        <f aca="false">'Real wage scenarios'!C490+1</f>
        <v>2035</v>
      </c>
    </row>
    <row r="503" customFormat="false" ht="15" hidden="false" customHeight="false" outlineLevel="0" collapsed="false">
      <c r="C503" s="4" t="n">
        <f aca="false">'Real wage scenarios'!C491+1</f>
        <v>2036</v>
      </c>
    </row>
    <row r="504" customFormat="false" ht="15" hidden="false" customHeight="false" outlineLevel="0" collapsed="false">
      <c r="C504" s="82" t="n">
        <f aca="false">'Real wage scenarios'!C492+1</f>
        <v>2036</v>
      </c>
    </row>
    <row r="505" customFormat="false" ht="15" hidden="false" customHeight="false" outlineLevel="0" collapsed="false">
      <c r="C505" s="10" t="n">
        <f aca="false">'Real wage scenarios'!C493+1</f>
        <v>2036</v>
      </c>
    </row>
    <row r="506" customFormat="false" ht="15" hidden="false" customHeight="false" outlineLevel="0" collapsed="false">
      <c r="C506" s="4" t="n">
        <f aca="false">'Real wage scenarios'!C494+1</f>
        <v>2036</v>
      </c>
    </row>
    <row r="507" customFormat="false" ht="15" hidden="false" customHeight="false" outlineLevel="0" collapsed="false">
      <c r="C507" s="82" t="n">
        <f aca="false">'Real wage scenarios'!C495+1</f>
        <v>2036</v>
      </c>
    </row>
    <row r="508" customFormat="false" ht="15" hidden="false" customHeight="false" outlineLevel="0" collapsed="false">
      <c r="C508" s="10" t="n">
        <f aca="false">'Real wage scenarios'!C496+1</f>
        <v>2036</v>
      </c>
    </row>
    <row r="509" customFormat="false" ht="15" hidden="false" customHeight="false" outlineLevel="0" collapsed="false">
      <c r="C509" s="4" t="n">
        <f aca="false">'Real wage scenarios'!C497+1</f>
        <v>2036</v>
      </c>
    </row>
    <row r="510" customFormat="false" ht="15" hidden="false" customHeight="false" outlineLevel="0" collapsed="false">
      <c r="C510" s="82" t="n">
        <f aca="false">'Real wage scenarios'!C498+1</f>
        <v>2036</v>
      </c>
    </row>
    <row r="511" customFormat="false" ht="15" hidden="false" customHeight="false" outlineLevel="0" collapsed="false">
      <c r="C511" s="10" t="n">
        <f aca="false">'Real wage scenarios'!C499+1</f>
        <v>2036</v>
      </c>
    </row>
    <row r="512" customFormat="false" ht="15" hidden="false" customHeight="false" outlineLevel="0" collapsed="false">
      <c r="C512" s="4" t="n">
        <f aca="false">'Real wage scenarios'!C500+1</f>
        <v>2036</v>
      </c>
    </row>
    <row r="513" customFormat="false" ht="15" hidden="false" customHeight="false" outlineLevel="0" collapsed="false">
      <c r="C513" s="82" t="n">
        <f aca="false">'Real wage scenarios'!C501+1</f>
        <v>2036</v>
      </c>
    </row>
    <row r="514" customFormat="false" ht="15" hidden="false" customHeight="false" outlineLevel="0" collapsed="false">
      <c r="C514" s="10" t="n">
        <f aca="false">'Real wage scenarios'!C502+1</f>
        <v>2036</v>
      </c>
    </row>
    <row r="515" customFormat="false" ht="15" hidden="false" customHeight="false" outlineLevel="0" collapsed="false">
      <c r="C515" s="4" t="n">
        <f aca="false">'Real wage scenarios'!C503+1</f>
        <v>2037</v>
      </c>
    </row>
    <row r="516" customFormat="false" ht="15" hidden="false" customHeight="false" outlineLevel="0" collapsed="false">
      <c r="C516" s="82" t="n">
        <f aca="false">'Real wage scenarios'!C504+1</f>
        <v>2037</v>
      </c>
    </row>
    <row r="517" customFormat="false" ht="15" hidden="false" customHeight="false" outlineLevel="0" collapsed="false">
      <c r="C517" s="10" t="n">
        <f aca="false">'Real wage scenarios'!C505+1</f>
        <v>2037</v>
      </c>
    </row>
    <row r="518" customFormat="false" ht="15" hidden="false" customHeight="false" outlineLevel="0" collapsed="false">
      <c r="C518" s="4" t="n">
        <f aca="false">'Real wage scenarios'!C506+1</f>
        <v>2037</v>
      </c>
    </row>
    <row r="519" customFormat="false" ht="15" hidden="false" customHeight="false" outlineLevel="0" collapsed="false">
      <c r="C519" s="82" t="n">
        <f aca="false">'Real wage scenarios'!C507+1</f>
        <v>2037</v>
      </c>
    </row>
    <row r="520" customFormat="false" ht="15" hidden="false" customHeight="false" outlineLevel="0" collapsed="false">
      <c r="C520" s="10" t="n">
        <f aca="false">'Real wage scenarios'!C508+1</f>
        <v>2037</v>
      </c>
    </row>
    <row r="521" customFormat="false" ht="15" hidden="false" customHeight="false" outlineLevel="0" collapsed="false">
      <c r="C521" s="4" t="n">
        <f aca="false">'Real wage scenarios'!C509+1</f>
        <v>2037</v>
      </c>
    </row>
    <row r="522" customFormat="false" ht="15" hidden="false" customHeight="false" outlineLevel="0" collapsed="false">
      <c r="C522" s="82" t="n">
        <f aca="false">'Real wage scenarios'!C510+1</f>
        <v>2037</v>
      </c>
    </row>
    <row r="523" customFormat="false" ht="15" hidden="false" customHeight="false" outlineLevel="0" collapsed="false">
      <c r="C523" s="10" t="n">
        <f aca="false">'Real wage scenarios'!C511+1</f>
        <v>2037</v>
      </c>
    </row>
    <row r="524" customFormat="false" ht="15" hidden="false" customHeight="false" outlineLevel="0" collapsed="false">
      <c r="C524" s="4" t="n">
        <f aca="false">'Real wage scenarios'!C512+1</f>
        <v>2037</v>
      </c>
    </row>
    <row r="525" customFormat="false" ht="15" hidden="false" customHeight="false" outlineLevel="0" collapsed="false">
      <c r="C525" s="82" t="n">
        <f aca="false">'Real wage scenarios'!C513+1</f>
        <v>2037</v>
      </c>
    </row>
    <row r="526" customFormat="false" ht="15" hidden="false" customHeight="false" outlineLevel="0" collapsed="false">
      <c r="C526" s="10" t="n">
        <f aca="false">'Real wage scenarios'!C514+1</f>
        <v>2037</v>
      </c>
    </row>
    <row r="527" customFormat="false" ht="15" hidden="false" customHeight="false" outlineLevel="0" collapsed="false">
      <c r="C527" s="4" t="n">
        <f aca="false">'Real wage scenarios'!C515+1</f>
        <v>2038</v>
      </c>
    </row>
    <row r="528" customFormat="false" ht="15" hidden="false" customHeight="false" outlineLevel="0" collapsed="false">
      <c r="C528" s="82" t="n">
        <f aca="false">'Real wage scenarios'!C516+1</f>
        <v>2038</v>
      </c>
    </row>
    <row r="529" customFormat="false" ht="15" hidden="false" customHeight="false" outlineLevel="0" collapsed="false">
      <c r="C529" s="10" t="n">
        <f aca="false">'Real wage scenarios'!C517+1</f>
        <v>2038</v>
      </c>
    </row>
    <row r="530" customFormat="false" ht="15" hidden="false" customHeight="false" outlineLevel="0" collapsed="false">
      <c r="C530" s="4" t="n">
        <f aca="false">'Real wage scenarios'!C518+1</f>
        <v>2038</v>
      </c>
    </row>
    <row r="531" customFormat="false" ht="15" hidden="false" customHeight="false" outlineLevel="0" collapsed="false">
      <c r="C531" s="82" t="n">
        <f aca="false">'Real wage scenarios'!C519+1</f>
        <v>2038</v>
      </c>
    </row>
    <row r="532" customFormat="false" ht="15" hidden="false" customHeight="false" outlineLevel="0" collapsed="false">
      <c r="C532" s="10" t="n">
        <f aca="false">'Real wage scenarios'!C520+1</f>
        <v>2038</v>
      </c>
    </row>
    <row r="533" customFormat="false" ht="15" hidden="false" customHeight="false" outlineLevel="0" collapsed="false">
      <c r="C533" s="4" t="n">
        <f aca="false">'Real wage scenarios'!C521+1</f>
        <v>2038</v>
      </c>
    </row>
    <row r="534" customFormat="false" ht="15" hidden="false" customHeight="false" outlineLevel="0" collapsed="false">
      <c r="C534" s="82" t="n">
        <f aca="false">'Real wage scenarios'!C522+1</f>
        <v>2038</v>
      </c>
    </row>
    <row r="535" customFormat="false" ht="15" hidden="false" customHeight="false" outlineLevel="0" collapsed="false">
      <c r="C535" s="10" t="n">
        <f aca="false">'Real wage scenarios'!C523+1</f>
        <v>2038</v>
      </c>
    </row>
    <row r="536" customFormat="false" ht="15" hidden="false" customHeight="false" outlineLevel="0" collapsed="false">
      <c r="C536" s="4" t="n">
        <f aca="false">'Real wage scenarios'!C524+1</f>
        <v>2038</v>
      </c>
    </row>
    <row r="537" customFormat="false" ht="15" hidden="false" customHeight="false" outlineLevel="0" collapsed="false">
      <c r="C537" s="82" t="n">
        <f aca="false">'Real wage scenarios'!C525+1</f>
        <v>2038</v>
      </c>
    </row>
    <row r="538" customFormat="false" ht="15" hidden="false" customHeight="false" outlineLevel="0" collapsed="false">
      <c r="C538" s="10" t="n">
        <f aca="false">'Real wage scenarios'!C526+1</f>
        <v>2038</v>
      </c>
    </row>
    <row r="539" customFormat="false" ht="15" hidden="false" customHeight="false" outlineLevel="0" collapsed="false">
      <c r="C539" s="4" t="n">
        <f aca="false">'Real wage scenarios'!C527+1</f>
        <v>2039</v>
      </c>
    </row>
    <row r="540" customFormat="false" ht="15" hidden="false" customHeight="false" outlineLevel="0" collapsed="false">
      <c r="C540" s="82" t="n">
        <f aca="false">'Real wage scenarios'!C528+1</f>
        <v>2039</v>
      </c>
    </row>
    <row r="541" customFormat="false" ht="15" hidden="false" customHeight="false" outlineLevel="0" collapsed="false">
      <c r="C541" s="10" t="n">
        <f aca="false">'Real wage scenarios'!C529+1</f>
        <v>2039</v>
      </c>
    </row>
    <row r="542" customFormat="false" ht="15" hidden="false" customHeight="false" outlineLevel="0" collapsed="false">
      <c r="C542" s="4" t="n">
        <f aca="false">'Real wage scenarios'!C530+1</f>
        <v>2039</v>
      </c>
    </row>
    <row r="543" customFormat="false" ht="15" hidden="false" customHeight="false" outlineLevel="0" collapsed="false">
      <c r="C543" s="82" t="n">
        <f aca="false">'Real wage scenarios'!C531+1</f>
        <v>2039</v>
      </c>
    </row>
    <row r="544" customFormat="false" ht="15" hidden="false" customHeight="false" outlineLevel="0" collapsed="false">
      <c r="C544" s="10" t="n">
        <f aca="false">'Real wage scenarios'!C532+1</f>
        <v>2039</v>
      </c>
    </row>
    <row r="545" customFormat="false" ht="15" hidden="false" customHeight="false" outlineLevel="0" collapsed="false">
      <c r="C545" s="4" t="n">
        <f aca="false">'Real wage scenarios'!C533+1</f>
        <v>2039</v>
      </c>
    </row>
    <row r="546" customFormat="false" ht="15" hidden="false" customHeight="false" outlineLevel="0" collapsed="false">
      <c r="C546" s="82" t="n">
        <f aca="false">'Real wage scenarios'!C534+1</f>
        <v>2039</v>
      </c>
    </row>
    <row r="547" customFormat="false" ht="15" hidden="false" customHeight="false" outlineLevel="0" collapsed="false">
      <c r="C547" s="10" t="n">
        <f aca="false">'Real wage scenarios'!C535+1</f>
        <v>2039</v>
      </c>
    </row>
    <row r="548" customFormat="false" ht="15" hidden="false" customHeight="false" outlineLevel="0" collapsed="false">
      <c r="C548" s="4" t="n">
        <f aca="false">'Real wage scenarios'!C536+1</f>
        <v>2039</v>
      </c>
    </row>
    <row r="549" customFormat="false" ht="15" hidden="false" customHeight="false" outlineLevel="0" collapsed="false">
      <c r="C549" s="82" t="n">
        <f aca="false">'Real wage scenarios'!C537+1</f>
        <v>2039</v>
      </c>
    </row>
    <row r="550" customFormat="false" ht="15" hidden="false" customHeight="false" outlineLevel="0" collapsed="false">
      <c r="C550" s="10" t="n">
        <f aca="false">'Real wage scenarios'!C538+1</f>
        <v>2039</v>
      </c>
    </row>
    <row r="551" customFormat="false" ht="15" hidden="false" customHeight="false" outlineLevel="0" collapsed="false">
      <c r="C551" s="4" t="n">
        <f aca="false">'Real wage scenarios'!C539+1</f>
        <v>2040</v>
      </c>
    </row>
    <row r="552" customFormat="false" ht="15" hidden="false" customHeight="false" outlineLevel="0" collapsed="false">
      <c r="C552" s="82" t="n">
        <f aca="false">'Real wage scenarios'!C540+1</f>
        <v>2040</v>
      </c>
    </row>
    <row r="553" customFormat="false" ht="15" hidden="false" customHeight="false" outlineLevel="0" collapsed="false">
      <c r="C553" s="10" t="n">
        <f aca="false">'Real wage scenarios'!C541+1</f>
        <v>2040</v>
      </c>
    </row>
    <row r="554" customFormat="false" ht="15" hidden="false" customHeight="false" outlineLevel="0" collapsed="false">
      <c r="C554" s="4" t="n">
        <f aca="false">'Real wage scenarios'!C542+1</f>
        <v>2040</v>
      </c>
    </row>
    <row r="555" customFormat="false" ht="15" hidden="false" customHeight="false" outlineLevel="0" collapsed="false">
      <c r="C555" s="82" t="n">
        <f aca="false">'Real wage scenarios'!C543+1</f>
        <v>2040</v>
      </c>
    </row>
    <row r="556" customFormat="false" ht="15" hidden="false" customHeight="false" outlineLevel="0" collapsed="false">
      <c r="C556" s="10" t="n">
        <f aca="false">'Real wage scenarios'!C544+1</f>
        <v>2040</v>
      </c>
    </row>
    <row r="557" customFormat="false" ht="15" hidden="false" customHeight="false" outlineLevel="0" collapsed="false">
      <c r="C557" s="4" t="n">
        <f aca="false">'Real wage scenarios'!C545+1</f>
        <v>2040</v>
      </c>
    </row>
    <row r="558" customFormat="false" ht="15" hidden="false" customHeight="false" outlineLevel="0" collapsed="false">
      <c r="C558" s="82" t="n">
        <f aca="false">'Real wage scenarios'!C546+1</f>
        <v>2040</v>
      </c>
    </row>
    <row r="559" customFormat="false" ht="15" hidden="false" customHeight="false" outlineLevel="0" collapsed="false">
      <c r="C559" s="10" t="n">
        <f aca="false">'Real wage scenarios'!C547+1</f>
        <v>2040</v>
      </c>
    </row>
    <row r="560" customFormat="false" ht="15" hidden="false" customHeight="false" outlineLevel="0" collapsed="false">
      <c r="C560" s="4" t="n">
        <f aca="false">'Real wage scenarios'!C548+1</f>
        <v>2040</v>
      </c>
    </row>
    <row r="561" customFormat="false" ht="15" hidden="false" customHeight="false" outlineLevel="0" collapsed="false">
      <c r="A561" s="0" t="n">
        <f aca="false">'Real wage scenarios'!E562*100/'RIPTE e IPC'!$C$1079</f>
        <v>119.395788347256</v>
      </c>
      <c r="B561" s="0" t="n">
        <f aca="false">'Real wage scenarios'!F562*100/'RIPTE e IPC'!$C$1079</f>
        <v>137.60843284032</v>
      </c>
      <c r="C561" s="82" t="n">
        <f aca="false">'Real wage scenarios'!C549+1</f>
        <v>2040</v>
      </c>
    </row>
    <row r="562" customFormat="false" ht="15" hidden="false" customHeight="false" outlineLevel="0" collapsed="false">
      <c r="C562" s="10" t="n">
        <f aca="false">'Real wage scenarios'!C550+1</f>
        <v>2040</v>
      </c>
      <c r="E562" s="51" t="n">
        <f aca="false">'Real wage scenarios'!E417</f>
        <v>118.780179168971</v>
      </c>
      <c r="F562" s="0" t="n">
        <f aca="false">'Real wage scenarios'!F369*(1.0075^19)</f>
        <v>136.89891858158</v>
      </c>
      <c r="G562" s="0" t="n">
        <f aca="false">'Real wage scenarios'!G333*(1.015^19)</f>
        <v>157.61544728339</v>
      </c>
      <c r="I562" s="0" t="s">
        <v>68</v>
      </c>
    </row>
    <row r="563" customFormat="false" ht="15" hidden="false" customHeight="false" outlineLevel="0" collapsed="false">
      <c r="C563" s="4"/>
      <c r="I563" s="0" t="s">
        <v>69</v>
      </c>
    </row>
    <row r="564" customFormat="false" ht="15" hidden="false" customHeight="false" outlineLevel="0" collapsed="false">
      <c r="C564" s="82"/>
      <c r="E564" s="46" t="n">
        <f aca="false">('Real wage scenarios'!E562-'Real wage scenarios'!D303)/'Real wage scenarios'!D303</f>
        <v>0.132572485301604</v>
      </c>
      <c r="F564" s="46" t="e">
        <f aca="false">('Real wage scenarios'!F562-'Real wage scenarios'!E303)/'Real wage scenarios'!E303</f>
        <v>#DIV/0!</v>
      </c>
      <c r="G564" s="46" t="e">
        <f aca="false">('Real wage scenarios'!G562-'Real wage scenarios'!F303)/'Real wage scenarios'!F303</f>
        <v>#DIV/0!</v>
      </c>
    </row>
    <row r="565" customFormat="false" ht="15" hidden="false" customHeight="false" outlineLevel="0" collapsed="false">
      <c r="C565" s="10"/>
      <c r="E565" s="0" t="n">
        <f aca="false">E562*100/$D$154</f>
        <v>118.780179168971</v>
      </c>
      <c r="F565" s="0" t="n">
        <f aca="false">F562*100/$D$154</f>
        <v>136.89891858158</v>
      </c>
      <c r="G565" s="0" t="n">
        <f aca="false">G562*100/$D$154</f>
        <v>157.61544728339</v>
      </c>
    </row>
    <row r="566" customFormat="false" ht="15" hidden="false" customHeight="false" outlineLevel="0" collapsed="false">
      <c r="C566" s="4"/>
    </row>
    <row r="567" customFormat="false" ht="15" hidden="false" customHeight="false" outlineLevel="0" collapsed="false">
      <c r="C567" s="82"/>
    </row>
    <row r="568" customFormat="false" ht="15" hidden="false" customHeight="false" outlineLevel="0" collapsed="false">
      <c r="C568" s="10"/>
    </row>
    <row r="569" customFormat="false" ht="15" hidden="false" customHeight="false" outlineLevel="0" collapsed="false">
      <c r="C569" s="4"/>
    </row>
    <row r="570" customFormat="false" ht="15" hidden="false" customHeight="false" outlineLevel="0" collapsed="false">
      <c r="C570" s="82"/>
    </row>
    <row r="571" customFormat="false" ht="15" hidden="false" customHeight="false" outlineLevel="0" collapsed="false">
      <c r="C571" s="10"/>
    </row>
    <row r="572" customFormat="false" ht="15" hidden="false" customHeight="false" outlineLevel="0" collapsed="false">
      <c r="C572" s="4"/>
    </row>
    <row r="573" customFormat="false" ht="15" hidden="false" customHeight="false" outlineLevel="0" collapsed="false">
      <c r="C573" s="82"/>
    </row>
    <row r="574" customFormat="false" ht="15" hidden="false" customHeight="false" outlineLevel="0" collapsed="false">
      <c r="C574" s="10"/>
    </row>
    <row r="575" customFormat="false" ht="15" hidden="false" customHeight="false" outlineLevel="0" collapsed="false">
      <c r="C575" s="4"/>
    </row>
    <row r="576" customFormat="false" ht="15" hidden="false" customHeight="false" outlineLevel="0" collapsed="false">
      <c r="C576" s="82"/>
    </row>
    <row r="577" customFormat="false" ht="15" hidden="false" customHeight="false" outlineLevel="0" collapsed="false">
      <c r="C577" s="10"/>
    </row>
    <row r="578" customFormat="false" ht="15" hidden="false" customHeight="false" outlineLevel="0" collapsed="false">
      <c r="C578" s="4"/>
    </row>
    <row r="579" customFormat="false" ht="15" hidden="false" customHeight="false" outlineLevel="0" collapsed="false">
      <c r="C579" s="82"/>
    </row>
    <row r="580" customFormat="false" ht="15" hidden="false" customHeight="false" outlineLevel="0" collapsed="false">
      <c r="C580" s="1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3:L56"/>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F26" activeCellId="0" sqref="F26"/>
    </sheetView>
  </sheetViews>
  <sheetFormatPr defaultColWidth="8.83984375" defaultRowHeight="13.8" zeroHeight="false" outlineLevelRow="0" outlineLevelCol="0"/>
  <sheetData>
    <row r="3" customFormat="false" ht="42.1" hidden="false" customHeight="false" outlineLevel="0" collapsed="false">
      <c r="C3" s="60" t="s">
        <v>70</v>
      </c>
      <c r="D3" s="60" t="s">
        <v>71</v>
      </c>
      <c r="E3" s="60" t="s">
        <v>72</v>
      </c>
      <c r="F3" s="60" t="s">
        <v>73</v>
      </c>
      <c r="G3" s="60" t="s">
        <v>74</v>
      </c>
      <c r="H3" s="60" t="s">
        <v>75</v>
      </c>
      <c r="I3" s="60" t="s">
        <v>76</v>
      </c>
      <c r="J3" s="60" t="s">
        <v>77</v>
      </c>
      <c r="K3" s="60" t="s">
        <v>78</v>
      </c>
      <c r="L3" s="60" t="s">
        <v>79</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 </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 </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 </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 </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 </v>
      </c>
      <c r="C31" s="5"/>
      <c r="D31" s="5"/>
      <c r="E31" s="5"/>
      <c r="F31" s="5"/>
      <c r="G31" s="5"/>
      <c r="H31" s="5"/>
      <c r="I31" s="5"/>
      <c r="J31" s="5"/>
      <c r="K31" s="5"/>
      <c r="L31" s="5"/>
    </row>
    <row r="32" customFormat="false" ht="15" hidden="false" customHeight="false" outlineLevel="0" collapsed="false">
      <c r="A32" s="82" t="n">
        <f aca="false">A20+1</f>
        <v>2020</v>
      </c>
      <c r="B32" s="82" t="str">
        <f aca="false">B20</f>
        <v>Mayo </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 </v>
      </c>
      <c r="C43" s="5"/>
      <c r="D43" s="5"/>
      <c r="E43" s="5"/>
      <c r="F43" s="5"/>
      <c r="G43" s="5"/>
      <c r="H43" s="5"/>
      <c r="I43" s="5"/>
      <c r="J43" s="5"/>
      <c r="K43" s="5"/>
      <c r="L43" s="5"/>
    </row>
    <row r="44" customFormat="false" ht="15" hidden="false" customHeight="false" outlineLevel="0" collapsed="false">
      <c r="A44" s="82" t="n">
        <f aca="false">A32+1</f>
        <v>2021</v>
      </c>
      <c r="B44" s="82" t="str">
        <f aca="false">B32</f>
        <v>Mayo </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3:U78"/>
  <sheetViews>
    <sheetView showFormulas="false" showGridLines="true" showRowColHeaders="true" showZeros="true" rightToLeft="false" tabSelected="false" showOutlineSymbols="true" defaultGridColor="true" view="normal" topLeftCell="D40" colorId="64" zoomScale="120" zoomScaleNormal="120" zoomScalePageLayoutView="100" workbookViewId="0">
      <selection pane="topLeft" activeCell="E67" activeCellId="0" sqref="E67"/>
    </sheetView>
  </sheetViews>
  <sheetFormatPr defaultColWidth="8.83984375" defaultRowHeight="13.8" zeroHeight="false" outlineLevelRow="0" outlineLevelCol="0"/>
  <sheetData>
    <row r="3" customFormat="false" ht="42.1" hidden="false" customHeight="false" outlineLevel="0" collapsed="false">
      <c r="C3" s="60" t="s">
        <v>70</v>
      </c>
      <c r="D3" s="60" t="s">
        <v>80</v>
      </c>
      <c r="E3" s="60" t="s">
        <v>72</v>
      </c>
      <c r="F3" s="60" t="s">
        <v>81</v>
      </c>
      <c r="G3" s="60" t="s">
        <v>74</v>
      </c>
      <c r="H3" s="60" t="s">
        <v>82</v>
      </c>
      <c r="I3" s="60" t="s">
        <v>76</v>
      </c>
      <c r="J3" s="60" t="s">
        <v>83</v>
      </c>
      <c r="K3" s="60" t="s">
        <v>78</v>
      </c>
      <c r="L3" s="60" t="s">
        <v>84</v>
      </c>
      <c r="P3" s="60" t="s">
        <v>80</v>
      </c>
      <c r="Q3" s="60" t="s">
        <v>81</v>
      </c>
      <c r="R3" s="60" t="s">
        <v>82</v>
      </c>
      <c r="S3" s="60" t="s">
        <v>83</v>
      </c>
      <c r="T3" s="60" t="s">
        <v>84</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92" t="n">
        <v>2014</v>
      </c>
      <c r="O5" s="92" t="n">
        <v>1</v>
      </c>
      <c r="P5" s="93" t="n">
        <f aca="false">D5</f>
        <v>525.960277665582</v>
      </c>
      <c r="Q5" s="93" t="n">
        <f aca="false">F5</f>
        <v>736.332942371038</v>
      </c>
      <c r="R5" s="93" t="n">
        <f aca="false">H5</f>
        <v>1051.90910897039</v>
      </c>
      <c r="S5" s="93" t="n">
        <f aca="false">J5</f>
        <v>1683.06144216908</v>
      </c>
      <c r="T5" s="93"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92" t="n">
        <v>2014</v>
      </c>
      <c r="O6" s="92" t="n">
        <v>2</v>
      </c>
      <c r="P6" s="93" t="n">
        <f aca="false">D8</f>
        <v>552.688068557152</v>
      </c>
      <c r="Q6" s="93" t="n">
        <f aca="false">F8</f>
        <v>773.754651280327</v>
      </c>
      <c r="R6" s="93" t="n">
        <f aca="false">H8</f>
        <v>1105.3653312397</v>
      </c>
      <c r="S6" s="93" t="n">
        <f aca="false">J8</f>
        <v>1768.58669115844</v>
      </c>
      <c r="T6" s="93" t="n">
        <f aca="false">L8</f>
        <v>2431.79724520257</v>
      </c>
      <c r="U6" s="51"/>
    </row>
    <row r="7" customFormat="false" ht="15" hidden="false" customHeight="false" outlineLevel="0" collapsed="false">
      <c r="A7" s="4" t="n">
        <f aca="false">A19-1</f>
        <v>2014</v>
      </c>
      <c r="B7" s="4" t="str">
        <f aca="false">B19</f>
        <v>Abril </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92" t="n">
        <v>2014</v>
      </c>
      <c r="O7" s="92" t="n">
        <v>3</v>
      </c>
      <c r="P7" s="93" t="n">
        <f aca="false">D11</f>
        <v>530.853478194399</v>
      </c>
      <c r="Q7" s="93" t="n">
        <f aca="false">F11</f>
        <v>743.186566291473</v>
      </c>
      <c r="R7" s="93" t="n">
        <f aca="false">H11</f>
        <v>1061.69657741294</v>
      </c>
      <c r="S7" s="93" t="n">
        <f aca="false">J11</f>
        <v>1698.71659965588</v>
      </c>
      <c r="T7" s="93" t="n">
        <f aca="false">L11</f>
        <v>2335.72624292296</v>
      </c>
      <c r="U7" s="51"/>
    </row>
    <row r="8" customFormat="false" ht="15" hidden="false" customHeight="false" outlineLevel="0" collapsed="false">
      <c r="A8" s="82" t="n">
        <f aca="false">A20-1</f>
        <v>2014</v>
      </c>
      <c r="B8" s="82" t="str">
        <f aca="false">B20</f>
        <v>Mayo </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92" t="n">
        <v>2014</v>
      </c>
      <c r="O8" s="92" t="n">
        <v>4</v>
      </c>
      <c r="P8" s="93" t="n">
        <f aca="false">D14</f>
        <v>599.44</v>
      </c>
      <c r="Q8" s="93" t="n">
        <f aca="false">F14</f>
        <v>839.21</v>
      </c>
      <c r="R8" s="93" t="n">
        <f aca="false">H14</f>
        <v>1198.87</v>
      </c>
      <c r="S8" s="93" t="n">
        <f aca="false">J14</f>
        <v>1918.2</v>
      </c>
      <c r="T8" s="93"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94" t="n">
        <f aca="false">D17</f>
        <v>581.466641320314</v>
      </c>
      <c r="Q9" s="94" t="n">
        <f aca="false">F17</f>
        <v>814.047477749935</v>
      </c>
      <c r="R9" s="94" t="n">
        <f aca="false">H17</f>
        <v>1162.92358247645</v>
      </c>
      <c r="S9" s="94" t="n">
        <f aca="false">J17</f>
        <v>1860.68549209367</v>
      </c>
      <c r="T9" s="94"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94" t="n">
        <f aca="false">D20</f>
        <v>664.21905358037</v>
      </c>
      <c r="Q10" s="94" t="n">
        <f aca="false">F20</f>
        <v>929.906675012518</v>
      </c>
      <c r="R10" s="94" t="n">
        <f aca="false">H20</f>
        <v>1328.4568452679</v>
      </c>
      <c r="S10" s="94" t="n">
        <f aca="false">J20</f>
        <v>2125.51970956435</v>
      </c>
      <c r="T10" s="94"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94" t="n">
        <f aca="false">D23</f>
        <v>641.673200032251</v>
      </c>
      <c r="Q11" s="94" t="n">
        <f aca="false">F23</f>
        <v>898.342480045151</v>
      </c>
      <c r="R11" s="94" t="n">
        <f aca="false">H23</f>
        <v>1283.36450213658</v>
      </c>
      <c r="S11" s="94" t="n">
        <f aca="false">J23</f>
        <v>2053.37234217528</v>
      </c>
      <c r="T11" s="94"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94" t="n">
        <f aca="false">D26</f>
        <v>688.985609953662</v>
      </c>
      <c r="Q12" s="94" t="n">
        <f aca="false">F26</f>
        <v>964.579853935127</v>
      </c>
      <c r="R12" s="94" t="n">
        <f aca="false">H26</f>
        <v>1377.98849854331</v>
      </c>
      <c r="S12" s="94" t="n">
        <f aca="false">J26</f>
        <v>2204.7712304877</v>
      </c>
      <c r="T12" s="94"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92" t="n">
        <f aca="false">N9+1</f>
        <v>2016</v>
      </c>
      <c r="O13" s="92" t="n">
        <f aca="false">O9</f>
        <v>1</v>
      </c>
      <c r="P13" s="93" t="n">
        <f aca="false">D29</f>
        <v>608.2581284921</v>
      </c>
      <c r="Q13" s="93" t="n">
        <f aca="false">F29</f>
        <v>851.56137988894</v>
      </c>
      <c r="R13" s="93" t="n">
        <f aca="false">H29</f>
        <v>1216.53151110655</v>
      </c>
      <c r="S13" s="93" t="n">
        <f aca="false">J29</f>
        <v>1946.44126529707</v>
      </c>
      <c r="T13" s="93"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92" t="n">
        <f aca="false">N10+1</f>
        <v>2016</v>
      </c>
      <c r="O14" s="92" t="n">
        <f aca="false">O10</f>
        <v>2</v>
      </c>
      <c r="P14" s="93" t="n">
        <f aca="false">D32</f>
        <v>622.090684878321</v>
      </c>
      <c r="Q14" s="93" t="n">
        <f aca="false">F32</f>
        <v>870.921548875002</v>
      </c>
      <c r="R14" s="93" t="n">
        <f aca="false">H32</f>
        <v>1244.18813219995</v>
      </c>
      <c r="S14" s="93" t="n">
        <f aca="false">J32</f>
        <v>1990.70101151992</v>
      </c>
      <c r="T14" s="93"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92" t="n">
        <f aca="false">N11+1</f>
        <v>2016</v>
      </c>
      <c r="O15" s="92" t="n">
        <f aca="false">O11</f>
        <v>3</v>
      </c>
      <c r="P15" s="93" t="n">
        <f aca="false">D35</f>
        <v>590.229782902426</v>
      </c>
      <c r="Q15" s="93" t="n">
        <f aca="false">F35</f>
        <v>826.316563184165</v>
      </c>
      <c r="R15" s="93" t="n">
        <f aca="false">H35</f>
        <v>1180.46598190389</v>
      </c>
      <c r="S15" s="93" t="n">
        <f aca="false">J35</f>
        <v>1888.74557104623</v>
      </c>
      <c r="T15" s="93"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92" t="n">
        <f aca="false">N12+1</f>
        <v>2016</v>
      </c>
      <c r="O16" s="92" t="n">
        <f aca="false">O12</f>
        <v>4</v>
      </c>
      <c r="P16" s="93" t="n">
        <f aca="false">D38</f>
        <v>640.431507329791</v>
      </c>
      <c r="Q16" s="93" t="n">
        <f aca="false">F38</f>
        <v>896.60898890352</v>
      </c>
      <c r="R16" s="93" t="n">
        <f aca="false">H38</f>
        <v>1280.86301465958</v>
      </c>
      <c r="S16" s="93" t="n">
        <f aca="false">J38</f>
        <v>2049.3893610785</v>
      </c>
      <c r="T16" s="93"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94" t="n">
        <f aca="false">D41</f>
        <v>610.355545809074</v>
      </c>
      <c r="Q17" s="94" t="n">
        <f aca="false">F41</f>
        <v>854.502413663609</v>
      </c>
      <c r="R17" s="94" t="n">
        <f aca="false">H41</f>
        <v>1220.71109161815</v>
      </c>
      <c r="S17" s="94" t="n">
        <f aca="false">J41</f>
        <v>1953.14588326812</v>
      </c>
      <c r="T17" s="94"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94" t="n">
        <f aca="false">D44</f>
        <v>646.768946889862</v>
      </c>
      <c r="Q18" s="94" t="n">
        <f aca="false">F44</f>
        <v>905.473254427401</v>
      </c>
      <c r="R18" s="94" t="n">
        <f aca="false">H44</f>
        <v>1293.53789377972</v>
      </c>
      <c r="S18" s="94" t="n">
        <f aca="false">J44</f>
        <v>2069.65626842302</v>
      </c>
      <c r="T18" s="94" t="n">
        <f aca="false">L44</f>
        <v>2845.77464306631</v>
      </c>
      <c r="U18" s="51"/>
    </row>
    <row r="19" customFormat="false" ht="15" hidden="false" customHeight="false" outlineLevel="0" collapsed="false">
      <c r="A19" s="4" t="n">
        <f aca="false">A31-1</f>
        <v>2015</v>
      </c>
      <c r="B19" s="4" t="str">
        <f aca="false">B31</f>
        <v>Abril </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94" t="n">
        <f aca="false">D47</f>
        <v>619.572362533734</v>
      </c>
      <c r="Q19" s="94" t="n">
        <f aca="false">F47</f>
        <v>867.398173883305</v>
      </c>
      <c r="R19" s="94" t="n">
        <f aca="false">H47</f>
        <v>1239.14472506747</v>
      </c>
      <c r="S19" s="94" t="n">
        <f aca="false">J47</f>
        <v>1982.62738188939</v>
      </c>
      <c r="T19" s="94" t="n">
        <f aca="false">L47</f>
        <v>2726.1100387113</v>
      </c>
      <c r="U19" s="51"/>
    </row>
    <row r="20" customFormat="false" ht="15" hidden="false" customHeight="false" outlineLevel="0" collapsed="false">
      <c r="A20" s="82" t="n">
        <f aca="false">A32-1</f>
        <v>2015</v>
      </c>
      <c r="B20" s="82" t="str">
        <f aca="false">B32</f>
        <v>Mayo </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94" t="n">
        <f aca="false">D50</f>
        <v>669.532580128954</v>
      </c>
      <c r="Q20" s="94" t="n">
        <f aca="false">F50</f>
        <v>937.340016928009</v>
      </c>
      <c r="R20" s="94" t="n">
        <f aca="false">H50</f>
        <v>1339.06516025791</v>
      </c>
      <c r="S20" s="94" t="n">
        <f aca="false">J50</f>
        <v>2142.5014587864</v>
      </c>
      <c r="T20" s="94"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92" t="n">
        <f aca="false">N17+1</f>
        <v>2018</v>
      </c>
      <c r="O21" s="92" t="n">
        <f aca="false">O17</f>
        <v>1</v>
      </c>
      <c r="P21" s="93" t="n">
        <f aca="false">D53</f>
        <v>622.859074924479</v>
      </c>
      <c r="Q21" s="93" t="n">
        <f aca="false">F53</f>
        <v>871.997499690048</v>
      </c>
      <c r="R21" s="93" t="n">
        <f aca="false">H53</f>
        <v>1245.71814984896</v>
      </c>
      <c r="S21" s="93" t="n">
        <f aca="false">J53</f>
        <v>1993.14643715623</v>
      </c>
      <c r="T21" s="93"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92" t="n">
        <f aca="false">N18+1</f>
        <v>2018</v>
      </c>
      <c r="O22" s="92" t="n">
        <f aca="false">O18</f>
        <v>2</v>
      </c>
      <c r="P22" s="93" t="n">
        <f aca="false">D56</f>
        <v>613.478206526124</v>
      </c>
      <c r="Q22" s="93" t="n">
        <f aca="false">F56</f>
        <v>858.867762317984</v>
      </c>
      <c r="R22" s="93" t="n">
        <f aca="false">H56</f>
        <v>1226.95641305225</v>
      </c>
      <c r="S22" s="93" t="n">
        <f aca="false">J56</f>
        <v>1963.13371452078</v>
      </c>
      <c r="T22" s="93"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92" t="n">
        <f aca="false">N19+1</f>
        <v>2018</v>
      </c>
      <c r="O23" s="92" t="n">
        <f aca="false">O19</f>
        <v>3</v>
      </c>
      <c r="P23" s="93" t="n">
        <f aca="false">D59</f>
        <v>583.531541798198</v>
      </c>
      <c r="Q23" s="93" t="n">
        <f aca="false">F59</f>
        <v>816.941050327737</v>
      </c>
      <c r="R23" s="93" t="n">
        <f aca="false">H59</f>
        <v>1167.0630835964</v>
      </c>
      <c r="S23" s="93" t="n">
        <f aca="false">J59</f>
        <v>1867.29937965936</v>
      </c>
      <c r="T23" s="93"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92" t="n">
        <f aca="false">N20+1</f>
        <v>2018</v>
      </c>
      <c r="O24" s="92" t="n">
        <f aca="false">O20</f>
        <v>4</v>
      </c>
      <c r="P24" s="93" t="n">
        <f aca="false">D62</f>
        <v>537.484912661419</v>
      </c>
      <c r="Q24" s="93" t="n">
        <f aca="false">F62</f>
        <v>752.480219559701</v>
      </c>
      <c r="R24" s="93" t="n">
        <f aca="false">H62</f>
        <v>1074.97653449141</v>
      </c>
      <c r="S24" s="93" t="n">
        <f aca="false">J62</f>
        <v>1719.95910060197</v>
      </c>
      <c r="T24" s="93"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94" t="n">
        <f aca="false">D65</f>
        <v>528.921329978982</v>
      </c>
      <c r="Q25" s="94" t="n">
        <f aca="false">F65</f>
        <v>740.489861970575</v>
      </c>
      <c r="R25" s="94" t="n">
        <f aca="false">H65</f>
        <v>1057.84572279501</v>
      </c>
      <c r="S25" s="94" t="n">
        <f aca="false">J65</f>
        <v>1692.54825593274</v>
      </c>
      <c r="T25" s="94"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94" t="n">
        <f aca="false">D68</f>
        <v>530.023205823717</v>
      </c>
      <c r="Q26" s="94" t="n">
        <f aca="false">F68</f>
        <v>742.026999097633</v>
      </c>
      <c r="R26" s="94" t="n">
        <f aca="false">H68</f>
        <v>1060.04641164743</v>
      </c>
      <c r="S26" s="94" t="n">
        <f aca="false">J68</f>
        <v>1696.06876958032</v>
      </c>
      <c r="T26" s="94"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94" t="n">
        <f aca="false">D71</f>
        <v>537.860531173701</v>
      </c>
      <c r="Q27" s="94" t="n">
        <f aca="false">F71</f>
        <v>753.001222642421</v>
      </c>
      <c r="R27" s="94" t="n">
        <f aca="false">H71</f>
        <v>1075.71854734686</v>
      </c>
      <c r="S27" s="94" t="n">
        <f aca="false">J71</f>
        <v>1721.15068175519</v>
      </c>
      <c r="T27" s="94"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94" t="n">
        <f aca="false">D74</f>
        <v>0</v>
      </c>
      <c r="Q28" s="94" t="n">
        <f aca="false">F74</f>
        <v>0</v>
      </c>
      <c r="R28" s="94" t="n">
        <f aca="false">H74</f>
        <v>0</v>
      </c>
      <c r="S28" s="94" t="n">
        <f aca="false">J74</f>
        <v>0</v>
      </c>
      <c r="T28" s="94"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85</v>
      </c>
    </row>
    <row r="31" customFormat="false" ht="15" hidden="false" customHeight="false" outlineLevel="0" collapsed="false">
      <c r="A31" s="4" t="n">
        <f aca="false">A43-1</f>
        <v>2016</v>
      </c>
      <c r="B31" s="4" t="str">
        <f aca="false">B43</f>
        <v>Abril </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 </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 </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 </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 </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 </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 </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 </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86</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L110"/>
  <sheetViews>
    <sheetView showFormulas="false" showGridLines="true" showRowColHeaders="true" showZeros="true" rightToLeft="false" tabSelected="false" showOutlineSymbols="true" defaultGridColor="true" view="normal" topLeftCell="L1" colorId="64" zoomScale="120" zoomScaleNormal="120" zoomScalePageLayoutView="100" workbookViewId="0">
      <selection pane="topLeft" activeCell="K30" activeCellId="0" sqref="K30"/>
    </sheetView>
  </sheetViews>
  <sheetFormatPr defaultColWidth="8.3906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5" t="s">
        <v>87</v>
      </c>
      <c r="B1" s="95"/>
      <c r="C1" s="95"/>
      <c r="D1" s="95"/>
      <c r="E1" s="95"/>
      <c r="F1" s="95"/>
    </row>
    <row r="2" customFormat="false" ht="13.8" hidden="false" customHeight="false" outlineLevel="0" collapsed="false">
      <c r="A2" s="96" t="s">
        <v>88</v>
      </c>
      <c r="B2" s="96"/>
      <c r="C2" s="96"/>
      <c r="D2" s="96"/>
      <c r="E2" s="96"/>
      <c r="F2" s="96"/>
    </row>
    <row r="3" customFormat="false" ht="12.8" hidden="false" customHeight="false" outlineLevel="0" collapsed="false">
      <c r="A3" s="97" t="s">
        <v>89</v>
      </c>
      <c r="B3" s="98"/>
      <c r="C3" s="98"/>
      <c r="D3" s="98"/>
      <c r="E3" s="98"/>
      <c r="F3" s="98"/>
    </row>
    <row r="4" customFormat="false" ht="25.55" hidden="false" customHeight="true" outlineLevel="0" collapsed="false">
      <c r="A4" s="99" t="s">
        <v>90</v>
      </c>
      <c r="B4" s="99"/>
      <c r="C4" s="100" t="s">
        <v>91</v>
      </c>
      <c r="D4" s="100" t="s">
        <v>92</v>
      </c>
      <c r="E4" s="100" t="s">
        <v>93</v>
      </c>
      <c r="F4" s="100" t="s">
        <v>94</v>
      </c>
    </row>
    <row r="5" customFormat="false" ht="14.05" hidden="false" customHeight="false" outlineLevel="0" collapsed="false">
      <c r="A5" s="100" t="s">
        <v>95</v>
      </c>
      <c r="B5" s="100" t="s">
        <v>96</v>
      </c>
      <c r="C5" s="100"/>
      <c r="D5" s="100"/>
      <c r="E5" s="100"/>
      <c r="F5" s="100"/>
      <c r="I5" s="101" t="s">
        <v>97</v>
      </c>
      <c r="J5" s="101"/>
      <c r="K5" s="101"/>
      <c r="L5" s="101"/>
    </row>
    <row r="6" customFormat="false" ht="57.1" hidden="false" customHeight="true" outlineLevel="0" collapsed="false">
      <c r="A6" s="102" t="n">
        <v>1993</v>
      </c>
      <c r="B6" s="103" t="s">
        <v>98</v>
      </c>
      <c r="C6" s="104" t="n">
        <v>200</v>
      </c>
      <c r="D6" s="104"/>
      <c r="E6" s="105"/>
      <c r="F6" s="104" t="n">
        <f aca="false">+'Minimum wage'!C6/'Minimum wage'!$C$6*100</f>
        <v>100</v>
      </c>
      <c r="I6" s="106" t="s">
        <v>99</v>
      </c>
      <c r="J6" s="107" t="s">
        <v>100</v>
      </c>
      <c r="K6" s="108" t="s">
        <v>101</v>
      </c>
      <c r="L6" s="109" t="s">
        <v>102</v>
      </c>
    </row>
    <row r="7" customFormat="false" ht="12.8" hidden="false" customHeight="false" outlineLevel="0" collapsed="false">
      <c r="A7" s="102" t="n">
        <v>2003</v>
      </c>
      <c r="B7" s="103" t="s">
        <v>103</v>
      </c>
      <c r="C7" s="104" t="n">
        <v>250</v>
      </c>
      <c r="D7" s="104" t="n">
        <f aca="false">'Minimum wage'!C7*100/'RIPTE e IPC'!T728</f>
        <v>760.150483911932</v>
      </c>
      <c r="E7" s="110" t="n">
        <f aca="false">+'Minimum wage'!C7/'Minimum wage'!C6-1</f>
        <v>0.25</v>
      </c>
      <c r="F7" s="104" t="n">
        <f aca="false">+'Minimum wage'!C7/'Minimum wage'!$C$6*100</f>
        <v>125</v>
      </c>
      <c r="I7" s="106"/>
      <c r="J7" s="107"/>
      <c r="K7" s="108"/>
      <c r="L7" s="109"/>
    </row>
    <row r="8" customFormat="false" ht="12.8" hidden="false" customHeight="false" outlineLevel="0" collapsed="false">
      <c r="A8" s="102" t="n">
        <v>2003</v>
      </c>
      <c r="B8" s="103" t="s">
        <v>98</v>
      </c>
      <c r="C8" s="104" t="n">
        <v>260</v>
      </c>
      <c r="D8" s="104" t="n">
        <f aca="false">'Minimum wage'!C8*100/'RIPTE e IPC'!T729</f>
        <v>790.36406439252</v>
      </c>
      <c r="E8" s="110" t="n">
        <f aca="false">+'Minimum wage'!C8/'Minimum wage'!C7-1</f>
        <v>0.04</v>
      </c>
      <c r="F8" s="104" t="n">
        <f aca="false">+'Minimum wage'!C8/'Minimum wage'!$C$6*100</f>
        <v>130</v>
      </c>
      <c r="I8" s="111"/>
      <c r="J8" s="112"/>
      <c r="K8" s="108"/>
      <c r="L8" s="109"/>
    </row>
    <row r="9" customFormat="false" ht="13.8" hidden="false" customHeight="false" outlineLevel="0" collapsed="false">
      <c r="A9" s="102" t="n">
        <v>2003</v>
      </c>
      <c r="B9" s="103" t="s">
        <v>104</v>
      </c>
      <c r="C9" s="104" t="n">
        <v>270</v>
      </c>
      <c r="D9" s="104" t="n">
        <f aca="false">'Minimum wage'!C9*100/'RIPTE e IPC'!T730</f>
        <v>820.437540433277</v>
      </c>
      <c r="E9" s="110" t="n">
        <f aca="false">+'Minimum wage'!C9/'Minimum wage'!C8-1</f>
        <v>0.0384615384615385</v>
      </c>
      <c r="F9" s="104" t="n">
        <f aca="false">+'Minimum wage'!C9/'Minimum wage'!$C$6*100</f>
        <v>135</v>
      </c>
      <c r="I9" s="113" t="n">
        <v>1994</v>
      </c>
      <c r="J9" s="113" t="n">
        <v>3</v>
      </c>
      <c r="K9" s="114" t="n">
        <v>200</v>
      </c>
      <c r="L9" s="114" t="n">
        <f aca="false">'Minimum wage'!K9*100/'RIPTE e IPC'!T621</f>
        <v>878.397708650299</v>
      </c>
    </row>
    <row r="10" customFormat="false" ht="13.8" hidden="false" customHeight="false" outlineLevel="0" collapsed="false">
      <c r="A10" s="102" t="n">
        <v>2003</v>
      </c>
      <c r="B10" s="103" t="s">
        <v>105</v>
      </c>
      <c r="C10" s="104" t="n">
        <v>280</v>
      </c>
      <c r="D10" s="104" t="n">
        <f aca="false">'Minimum wage'!C10*100/'RIPTE e IPC'!T731</f>
        <v>845.838144397284</v>
      </c>
      <c r="E10" s="110" t="n">
        <f aca="false">+'Minimum wage'!C10/'Minimum wage'!C9-1</f>
        <v>0.037037037037037</v>
      </c>
      <c r="F10" s="104" t="n">
        <f aca="false">+'Minimum wage'!C10/'Minimum wage'!$C$6*100</f>
        <v>140</v>
      </c>
      <c r="I10" s="115" t="n">
        <v>1994</v>
      </c>
      <c r="J10" s="115" t="n">
        <v>4</v>
      </c>
      <c r="K10" s="116" t="n">
        <v>200</v>
      </c>
      <c r="L10" s="117" t="n">
        <f aca="false">'Minimum wage'!K10*100/'RIPTE e IPC'!T624</f>
        <v>867.678259684337</v>
      </c>
    </row>
    <row r="11" customFormat="false" ht="13.8" hidden="false" customHeight="false" outlineLevel="0" collapsed="false">
      <c r="A11" s="102" t="n">
        <v>2003</v>
      </c>
      <c r="B11" s="103" t="s">
        <v>106</v>
      </c>
      <c r="C11" s="104" t="n">
        <v>290</v>
      </c>
      <c r="D11" s="104" t="n">
        <f aca="false">'Minimum wage'!C11*100/'RIPTE e IPC'!T732</f>
        <v>873.891461288125</v>
      </c>
      <c r="E11" s="110" t="n">
        <f aca="false">+'Minimum wage'!C11/'Minimum wage'!C10-1</f>
        <v>0.0357142857142858</v>
      </c>
      <c r="F11" s="104" t="n">
        <f aca="false">+'Minimum wage'!C11/'Minimum wage'!$C$6*100</f>
        <v>145</v>
      </c>
      <c r="I11" s="113" t="n">
        <v>1995</v>
      </c>
      <c r="J11" s="113" t="n">
        <v>1</v>
      </c>
      <c r="K11" s="114" t="n">
        <v>200</v>
      </c>
      <c r="L11" s="114" t="n">
        <f aca="false">'Minimum wage'!K11*100/'RIPTE e IPC'!T627</f>
        <v>855.163997736316</v>
      </c>
    </row>
    <row r="12" customFormat="false" ht="12.8" hidden="false" customHeight="false" outlineLevel="0" collapsed="false">
      <c r="A12" s="102" t="n">
        <v>2003</v>
      </c>
      <c r="B12" s="103" t="s">
        <v>107</v>
      </c>
      <c r="C12" s="104" t="n">
        <v>300</v>
      </c>
      <c r="D12" s="104" t="n">
        <f aca="false">'Minimum wage'!C12*100/'RIPTE e IPC'!T733</f>
        <v>902.110301658548</v>
      </c>
      <c r="E12" s="110" t="n">
        <f aca="false">+'Minimum wage'!C12/'Minimum wage'!C11-1</f>
        <v>0.0344827586206897</v>
      </c>
      <c r="F12" s="104" t="n">
        <f aca="false">+'Minimum wage'!C12/'Minimum wage'!$C$6*100</f>
        <v>150</v>
      </c>
      <c r="I12" s="115" t="n">
        <v>1995</v>
      </c>
      <c r="J12" s="115" t="n">
        <v>2</v>
      </c>
      <c r="K12" s="116" t="n">
        <v>200</v>
      </c>
      <c r="L12" s="117" t="n">
        <f aca="false">'Minimum wage'!K12*100/'RIPTE e IPC'!T630</f>
        <v>854.933031766446</v>
      </c>
    </row>
    <row r="13" customFormat="false" ht="13.8" hidden="false" customHeight="false" outlineLevel="0" collapsed="false">
      <c r="A13" s="102" t="n">
        <v>2004</v>
      </c>
      <c r="B13" s="103" t="s">
        <v>108</v>
      </c>
      <c r="C13" s="104" t="n">
        <v>350</v>
      </c>
      <c r="D13" s="104" t="n">
        <f aca="false">'Minimum wage'!C13*100/'RIPTE e IPC'!T734</f>
        <v>1048.05640300498</v>
      </c>
      <c r="E13" s="110" t="n">
        <f aca="false">+'Minimum wage'!C13/'Minimum wage'!C12-1</f>
        <v>0.166666666666667</v>
      </c>
      <c r="F13" s="104" t="n">
        <f aca="false">+'Minimum wage'!C13/'Minimum wage'!$C$6*100</f>
        <v>175</v>
      </c>
      <c r="I13" s="113" t="n">
        <f aca="false">'Minimum wage'!I9+1</f>
        <v>1995</v>
      </c>
      <c r="J13" s="113" t="n">
        <f aca="false">'Minimum wage'!J9</f>
        <v>3</v>
      </c>
      <c r="K13" s="114" t="n">
        <v>200</v>
      </c>
      <c r="L13" s="114" t="n">
        <f aca="false">'Minimum wage'!K13*100/'RIPTE e IPC'!T633</f>
        <v>855.308459499783</v>
      </c>
    </row>
    <row r="14" customFormat="false" ht="12.8" hidden="false" customHeight="false" outlineLevel="0" collapsed="false">
      <c r="A14" s="118" t="n">
        <v>2004</v>
      </c>
      <c r="B14" s="119" t="s">
        <v>104</v>
      </c>
      <c r="C14" s="120" t="n">
        <v>450</v>
      </c>
      <c r="D14" s="120"/>
      <c r="E14" s="110" t="n">
        <f aca="false">+'Minimum wage'!C14/'Minimum wage'!C13-1</f>
        <v>0.285714285714286</v>
      </c>
      <c r="F14" s="120" t="n">
        <f aca="false">+'Minimum wage'!C14/'Minimum wage'!$C$6*100</f>
        <v>225</v>
      </c>
      <c r="I14" s="115" t="n">
        <f aca="false">'Minimum wage'!I10+1</f>
        <v>1995</v>
      </c>
      <c r="J14" s="115" t="n">
        <f aca="false">'Minimum wage'!J10</f>
        <v>4</v>
      </c>
      <c r="K14" s="116" t="n">
        <v>200</v>
      </c>
      <c r="L14" s="117" t="n">
        <f aca="false">'Minimum wage'!K14*100/'RIPTE e IPC'!T636</f>
        <v>852.959393568765</v>
      </c>
    </row>
    <row r="15" customFormat="false" ht="13.8" hidden="false" customHeight="false" outlineLevel="0" collapsed="false">
      <c r="A15" s="118" t="n">
        <v>2005</v>
      </c>
      <c r="B15" s="119" t="s">
        <v>109</v>
      </c>
      <c r="C15" s="120" t="n">
        <v>510</v>
      </c>
      <c r="D15" s="120"/>
      <c r="E15" s="110" t="n">
        <f aca="false">+'Minimum wage'!C15/'Minimum wage'!C14-1</f>
        <v>0.133333333333333</v>
      </c>
      <c r="F15" s="120" t="n">
        <f aca="false">+'Minimum wage'!C15/'Minimum wage'!$C$6*100</f>
        <v>255</v>
      </c>
      <c r="I15" s="113" t="n">
        <f aca="false">'Minimum wage'!I11+1</f>
        <v>1996</v>
      </c>
      <c r="J15" s="113" t="n">
        <f aca="false">'Minimum wage'!J11</f>
        <v>1</v>
      </c>
      <c r="K15" s="114" t="n">
        <v>200</v>
      </c>
      <c r="L15" s="114" t="n">
        <f aca="false">'Minimum wage'!K15*100/'RIPTE e IPC'!T639</f>
        <v>852.318671364332</v>
      </c>
    </row>
    <row r="16" customFormat="false" ht="12.8" hidden="false" customHeight="false" outlineLevel="0" collapsed="false">
      <c r="A16" s="118" t="n">
        <v>2005</v>
      </c>
      <c r="B16" s="119" t="s">
        <v>110</v>
      </c>
      <c r="C16" s="120" t="n">
        <v>570</v>
      </c>
      <c r="D16" s="120"/>
      <c r="E16" s="110" t="n">
        <f aca="false">+'Minimum wage'!C16/'Minimum wage'!C15-1</f>
        <v>0.117647058823529</v>
      </c>
      <c r="F16" s="120" t="n">
        <f aca="false">+'Minimum wage'!C16/'Minimum wage'!$C$6*100</f>
        <v>285</v>
      </c>
      <c r="I16" s="115" t="n">
        <f aca="false">'Minimum wage'!I12+1</f>
        <v>1996</v>
      </c>
      <c r="J16" s="115" t="n">
        <f aca="false">'Minimum wage'!J12</f>
        <v>2</v>
      </c>
      <c r="K16" s="116" t="n">
        <v>200</v>
      </c>
      <c r="L16" s="117" t="n">
        <f aca="false">'Minimum wage'!K16*100/'RIPTE e IPC'!T642</f>
        <v>857.693667160847</v>
      </c>
    </row>
    <row r="17" customFormat="false" ht="14.05" hidden="false" customHeight="false" outlineLevel="0" collapsed="false">
      <c r="A17" s="118" t="n">
        <v>2005</v>
      </c>
      <c r="B17" s="119" t="s">
        <v>103</v>
      </c>
      <c r="C17" s="120" t="n">
        <v>630</v>
      </c>
      <c r="D17" s="120"/>
      <c r="E17" s="110" t="n">
        <f aca="false">+'Minimum wage'!C17/'Minimum wage'!C16-1</f>
        <v>0.105263157894737</v>
      </c>
      <c r="F17" s="120" t="n">
        <f aca="false">+'Minimum wage'!C17/'Minimum wage'!$C$6*100</f>
        <v>315</v>
      </c>
      <c r="I17" s="113" t="n">
        <f aca="false">'Minimum wage'!I13+1</f>
        <v>1996</v>
      </c>
      <c r="J17" s="113" t="n">
        <f aca="false">'Minimum wage'!J13</f>
        <v>3</v>
      </c>
      <c r="K17" s="114" t="n">
        <v>200</v>
      </c>
      <c r="L17" s="114" t="n">
        <f aca="false">'Minimum wage'!K17*100/'RIPTE e IPC'!T645</f>
        <v>853.70746898465</v>
      </c>
    </row>
    <row r="18" customFormat="false" ht="12.8" hidden="false" customHeight="false" outlineLevel="0" collapsed="false">
      <c r="A18" s="118" t="n">
        <v>2006</v>
      </c>
      <c r="B18" s="119" t="s">
        <v>98</v>
      </c>
      <c r="C18" s="120" t="n">
        <v>760</v>
      </c>
      <c r="D18" s="120"/>
      <c r="E18" s="110" t="n">
        <f aca="false">+'Minimum wage'!C18/'Minimum wage'!C17-1</f>
        <v>0.206349206349206</v>
      </c>
      <c r="F18" s="120" t="n">
        <f aca="false">+'Minimum wage'!C18/'Minimum wage'!$C$6*100</f>
        <v>380</v>
      </c>
      <c r="I18" s="115" t="n">
        <f aca="false">'Minimum wage'!I14+1</f>
        <v>1996</v>
      </c>
      <c r="J18" s="115" t="n">
        <f aca="false">'Minimum wage'!J14</f>
        <v>4</v>
      </c>
      <c r="K18" s="116" t="n">
        <v>200</v>
      </c>
      <c r="L18" s="117" t="n">
        <f aca="false">'Minimum wage'!K18*100/'RIPTE e IPC'!T648</f>
        <v>849.20496758554</v>
      </c>
    </row>
    <row r="19" customFormat="false" ht="13.8" hidden="false" customHeight="false" outlineLevel="0" collapsed="false">
      <c r="A19" s="118" t="n">
        <v>2006</v>
      </c>
      <c r="B19" s="119" t="s">
        <v>104</v>
      </c>
      <c r="C19" s="120" t="n">
        <v>780</v>
      </c>
      <c r="D19" s="120"/>
      <c r="E19" s="110" t="n">
        <f aca="false">+'Minimum wage'!C19/'Minimum wage'!C18-1</f>
        <v>0.0263157894736843</v>
      </c>
      <c r="F19" s="120" t="n">
        <f aca="false">+'Minimum wage'!C19/'Minimum wage'!$C$6*100</f>
        <v>390</v>
      </c>
      <c r="I19" s="113" t="n">
        <f aca="false">'Minimum wage'!I15+1</f>
        <v>1997</v>
      </c>
      <c r="J19" s="113" t="n">
        <f aca="false">'Minimum wage'!J15</f>
        <v>1</v>
      </c>
      <c r="K19" s="114" t="n">
        <v>200</v>
      </c>
      <c r="L19" s="114" t="n">
        <f aca="false">'Minimum wage'!K19*100/'RIPTE e IPC'!T651</f>
        <v>844.427184861561</v>
      </c>
    </row>
    <row r="20" customFormat="false" ht="12.8" hidden="false" customHeight="false" outlineLevel="0" collapsed="false">
      <c r="A20" s="118" t="n">
        <v>2006</v>
      </c>
      <c r="B20" s="119" t="s">
        <v>106</v>
      </c>
      <c r="C20" s="120" t="n">
        <v>800</v>
      </c>
      <c r="D20" s="120"/>
      <c r="E20" s="110" t="n">
        <f aca="false">+'Minimum wage'!C20/'Minimum wage'!C19-1</f>
        <v>0.0256410256410255</v>
      </c>
      <c r="F20" s="120" t="n">
        <f aca="false">+'Minimum wage'!C20/'Minimum wage'!$C$6*100</f>
        <v>400</v>
      </c>
      <c r="I20" s="115" t="n">
        <f aca="false">'Minimum wage'!I16+1</f>
        <v>1997</v>
      </c>
      <c r="J20" s="115" t="n">
        <f aca="false">'Minimum wage'!J16</f>
        <v>2</v>
      </c>
      <c r="K20" s="116" t="n">
        <v>200</v>
      </c>
      <c r="L20" s="117" t="n">
        <f aca="false">'Minimum wage'!K20*100/'RIPTE e IPC'!T654</f>
        <v>852.131606014697</v>
      </c>
    </row>
    <row r="21" customFormat="false" ht="13.8" hidden="false" customHeight="false" outlineLevel="0" collapsed="false">
      <c r="A21" s="118" t="n">
        <v>2007</v>
      </c>
      <c r="B21" s="119" t="s">
        <v>98</v>
      </c>
      <c r="C21" s="120" t="n">
        <v>900</v>
      </c>
      <c r="D21" s="120"/>
      <c r="E21" s="110" t="n">
        <f aca="false">+'Minimum wage'!C21/'Minimum wage'!C20-1</f>
        <v>0.125</v>
      </c>
      <c r="F21" s="120" t="n">
        <f aca="false">+'Minimum wage'!C21/'Minimum wage'!$C$6*100</f>
        <v>450</v>
      </c>
      <c r="I21" s="113" t="n">
        <f aca="false">'Minimum wage'!I17+1</f>
        <v>1997</v>
      </c>
      <c r="J21" s="113" t="n">
        <f aca="false">'Minimum wage'!J17</f>
        <v>3</v>
      </c>
      <c r="K21" s="114" t="n">
        <v>200</v>
      </c>
      <c r="L21" s="114" t="n">
        <f aca="false">'Minimum wage'!K21*100/'RIPTE e IPC'!T657</f>
        <v>846.916929237476</v>
      </c>
    </row>
    <row r="22" customFormat="false" ht="12.8" hidden="false" customHeight="false" outlineLevel="0" collapsed="false">
      <c r="A22" s="118" t="n">
        <v>2007</v>
      </c>
      <c r="B22" s="119" t="s">
        <v>105</v>
      </c>
      <c r="C22" s="120" t="n">
        <v>960</v>
      </c>
      <c r="D22" s="120"/>
      <c r="E22" s="110" t="n">
        <f aca="false">+'Minimum wage'!C22/'Minimum wage'!C21-1</f>
        <v>0.0666666666666667</v>
      </c>
      <c r="F22" s="120" t="n">
        <f aca="false">+'Minimum wage'!C22/'Minimum wage'!$C$6*100</f>
        <v>480</v>
      </c>
      <c r="I22" s="115" t="n">
        <f aca="false">'Minimum wage'!I18+1</f>
        <v>1997</v>
      </c>
      <c r="J22" s="115" t="n">
        <f aca="false">'Minimum wage'!J18</f>
        <v>4</v>
      </c>
      <c r="K22" s="116" t="n">
        <v>200</v>
      </c>
      <c r="L22" s="117" t="n">
        <f aca="false">'Minimum wage'!K22*100/'RIPTE e IPC'!T660</f>
        <v>850.295464694148</v>
      </c>
    </row>
    <row r="23" customFormat="false" ht="13.8" hidden="false" customHeight="false" outlineLevel="0" collapsed="false">
      <c r="A23" s="118" t="n">
        <v>2007</v>
      </c>
      <c r="B23" s="119" t="s">
        <v>107</v>
      </c>
      <c r="C23" s="120" t="n">
        <v>980</v>
      </c>
      <c r="D23" s="120"/>
      <c r="E23" s="110" t="n">
        <f aca="false">+'Minimum wage'!C23/'Minimum wage'!C22-1</f>
        <v>0.0208333333333333</v>
      </c>
      <c r="F23" s="120" t="n">
        <f aca="false">+'Minimum wage'!C23/'Minimum wage'!$C$6*100</f>
        <v>490</v>
      </c>
      <c r="I23" s="113" t="n">
        <f aca="false">'Minimum wage'!I19+1</f>
        <v>1998</v>
      </c>
      <c r="J23" s="113" t="n">
        <f aca="false">'Minimum wage'!J19</f>
        <v>1</v>
      </c>
      <c r="K23" s="114" t="n">
        <v>200</v>
      </c>
      <c r="L23" s="114" t="n">
        <f aca="false">'Minimum wage'!K23*100/'RIPTE e IPC'!T663</f>
        <v>840.615683061054</v>
      </c>
    </row>
    <row r="24" customFormat="false" ht="12.8" hidden="false" customHeight="false" outlineLevel="0" collapsed="false">
      <c r="A24" s="118" t="n">
        <v>2008</v>
      </c>
      <c r="B24" s="119" t="s">
        <v>98</v>
      </c>
      <c r="C24" s="120" t="n">
        <v>1200</v>
      </c>
      <c r="D24" s="120"/>
      <c r="E24" s="110" t="n">
        <f aca="false">+'Minimum wage'!C24/'Minimum wage'!C23-1</f>
        <v>0.224489795918367</v>
      </c>
      <c r="F24" s="120" t="n">
        <f aca="false">+'Minimum wage'!C24/'Minimum wage'!$C$6*100</f>
        <v>600</v>
      </c>
      <c r="I24" s="115" t="n">
        <f aca="false">'Minimum wage'!I20+1</f>
        <v>1998</v>
      </c>
      <c r="J24" s="115" t="n">
        <f aca="false">'Minimum wage'!J20</f>
        <v>2</v>
      </c>
      <c r="K24" s="116" t="n">
        <v>200</v>
      </c>
      <c r="L24" s="117" t="n">
        <f aca="false">'Minimum wage'!K24*100/'RIPTE e IPC'!T666</f>
        <v>842.186256977597</v>
      </c>
    </row>
    <row r="25" customFormat="false" ht="13.8" hidden="false" customHeight="false" outlineLevel="0" collapsed="false">
      <c r="A25" s="118" t="n">
        <v>2008</v>
      </c>
      <c r="B25" s="119" t="s">
        <v>107</v>
      </c>
      <c r="C25" s="120" t="n">
        <v>1240</v>
      </c>
      <c r="D25" s="120"/>
      <c r="E25" s="110" t="n">
        <f aca="false">+'Minimum wage'!C25/'Minimum wage'!C24-1</f>
        <v>0.0333333333333334</v>
      </c>
      <c r="F25" s="120" t="n">
        <f aca="false">+'Minimum wage'!C25/'Minimum wage'!$C$6*100</f>
        <v>620</v>
      </c>
      <c r="I25" s="113" t="n">
        <f aca="false">'Minimum wage'!I21+1</f>
        <v>1998</v>
      </c>
      <c r="J25" s="113" t="n">
        <f aca="false">'Minimum wage'!J21</f>
        <v>3</v>
      </c>
      <c r="K25" s="114" t="n">
        <v>200</v>
      </c>
      <c r="L25" s="114" t="n">
        <f aca="false">'Minimum wage'!K25*100/'RIPTE e IPC'!T669</f>
        <v>837.793354954403</v>
      </c>
    </row>
    <row r="26" customFormat="false" ht="12.8" hidden="false" customHeight="false" outlineLevel="0" collapsed="false">
      <c r="A26" s="118" t="n">
        <v>2009</v>
      </c>
      <c r="B26" s="119" t="s">
        <v>98</v>
      </c>
      <c r="C26" s="120" t="n">
        <v>1400</v>
      </c>
      <c r="D26" s="120"/>
      <c r="E26" s="110" t="n">
        <f aca="false">+'Minimum wage'!C26/'Minimum wage'!C25-1</f>
        <v>0.129032258064516</v>
      </c>
      <c r="F26" s="120" t="n">
        <f aca="false">+'Minimum wage'!C26/'Minimum wage'!$C$6*100</f>
        <v>700</v>
      </c>
      <c r="I26" s="115" t="n">
        <f aca="false">'Minimum wage'!I22+1</f>
        <v>1998</v>
      </c>
      <c r="J26" s="115" t="n">
        <f aca="false">'Minimum wage'!J22</f>
        <v>4</v>
      </c>
      <c r="K26" s="116" t="n">
        <v>200</v>
      </c>
      <c r="L26" s="117" t="n">
        <f aca="false">'Minimum wage'!K26*100/'RIPTE e IPC'!T672</f>
        <v>843.131733901513</v>
      </c>
    </row>
    <row r="27" customFormat="false" ht="13.8" hidden="false" customHeight="false" outlineLevel="0" collapsed="false">
      <c r="A27" s="118" t="n">
        <v>2009</v>
      </c>
      <c r="B27" s="119" t="s">
        <v>105</v>
      </c>
      <c r="C27" s="120" t="n">
        <v>1440</v>
      </c>
      <c r="D27" s="120"/>
      <c r="E27" s="110" t="n">
        <f aca="false">+'Minimum wage'!C27/'Minimum wage'!C26-1</f>
        <v>0.0285714285714285</v>
      </c>
      <c r="F27" s="120" t="n">
        <f aca="false">+'Minimum wage'!C27/'Minimum wage'!$C$6*100</f>
        <v>720</v>
      </c>
      <c r="I27" s="113" t="n">
        <f aca="false">'Minimum wage'!I23+1</f>
        <v>1999</v>
      </c>
      <c r="J27" s="113" t="n">
        <f aca="false">'Minimum wage'!J23</f>
        <v>1</v>
      </c>
      <c r="K27" s="114" t="n">
        <v>200</v>
      </c>
      <c r="L27" s="114" t="n">
        <f aca="false">'Minimum wage'!K27*100/'RIPTE e IPC'!T675</f>
        <v>840.639835873243</v>
      </c>
    </row>
    <row r="28" customFormat="false" ht="12.8" hidden="false" customHeight="false" outlineLevel="0" collapsed="false">
      <c r="A28" s="118" t="n">
        <v>2010</v>
      </c>
      <c r="B28" s="119" t="s">
        <v>108</v>
      </c>
      <c r="C28" s="120" t="n">
        <v>1500</v>
      </c>
      <c r="D28" s="120"/>
      <c r="E28" s="110" t="n">
        <f aca="false">+'Minimum wage'!C28/'Minimum wage'!C27-1</f>
        <v>0.0416666666666667</v>
      </c>
      <c r="F28" s="120" t="n">
        <f aca="false">+'Minimum wage'!C28/'Minimum wage'!$C$6*100</f>
        <v>750</v>
      </c>
      <c r="I28" s="115" t="n">
        <f aca="false">'Minimum wage'!I24+1</f>
        <v>1999</v>
      </c>
      <c r="J28" s="115" t="n">
        <f aca="false">'Minimum wage'!J24</f>
        <v>2</v>
      </c>
      <c r="K28" s="116" t="n">
        <v>200</v>
      </c>
      <c r="L28" s="117" t="n">
        <f aca="false">'Minimum wage'!K28*100/'RIPTE e IPC'!T678</f>
        <v>852.024545843622</v>
      </c>
    </row>
    <row r="29" customFormat="false" ht="13.8" hidden="false" customHeight="false" outlineLevel="0" collapsed="false">
      <c r="A29" s="118" t="n">
        <v>2010</v>
      </c>
      <c r="B29" s="119" t="s">
        <v>98</v>
      </c>
      <c r="C29" s="120" t="n">
        <v>1740</v>
      </c>
      <c r="D29" s="120"/>
      <c r="E29" s="110" t="n">
        <f aca="false">+'Minimum wage'!C29/'Minimum wage'!C28-1</f>
        <v>0.16</v>
      </c>
      <c r="F29" s="120" t="n">
        <f aca="false">+'Minimum wage'!C29/'Minimum wage'!$C$6*100</f>
        <v>870</v>
      </c>
      <c r="I29" s="113" t="n">
        <f aca="false">'Minimum wage'!I25+1</f>
        <v>1999</v>
      </c>
      <c r="J29" s="113" t="n">
        <f aca="false">'Minimum wage'!J25</f>
        <v>3</v>
      </c>
      <c r="K29" s="114" t="n">
        <v>200</v>
      </c>
      <c r="L29" s="114" t="n">
        <f aca="false">'Minimum wage'!K29*100/'RIPTE e IPC'!T681</f>
        <v>853.70907036207</v>
      </c>
    </row>
    <row r="30" customFormat="false" ht="12.8" hidden="false" customHeight="false" outlineLevel="0" collapsed="false">
      <c r="A30" s="118" t="n">
        <v>2011</v>
      </c>
      <c r="B30" s="119" t="s">
        <v>108</v>
      </c>
      <c r="C30" s="120" t="n">
        <v>1840</v>
      </c>
      <c r="D30" s="120"/>
      <c r="E30" s="110" t="n">
        <f aca="false">+'Minimum wage'!C30/'Minimum wage'!C29-1</f>
        <v>0.0574712643678161</v>
      </c>
      <c r="F30" s="120" t="n">
        <f aca="false">+'Minimum wage'!C30/'Minimum wage'!$C$6*100</f>
        <v>920</v>
      </c>
      <c r="I30" s="115" t="n">
        <f aca="false">'Minimum wage'!I26+1</f>
        <v>1999</v>
      </c>
      <c r="J30" s="115" t="n">
        <f aca="false">'Minimum wage'!J26</f>
        <v>4</v>
      </c>
      <c r="K30" s="116" t="n">
        <v>200</v>
      </c>
      <c r="L30" s="117" t="n">
        <f aca="false">'Minimum wage'!K30*100/'RIPTE e IPC'!T684</f>
        <v>858.259947738733</v>
      </c>
    </row>
    <row r="31" customFormat="false" ht="13.8" hidden="false" customHeight="false" outlineLevel="0" collapsed="false">
      <c r="A31" s="118" t="n">
        <v>2011</v>
      </c>
      <c r="B31" s="119" t="s">
        <v>104</v>
      </c>
      <c r="C31" s="120" t="n">
        <v>2300</v>
      </c>
      <c r="D31" s="120"/>
      <c r="E31" s="110" t="n">
        <f aca="false">+'Minimum wage'!C31/'Minimum wage'!C30-1</f>
        <v>0.25</v>
      </c>
      <c r="F31" s="120" t="n">
        <f aca="false">+'Minimum wage'!C31/'Minimum wage'!$C$6*100</f>
        <v>1150</v>
      </c>
      <c r="I31" s="113" t="n">
        <f aca="false">'Minimum wage'!I27+1</f>
        <v>2000</v>
      </c>
      <c r="J31" s="113" t="n">
        <f aca="false">'Minimum wage'!J27</f>
        <v>1</v>
      </c>
      <c r="K31" s="114" t="n">
        <v>200</v>
      </c>
      <c r="L31" s="114" t="n">
        <f aca="false">'Minimum wage'!K31*100/'RIPTE e IPC'!T687</f>
        <v>851.561165179382</v>
      </c>
    </row>
    <row r="32" customFormat="false" ht="12.8" hidden="false" customHeight="false" outlineLevel="0" collapsed="false">
      <c r="A32" s="118" t="n">
        <v>2012</v>
      </c>
      <c r="B32" s="119" t="s">
        <v>104</v>
      </c>
      <c r="C32" s="120" t="n">
        <v>2670</v>
      </c>
      <c r="D32" s="120"/>
      <c r="E32" s="110" t="n">
        <f aca="false">+'Minimum wage'!C32/'Minimum wage'!C31-1</f>
        <v>0.160869565217391</v>
      </c>
      <c r="F32" s="120" t="n">
        <f aca="false">+'Minimum wage'!C32/'Minimum wage'!$C$6*100</f>
        <v>1335</v>
      </c>
      <c r="I32" s="115" t="n">
        <f aca="false">'Minimum wage'!I28+1</f>
        <v>2000</v>
      </c>
      <c r="J32" s="115" t="n">
        <f aca="false">'Minimum wage'!J28</f>
        <v>2</v>
      </c>
      <c r="K32" s="116" t="n">
        <v>200</v>
      </c>
      <c r="L32" s="117" t="n">
        <f aca="false">'Minimum wage'!K32*100/'RIPTE e IPC'!T690</f>
        <v>860.3922997038</v>
      </c>
    </row>
    <row r="33" customFormat="false" ht="13.8" hidden="false" customHeight="false" outlineLevel="0" collapsed="false">
      <c r="A33" s="118" t="n">
        <v>2013</v>
      </c>
      <c r="B33" s="119" t="s">
        <v>111</v>
      </c>
      <c r="C33" s="120" t="n">
        <v>2875</v>
      </c>
      <c r="D33" s="120"/>
      <c r="E33" s="110" t="n">
        <f aca="false">+'Minimum wage'!C33/'Minimum wage'!C32-1</f>
        <v>0.0767790262172285</v>
      </c>
      <c r="F33" s="120" t="n">
        <f aca="false">+'Minimum wage'!C33/'Minimum wage'!$C$6*100</f>
        <v>1437.5</v>
      </c>
      <c r="I33" s="113" t="n">
        <f aca="false">'Minimum wage'!I29+1</f>
        <v>2000</v>
      </c>
      <c r="J33" s="113" t="n">
        <f aca="false">'Minimum wage'!J29</f>
        <v>3</v>
      </c>
      <c r="K33" s="114" t="n">
        <v>200</v>
      </c>
      <c r="L33" s="114" t="n">
        <f aca="false">'Minimum wage'!K33*100/'RIPTE e IPC'!T693</f>
        <v>860.10901163402</v>
      </c>
    </row>
    <row r="34" customFormat="false" ht="12.8" hidden="false" customHeight="false" outlineLevel="0" collapsed="false">
      <c r="A34" s="118" t="n">
        <v>2013</v>
      </c>
      <c r="B34" s="119" t="s">
        <v>98</v>
      </c>
      <c r="C34" s="120" t="n">
        <v>3300</v>
      </c>
      <c r="D34" s="120"/>
      <c r="E34" s="110" t="n">
        <f aca="false">+'Minimum wage'!C34/'Minimum wage'!C33-1</f>
        <v>0.147826086956522</v>
      </c>
      <c r="F34" s="120" t="n">
        <f aca="false">+'Minimum wage'!C34/'Minimum wage'!$C$6*100</f>
        <v>1650</v>
      </c>
      <c r="I34" s="115" t="n">
        <f aca="false">'Minimum wage'!I30+1</f>
        <v>2000</v>
      </c>
      <c r="J34" s="115" t="n">
        <f aca="false">'Minimum wage'!J30</f>
        <v>4</v>
      </c>
      <c r="K34" s="116" t="n">
        <v>200</v>
      </c>
      <c r="L34" s="117" t="n">
        <f aca="false">'Minimum wage'!K34*100/'RIPTE e IPC'!T696</f>
        <v>864.138766696529</v>
      </c>
    </row>
    <row r="35" customFormat="false" ht="13.8" hidden="false" customHeight="false" outlineLevel="0" collapsed="false">
      <c r="A35" s="102" t="n">
        <v>2014</v>
      </c>
      <c r="B35" s="103" t="s">
        <v>108</v>
      </c>
      <c r="C35" s="104" t="n">
        <v>3600</v>
      </c>
      <c r="D35" s="104"/>
      <c r="E35" s="110" t="n">
        <f aca="false">+'Minimum wage'!C35/'Minimum wage'!C34-1</f>
        <v>0.0909090909090908</v>
      </c>
      <c r="F35" s="120" t="n">
        <f aca="false">+'Minimum wage'!C35/'Minimum wage'!$C$6*100</f>
        <v>1800</v>
      </c>
      <c r="I35" s="113" t="n">
        <f aca="false">'Minimum wage'!I31+1</f>
        <v>2001</v>
      </c>
      <c r="J35" s="113" t="n">
        <f aca="false">'Minimum wage'!J31</f>
        <v>1</v>
      </c>
      <c r="K35" s="114" t="n">
        <v>200</v>
      </c>
      <c r="L35" s="114" t="n">
        <f aca="false">'Minimum wage'!K35*100/'RIPTE e IPC'!T699</f>
        <v>866.384206363532</v>
      </c>
    </row>
    <row r="36" customFormat="false" ht="12.8" hidden="false" customHeight="false" outlineLevel="0" collapsed="false">
      <c r="A36" s="102" t="n">
        <v>2014</v>
      </c>
      <c r="B36" s="103" t="s">
        <v>104</v>
      </c>
      <c r="C36" s="104" t="n">
        <v>4400</v>
      </c>
      <c r="D36" s="104"/>
      <c r="E36" s="110" t="n">
        <f aca="false">+'Minimum wage'!C36/'Minimum wage'!C35-1</f>
        <v>0.222222222222222</v>
      </c>
      <c r="F36" s="104" t="n">
        <f aca="false">+'Minimum wage'!C36/'Minimum wage'!$C$6*100</f>
        <v>2200</v>
      </c>
      <c r="I36" s="115" t="n">
        <f aca="false">'Minimum wage'!I32+1</f>
        <v>2001</v>
      </c>
      <c r="J36" s="115" t="n">
        <f aca="false">'Minimum wage'!J32</f>
        <v>2</v>
      </c>
      <c r="K36" s="116" t="n">
        <v>200</v>
      </c>
      <c r="L36" s="117" t="n">
        <f aca="false">'Minimum wage'!K36*100/'RIPTE e IPC'!T702</f>
        <v>858.43909900759</v>
      </c>
    </row>
    <row r="37" customFormat="false" ht="13.8" hidden="false" customHeight="false" outlineLevel="0" collapsed="false">
      <c r="A37" s="102" t="n">
        <v>2015</v>
      </c>
      <c r="B37" s="103" t="s">
        <v>108</v>
      </c>
      <c r="C37" s="104" t="n">
        <v>4716</v>
      </c>
      <c r="D37" s="104"/>
      <c r="E37" s="110" t="n">
        <f aca="false">+'Minimum wage'!C37/'Minimum wage'!C36-1</f>
        <v>0.0718181818181818</v>
      </c>
      <c r="F37" s="104" t="n">
        <f aca="false">+'Minimum wage'!C37/'Minimum wage'!$C$6*100</f>
        <v>2358</v>
      </c>
      <c r="I37" s="113" t="n">
        <f aca="false">'Minimum wage'!I33+1</f>
        <v>2001</v>
      </c>
      <c r="J37" s="113" t="n">
        <f aca="false">'Minimum wage'!J33</f>
        <v>3</v>
      </c>
      <c r="K37" s="114" t="n">
        <v>200</v>
      </c>
      <c r="L37" s="114" t="n">
        <f aca="false">'Minimum wage'!K37*100/'RIPTE e IPC'!T705</f>
        <v>870.627053389003</v>
      </c>
    </row>
    <row r="38" customFormat="false" ht="12.8" hidden="false" customHeight="false" outlineLevel="0" collapsed="false">
      <c r="A38" s="102" t="n">
        <v>2015</v>
      </c>
      <c r="B38" s="103" t="s">
        <v>98</v>
      </c>
      <c r="C38" s="104" t="n">
        <v>5588</v>
      </c>
      <c r="D38" s="104"/>
      <c r="E38" s="110" t="n">
        <f aca="false">+'Minimum wage'!C38/'Minimum wage'!C37-1</f>
        <v>0.18490245971162</v>
      </c>
      <c r="F38" s="104" t="n">
        <f aca="false">+'Minimum wage'!C38/'Minimum wage'!$C$6*100</f>
        <v>2794</v>
      </c>
      <c r="I38" s="115" t="n">
        <f aca="false">'Minimum wage'!I34+1</f>
        <v>2001</v>
      </c>
      <c r="J38" s="115" t="n">
        <f aca="false">'Minimum wage'!J34</f>
        <v>4</v>
      </c>
      <c r="K38" s="116" t="n">
        <v>200</v>
      </c>
      <c r="L38" s="117" t="n">
        <f aca="false">'Minimum wage'!K38*100/'RIPTE e IPC'!T708</f>
        <v>878.027150433471</v>
      </c>
    </row>
    <row r="39" customFormat="false" ht="13.8" hidden="false" customHeight="false" outlineLevel="0" collapsed="false">
      <c r="A39" s="102" t="n">
        <v>2016</v>
      </c>
      <c r="B39" s="103" t="s">
        <v>108</v>
      </c>
      <c r="C39" s="104" t="n">
        <v>6060</v>
      </c>
      <c r="D39" s="104"/>
      <c r="E39" s="110" t="n">
        <f aca="false">+'Minimum wage'!C39/'Minimum wage'!C38-1</f>
        <v>0.0844667143879743</v>
      </c>
      <c r="F39" s="104" t="n">
        <f aca="false">+'Minimum wage'!C39/'Minimum wage'!$C$6*100</f>
        <v>3030</v>
      </c>
      <c r="I39" s="113" t="n">
        <f aca="false">'Minimum wage'!I35+1</f>
        <v>2002</v>
      </c>
      <c r="J39" s="113" t="n">
        <f aca="false">'Minimum wage'!J35</f>
        <v>1</v>
      </c>
      <c r="K39" s="114" t="n">
        <v>200</v>
      </c>
      <c r="L39" s="114" t="n">
        <f aca="false">'Minimum wage'!K39*100/'RIPTE e IPC'!T711</f>
        <v>832.846313381923</v>
      </c>
    </row>
    <row r="40" customFormat="false" ht="12.8" hidden="false" customHeight="false" outlineLevel="0" collapsed="false">
      <c r="A40" s="102" t="n">
        <v>2016</v>
      </c>
      <c r="B40" s="103" t="s">
        <v>110</v>
      </c>
      <c r="C40" s="104" t="n">
        <v>6810</v>
      </c>
      <c r="D40" s="104"/>
      <c r="E40" s="110" t="n">
        <f aca="false">+'Minimum wage'!C40/'Minimum wage'!C39-1</f>
        <v>0.123762376237624</v>
      </c>
      <c r="F40" s="104" t="n">
        <f aca="false">+'Minimum wage'!C40/'Minimum wage'!$C$6*100</f>
        <v>3405</v>
      </c>
      <c r="I40" s="115" t="n">
        <f aca="false">'Minimum wage'!I36+1</f>
        <v>2002</v>
      </c>
      <c r="J40" s="115" t="n">
        <f aca="false">'Minimum wage'!J36</f>
        <v>2</v>
      </c>
      <c r="K40" s="116" t="n">
        <v>200</v>
      </c>
      <c r="L40" s="117" t="n">
        <f aca="false">'Minimum wage'!K40*100/'RIPTE e IPC'!T714</f>
        <v>697.774168369285</v>
      </c>
    </row>
    <row r="41" customFormat="false" ht="13.8" hidden="false" customHeight="false" outlineLevel="0" collapsed="false">
      <c r="A41" s="102" t="n">
        <v>2016</v>
      </c>
      <c r="B41" s="103" t="s">
        <v>104</v>
      </c>
      <c r="C41" s="104" t="n">
        <v>7560</v>
      </c>
      <c r="D41" s="104"/>
      <c r="E41" s="110" t="n">
        <f aca="false">+'Minimum wage'!C41/'Minimum wage'!C40-1</f>
        <v>0.110132158590308</v>
      </c>
      <c r="F41" s="104" t="n">
        <f aca="false">+'Minimum wage'!C41/'Minimum wage'!$C$6*100</f>
        <v>3780</v>
      </c>
      <c r="I41" s="113" t="n">
        <f aca="false">'Minimum wage'!I37+1</f>
        <v>2002</v>
      </c>
      <c r="J41" s="113" t="n">
        <f aca="false">'Minimum wage'!J37</f>
        <v>3</v>
      </c>
      <c r="K41" s="114" t="n">
        <v>200</v>
      </c>
      <c r="L41" s="114" t="n">
        <f aca="false">'Minimum wage'!K41*100/'RIPTE e IPC'!T717</f>
        <v>637.642310782963</v>
      </c>
    </row>
    <row r="42" customFormat="false" ht="12.8" hidden="false" customHeight="false" outlineLevel="0" collapsed="false">
      <c r="A42" s="102" t="n">
        <v>2017</v>
      </c>
      <c r="B42" s="103" t="s">
        <v>108</v>
      </c>
      <c r="C42" s="104" t="n">
        <v>8060</v>
      </c>
      <c r="D42" s="104"/>
      <c r="E42" s="110" t="n">
        <f aca="false">+'Minimum wage'!C42/'Minimum wage'!C41-1</f>
        <v>0.0661375661375661</v>
      </c>
      <c r="F42" s="104" t="n">
        <f aca="false">+'Minimum wage'!C42/'Minimum wage'!$C$6*100</f>
        <v>4030</v>
      </c>
      <c r="I42" s="115" t="n">
        <f aca="false">'Minimum wage'!I38+1</f>
        <v>2002</v>
      </c>
      <c r="J42" s="115" t="n">
        <f aca="false">'Minimum wage'!J38</f>
        <v>4</v>
      </c>
      <c r="K42" s="116" t="n">
        <v>200</v>
      </c>
      <c r="L42" s="117" t="n">
        <f aca="false">'Minimum wage'!K42*100/'RIPTE e IPC'!T720</f>
        <v>624.591937048091</v>
      </c>
    </row>
    <row r="43" customFormat="false" ht="13.8" hidden="false" customHeight="false" outlineLevel="0" collapsed="false">
      <c r="A43" s="102" t="n">
        <v>2017</v>
      </c>
      <c r="B43" s="103" t="s">
        <v>103</v>
      </c>
      <c r="C43" s="104" t="n">
        <v>8860</v>
      </c>
      <c r="D43" s="104"/>
      <c r="E43" s="110" t="n">
        <f aca="false">+'Minimum wage'!C43/'Minimum wage'!C42-1</f>
        <v>0.0992555831265509</v>
      </c>
      <c r="F43" s="104" t="n">
        <f aca="false">+'Minimum wage'!C43/'Minimum wage'!$C$6*100</f>
        <v>4430</v>
      </c>
      <c r="I43" s="113" t="n">
        <f aca="false">'Minimum wage'!I39+1</f>
        <v>2003</v>
      </c>
      <c r="J43" s="113" t="n">
        <f aca="false">'Minimum wage'!J39</f>
        <v>1</v>
      </c>
      <c r="K43" s="114" t="n">
        <v>200</v>
      </c>
      <c r="L43" s="114" t="n">
        <f aca="false">'Minimum wage'!K43*100/'RIPTE e IPC'!T723</f>
        <v>611.843791923297</v>
      </c>
    </row>
    <row r="44" customFormat="false" ht="12.8" hidden="false" customHeight="false" outlineLevel="0" collapsed="false">
      <c r="A44" s="102" t="n">
        <v>2018</v>
      </c>
      <c r="B44" s="103" t="s">
        <v>108</v>
      </c>
      <c r="C44" s="104" t="n">
        <v>9500</v>
      </c>
      <c r="D44" s="104"/>
      <c r="E44" s="110" t="n">
        <f aca="false">+'Minimum wage'!C44/'Minimum wage'!C43-1</f>
        <v>0.072234762979684</v>
      </c>
      <c r="F44" s="104" t="n">
        <f aca="false">+'Minimum wage'!C44/'Minimum wage'!$C$6*100</f>
        <v>4750</v>
      </c>
      <c r="I44" s="115" t="n">
        <f aca="false">'Minimum wage'!I40+1</f>
        <v>2003</v>
      </c>
      <c r="J44" s="115" t="n">
        <f aca="false">'Minimum wage'!J40</f>
        <v>2</v>
      </c>
      <c r="K44" s="116" t="n">
        <v>200</v>
      </c>
      <c r="L44" s="117" t="n">
        <f aca="false">'Minimum wage'!K44*100/'RIPTE e IPC'!T726</f>
        <v>610.297682096874</v>
      </c>
    </row>
    <row r="45" customFormat="false" ht="13.8" hidden="false" customHeight="false" outlineLevel="0" collapsed="false">
      <c r="A45" s="102" t="n">
        <v>2018</v>
      </c>
      <c r="B45" s="103" t="s">
        <v>103</v>
      </c>
      <c r="C45" s="104" t="n">
        <v>10000</v>
      </c>
      <c r="D45" s="104"/>
      <c r="E45" s="121" t="n">
        <f aca="false">+'Minimum wage'!C45/'Minimum wage'!C44-1</f>
        <v>0.0526315789473684</v>
      </c>
      <c r="F45" s="104" t="n">
        <f aca="false">+'Minimum wage'!C45/'Minimum wage'!$C$6*100</f>
        <v>5000</v>
      </c>
      <c r="I45" s="122" t="n">
        <f aca="false">'Minimum wage'!I41+1</f>
        <v>2003</v>
      </c>
      <c r="J45" s="122" t="n">
        <f aca="false">'Minimum wage'!J41</f>
        <v>3</v>
      </c>
      <c r="K45" s="123" t="n">
        <f aca="false">AVERAGE('Minimum wage'!C7:C9)</f>
        <v>260</v>
      </c>
      <c r="L45" s="123" t="n">
        <f aca="false">'Minimum wage'!K45*100/'RIPTE e IPC'!T729</f>
        <v>790.36406439252</v>
      </c>
    </row>
    <row r="46" customFormat="false" ht="13.8" hidden="false" customHeight="false" outlineLevel="0" collapsed="false">
      <c r="A46" s="102" t="n">
        <v>2018</v>
      </c>
      <c r="B46" s="103" t="s">
        <v>104</v>
      </c>
      <c r="C46" s="104" t="n">
        <v>10700</v>
      </c>
      <c r="E46" s="121" t="n">
        <f aca="false">+'Minimum wage'!C46/'Minimum wage'!C45-1</f>
        <v>0.0700000000000001</v>
      </c>
      <c r="F46" s="104" t="n">
        <f aca="false">+'Minimum wage'!C46/'Minimum wage'!$C$6*100</f>
        <v>5350</v>
      </c>
      <c r="I46" s="115" t="n">
        <f aca="false">'Minimum wage'!I42+1</f>
        <v>2003</v>
      </c>
      <c r="J46" s="115" t="n">
        <f aca="false">'Minimum wage'!J42</f>
        <v>4</v>
      </c>
      <c r="K46" s="116" t="n">
        <f aca="false">AVERAGE('Minimum wage'!C10:C12)</f>
        <v>290</v>
      </c>
      <c r="L46" s="117" t="n">
        <f aca="false">'Minimum wage'!K46*100/'RIPTE e IPC'!T732</f>
        <v>873.891461288125</v>
      </c>
    </row>
    <row r="47" customFormat="false" ht="13.8" hidden="false" customHeight="false" outlineLevel="0" collapsed="false">
      <c r="A47" s="102" t="n">
        <v>2018</v>
      </c>
      <c r="B47" s="103" t="s">
        <v>107</v>
      </c>
      <c r="C47" s="104" t="n">
        <v>11300</v>
      </c>
      <c r="E47" s="121" t="n">
        <f aca="false">('Minimum wage'!C47-'Minimum wage'!C46)/'Minimum wage'!C46</f>
        <v>0.0560747663551402</v>
      </c>
      <c r="I47" s="113" t="n">
        <f aca="false">'Minimum wage'!I43+1</f>
        <v>2004</v>
      </c>
      <c r="J47" s="113" t="n">
        <f aca="false">'Minimum wage'!J43</f>
        <v>1</v>
      </c>
      <c r="K47" s="114" t="n">
        <f aca="false">'Minimum wage'!C13</f>
        <v>350</v>
      </c>
      <c r="L47" s="114" t="n">
        <f aca="false">'Minimum wage'!K47*100/'RIPTE e IPC'!T735</f>
        <v>1047.003192299</v>
      </c>
    </row>
    <row r="48" customFormat="false" ht="13.8" hidden="false" customHeight="false" outlineLevel="0" collapsed="false">
      <c r="A48" s="102" t="n">
        <v>2019</v>
      </c>
      <c r="B48" s="103" t="s">
        <v>112</v>
      </c>
      <c r="C48" s="104" t="n">
        <v>12500</v>
      </c>
      <c r="E48" s="121" t="n">
        <f aca="false">('Minimum wage'!C48-'Minimum wage'!C47)/'Minimum wage'!C47</f>
        <v>0.106194690265487</v>
      </c>
      <c r="I48" s="115" t="n">
        <f aca="false">'Minimum wage'!I44+1</f>
        <v>2004</v>
      </c>
      <c r="J48" s="115" t="n">
        <f aca="false">'Minimum wage'!J44</f>
        <v>2</v>
      </c>
      <c r="K48" s="116" t="n">
        <f aca="false">'Minimum wage'!K47</f>
        <v>350</v>
      </c>
      <c r="L48" s="117" t="n">
        <f aca="false">'Minimum wage'!K48*100/'RIPTE e IPC'!T738</f>
        <v>1024.48828184531</v>
      </c>
    </row>
    <row r="49" customFormat="false" ht="13.8" hidden="false" customHeight="false" outlineLevel="0" collapsed="false">
      <c r="A49" s="102" t="n">
        <v>2019</v>
      </c>
      <c r="B49" s="103" t="s">
        <v>98</v>
      </c>
      <c r="C49" s="104" t="n">
        <v>14125</v>
      </c>
      <c r="E49" s="121" t="n">
        <f aca="false">('Minimum wage'!C49-'Minimum wage'!C48)/'Minimum wage'!C48</f>
        <v>0.13</v>
      </c>
      <c r="I49" s="113" t="n">
        <f aca="false">'Minimum wage'!I45+1</f>
        <v>2004</v>
      </c>
      <c r="J49" s="113" t="n">
        <f aca="false">'Minimum wage'!J45</f>
        <v>3</v>
      </c>
      <c r="K49" s="114" t="n">
        <f aca="false">350*2/3+450/3</f>
        <v>383.333333333333</v>
      </c>
      <c r="L49" s="114" t="n">
        <f aca="false">'Minimum wage'!K49*100/'RIPTE e IPC'!T741</f>
        <v>1106.82330049287</v>
      </c>
    </row>
    <row r="50" customFormat="false" ht="13.8" hidden="false" customHeight="false" outlineLevel="0" collapsed="false">
      <c r="A50" s="102" t="n">
        <v>2019</v>
      </c>
      <c r="B50" s="103" t="s">
        <v>104</v>
      </c>
      <c r="C50" s="104" t="n">
        <v>15625</v>
      </c>
      <c r="E50" s="121" t="n">
        <f aca="false">('Minimum wage'!C50-'Minimum wage'!C49)/'Minimum wage'!C49</f>
        <v>0.106194690265487</v>
      </c>
      <c r="I50" s="115" t="n">
        <f aca="false">'Minimum wage'!I46+1</f>
        <v>2004</v>
      </c>
      <c r="J50" s="115" t="n">
        <f aca="false">'Minimum wage'!J46</f>
        <v>4</v>
      </c>
      <c r="K50" s="116" t="n">
        <f aca="false">'Minimum wage'!C14</f>
        <v>450</v>
      </c>
      <c r="L50" s="117" t="n">
        <f aca="false">'Minimum wage'!K50*100/'RIPTE e IPC'!T744</f>
        <v>1286.06941343861</v>
      </c>
    </row>
    <row r="51" customFormat="false" ht="13.8" hidden="false" customHeight="false" outlineLevel="0" collapsed="false">
      <c r="A51" s="102" t="n">
        <v>2019</v>
      </c>
      <c r="B51" s="0" t="s">
        <v>105</v>
      </c>
      <c r="C51" s="0" t="n">
        <v>16875</v>
      </c>
      <c r="E51" s="121" t="n">
        <f aca="false">('Minimum wage'!C51-'Minimum wage'!C50)/'Minimum wage'!C50</f>
        <v>0.08</v>
      </c>
      <c r="I51" s="113" t="n">
        <f aca="false">'Minimum wage'!I47+1</f>
        <v>2005</v>
      </c>
      <c r="J51" s="113" t="n">
        <f aca="false">'Minimum wage'!J47</f>
        <v>1</v>
      </c>
      <c r="K51" s="114" t="n">
        <f aca="false">'Minimum wage'!K50</f>
        <v>450</v>
      </c>
      <c r="L51" s="114" t="n">
        <f aca="false">'Minimum wage'!K51*100/'RIPTE e IPC'!T747</f>
        <v>1244.95681730063</v>
      </c>
    </row>
    <row r="52" customFormat="false" ht="12.8" hidden="false" customHeight="false" outlineLevel="0" collapsed="false">
      <c r="I52" s="115" t="n">
        <f aca="false">'Minimum wage'!I48+1</f>
        <v>2005</v>
      </c>
      <c r="J52" s="115" t="n">
        <f aca="false">'Minimum wage'!J48</f>
        <v>2</v>
      </c>
      <c r="K52" s="116" t="n">
        <f aca="false">AVERAGE('Minimum wage'!C14:C16)</f>
        <v>510</v>
      </c>
      <c r="L52" s="117" t="n">
        <f aca="false">'Minimum wage'!K52*100/'RIPTE e IPC'!T750</f>
        <v>1374.43644149678</v>
      </c>
    </row>
    <row r="53" customFormat="false" ht="13.8" hidden="false" customHeight="false" outlineLevel="0" collapsed="false">
      <c r="I53" s="113" t="n">
        <f aca="false">'Minimum wage'!I49+1</f>
        <v>2005</v>
      </c>
      <c r="J53" s="113" t="n">
        <f aca="false">'Minimum wage'!J49</f>
        <v>3</v>
      </c>
      <c r="K53" s="114" t="n">
        <f aca="false">'Minimum wage'!C17</f>
        <v>630</v>
      </c>
      <c r="L53" s="114" t="n">
        <f aca="false">'Minimum wage'!K53*100/'RIPTE e IPC'!T753</f>
        <v>1658.45315349751</v>
      </c>
    </row>
    <row r="54" customFormat="false" ht="12.8" hidden="false" customHeight="false" outlineLevel="0" collapsed="false">
      <c r="I54" s="115" t="n">
        <f aca="false">'Minimum wage'!I50+1</f>
        <v>2005</v>
      </c>
      <c r="J54" s="115" t="n">
        <f aca="false">'Minimum wage'!J50</f>
        <v>4</v>
      </c>
      <c r="K54" s="116" t="n">
        <f aca="false">'Minimum wage'!K53</f>
        <v>630</v>
      </c>
      <c r="L54" s="117" t="n">
        <f aca="false">'Minimum wage'!K54*100/'RIPTE e IPC'!T756</f>
        <v>1607.28597972223</v>
      </c>
    </row>
    <row r="55" customFormat="false" ht="13.8" hidden="false" customHeight="false" outlineLevel="0" collapsed="false">
      <c r="I55" s="113" t="n">
        <f aca="false">'Minimum wage'!I51+1</f>
        <v>2006</v>
      </c>
      <c r="J55" s="113" t="n">
        <f aca="false">'Minimum wage'!J51</f>
        <v>1</v>
      </c>
      <c r="K55" s="114" t="n">
        <f aca="false">'Minimum wage'!K54</f>
        <v>630</v>
      </c>
      <c r="L55" s="114" t="n">
        <f aca="false">'Minimum wage'!K55*100/'RIPTE e IPC'!T759</f>
        <v>1563.36805054566</v>
      </c>
    </row>
    <row r="56" customFormat="false" ht="12.8" hidden="false" customHeight="false" outlineLevel="0" collapsed="false">
      <c r="I56" s="115" t="n">
        <f aca="false">'Minimum wage'!I52+1</f>
        <v>2006</v>
      </c>
      <c r="J56" s="115" t="n">
        <f aca="false">'Minimum wage'!J52</f>
        <v>2</v>
      </c>
      <c r="K56" s="116" t="n">
        <f aca="false">'Minimum wage'!K55</f>
        <v>630</v>
      </c>
      <c r="L56" s="117" t="n">
        <f aca="false">'Minimum wage'!K56*100/'RIPTE e IPC'!T762</f>
        <v>1522.74359609954</v>
      </c>
    </row>
    <row r="57" customFormat="false" ht="13.8" hidden="false" customHeight="false" outlineLevel="0" collapsed="false">
      <c r="I57" s="113" t="n">
        <f aca="false">'Minimum wage'!I53+1</f>
        <v>2006</v>
      </c>
      <c r="J57" s="113" t="n">
        <f aca="false">'Minimum wage'!J53</f>
        <v>3</v>
      </c>
      <c r="K57" s="114" t="n">
        <f aca="false">AVERAGE('Minimum wage'!C17:C19)</f>
        <v>723.333333333333</v>
      </c>
      <c r="L57" s="114" t="n">
        <f aca="false">'Minimum wage'!K57*100/'RIPTE e IPC'!T765</f>
        <v>1719.56648165305</v>
      </c>
    </row>
    <row r="58" customFormat="false" ht="12.8" hidden="false" customHeight="false" outlineLevel="0" collapsed="false">
      <c r="I58" s="115" t="n">
        <f aca="false">'Minimum wage'!I54+1</f>
        <v>2006</v>
      </c>
      <c r="J58" s="115" t="n">
        <f aca="false">'Minimum wage'!J54</f>
        <v>4</v>
      </c>
      <c r="K58" s="116" t="n">
        <f aca="false">(780/3+800*2/3)</f>
        <v>793.333333333333</v>
      </c>
      <c r="L58" s="117" t="n">
        <f aca="false">'Minimum wage'!K58*100/'RIPTE e IPC'!T768</f>
        <v>1840.28015702946</v>
      </c>
    </row>
    <row r="59" customFormat="false" ht="13.8" hidden="false" customHeight="false" outlineLevel="0" collapsed="false">
      <c r="I59" s="113" t="n">
        <f aca="false">'Minimum wage'!I55+1</f>
        <v>2007</v>
      </c>
      <c r="J59" s="113" t="n">
        <f aca="false">'Minimum wage'!J55</f>
        <v>1</v>
      </c>
      <c r="K59" s="114" t="n">
        <f aca="false">'Minimum wage'!C20</f>
        <v>800</v>
      </c>
      <c r="L59" s="114" t="n">
        <f aca="false">'Minimum wage'!K59*100/'RIPTE e IPC'!T771</f>
        <v>1811.45424431919</v>
      </c>
    </row>
    <row r="60" customFormat="false" ht="12.8" hidden="false" customHeight="false" outlineLevel="0" collapsed="false">
      <c r="I60" s="115" t="n">
        <v>2007</v>
      </c>
      <c r="J60" s="115" t="n">
        <v>2</v>
      </c>
      <c r="K60" s="116" t="n">
        <f aca="false">'Minimum wage'!K59</f>
        <v>800</v>
      </c>
      <c r="L60" s="117" t="n">
        <f aca="false">'Minimum wage'!K60*100/'RIPTE e IPC'!T774</f>
        <v>1776.97883180126</v>
      </c>
    </row>
    <row r="61" customFormat="false" ht="13.8" hidden="false" customHeight="false" outlineLevel="0" collapsed="false">
      <c r="I61" s="113" t="n">
        <v>2007</v>
      </c>
      <c r="J61" s="113" t="n">
        <v>3</v>
      </c>
      <c r="K61" s="114" t="n">
        <f aca="false">800/3+900*2/3</f>
        <v>866.666666666667</v>
      </c>
      <c r="L61" s="114" t="n">
        <f aca="false">'Minimum wage'!K61*100/'RIPTE e IPC'!T777</f>
        <v>1895.99426458904</v>
      </c>
    </row>
    <row r="62" customFormat="false" ht="12.8" hidden="false" customHeight="false" outlineLevel="0" collapsed="false">
      <c r="I62" s="115" t="n">
        <v>2007</v>
      </c>
      <c r="J62" s="115" t="n">
        <v>4</v>
      </c>
      <c r="K62" s="116" t="n">
        <f aca="false">960*2/3+980/3</f>
        <v>966.666666666667</v>
      </c>
      <c r="L62" s="117" t="n">
        <f aca="false">'Minimum wage'!K62*100/'RIPTE e IPC'!T780</f>
        <v>2066.09247245289</v>
      </c>
    </row>
    <row r="63" customFormat="false" ht="13.8" hidden="false" customHeight="false" outlineLevel="0" collapsed="false">
      <c r="I63" s="113" t="n">
        <v>2008</v>
      </c>
      <c r="J63" s="113" t="n">
        <v>1</v>
      </c>
      <c r="K63" s="114" t="n">
        <f aca="false">'Minimum wage'!C23</f>
        <v>980</v>
      </c>
      <c r="L63" s="114" t="n">
        <f aca="false">'Minimum wage'!K63*100/'RIPTE e IPC'!T783</f>
        <v>2046.64399061973</v>
      </c>
    </row>
    <row r="64" customFormat="false" ht="12.8" hidden="false" customHeight="false" outlineLevel="0" collapsed="false">
      <c r="I64" s="115" t="n">
        <f aca="false">'Minimum wage'!I60+1</f>
        <v>2008</v>
      </c>
      <c r="J64" s="115" t="n">
        <f aca="false">'Minimum wage'!J60</f>
        <v>2</v>
      </c>
      <c r="K64" s="116" t="n">
        <f aca="false">'Minimum wage'!K63</f>
        <v>980</v>
      </c>
      <c r="L64" s="117" t="n">
        <f aca="false">'Minimum wage'!K64*100/'RIPTE e IPC'!T786</f>
        <v>1995.89918690242</v>
      </c>
    </row>
    <row r="65" customFormat="false" ht="13.8" hidden="false" customHeight="false" outlineLevel="0" collapsed="false">
      <c r="A65" s="124" t="s">
        <v>113</v>
      </c>
      <c r="B65" s="124"/>
      <c r="C65" s="124"/>
      <c r="D65" s="124"/>
      <c r="E65" s="124"/>
      <c r="F65" s="124"/>
      <c r="I65" s="113" t="n">
        <f aca="false">'Minimum wage'!I61+1</f>
        <v>2008</v>
      </c>
      <c r="J65" s="113" t="n">
        <f aca="false">'Minimum wage'!J61</f>
        <v>3</v>
      </c>
      <c r="K65" s="114" t="n">
        <f aca="false">2*'Minimum wage'!C24/3+'Minimum wage'!C23/3</f>
        <v>1126.66666666667</v>
      </c>
      <c r="L65" s="114" t="n">
        <f aca="false">'Minimum wage'!K65*100/'RIPTE e IPC'!T789</f>
        <v>2261.10237796594</v>
      </c>
    </row>
    <row r="66" customFormat="false" ht="12.8" hidden="false" customHeight="false" outlineLevel="0" collapsed="false">
      <c r="I66" s="115" t="n">
        <f aca="false">'Minimum wage'!I62+1</f>
        <v>2008</v>
      </c>
      <c r="J66" s="115" t="n">
        <f aca="false">'Minimum wage'!J62</f>
        <v>4</v>
      </c>
      <c r="K66" s="116" t="n">
        <f aca="false">'Minimum wage'!C24*2/3+'Minimum wage'!C25/3</f>
        <v>1213.33333333333</v>
      </c>
      <c r="L66" s="117" t="n">
        <f aca="false">'Minimum wage'!K66*100/'RIPTE e IPC'!T792</f>
        <v>2404.17135582872</v>
      </c>
    </row>
    <row r="67" customFormat="false" ht="13.8" hidden="false" customHeight="false" outlineLevel="0" collapsed="false">
      <c r="I67" s="113" t="n">
        <f aca="false">'Minimum wage'!I63+1</f>
        <v>2009</v>
      </c>
      <c r="J67" s="113" t="n">
        <f aca="false">'Minimum wage'!J63</f>
        <v>1</v>
      </c>
      <c r="K67" s="114" t="n">
        <f aca="false">'Minimum wage'!C25</f>
        <v>1240</v>
      </c>
      <c r="L67" s="114" t="n">
        <f aca="false">'Minimum wage'!K67*100/'RIPTE e IPC'!T795</f>
        <v>2425.3326638908</v>
      </c>
    </row>
    <row r="68" customFormat="false" ht="12.8" hidden="false" customHeight="false" outlineLevel="0" collapsed="false">
      <c r="I68" s="115" t="n">
        <f aca="false">'Minimum wage'!I64+1</f>
        <v>2009</v>
      </c>
      <c r="J68" s="115" t="n">
        <f aca="false">'Minimum wage'!J64</f>
        <v>2</v>
      </c>
      <c r="K68" s="116" t="n">
        <f aca="false">'Minimum wage'!K67</f>
        <v>1240</v>
      </c>
      <c r="L68" s="117" t="n">
        <f aca="false">'Minimum wage'!K68*100/'RIPTE e IPC'!T798</f>
        <v>2394.01002296385</v>
      </c>
    </row>
    <row r="69" customFormat="false" ht="13.8" hidden="false" customHeight="false" outlineLevel="0" collapsed="false">
      <c r="I69" s="113" t="n">
        <f aca="false">'Minimum wage'!I65+1</f>
        <v>2009</v>
      </c>
      <c r="J69" s="113" t="n">
        <f aca="false">'Minimum wage'!J65</f>
        <v>3</v>
      </c>
      <c r="K69" s="114" t="n">
        <f aca="false">'Minimum wage'!C25/3+'Minimum wage'!C26*2/3</f>
        <v>1346.66666666667</v>
      </c>
      <c r="L69" s="114" t="n">
        <f aca="false">'Minimum wage'!K69*100/'RIPTE e IPC'!T801</f>
        <v>2551.83485220392</v>
      </c>
    </row>
    <row r="70" customFormat="false" ht="12.8" hidden="false" customHeight="false" outlineLevel="0" collapsed="false">
      <c r="I70" s="115" t="n">
        <f aca="false">'Minimum wage'!I66+1</f>
        <v>2009</v>
      </c>
      <c r="J70" s="115" t="n">
        <f aca="false">'Minimum wage'!J66</f>
        <v>4</v>
      </c>
      <c r="K70" s="116" t="n">
        <f aca="false">'Minimum wage'!C27</f>
        <v>1440</v>
      </c>
      <c r="L70" s="117" t="n">
        <f aca="false">'Minimum wage'!K70*100/'RIPTE e IPC'!T804</f>
        <v>2665.07611122013</v>
      </c>
    </row>
    <row r="71" customFormat="false" ht="13.8" hidden="false" customHeight="false" outlineLevel="0" collapsed="false">
      <c r="I71" s="113" t="n">
        <f aca="false">'Minimum wage'!I67+1</f>
        <v>2010</v>
      </c>
      <c r="J71" s="113" t="n">
        <f aca="false">'Minimum wage'!J67</f>
        <v>1</v>
      </c>
      <c r="K71" s="114" t="n">
        <f aca="false">'Minimum wage'!C28</f>
        <v>1500</v>
      </c>
      <c r="L71" s="114" t="n">
        <f aca="false">'Minimum wage'!K71*100/'RIPTE e IPC'!T807</f>
        <v>2688.65345910295</v>
      </c>
    </row>
    <row r="72" customFormat="false" ht="12.8" hidden="false" customHeight="false" outlineLevel="0" collapsed="false">
      <c r="I72" s="115" t="n">
        <f aca="false">'Minimum wage'!I68+1</f>
        <v>2010</v>
      </c>
      <c r="J72" s="115" t="n">
        <f aca="false">'Minimum wage'!J68</f>
        <v>2</v>
      </c>
      <c r="K72" s="116" t="n">
        <f aca="false">'Minimum wage'!K71</f>
        <v>1500</v>
      </c>
      <c r="L72" s="117" t="n">
        <f aca="false">'Minimum wage'!K72*100/'RIPTE e IPC'!T810</f>
        <v>2616.96519496638</v>
      </c>
    </row>
    <row r="73" customFormat="false" ht="13.8" hidden="false" customHeight="false" outlineLevel="0" collapsed="false">
      <c r="I73" s="113" t="n">
        <f aca="false">'Minimum wage'!I69+1</f>
        <v>2010</v>
      </c>
      <c r="J73" s="113" t="n">
        <f aca="false">'Minimum wage'!J69</f>
        <v>3</v>
      </c>
      <c r="K73" s="114" t="n">
        <f aca="false">'Minimum wage'!C28/3+2*'Minimum wage'!C29/3</f>
        <v>1660</v>
      </c>
      <c r="L73" s="114" t="n">
        <f aca="false">'Minimum wage'!K73*100/'RIPTE e IPC'!T813</f>
        <v>2831.23030997997</v>
      </c>
    </row>
    <row r="74" customFormat="false" ht="12.8" hidden="false" customHeight="false" outlineLevel="0" collapsed="false">
      <c r="I74" s="115" t="n">
        <f aca="false">'Minimum wage'!I70+1</f>
        <v>2010</v>
      </c>
      <c r="J74" s="115" t="n">
        <f aca="false">'Minimum wage'!J70</f>
        <v>4</v>
      </c>
      <c r="K74" s="116" t="n">
        <f aca="false">'Minimum wage'!C29</f>
        <v>1740</v>
      </c>
      <c r="L74" s="117" t="n">
        <f aca="false">'Minimum wage'!K74*100/'RIPTE e IPC'!T816</f>
        <v>2900.52442874035</v>
      </c>
    </row>
    <row r="75" customFormat="false" ht="13.8" hidden="false" customHeight="false" outlineLevel="0" collapsed="false">
      <c r="I75" s="113" t="n">
        <f aca="false">'Minimum wage'!I71+1</f>
        <v>2011</v>
      </c>
      <c r="J75" s="113" t="n">
        <f aca="false">'Minimum wage'!J71</f>
        <v>1</v>
      </c>
      <c r="K75" s="114" t="n">
        <f aca="false">'Minimum wage'!C30</f>
        <v>1840</v>
      </c>
      <c r="L75" s="114" t="n">
        <f aca="false">'Minimum wage'!K75*100/'RIPTE e IPC'!T819</f>
        <v>2997.68356479872</v>
      </c>
    </row>
    <row r="76" customFormat="false" ht="12.8" hidden="false" customHeight="false" outlineLevel="0" collapsed="false">
      <c r="I76" s="115" t="n">
        <f aca="false">'Minimum wage'!I72+1</f>
        <v>2011</v>
      </c>
      <c r="J76" s="115" t="n">
        <f aca="false">'Minimum wage'!J72</f>
        <v>2</v>
      </c>
      <c r="K76" s="116" t="n">
        <f aca="false">'Minimum wage'!K75</f>
        <v>1840</v>
      </c>
      <c r="L76" s="117" t="n">
        <f aca="false">'Minimum wage'!K76*100/'RIPTE e IPC'!T822</f>
        <v>2926.44871422573</v>
      </c>
    </row>
    <row r="77" customFormat="false" ht="13.8" hidden="false" customHeight="false" outlineLevel="0" collapsed="false">
      <c r="I77" s="113" t="n">
        <f aca="false">'Minimum wage'!I73+1</f>
        <v>2011</v>
      </c>
      <c r="J77" s="113" t="n">
        <f aca="false">'Minimum wage'!J73</f>
        <v>3</v>
      </c>
      <c r="K77" s="114" t="n">
        <f aca="false">'Minimum wage'!C30*2/3+'Minimum wage'!C31/3</f>
        <v>1993.33333333333</v>
      </c>
      <c r="L77" s="114" t="n">
        <f aca="false">'Minimum wage'!K77*100/'RIPTE e IPC'!T825</f>
        <v>3097.20077643389</v>
      </c>
    </row>
    <row r="78" customFormat="false" ht="12.8" hidden="false" customHeight="false" outlineLevel="0" collapsed="false">
      <c r="I78" s="115" t="n">
        <f aca="false">'Minimum wage'!I74+1</f>
        <v>2011</v>
      </c>
      <c r="J78" s="115" t="n">
        <f aca="false">'Minimum wage'!J74</f>
        <v>4</v>
      </c>
      <c r="K78" s="116" t="n">
        <f aca="false">'Minimum wage'!C31</f>
        <v>2300</v>
      </c>
      <c r="L78" s="117" t="n">
        <f aca="false">'Minimum wage'!K78*100/'RIPTE e IPC'!T828</f>
        <v>3501.1780969493</v>
      </c>
    </row>
    <row r="79" customFormat="false" ht="13.8" hidden="false" customHeight="false" outlineLevel="0" collapsed="false">
      <c r="I79" s="113" t="n">
        <f aca="false">'Minimum wage'!I75+1</f>
        <v>2012</v>
      </c>
      <c r="J79" s="113" t="n">
        <f aca="false">'Minimum wage'!J75</f>
        <v>1</v>
      </c>
      <c r="K79" s="114" t="n">
        <f aca="false">'Minimum wage'!K78</f>
        <v>2300</v>
      </c>
      <c r="L79" s="114" t="n">
        <f aca="false">'Minimum wage'!K79*100/'RIPTE e IPC'!T831</f>
        <v>3415.37486342487</v>
      </c>
    </row>
    <row r="80" customFormat="false" ht="12.8" hidden="false" customHeight="false" outlineLevel="0" collapsed="false">
      <c r="I80" s="115" t="n">
        <f aca="false">'Minimum wage'!I76+1</f>
        <v>2012</v>
      </c>
      <c r="J80" s="115" t="n">
        <f aca="false">'Minimum wage'!J76</f>
        <v>2</v>
      </c>
      <c r="K80" s="116" t="n">
        <f aca="false">'Minimum wage'!K79</f>
        <v>2300</v>
      </c>
      <c r="L80" s="117" t="n">
        <f aca="false">'Minimum wage'!K80*100/'RIPTE e IPC'!T834</f>
        <v>3328.72942663811</v>
      </c>
    </row>
    <row r="81" customFormat="false" ht="13.8" hidden="false" customHeight="false" outlineLevel="0" collapsed="false">
      <c r="I81" s="113" t="n">
        <f aca="false">'Minimum wage'!I77+1</f>
        <v>2012</v>
      </c>
      <c r="J81" s="113" t="n">
        <f aca="false">'Minimum wage'!J77</f>
        <v>3</v>
      </c>
      <c r="K81" s="114" t="n">
        <f aca="false">'Minimum wage'!C31*2/3+'Minimum wage'!C32/3</f>
        <v>2423.33333333333</v>
      </c>
      <c r="L81" s="114" t="n">
        <f aca="false">'Minimum wage'!K81*100/'RIPTE e IPC'!T837</f>
        <v>3424.22811984076</v>
      </c>
    </row>
    <row r="82" customFormat="false" ht="12.8" hidden="false" customHeight="false" outlineLevel="0" collapsed="false">
      <c r="I82" s="115" t="n">
        <f aca="false">'Minimum wage'!I78+1</f>
        <v>2012</v>
      </c>
      <c r="J82" s="115" t="n">
        <f aca="false">'Minimum wage'!J78</f>
        <v>4</v>
      </c>
      <c r="K82" s="116" t="n">
        <f aca="false">'Minimum wage'!C32</f>
        <v>2670</v>
      </c>
      <c r="L82" s="117" t="n">
        <f aca="false">'Minimum wage'!K82*100/'RIPTE e IPC'!T840</f>
        <v>3674.16427294258</v>
      </c>
    </row>
    <row r="83" customFormat="false" ht="13.8" hidden="false" customHeight="false" outlineLevel="0" collapsed="false">
      <c r="I83" s="113" t="n">
        <f aca="false">'Minimum wage'!I79+1</f>
        <v>2013</v>
      </c>
      <c r="J83" s="113" t="n">
        <f aca="false">'Minimum wage'!J79</f>
        <v>1</v>
      </c>
      <c r="K83" s="114" t="n">
        <f aca="false">'Minimum wage'!C32/3+'Minimum wage'!C33*2/3</f>
        <v>2806.66666666667</v>
      </c>
      <c r="L83" s="114" t="n">
        <f aca="false">'Minimum wage'!K83*100/'RIPTE e IPC'!T843</f>
        <v>3760.89837226499</v>
      </c>
    </row>
    <row r="84" customFormat="false" ht="12.8" hidden="false" customHeight="false" outlineLevel="0" collapsed="false">
      <c r="I84" s="115" t="n">
        <f aca="false">'Minimum wage'!I80+1</f>
        <v>2013</v>
      </c>
      <c r="J84" s="115" t="n">
        <f aca="false">'Minimum wage'!J80</f>
        <v>2</v>
      </c>
      <c r="K84" s="116" t="n">
        <f aca="false">'Minimum wage'!C33</f>
        <v>2875</v>
      </c>
      <c r="L84" s="117" t="n">
        <f aca="false">'Minimum wage'!K84*100/'RIPTE e IPC'!T846</f>
        <v>3771.04282345618</v>
      </c>
    </row>
    <row r="85" customFormat="false" ht="13.8" hidden="false" customHeight="false" outlineLevel="0" collapsed="false">
      <c r="I85" s="113" t="n">
        <f aca="false">'Minimum wage'!I81+1</f>
        <v>2013</v>
      </c>
      <c r="J85" s="113" t="n">
        <f aca="false">'Minimum wage'!J81</f>
        <v>3</v>
      </c>
      <c r="K85" s="114" t="n">
        <f aca="false">'Minimum wage'!C33/3+'Minimum wage'!C34*2/3</f>
        <v>3158.33333333333</v>
      </c>
      <c r="L85" s="114" t="n">
        <f aca="false">'Minimum wage'!K85*100/'RIPTE e IPC'!T849</f>
        <v>4036.93653102354</v>
      </c>
    </row>
    <row r="86" customFormat="false" ht="12.8" hidden="false" customHeight="false" outlineLevel="0" collapsed="false">
      <c r="I86" s="115" t="n">
        <f aca="false">'Minimum wage'!I82+1</f>
        <v>2013</v>
      </c>
      <c r="J86" s="115" t="n">
        <f aca="false">'Minimum wage'!J82</f>
        <v>4</v>
      </c>
      <c r="K86" s="116" t="n">
        <f aca="false">'Minimum wage'!C34</f>
        <v>3300</v>
      </c>
      <c r="L86" s="117" t="n">
        <f aca="false">'Minimum wage'!K86*100/'RIPTE e IPC'!T852</f>
        <v>4108.27425276049</v>
      </c>
    </row>
    <row r="87" customFormat="false" ht="13.8" hidden="false" customHeight="false" outlineLevel="0" collapsed="false">
      <c r="I87" s="113" t="n">
        <f aca="false">'Minimum wage'!I83+1</f>
        <v>2014</v>
      </c>
      <c r="J87" s="113" t="n">
        <f aca="false">'Minimum wage'!J83</f>
        <v>1</v>
      </c>
      <c r="K87" s="114" t="n">
        <f aca="false">'Minimum wage'!C35</f>
        <v>3600</v>
      </c>
      <c r="L87" s="114" t="n">
        <f aca="false">'Minimum wage'!K87*100/'RIPTE e IPC'!T855</f>
        <v>4120.68987942567</v>
      </c>
    </row>
    <row r="88" customFormat="false" ht="12.8" hidden="false" customHeight="false" outlineLevel="0" collapsed="false">
      <c r="I88" s="115" t="n">
        <f aca="false">'Minimum wage'!I84+1</f>
        <v>2014</v>
      </c>
      <c r="J88" s="115" t="n">
        <f aca="false">'Minimum wage'!J84</f>
        <v>2</v>
      </c>
      <c r="K88" s="116" t="n">
        <f aca="false">'Minimum wage'!C35</f>
        <v>3600</v>
      </c>
      <c r="L88" s="117" t="n">
        <f aca="false">'Minimum wage'!K88*100/'RIPTE e IPC'!T858</f>
        <v>3890.11485875173</v>
      </c>
    </row>
    <row r="89" customFormat="false" ht="13.8" hidden="false" customHeight="false" outlineLevel="0" collapsed="false">
      <c r="I89" s="113" t="n">
        <f aca="false">'Minimum wage'!I85+1</f>
        <v>2014</v>
      </c>
      <c r="J89" s="113" t="n">
        <f aca="false">'Minimum wage'!J85</f>
        <v>3</v>
      </c>
      <c r="K89" s="114" t="n">
        <f aca="false">'Minimum wage'!C35*2/3+'Minimum wage'!C36/3</f>
        <v>3866.66666666667</v>
      </c>
      <c r="L89" s="114" t="n">
        <f aca="false">'Minimum wage'!K89*100/'RIPTE e IPC'!T861</f>
        <v>4013.20399831533</v>
      </c>
    </row>
    <row r="90" customFormat="false" ht="12.8" hidden="false" customHeight="false" outlineLevel="0" collapsed="false">
      <c r="I90" s="115" t="n">
        <f aca="false">'Minimum wage'!I86+1</f>
        <v>2014</v>
      </c>
      <c r="J90" s="115" t="n">
        <f aca="false">'Minimum wage'!J86</f>
        <v>4</v>
      </c>
      <c r="K90" s="116" t="n">
        <f aca="false">'Minimum wage'!C36</f>
        <v>4400</v>
      </c>
      <c r="L90" s="117" t="n">
        <f aca="false">'Minimum wage'!K90*100/'RIPTE e IPC'!T864</f>
        <v>4400</v>
      </c>
    </row>
    <row r="91" customFormat="false" ht="13.8" hidden="false" customHeight="false" outlineLevel="0" collapsed="false">
      <c r="I91" s="113" t="n">
        <f aca="false">'Minimum wage'!I87+1</f>
        <v>2015</v>
      </c>
      <c r="J91" s="113" t="n">
        <f aca="false">'Minimum wage'!J87</f>
        <v>1</v>
      </c>
      <c r="K91" s="114" t="n">
        <f aca="false">'Minimum wage'!C37</f>
        <v>4716</v>
      </c>
      <c r="L91" s="114" t="n">
        <f aca="false">'Minimum wage'!K91*100/'RIPTE e IPC'!T867</f>
        <v>4574.59742504104</v>
      </c>
    </row>
    <row r="92" customFormat="false" ht="12.8" hidden="false" customHeight="false" outlineLevel="0" collapsed="false">
      <c r="I92" s="115" t="n">
        <f aca="false">'Minimum wage'!I88+1</f>
        <v>2015</v>
      </c>
      <c r="J92" s="115" t="n">
        <f aca="false">'Minimum wage'!J88</f>
        <v>2</v>
      </c>
      <c r="K92" s="116" t="n">
        <f aca="false">'Minimum wage'!K91</f>
        <v>4716</v>
      </c>
      <c r="L92" s="117" t="n">
        <f aca="false">'Minimum wage'!K92*100/'RIPTE e IPC'!T870</f>
        <v>4418.44566850275</v>
      </c>
    </row>
    <row r="93" customFormat="false" ht="13.8" hidden="false" customHeight="false" outlineLevel="0" collapsed="false">
      <c r="I93" s="113" t="n">
        <f aca="false">'Minimum wage'!I89+1</f>
        <v>2015</v>
      </c>
      <c r="J93" s="113" t="n">
        <f aca="false">'Minimum wage'!J89</f>
        <v>3</v>
      </c>
      <c r="K93" s="114" t="n">
        <f aca="false">'Minimum wage'!C37/3+'Minimum wage'!C38*2/3</f>
        <v>5297.33333333333</v>
      </c>
      <c r="L93" s="114" t="n">
        <f aca="false">'Minimum wage'!K93*100/'RIPTE e IPC'!T873</f>
        <v>4794.63549141337</v>
      </c>
    </row>
    <row r="94" customFormat="false" ht="12.8" hidden="false" customHeight="false" outlineLevel="0" collapsed="false">
      <c r="I94" s="115" t="n">
        <f aca="false">'Minimum wage'!I90+1</f>
        <v>2015</v>
      </c>
      <c r="J94" s="115" t="n">
        <f aca="false">'Minimum wage'!J90</f>
        <v>4</v>
      </c>
      <c r="K94" s="116" t="n">
        <f aca="false">'Minimum wage'!C38</f>
        <v>5588</v>
      </c>
      <c r="L94" s="117" t="n">
        <f aca="false">'Minimum wage'!K94*100/'RIPTE e IPC'!T876</f>
        <v>4827.65089457187</v>
      </c>
    </row>
    <row r="95" customFormat="false" ht="13.8" hidden="false" customHeight="false" outlineLevel="0" collapsed="false">
      <c r="I95" s="113" t="n">
        <f aca="false">'Minimum wage'!I91+1</f>
        <v>2016</v>
      </c>
      <c r="J95" s="113" t="n">
        <f aca="false">'Minimum wage'!J91</f>
        <v>1</v>
      </c>
      <c r="K95" s="114" t="n">
        <f aca="false">'Minimum wage'!C39</f>
        <v>6060</v>
      </c>
      <c r="L95" s="114" t="n">
        <f aca="false">'Minimum wage'!K95*100/'RIPTE e IPC'!T879</f>
        <v>4621.99907042273</v>
      </c>
    </row>
    <row r="96" customFormat="false" ht="12.8" hidden="false" customHeight="false" outlineLevel="0" collapsed="false">
      <c r="I96" s="115" t="n">
        <f aca="false">'Minimum wage'!I92+1</f>
        <v>2016</v>
      </c>
      <c r="J96" s="115" t="n">
        <f aca="false">'Minimum wage'!J92</f>
        <v>2</v>
      </c>
      <c r="K96" s="116" t="n">
        <f aca="false">'Minimum wage'!C39*2/3+'Minimum wage'!C40/3</f>
        <v>6310</v>
      </c>
      <c r="L96" s="117" t="n">
        <f aca="false">'Minimum wage'!K96*100/'RIPTE e IPC'!T882</f>
        <v>4267.101727957</v>
      </c>
    </row>
    <row r="97" customFormat="false" ht="13.8" hidden="false" customHeight="false" outlineLevel="0" collapsed="false">
      <c r="I97" s="113" t="n">
        <f aca="false">'Minimum wage'!I93+1</f>
        <v>2016</v>
      </c>
      <c r="J97" s="113" t="n">
        <f aca="false">'Minimum wage'!J93</f>
        <v>3</v>
      </c>
      <c r="K97" s="114" t="n">
        <f aca="false">'Minimum wage'!C40*2/3+'Minimum wage'!C41/3</f>
        <v>7060</v>
      </c>
      <c r="L97" s="114" t="n">
        <f aca="false">'Minimum wage'!K97*100/'RIPTE e IPC'!T885</f>
        <v>4529.76592235317</v>
      </c>
    </row>
    <row r="98" customFormat="false" ht="12.8" hidden="false" customHeight="false" outlineLevel="0" collapsed="false">
      <c r="I98" s="115" t="n">
        <f aca="false">'Minimum wage'!I94+1</f>
        <v>2016</v>
      </c>
      <c r="J98" s="115" t="n">
        <f aca="false">'Minimum wage'!J94</f>
        <v>4</v>
      </c>
      <c r="K98" s="116" t="n">
        <f aca="false">'Minimum wage'!C41</f>
        <v>7560</v>
      </c>
      <c r="L98" s="117" t="n">
        <f aca="false">'Minimum wage'!K98*100/'RIPTE e IPC'!T888</f>
        <v>4610.31651280087</v>
      </c>
    </row>
    <row r="99" customFormat="false" ht="13.8" hidden="false" customHeight="false" outlineLevel="0" collapsed="false">
      <c r="I99" s="113" t="n">
        <f aca="false">'Minimum wage'!I95+1</f>
        <v>2017</v>
      </c>
      <c r="J99" s="113" t="n">
        <f aca="false">'Minimum wage'!J95</f>
        <v>1</v>
      </c>
      <c r="K99" s="114" t="n">
        <f aca="false">'Minimum wage'!C42</f>
        <v>8060</v>
      </c>
      <c r="L99" s="114" t="n">
        <f aca="false">'Minimum wage'!K99*100/'RIPTE e IPC'!T891</f>
        <v>4684.40238742038</v>
      </c>
    </row>
    <row r="100" customFormat="false" ht="12.8" hidden="false" customHeight="false" outlineLevel="0" collapsed="false">
      <c r="I100" s="115" t="n">
        <f aca="false">'Minimum wage'!I96+1</f>
        <v>2017</v>
      </c>
      <c r="J100" s="115" t="n">
        <f aca="false">'Minimum wage'!J96</f>
        <v>2</v>
      </c>
      <c r="K100" s="116" t="n">
        <f aca="false">'Minimum wage'!C42</f>
        <v>8060</v>
      </c>
      <c r="L100" s="117" t="n">
        <f aca="false">'Minimum wage'!K100*100/'RIPTE e IPC'!T894</f>
        <v>4394.33672367826</v>
      </c>
    </row>
    <row r="101" customFormat="false" ht="13.8" hidden="false" customHeight="false" outlineLevel="0" collapsed="false">
      <c r="I101" s="113" t="n">
        <f aca="false">'Minimum wage'!I97+1</f>
        <v>2017</v>
      </c>
      <c r="J101" s="113" t="n">
        <f aca="false">'Minimum wage'!J97</f>
        <v>3</v>
      </c>
      <c r="K101" s="114" t="n">
        <f aca="false">'Minimum wage'!C43</f>
        <v>8860</v>
      </c>
      <c r="L101" s="114" t="n">
        <f aca="false">'Minimum wage'!K101*100/'RIPTE e IPC'!T897</f>
        <v>4627.37705961349</v>
      </c>
    </row>
    <row r="102" customFormat="false" ht="12.85" hidden="false" customHeight="false" outlineLevel="0" collapsed="false">
      <c r="I102" s="115" t="n">
        <f aca="false">'Minimum wage'!I98+1</f>
        <v>2017</v>
      </c>
      <c r="J102" s="115" t="n">
        <f aca="false">'Minimum wage'!J98</f>
        <v>4</v>
      </c>
      <c r="K102" s="116" t="n">
        <f aca="false">'Minimum wage'!C43</f>
        <v>8860</v>
      </c>
      <c r="L102" s="117" t="n">
        <f aca="false">'Minimum wage'!K102*100/'RIPTE e IPC'!T900</f>
        <v>4412.74407949665</v>
      </c>
    </row>
    <row r="103" customFormat="false" ht="14.05" hidden="false" customHeight="false" outlineLevel="0" collapsed="false">
      <c r="I103" s="113" t="n">
        <f aca="false">'Minimum wage'!I99+1</f>
        <v>2018</v>
      </c>
      <c r="J103" s="113" t="n">
        <f aca="false">'Minimum wage'!J99</f>
        <v>1</v>
      </c>
      <c r="K103" s="114" t="n">
        <f aca="false">'Minimum wage'!C44</f>
        <v>9500</v>
      </c>
      <c r="L103" s="114" t="n">
        <f aca="false">'Minimum wage'!K103*100/'RIPTE e IPC'!T903</f>
        <v>4401.66215500196</v>
      </c>
    </row>
    <row r="104" customFormat="false" ht="12.8" hidden="false" customHeight="false" outlineLevel="0" collapsed="false">
      <c r="I104" s="115" t="n">
        <f aca="false">'Minimum wage'!I100+1</f>
        <v>2018</v>
      </c>
      <c r="J104" s="115" t="n">
        <f aca="false">'Minimum wage'!J100</f>
        <v>2</v>
      </c>
      <c r="K104" s="117" t="n">
        <f aca="false">'Minimum wage'!C44</f>
        <v>9500</v>
      </c>
      <c r="L104" s="117" t="n">
        <f aca="false">'Minimum wage'!K104*100/'RIPTE e IPC'!T906</f>
        <v>4101.19415225126</v>
      </c>
    </row>
    <row r="105" customFormat="false" ht="13.8" hidden="false" customHeight="false" outlineLevel="0" collapsed="false">
      <c r="I105" s="113" t="n">
        <f aca="false">'Minimum wage'!I101+1</f>
        <v>2018</v>
      </c>
      <c r="J105" s="113" t="n">
        <f aca="false">'Minimum wage'!J101</f>
        <v>3</v>
      </c>
      <c r="K105" s="114" t="n">
        <f aca="false">'Minimum wage'!C45</f>
        <v>10000</v>
      </c>
      <c r="L105" s="114" t="n">
        <f aca="false">'Minimum wage'!K105*100/'RIPTE e IPC'!T909</f>
        <v>3885.23717507056</v>
      </c>
    </row>
    <row r="106" customFormat="false" ht="12.85" hidden="false" customHeight="false" outlineLevel="0" collapsed="false">
      <c r="I106" s="115" t="n">
        <f aca="false">'Minimum wage'!I102+1</f>
        <v>2018</v>
      </c>
      <c r="J106" s="115" t="n">
        <f aca="false">'Minimum wage'!J102</f>
        <v>4</v>
      </c>
      <c r="K106" s="117" t="n">
        <v>10700</v>
      </c>
      <c r="L106" s="117" t="n">
        <f aca="false">'Minimum wage'!K106*100/'RIPTE e IPC'!T912</f>
        <v>3589.40518616261</v>
      </c>
    </row>
    <row r="107" customFormat="false" ht="13.8" hidden="false" customHeight="false" outlineLevel="0" collapsed="false">
      <c r="I107" s="113" t="n">
        <f aca="false">'Minimum wage'!I103+1</f>
        <v>2019</v>
      </c>
      <c r="J107" s="113" t="n">
        <f aca="false">'Minimum wage'!J103</f>
        <v>1</v>
      </c>
      <c r="K107" s="114" t="n">
        <v>11300</v>
      </c>
      <c r="L107" s="114" t="n">
        <f aca="false">'Minimum wage'!K107*100/'RIPTE e IPC'!T915</f>
        <v>3461.00586528606</v>
      </c>
    </row>
    <row r="108" customFormat="false" ht="13.8" hidden="false" customHeight="false" outlineLevel="0" collapsed="false">
      <c r="I108" s="115" t="n">
        <f aca="false">'Minimum wage'!I104+1</f>
        <v>2019</v>
      </c>
      <c r="J108" s="115" t="n">
        <f aca="false">'Minimum wage'!J104</f>
        <v>2</v>
      </c>
      <c r="K108" s="117" t="n">
        <v>12500</v>
      </c>
      <c r="L108" s="117" t="n">
        <f aca="false">'Minimum wage'!K108*100/'RIPTE e IPC'!T918</f>
        <v>3430.65973114978</v>
      </c>
    </row>
    <row r="109" customFormat="false" ht="13.8" hidden="false" customHeight="false" outlineLevel="0" collapsed="false">
      <c r="I109" s="113" t="n">
        <f aca="false">'Minimum wage'!I105+1</f>
        <v>2019</v>
      </c>
      <c r="J109" s="113" t="n">
        <f aca="false">'Minimum wage'!J105</f>
        <v>3</v>
      </c>
      <c r="K109" s="114" t="n">
        <f aca="false">C49</f>
        <v>14125</v>
      </c>
      <c r="L109" s="114" t="n">
        <f aca="false">'Minimum wage'!K109*100/'RIPTE e IPC'!T921</f>
        <v>3552.4382672991</v>
      </c>
    </row>
    <row r="110" customFormat="false" ht="13.8" hidden="false" customHeight="false" outlineLevel="0" collapsed="false">
      <c r="I110" s="115" t="n">
        <f aca="false">'Minimum wage'!I106+1</f>
        <v>2019</v>
      </c>
      <c r="J110" s="115" t="n">
        <f aca="false">'Minimum wage'!J106</f>
        <v>4</v>
      </c>
      <c r="K110" s="117" t="n">
        <f aca="false">C51</f>
        <v>16875</v>
      </c>
      <c r="L110" s="117" t="n">
        <f aca="false">'Minimum wage'!K110*100/'RIPTE e IPC'!T924</f>
        <v>3720.38154130277</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N114"/>
  <sheetViews>
    <sheetView showFormulas="false" showGridLines="true" showRowColHeaders="true" showZeros="true" rightToLeft="false" tabSelected="false" showOutlineSymbols="true" defaultGridColor="true" view="normal" topLeftCell="L79" colorId="64" zoomScale="120" zoomScaleNormal="120" zoomScalePageLayoutView="100" workbookViewId="0">
      <selection pane="topLeft" activeCell="M112" activeCellId="0" sqref="M112"/>
    </sheetView>
  </sheetViews>
  <sheetFormatPr defaultColWidth="8.3906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5" t="s">
        <v>87</v>
      </c>
      <c r="B1" s="95"/>
      <c r="C1" s="95"/>
      <c r="D1" s="95"/>
      <c r="E1" s="95"/>
      <c r="F1" s="95"/>
    </row>
    <row r="2" customFormat="false" ht="13.8" hidden="false" customHeight="false" outlineLevel="0" collapsed="false">
      <c r="A2" s="96" t="s">
        <v>88</v>
      </c>
      <c r="B2" s="96"/>
      <c r="C2" s="96"/>
      <c r="D2" s="96"/>
      <c r="E2" s="96"/>
      <c r="F2" s="96"/>
    </row>
    <row r="3" customFormat="false" ht="12.8" hidden="false" customHeight="false" outlineLevel="0" collapsed="false">
      <c r="A3" s="97" t="s">
        <v>89</v>
      </c>
      <c r="B3" s="98"/>
      <c r="C3" s="98"/>
      <c r="D3" s="98"/>
      <c r="E3" s="98"/>
      <c r="F3" s="98"/>
    </row>
    <row r="4" customFormat="false" ht="25.55" hidden="false" customHeight="true" outlineLevel="0" collapsed="false">
      <c r="A4" s="99" t="s">
        <v>90</v>
      </c>
      <c r="B4" s="99"/>
      <c r="C4" s="100" t="s">
        <v>91</v>
      </c>
      <c r="D4" s="100" t="s">
        <v>92</v>
      </c>
      <c r="E4" s="100" t="s">
        <v>93</v>
      </c>
      <c r="F4" s="100" t="s">
        <v>94</v>
      </c>
    </row>
    <row r="5" customFormat="false" ht="13.8" hidden="false" customHeight="false" outlineLevel="0" collapsed="false">
      <c r="A5" s="100" t="s">
        <v>95</v>
      </c>
      <c r="B5" s="100" t="s">
        <v>96</v>
      </c>
      <c r="C5" s="100"/>
      <c r="D5" s="100"/>
      <c r="E5" s="100"/>
      <c r="F5" s="100"/>
      <c r="I5" s="108" t="s">
        <v>114</v>
      </c>
      <c r="J5" s="108"/>
      <c r="K5" s="108"/>
      <c r="L5" s="101"/>
    </row>
    <row r="6" customFormat="false" ht="57.1" hidden="false" customHeight="true" outlineLevel="0" collapsed="false">
      <c r="A6" s="102" t="n">
        <v>1993</v>
      </c>
      <c r="B6" s="103" t="s">
        <v>98</v>
      </c>
      <c r="C6" s="104" t="n">
        <v>200</v>
      </c>
      <c r="D6" s="104"/>
      <c r="E6" s="105"/>
      <c r="F6" s="104" t="n">
        <f aca="false">+PBU!C6/PBU!$C$6*100</f>
        <v>100</v>
      </c>
      <c r="I6" s="106" t="s">
        <v>99</v>
      </c>
      <c r="J6" s="107" t="s">
        <v>100</v>
      </c>
      <c r="K6" s="108" t="s">
        <v>101</v>
      </c>
      <c r="L6" s="109" t="s">
        <v>102</v>
      </c>
    </row>
    <row r="7" customFormat="false" ht="12.8" hidden="false" customHeight="false" outlineLevel="0" collapsed="false">
      <c r="A7" s="102" t="n">
        <v>2003</v>
      </c>
      <c r="B7" s="103" t="s">
        <v>103</v>
      </c>
      <c r="C7" s="104" t="n">
        <v>250</v>
      </c>
      <c r="D7" s="104" t="n">
        <f aca="false">PBU!C7*100/'RIPTE e IPC'!T728</f>
        <v>760.150483911932</v>
      </c>
      <c r="E7" s="110" t="n">
        <f aca="false">+PBU!C7/PBU!C6-1</f>
        <v>0.25</v>
      </c>
      <c r="F7" s="104" t="n">
        <f aca="false">+PBU!C7/PBU!$C$6*100</f>
        <v>125</v>
      </c>
      <c r="I7" s="106"/>
      <c r="J7" s="107"/>
      <c r="K7" s="108"/>
      <c r="L7" s="109"/>
    </row>
    <row r="8" customFormat="false" ht="12.8" hidden="false" customHeight="false" outlineLevel="0" collapsed="false">
      <c r="A8" s="102" t="n">
        <v>2003</v>
      </c>
      <c r="B8" s="103" t="s">
        <v>98</v>
      </c>
      <c r="C8" s="104" t="n">
        <v>260</v>
      </c>
      <c r="D8" s="104" t="n">
        <f aca="false">PBU!C8*100/'RIPTE e IPC'!T729</f>
        <v>790.36406439252</v>
      </c>
      <c r="E8" s="110" t="n">
        <f aca="false">+PBU!C8/PBU!C7-1</f>
        <v>0.04</v>
      </c>
      <c r="F8" s="104" t="n">
        <f aca="false">+PBU!C8/PBU!$C$6*100</f>
        <v>130</v>
      </c>
      <c r="I8" s="111"/>
      <c r="J8" s="112"/>
      <c r="K8" s="108"/>
      <c r="L8" s="109"/>
    </row>
    <row r="9" customFormat="false" ht="13.8" hidden="false" customHeight="false" outlineLevel="0" collapsed="false">
      <c r="A9" s="102" t="n">
        <v>2003</v>
      </c>
      <c r="B9" s="103" t="s">
        <v>104</v>
      </c>
      <c r="C9" s="104" t="n">
        <v>270</v>
      </c>
      <c r="D9" s="104" t="n">
        <f aca="false">PBU!C9*100/'RIPTE e IPC'!T730</f>
        <v>820.437540433277</v>
      </c>
      <c r="E9" s="110" t="n">
        <f aca="false">+PBU!C9/PBU!C8-1</f>
        <v>0.0384615384615385</v>
      </c>
      <c r="F9" s="104" t="n">
        <f aca="false">+PBU!C9/PBU!$C$6*100</f>
        <v>135</v>
      </c>
      <c r="I9" s="113" t="n">
        <v>1994</v>
      </c>
      <c r="J9" s="113" t="n">
        <v>3</v>
      </c>
      <c r="K9" s="125" t="n">
        <f aca="false">63*2.5</f>
        <v>157.5</v>
      </c>
      <c r="L9" s="125" t="n">
        <f aca="false">PBU!K9*100/'RIPTE e IPC'!T621</f>
        <v>691.73819556211</v>
      </c>
    </row>
    <row r="10" customFormat="false" ht="13.8" hidden="false" customHeight="false" outlineLevel="0" collapsed="false">
      <c r="A10" s="102" t="n">
        <v>2003</v>
      </c>
      <c r="B10" s="103" t="s">
        <v>105</v>
      </c>
      <c r="C10" s="104" t="n">
        <v>280</v>
      </c>
      <c r="D10" s="104" t="n">
        <f aca="false">PBU!C10*100/'RIPTE e IPC'!T731</f>
        <v>845.838144397284</v>
      </c>
      <c r="E10" s="110" t="n">
        <f aca="false">+PBU!C10/PBU!C9-1</f>
        <v>0.037037037037037</v>
      </c>
      <c r="F10" s="104" t="n">
        <f aca="false">+PBU!C10/PBU!$C$6*100</f>
        <v>140</v>
      </c>
      <c r="I10" s="115" t="n">
        <v>1994</v>
      </c>
      <c r="J10" s="115" t="n">
        <v>4</v>
      </c>
      <c r="K10" s="126" t="n">
        <f aca="false">PBU!K9</f>
        <v>157.5</v>
      </c>
      <c r="L10" s="127" t="n">
        <f aca="false">PBU!K10*100/'RIPTE e IPC'!T624</f>
        <v>683.296629501415</v>
      </c>
    </row>
    <row r="11" customFormat="false" ht="13.8" hidden="false" customHeight="false" outlineLevel="0" collapsed="false">
      <c r="A11" s="102" t="n">
        <v>2003</v>
      </c>
      <c r="B11" s="103" t="s">
        <v>106</v>
      </c>
      <c r="C11" s="104" t="n">
        <v>290</v>
      </c>
      <c r="D11" s="104" t="n">
        <f aca="false">PBU!C11*100/'RIPTE e IPC'!T732</f>
        <v>873.891461288125</v>
      </c>
      <c r="E11" s="110" t="n">
        <f aca="false">+PBU!C11/PBU!C10-1</f>
        <v>0.0357142857142858</v>
      </c>
      <c r="F11" s="104" t="n">
        <f aca="false">+PBU!C11/PBU!$C$6*100</f>
        <v>145</v>
      </c>
      <c r="I11" s="113" t="n">
        <v>1995</v>
      </c>
      <c r="J11" s="113" t="n">
        <v>1</v>
      </c>
      <c r="K11" s="125" t="n">
        <f aca="false">PBU!K10</f>
        <v>157.5</v>
      </c>
      <c r="L11" s="125" t="n">
        <f aca="false">PBU!K11*100/'RIPTE e IPC'!T627</f>
        <v>673.441648217348</v>
      </c>
    </row>
    <row r="12" customFormat="false" ht="12.8" hidden="false" customHeight="false" outlineLevel="0" collapsed="false">
      <c r="A12" s="102" t="n">
        <v>2003</v>
      </c>
      <c r="B12" s="103" t="s">
        <v>107</v>
      </c>
      <c r="C12" s="104" t="n">
        <v>300</v>
      </c>
      <c r="D12" s="104" t="n">
        <f aca="false">PBU!C12*100/'RIPTE e IPC'!T733</f>
        <v>902.110301658548</v>
      </c>
      <c r="E12" s="110" t="n">
        <f aca="false">+PBU!C12/PBU!C11-1</f>
        <v>0.0344827586206897</v>
      </c>
      <c r="F12" s="104" t="n">
        <f aca="false">+PBU!C12/PBU!$C$6*100</f>
        <v>150</v>
      </c>
      <c r="I12" s="115" t="n">
        <v>1995</v>
      </c>
      <c r="J12" s="115" t="n">
        <v>2</v>
      </c>
      <c r="K12" s="126" t="n">
        <f aca="false">72*2.5</f>
        <v>180</v>
      </c>
      <c r="L12" s="127" t="n">
        <f aca="false">PBU!K12*100/'RIPTE e IPC'!T630</f>
        <v>769.439728589802</v>
      </c>
    </row>
    <row r="13" customFormat="false" ht="13.8" hidden="false" customHeight="false" outlineLevel="0" collapsed="false">
      <c r="A13" s="102" t="n">
        <v>2004</v>
      </c>
      <c r="B13" s="103" t="s">
        <v>108</v>
      </c>
      <c r="C13" s="104" t="n">
        <v>350</v>
      </c>
      <c r="D13" s="104" t="n">
        <f aca="false">PBU!C13*100/'RIPTE e IPC'!T734</f>
        <v>1048.05640300498</v>
      </c>
      <c r="E13" s="110" t="n">
        <f aca="false">+PBU!C13/PBU!C12-1</f>
        <v>0.166666666666667</v>
      </c>
      <c r="F13" s="104" t="n">
        <f aca="false">+PBU!C13/PBU!$C$6*100</f>
        <v>175</v>
      </c>
      <c r="I13" s="113" t="n">
        <f aca="false">PBU!I9+1</f>
        <v>1995</v>
      </c>
      <c r="J13" s="113" t="n">
        <f aca="false">PBU!J9</f>
        <v>3</v>
      </c>
      <c r="K13" s="125" t="n">
        <f aca="false">72*2.5</f>
        <v>180</v>
      </c>
      <c r="L13" s="125" t="n">
        <f aca="false">PBU!K13*100/'RIPTE e IPC'!T633</f>
        <v>769.777613549805</v>
      </c>
    </row>
    <row r="14" customFormat="false" ht="12.8" hidden="false" customHeight="false" outlineLevel="0" collapsed="false">
      <c r="A14" s="118" t="n">
        <v>2004</v>
      </c>
      <c r="B14" s="119" t="s">
        <v>104</v>
      </c>
      <c r="C14" s="120" t="n">
        <v>450</v>
      </c>
      <c r="D14" s="120"/>
      <c r="E14" s="110" t="n">
        <f aca="false">+PBU!C14/PBU!C13-1</f>
        <v>0.285714285714286</v>
      </c>
      <c r="F14" s="120" t="n">
        <f aca="false">+PBU!C14/PBU!$C$6*100</f>
        <v>225</v>
      </c>
      <c r="I14" s="115" t="n">
        <f aca="false">PBU!I10+1</f>
        <v>1995</v>
      </c>
      <c r="J14" s="115" t="n">
        <f aca="false">PBU!J10</f>
        <v>4</v>
      </c>
      <c r="K14" s="126" t="n">
        <f aca="false">75*2.5</f>
        <v>187.5</v>
      </c>
      <c r="L14" s="127" t="n">
        <f aca="false">PBU!K14*100/'RIPTE e IPC'!T636</f>
        <v>799.649431470717</v>
      </c>
    </row>
    <row r="15" customFormat="false" ht="13.8" hidden="false" customHeight="false" outlineLevel="0" collapsed="false">
      <c r="A15" s="118" t="n">
        <v>2005</v>
      </c>
      <c r="B15" s="119" t="s">
        <v>109</v>
      </c>
      <c r="C15" s="120" t="n">
        <v>510</v>
      </c>
      <c r="D15" s="120"/>
      <c r="E15" s="110" t="n">
        <f aca="false">+PBU!C15/PBU!C14-1</f>
        <v>0.133333333333333</v>
      </c>
      <c r="F15" s="120" t="n">
        <f aca="false">+PBU!C15/PBU!$C$6*100</f>
        <v>255</v>
      </c>
      <c r="I15" s="113" t="n">
        <f aca="false">PBU!I11+1</f>
        <v>1996</v>
      </c>
      <c r="J15" s="113" t="n">
        <f aca="false">PBU!J11</f>
        <v>1</v>
      </c>
      <c r="K15" s="125" t="n">
        <f aca="false">75*2.5</f>
        <v>187.5</v>
      </c>
      <c r="L15" s="125" t="n">
        <f aca="false">PBU!K15*100/'RIPTE e IPC'!T639</f>
        <v>799.048754404062</v>
      </c>
    </row>
    <row r="16" customFormat="false" ht="12.8" hidden="false" customHeight="false" outlineLevel="0" collapsed="false">
      <c r="A16" s="118" t="n">
        <v>2005</v>
      </c>
      <c r="B16" s="119" t="s">
        <v>110</v>
      </c>
      <c r="C16" s="120" t="n">
        <v>570</v>
      </c>
      <c r="D16" s="120"/>
      <c r="E16" s="110" t="n">
        <f aca="false">+PBU!C16/PBU!C15-1</f>
        <v>0.117647058823529</v>
      </c>
      <c r="F16" s="120" t="n">
        <f aca="false">+PBU!C16/PBU!$C$6*100</f>
        <v>285</v>
      </c>
      <c r="I16" s="115" t="n">
        <f aca="false">PBU!I12+1</f>
        <v>1996</v>
      </c>
      <c r="J16" s="115" t="n">
        <f aca="false">PBU!J12</f>
        <v>2</v>
      </c>
      <c r="K16" s="126" t="n">
        <f aca="false">76*2.5</f>
        <v>190</v>
      </c>
      <c r="L16" s="127" t="n">
        <f aca="false">PBU!K16*100/'RIPTE e IPC'!T642</f>
        <v>814.808983802804</v>
      </c>
    </row>
    <row r="17" customFormat="false" ht="14.05" hidden="false" customHeight="false" outlineLevel="0" collapsed="false">
      <c r="A17" s="118" t="n">
        <v>2005</v>
      </c>
      <c r="B17" s="119" t="s">
        <v>103</v>
      </c>
      <c r="C17" s="120" t="n">
        <v>630</v>
      </c>
      <c r="D17" s="120"/>
      <c r="E17" s="110" t="n">
        <f aca="false">+PBU!C17/PBU!C16-1</f>
        <v>0.105263157894737</v>
      </c>
      <c r="F17" s="120" t="n">
        <f aca="false">+PBU!C17/PBU!$C$6*100</f>
        <v>315</v>
      </c>
      <c r="I17" s="113" t="n">
        <f aca="false">PBU!I13+1</f>
        <v>1996</v>
      </c>
      <c r="J17" s="113" t="n">
        <f aca="false">PBU!J13</f>
        <v>3</v>
      </c>
      <c r="K17" s="125" t="n">
        <f aca="false">PBU!K16</f>
        <v>190</v>
      </c>
      <c r="L17" s="125" t="n">
        <f aca="false">PBU!K17*100/'RIPTE e IPC'!T645</f>
        <v>811.022095535418</v>
      </c>
    </row>
    <row r="18" customFormat="false" ht="12.8" hidden="false" customHeight="false" outlineLevel="0" collapsed="false">
      <c r="A18" s="118" t="n">
        <v>2006</v>
      </c>
      <c r="B18" s="119" t="s">
        <v>98</v>
      </c>
      <c r="C18" s="120" t="n">
        <v>760</v>
      </c>
      <c r="D18" s="120"/>
      <c r="E18" s="110" t="n">
        <f aca="false">+PBU!C18/PBU!C17-1</f>
        <v>0.206349206349206</v>
      </c>
      <c r="F18" s="120" t="n">
        <f aca="false">+PBU!C18/PBU!$C$6*100</f>
        <v>380</v>
      </c>
      <c r="I18" s="115" t="n">
        <f aca="false">PBU!I14+1</f>
        <v>1996</v>
      </c>
      <c r="J18" s="115" t="n">
        <f aca="false">PBU!J14</f>
        <v>4</v>
      </c>
      <c r="K18" s="126" t="n">
        <f aca="false">PBU!K17</f>
        <v>190</v>
      </c>
      <c r="L18" s="127" t="n">
        <f aca="false">PBU!K18*100/'RIPTE e IPC'!T648</f>
        <v>806.744719206263</v>
      </c>
    </row>
    <row r="19" customFormat="false" ht="13.8" hidden="false" customHeight="false" outlineLevel="0" collapsed="false">
      <c r="A19" s="118" t="n">
        <v>2006</v>
      </c>
      <c r="B19" s="119" t="s">
        <v>104</v>
      </c>
      <c r="C19" s="120" t="n">
        <v>780</v>
      </c>
      <c r="D19" s="120"/>
      <c r="E19" s="110" t="n">
        <f aca="false">+PBU!C19/PBU!C18-1</f>
        <v>0.0263157894736843</v>
      </c>
      <c r="F19" s="120" t="n">
        <f aca="false">+PBU!C19/PBU!$C$6*100</f>
        <v>390</v>
      </c>
      <c r="I19" s="113" t="n">
        <f aca="false">PBU!I15+1</f>
        <v>1997</v>
      </c>
      <c r="J19" s="113" t="n">
        <f aca="false">PBU!J15</f>
        <v>1</v>
      </c>
      <c r="K19" s="125" t="n">
        <f aca="false">PBU!K18</f>
        <v>190</v>
      </c>
      <c r="L19" s="125" t="n">
        <f aca="false">PBU!K19*100/'RIPTE e IPC'!T651</f>
        <v>802.205825618483</v>
      </c>
    </row>
    <row r="20" customFormat="false" ht="12.8" hidden="false" customHeight="false" outlineLevel="0" collapsed="false">
      <c r="A20" s="118" t="n">
        <v>2006</v>
      </c>
      <c r="B20" s="119" t="s">
        <v>106</v>
      </c>
      <c r="C20" s="120" t="n">
        <v>800</v>
      </c>
      <c r="D20" s="120"/>
      <c r="E20" s="110" t="n">
        <f aca="false">+PBU!C20/PBU!C19-1</f>
        <v>0.0256410256410255</v>
      </c>
      <c r="F20" s="120" t="n">
        <f aca="false">+PBU!C20/PBU!$C$6*100</f>
        <v>400</v>
      </c>
      <c r="I20" s="115" t="n">
        <f aca="false">PBU!I16+1</f>
        <v>1997</v>
      </c>
      <c r="J20" s="115" t="n">
        <f aca="false">PBU!J16</f>
        <v>2</v>
      </c>
      <c r="K20" s="126" t="n">
        <f aca="false">80*2.5</f>
        <v>200</v>
      </c>
      <c r="L20" s="127" t="n">
        <f aca="false">PBU!K20*100/'RIPTE e IPC'!T654</f>
        <v>852.131606014697</v>
      </c>
    </row>
    <row r="21" customFormat="false" ht="13.8" hidden="false" customHeight="false" outlineLevel="0" collapsed="false">
      <c r="A21" s="118" t="n">
        <v>2007</v>
      </c>
      <c r="B21" s="119" t="s">
        <v>98</v>
      </c>
      <c r="C21" s="120" t="n">
        <v>900</v>
      </c>
      <c r="D21" s="120"/>
      <c r="E21" s="110" t="n">
        <f aca="false">+PBU!C21/PBU!C20-1</f>
        <v>0.125</v>
      </c>
      <c r="F21" s="120" t="n">
        <f aca="false">+PBU!C21/PBU!$C$6*100</f>
        <v>450</v>
      </c>
      <c r="I21" s="113" t="n">
        <f aca="false">PBU!I17+1</f>
        <v>1997</v>
      </c>
      <c r="J21" s="113" t="n">
        <f aca="false">PBU!J17</f>
        <v>3</v>
      </c>
      <c r="K21" s="125" t="n">
        <v>200</v>
      </c>
      <c r="L21" s="125" t="n">
        <f aca="false">PBU!K21*100/'RIPTE e IPC'!T657</f>
        <v>846.916929237476</v>
      </c>
    </row>
    <row r="22" customFormat="false" ht="12.8" hidden="false" customHeight="false" outlineLevel="0" collapsed="false">
      <c r="A22" s="118" t="n">
        <v>2007</v>
      </c>
      <c r="B22" s="119" t="s">
        <v>105</v>
      </c>
      <c r="C22" s="120" t="n">
        <v>960</v>
      </c>
      <c r="D22" s="120"/>
      <c r="E22" s="110" t="n">
        <f aca="false">+PBU!C22/PBU!C21-1</f>
        <v>0.0666666666666667</v>
      </c>
      <c r="F22" s="120" t="n">
        <f aca="false">+PBU!C22/PBU!$C$6*100</f>
        <v>480</v>
      </c>
      <c r="I22" s="115" t="n">
        <f aca="false">PBU!I18+1</f>
        <v>1997</v>
      </c>
      <c r="J22" s="115" t="n">
        <f aca="false">PBU!J18</f>
        <v>4</v>
      </c>
      <c r="K22" s="126" t="n">
        <v>200</v>
      </c>
      <c r="L22" s="127" t="n">
        <f aca="false">PBU!K22*100/'RIPTE e IPC'!T660</f>
        <v>850.295464694148</v>
      </c>
    </row>
    <row r="23" customFormat="false" ht="13.8" hidden="false" customHeight="false" outlineLevel="0" collapsed="false">
      <c r="A23" s="118" t="n">
        <v>2007</v>
      </c>
      <c r="B23" s="119" t="s">
        <v>107</v>
      </c>
      <c r="C23" s="120" t="n">
        <v>980</v>
      </c>
      <c r="D23" s="120"/>
      <c r="E23" s="110" t="n">
        <f aca="false">+PBU!C23/PBU!C22-1</f>
        <v>0.0208333333333333</v>
      </c>
      <c r="F23" s="120" t="n">
        <f aca="false">+PBU!C23/PBU!$C$6*100</f>
        <v>490</v>
      </c>
      <c r="I23" s="113" t="n">
        <f aca="false">PBU!I19+1</f>
        <v>1998</v>
      </c>
      <c r="J23" s="113" t="n">
        <f aca="false">PBU!J19</f>
        <v>1</v>
      </c>
      <c r="K23" s="125" t="n">
        <v>200</v>
      </c>
      <c r="L23" s="125" t="n">
        <f aca="false">PBU!K23*100/'RIPTE e IPC'!T663</f>
        <v>840.615683061054</v>
      </c>
    </row>
    <row r="24" customFormat="false" ht="12.8" hidden="false" customHeight="false" outlineLevel="0" collapsed="false">
      <c r="A24" s="118" t="n">
        <v>2008</v>
      </c>
      <c r="B24" s="119" t="s">
        <v>98</v>
      </c>
      <c r="C24" s="120" t="n">
        <v>1200</v>
      </c>
      <c r="D24" s="120"/>
      <c r="E24" s="110" t="n">
        <f aca="false">+PBU!C24/PBU!C23-1</f>
        <v>0.224489795918367</v>
      </c>
      <c r="F24" s="120" t="n">
        <f aca="false">+PBU!C24/PBU!$C$6*100</f>
        <v>600</v>
      </c>
      <c r="I24" s="115" t="n">
        <f aca="false">PBU!I20+1</f>
        <v>1998</v>
      </c>
      <c r="J24" s="115" t="n">
        <f aca="false">PBU!J20</f>
        <v>2</v>
      </c>
      <c r="K24" s="126" t="n">
        <v>200</v>
      </c>
      <c r="L24" s="127" t="n">
        <f aca="false">PBU!K24*100/'RIPTE e IPC'!T666</f>
        <v>842.186256977597</v>
      </c>
    </row>
    <row r="25" customFormat="false" ht="13.8" hidden="false" customHeight="false" outlineLevel="0" collapsed="false">
      <c r="A25" s="118" t="n">
        <v>2008</v>
      </c>
      <c r="B25" s="119" t="s">
        <v>107</v>
      </c>
      <c r="C25" s="120" t="n">
        <v>1240</v>
      </c>
      <c r="D25" s="120"/>
      <c r="E25" s="110" t="n">
        <f aca="false">+PBU!C25/PBU!C24-1</f>
        <v>0.0333333333333334</v>
      </c>
      <c r="F25" s="120" t="n">
        <f aca="false">+PBU!C25/PBU!$C$6*100</f>
        <v>620</v>
      </c>
      <c r="I25" s="113" t="n">
        <f aca="false">PBU!I21+1</f>
        <v>1998</v>
      </c>
      <c r="J25" s="113" t="n">
        <f aca="false">PBU!J21</f>
        <v>3</v>
      </c>
      <c r="K25" s="125" t="n">
        <v>200</v>
      </c>
      <c r="L25" s="125" t="n">
        <f aca="false">PBU!K25*100/'RIPTE e IPC'!T669</f>
        <v>837.793354954403</v>
      </c>
    </row>
    <row r="26" customFormat="false" ht="12.8" hidden="false" customHeight="false" outlineLevel="0" collapsed="false">
      <c r="A26" s="118" t="n">
        <v>2009</v>
      </c>
      <c r="B26" s="119" t="s">
        <v>98</v>
      </c>
      <c r="C26" s="120" t="n">
        <v>1400</v>
      </c>
      <c r="D26" s="120"/>
      <c r="E26" s="110" t="n">
        <f aca="false">+PBU!C26/PBU!C25-1</f>
        <v>0.129032258064516</v>
      </c>
      <c r="F26" s="120" t="n">
        <f aca="false">+PBU!C26/PBU!$C$6*100</f>
        <v>700</v>
      </c>
      <c r="I26" s="115" t="n">
        <f aca="false">PBU!I22+1</f>
        <v>1998</v>
      </c>
      <c r="J26" s="115" t="n">
        <f aca="false">PBU!J22</f>
        <v>4</v>
      </c>
      <c r="K26" s="126" t="n">
        <v>200</v>
      </c>
      <c r="L26" s="127" t="n">
        <f aca="false">PBU!K26*100/'RIPTE e IPC'!T672</f>
        <v>843.131733901513</v>
      </c>
    </row>
    <row r="27" customFormat="false" ht="13.8" hidden="false" customHeight="false" outlineLevel="0" collapsed="false">
      <c r="A27" s="118" t="n">
        <v>2009</v>
      </c>
      <c r="B27" s="119" t="s">
        <v>105</v>
      </c>
      <c r="C27" s="120" t="n">
        <v>1440</v>
      </c>
      <c r="D27" s="120"/>
      <c r="E27" s="110" t="n">
        <f aca="false">+PBU!C27/PBU!C26-1</f>
        <v>0.0285714285714285</v>
      </c>
      <c r="F27" s="120" t="n">
        <f aca="false">+PBU!C27/PBU!$C$6*100</f>
        <v>720</v>
      </c>
      <c r="I27" s="113" t="n">
        <f aca="false">PBU!I23+1</f>
        <v>1999</v>
      </c>
      <c r="J27" s="113" t="n">
        <f aca="false">PBU!J23</f>
        <v>1</v>
      </c>
      <c r="K27" s="125" t="n">
        <v>200</v>
      </c>
      <c r="L27" s="125" t="n">
        <f aca="false">PBU!K27*100/'RIPTE e IPC'!T675</f>
        <v>840.639835873243</v>
      </c>
    </row>
    <row r="28" customFormat="false" ht="12.8" hidden="false" customHeight="false" outlineLevel="0" collapsed="false">
      <c r="A28" s="118" t="n">
        <v>2010</v>
      </c>
      <c r="B28" s="119" t="s">
        <v>108</v>
      </c>
      <c r="C28" s="120" t="n">
        <v>1500</v>
      </c>
      <c r="D28" s="120"/>
      <c r="E28" s="110" t="n">
        <f aca="false">+PBU!C28/PBU!C27-1</f>
        <v>0.0416666666666667</v>
      </c>
      <c r="F28" s="120" t="n">
        <f aca="false">+PBU!C28/PBU!$C$6*100</f>
        <v>750</v>
      </c>
      <c r="I28" s="115" t="n">
        <f aca="false">PBU!I24+1</f>
        <v>1999</v>
      </c>
      <c r="J28" s="115" t="n">
        <f aca="false">PBU!J24</f>
        <v>2</v>
      </c>
      <c r="K28" s="126" t="n">
        <v>200</v>
      </c>
      <c r="L28" s="127" t="n">
        <f aca="false">PBU!K28*100/'RIPTE e IPC'!T678</f>
        <v>852.024545843622</v>
      </c>
    </row>
    <row r="29" customFormat="false" ht="13.8" hidden="false" customHeight="false" outlineLevel="0" collapsed="false">
      <c r="A29" s="118" t="n">
        <v>2010</v>
      </c>
      <c r="B29" s="119" t="s">
        <v>98</v>
      </c>
      <c r="C29" s="120" t="n">
        <v>1740</v>
      </c>
      <c r="D29" s="120"/>
      <c r="E29" s="110" t="n">
        <f aca="false">+PBU!C29/PBU!C28-1</f>
        <v>0.16</v>
      </c>
      <c r="F29" s="120" t="n">
        <f aca="false">+PBU!C29/PBU!$C$6*100</f>
        <v>870</v>
      </c>
      <c r="I29" s="113" t="n">
        <f aca="false">PBU!I25+1</f>
        <v>1999</v>
      </c>
      <c r="J29" s="113" t="n">
        <f aca="false">PBU!J25</f>
        <v>3</v>
      </c>
      <c r="K29" s="125" t="n">
        <v>200</v>
      </c>
      <c r="L29" s="125" t="n">
        <f aca="false">PBU!K29*100/'RIPTE e IPC'!T681</f>
        <v>853.70907036207</v>
      </c>
    </row>
    <row r="30" customFormat="false" ht="12.8" hidden="false" customHeight="false" outlineLevel="0" collapsed="false">
      <c r="A30" s="118" t="n">
        <v>2011</v>
      </c>
      <c r="B30" s="119" t="s">
        <v>108</v>
      </c>
      <c r="C30" s="120" t="n">
        <v>1840</v>
      </c>
      <c r="D30" s="120"/>
      <c r="E30" s="110" t="n">
        <f aca="false">+PBU!C30/PBU!C29-1</f>
        <v>0.0574712643678161</v>
      </c>
      <c r="F30" s="120" t="n">
        <f aca="false">+PBU!C30/PBU!$C$6*100</f>
        <v>920</v>
      </c>
      <c r="I30" s="115" t="n">
        <f aca="false">PBU!I26+1</f>
        <v>1999</v>
      </c>
      <c r="J30" s="115" t="n">
        <f aca="false">PBU!J26</f>
        <v>4</v>
      </c>
      <c r="K30" s="126" t="n">
        <v>200</v>
      </c>
      <c r="L30" s="127" t="n">
        <f aca="false">PBU!K30*100/'RIPTE e IPC'!T684</f>
        <v>858.259947738733</v>
      </c>
    </row>
    <row r="31" customFormat="false" ht="13.8" hidden="false" customHeight="false" outlineLevel="0" collapsed="false">
      <c r="A31" s="118" t="n">
        <v>2011</v>
      </c>
      <c r="B31" s="119" t="s">
        <v>104</v>
      </c>
      <c r="C31" s="120" t="n">
        <v>2300</v>
      </c>
      <c r="D31" s="120"/>
      <c r="E31" s="110" t="n">
        <f aca="false">+PBU!C31/PBU!C30-1</f>
        <v>0.25</v>
      </c>
      <c r="F31" s="120" t="n">
        <f aca="false">+PBU!C31/PBU!$C$6*100</f>
        <v>1150</v>
      </c>
      <c r="I31" s="113" t="n">
        <f aca="false">PBU!I27+1</f>
        <v>2000</v>
      </c>
      <c r="J31" s="113" t="n">
        <f aca="false">PBU!J27</f>
        <v>1</v>
      </c>
      <c r="K31" s="125" t="n">
        <v>200</v>
      </c>
      <c r="L31" s="125" t="n">
        <f aca="false">PBU!K31*100/'RIPTE e IPC'!T687</f>
        <v>851.561165179382</v>
      </c>
    </row>
    <row r="32" customFormat="false" ht="12.8" hidden="false" customHeight="false" outlineLevel="0" collapsed="false">
      <c r="A32" s="118" t="n">
        <v>2012</v>
      </c>
      <c r="B32" s="119" t="s">
        <v>104</v>
      </c>
      <c r="C32" s="120" t="n">
        <v>2670</v>
      </c>
      <c r="D32" s="120"/>
      <c r="E32" s="110" t="n">
        <f aca="false">+PBU!C32/PBU!C31-1</f>
        <v>0.160869565217391</v>
      </c>
      <c r="F32" s="120" t="n">
        <f aca="false">+PBU!C32/PBU!$C$6*100</f>
        <v>1335</v>
      </c>
      <c r="I32" s="115" t="n">
        <f aca="false">PBU!I28+1</f>
        <v>2000</v>
      </c>
      <c r="J32" s="115" t="n">
        <f aca="false">PBU!J28</f>
        <v>2</v>
      </c>
      <c r="K32" s="126" t="n">
        <v>200</v>
      </c>
      <c r="L32" s="127" t="n">
        <f aca="false">PBU!K32*100/'RIPTE e IPC'!T690</f>
        <v>860.3922997038</v>
      </c>
    </row>
    <row r="33" customFormat="false" ht="13.8" hidden="false" customHeight="false" outlineLevel="0" collapsed="false">
      <c r="A33" s="118" t="n">
        <v>2013</v>
      </c>
      <c r="B33" s="119" t="s">
        <v>111</v>
      </c>
      <c r="C33" s="120" t="n">
        <v>2875</v>
      </c>
      <c r="D33" s="120"/>
      <c r="E33" s="110" t="n">
        <f aca="false">+PBU!C33/PBU!C32-1</f>
        <v>0.0767790262172285</v>
      </c>
      <c r="F33" s="120" t="n">
        <f aca="false">+PBU!C33/PBU!$C$6*100</f>
        <v>1437.5</v>
      </c>
      <c r="I33" s="113" t="n">
        <f aca="false">PBU!I29+1</f>
        <v>2000</v>
      </c>
      <c r="J33" s="113" t="n">
        <f aca="false">PBU!J29</f>
        <v>3</v>
      </c>
      <c r="K33" s="125" t="n">
        <v>200</v>
      </c>
      <c r="L33" s="125" t="n">
        <f aca="false">PBU!K33*100/'RIPTE e IPC'!T693</f>
        <v>860.10901163402</v>
      </c>
    </row>
    <row r="34" customFormat="false" ht="12.8" hidden="false" customHeight="false" outlineLevel="0" collapsed="false">
      <c r="A34" s="118" t="n">
        <v>2013</v>
      </c>
      <c r="B34" s="119" t="s">
        <v>98</v>
      </c>
      <c r="C34" s="120" t="n">
        <v>3300</v>
      </c>
      <c r="D34" s="120"/>
      <c r="E34" s="110" t="n">
        <f aca="false">+PBU!C34/PBU!C33-1</f>
        <v>0.147826086956522</v>
      </c>
      <c r="F34" s="120" t="n">
        <f aca="false">+PBU!C34/PBU!$C$6*100</f>
        <v>1650</v>
      </c>
      <c r="I34" s="115" t="n">
        <f aca="false">PBU!I30+1</f>
        <v>2000</v>
      </c>
      <c r="J34" s="115" t="n">
        <f aca="false">PBU!J30</f>
        <v>4</v>
      </c>
      <c r="K34" s="126" t="n">
        <v>200</v>
      </c>
      <c r="L34" s="127" t="n">
        <f aca="false">PBU!K34*100/'RIPTE e IPC'!T696</f>
        <v>864.138766696529</v>
      </c>
    </row>
    <row r="35" customFormat="false" ht="13.8" hidden="false" customHeight="false" outlineLevel="0" collapsed="false">
      <c r="A35" s="102" t="n">
        <v>2014</v>
      </c>
      <c r="B35" s="103" t="s">
        <v>108</v>
      </c>
      <c r="C35" s="104" t="n">
        <v>3600</v>
      </c>
      <c r="D35" s="104"/>
      <c r="E35" s="110" t="n">
        <f aca="false">+PBU!C35/PBU!C34-1</f>
        <v>0.0909090909090908</v>
      </c>
      <c r="F35" s="120" t="n">
        <f aca="false">+PBU!C35/PBU!$C$6*100</f>
        <v>1800</v>
      </c>
      <c r="I35" s="113" t="n">
        <f aca="false">PBU!I31+1</f>
        <v>2001</v>
      </c>
      <c r="J35" s="113" t="n">
        <f aca="false">PBU!J31</f>
        <v>1</v>
      </c>
      <c r="K35" s="125" t="n">
        <v>200</v>
      </c>
      <c r="L35" s="125" t="n">
        <f aca="false">PBU!K35*100/'RIPTE e IPC'!T699</f>
        <v>866.384206363532</v>
      </c>
    </row>
    <row r="36" customFormat="false" ht="12.8" hidden="false" customHeight="false" outlineLevel="0" collapsed="false">
      <c r="A36" s="102" t="n">
        <v>2014</v>
      </c>
      <c r="B36" s="103" t="s">
        <v>104</v>
      </c>
      <c r="C36" s="104" t="n">
        <v>4400</v>
      </c>
      <c r="D36" s="104"/>
      <c r="E36" s="110" t="n">
        <f aca="false">+PBU!C36/PBU!C35-1</f>
        <v>0.222222222222222</v>
      </c>
      <c r="F36" s="104" t="n">
        <f aca="false">+PBU!C36/PBU!$C$6*100</f>
        <v>2200</v>
      </c>
      <c r="I36" s="115" t="n">
        <f aca="false">PBU!I32+1</f>
        <v>2001</v>
      </c>
      <c r="J36" s="115" t="n">
        <f aca="false">PBU!J32</f>
        <v>2</v>
      </c>
      <c r="K36" s="126" t="n">
        <v>200</v>
      </c>
      <c r="L36" s="127" t="n">
        <f aca="false">PBU!K36*100/'RIPTE e IPC'!T702</f>
        <v>858.43909900759</v>
      </c>
    </row>
    <row r="37" customFormat="false" ht="13.8" hidden="false" customHeight="false" outlineLevel="0" collapsed="false">
      <c r="A37" s="102" t="n">
        <v>2015</v>
      </c>
      <c r="B37" s="103" t="s">
        <v>108</v>
      </c>
      <c r="C37" s="104" t="n">
        <v>4716</v>
      </c>
      <c r="D37" s="104"/>
      <c r="E37" s="110" t="n">
        <f aca="false">+PBU!C37/PBU!C36-1</f>
        <v>0.0718181818181818</v>
      </c>
      <c r="F37" s="104" t="n">
        <f aca="false">+PBU!C37/PBU!$C$6*100</f>
        <v>2358</v>
      </c>
      <c r="I37" s="113" t="n">
        <f aca="false">PBU!I33+1</f>
        <v>2001</v>
      </c>
      <c r="J37" s="113" t="n">
        <f aca="false">PBU!J33</f>
        <v>3</v>
      </c>
      <c r="K37" s="125" t="n">
        <v>200</v>
      </c>
      <c r="L37" s="125" t="n">
        <f aca="false">PBU!K37*100/'RIPTE e IPC'!T705</f>
        <v>870.627053389003</v>
      </c>
    </row>
    <row r="38" customFormat="false" ht="12.8" hidden="false" customHeight="false" outlineLevel="0" collapsed="false">
      <c r="A38" s="102" t="n">
        <v>2015</v>
      </c>
      <c r="B38" s="103" t="s">
        <v>98</v>
      </c>
      <c r="C38" s="104" t="n">
        <v>5588</v>
      </c>
      <c r="D38" s="104"/>
      <c r="E38" s="110" t="n">
        <f aca="false">+PBU!C38/PBU!C37-1</f>
        <v>0.18490245971162</v>
      </c>
      <c r="F38" s="104" t="n">
        <f aca="false">+PBU!C38/PBU!$C$6*100</f>
        <v>2794</v>
      </c>
      <c r="I38" s="115" t="n">
        <f aca="false">PBU!I34+1</f>
        <v>2001</v>
      </c>
      <c r="J38" s="115" t="n">
        <f aca="false">PBU!J34</f>
        <v>4</v>
      </c>
      <c r="K38" s="126" t="n">
        <v>200</v>
      </c>
      <c r="L38" s="127" t="n">
        <f aca="false">PBU!K38*100/'RIPTE e IPC'!T708</f>
        <v>878.027150433471</v>
      </c>
    </row>
    <row r="39" customFormat="false" ht="13.8" hidden="false" customHeight="false" outlineLevel="0" collapsed="false">
      <c r="A39" s="102" t="n">
        <v>2016</v>
      </c>
      <c r="B39" s="103" t="s">
        <v>108</v>
      </c>
      <c r="C39" s="104" t="n">
        <v>6060</v>
      </c>
      <c r="D39" s="104"/>
      <c r="E39" s="110" t="n">
        <f aca="false">+PBU!C39/PBU!C38-1</f>
        <v>0.0844667143879743</v>
      </c>
      <c r="F39" s="104" t="n">
        <f aca="false">+PBU!C39/PBU!$C$6*100</f>
        <v>3030</v>
      </c>
      <c r="I39" s="113" t="n">
        <f aca="false">PBU!I35+1</f>
        <v>2002</v>
      </c>
      <c r="J39" s="113" t="n">
        <f aca="false">PBU!J35</f>
        <v>1</v>
      </c>
      <c r="K39" s="125" t="n">
        <v>200</v>
      </c>
      <c r="L39" s="125" t="n">
        <f aca="false">PBU!K39*100/'RIPTE e IPC'!T711</f>
        <v>832.846313381923</v>
      </c>
    </row>
    <row r="40" customFormat="false" ht="12.8" hidden="false" customHeight="false" outlineLevel="0" collapsed="false">
      <c r="A40" s="102" t="n">
        <v>2016</v>
      </c>
      <c r="B40" s="103" t="s">
        <v>110</v>
      </c>
      <c r="C40" s="104" t="n">
        <v>6810</v>
      </c>
      <c r="D40" s="104"/>
      <c r="E40" s="110" t="n">
        <f aca="false">+PBU!C40/PBU!C39-1</f>
        <v>0.123762376237624</v>
      </c>
      <c r="F40" s="104" t="n">
        <f aca="false">+PBU!C40/PBU!$C$6*100</f>
        <v>3405</v>
      </c>
      <c r="I40" s="115" t="n">
        <f aca="false">PBU!I36+1</f>
        <v>2002</v>
      </c>
      <c r="J40" s="115" t="n">
        <f aca="false">PBU!J36</f>
        <v>2</v>
      </c>
      <c r="K40" s="126" t="n">
        <v>200</v>
      </c>
      <c r="L40" s="127" t="n">
        <f aca="false">PBU!K40*100/'RIPTE e IPC'!T714</f>
        <v>697.774168369285</v>
      </c>
    </row>
    <row r="41" customFormat="false" ht="13.8" hidden="false" customHeight="false" outlineLevel="0" collapsed="false">
      <c r="A41" s="102" t="n">
        <v>2016</v>
      </c>
      <c r="B41" s="103" t="s">
        <v>104</v>
      </c>
      <c r="C41" s="104" t="n">
        <v>7560</v>
      </c>
      <c r="D41" s="104"/>
      <c r="E41" s="110" t="n">
        <f aca="false">+PBU!C41/PBU!C40-1</f>
        <v>0.110132158590308</v>
      </c>
      <c r="F41" s="104" t="n">
        <f aca="false">+PBU!C41/PBU!$C$6*100</f>
        <v>3780</v>
      </c>
      <c r="I41" s="113" t="n">
        <f aca="false">PBU!I37+1</f>
        <v>2002</v>
      </c>
      <c r="J41" s="113" t="n">
        <f aca="false">PBU!J37</f>
        <v>3</v>
      </c>
      <c r="K41" s="125" t="n">
        <v>200</v>
      </c>
      <c r="L41" s="125" t="n">
        <f aca="false">PBU!K41*100/'RIPTE e IPC'!T717</f>
        <v>637.642310782963</v>
      </c>
    </row>
    <row r="42" customFormat="false" ht="12.8" hidden="false" customHeight="false" outlineLevel="0" collapsed="false">
      <c r="A42" s="102" t="n">
        <v>2017</v>
      </c>
      <c r="B42" s="103" t="s">
        <v>108</v>
      </c>
      <c r="C42" s="104" t="n">
        <v>8060</v>
      </c>
      <c r="D42" s="104"/>
      <c r="E42" s="110" t="n">
        <f aca="false">+PBU!C42/PBU!C41-1</f>
        <v>0.0661375661375661</v>
      </c>
      <c r="F42" s="104" t="n">
        <f aca="false">+PBU!C42/PBU!$C$6*100</f>
        <v>4030</v>
      </c>
      <c r="I42" s="115" t="n">
        <f aca="false">PBU!I38+1</f>
        <v>2002</v>
      </c>
      <c r="J42" s="115" t="n">
        <f aca="false">PBU!J38</f>
        <v>4</v>
      </c>
      <c r="K42" s="126" t="n">
        <v>200</v>
      </c>
      <c r="L42" s="127" t="n">
        <f aca="false">PBU!K42*100/'RIPTE e IPC'!T720</f>
        <v>624.591937048091</v>
      </c>
    </row>
    <row r="43" customFormat="false" ht="13.8" hidden="false" customHeight="false" outlineLevel="0" collapsed="false">
      <c r="A43" s="102" t="n">
        <v>2017</v>
      </c>
      <c r="B43" s="103" t="s">
        <v>103</v>
      </c>
      <c r="C43" s="104" t="n">
        <v>8860</v>
      </c>
      <c r="D43" s="104"/>
      <c r="E43" s="110" t="n">
        <f aca="false">+PBU!C43/PBU!C42-1</f>
        <v>0.0992555831265509</v>
      </c>
      <c r="F43" s="104" t="n">
        <f aca="false">+PBU!C43/PBU!$C$6*100</f>
        <v>4430</v>
      </c>
      <c r="I43" s="113" t="n">
        <f aca="false">PBU!I39+1</f>
        <v>2003</v>
      </c>
      <c r="J43" s="113" t="n">
        <f aca="false">PBU!J39</f>
        <v>1</v>
      </c>
      <c r="K43" s="125" t="n">
        <v>200</v>
      </c>
      <c r="L43" s="125" t="n">
        <f aca="false">PBU!K43*100/'RIPTE e IPC'!T723</f>
        <v>611.843791923297</v>
      </c>
    </row>
    <row r="44" customFormat="false" ht="12.8" hidden="false" customHeight="false" outlineLevel="0" collapsed="false">
      <c r="A44" s="102" t="n">
        <v>2018</v>
      </c>
      <c r="B44" s="103" t="s">
        <v>108</v>
      </c>
      <c r="C44" s="104" t="n">
        <v>9500</v>
      </c>
      <c r="D44" s="104"/>
      <c r="E44" s="110" t="n">
        <f aca="false">+PBU!C44/PBU!C43-1</f>
        <v>0.072234762979684</v>
      </c>
      <c r="F44" s="104" t="n">
        <f aca="false">+PBU!C44/PBU!$C$6*100</f>
        <v>4750</v>
      </c>
      <c r="I44" s="115" t="n">
        <f aca="false">PBU!I40+1</f>
        <v>2003</v>
      </c>
      <c r="J44" s="115" t="n">
        <f aca="false">PBU!J40</f>
        <v>2</v>
      </c>
      <c r="K44" s="126" t="n">
        <v>200</v>
      </c>
      <c r="L44" s="127" t="n">
        <f aca="false">PBU!K44*100/'RIPTE e IPC'!T726</f>
        <v>610.297682096874</v>
      </c>
    </row>
    <row r="45" customFormat="false" ht="13.8" hidden="false" customHeight="false" outlineLevel="0" collapsed="false">
      <c r="A45" s="102" t="n">
        <v>2018</v>
      </c>
      <c r="B45" s="103" t="s">
        <v>103</v>
      </c>
      <c r="C45" s="104" t="n">
        <v>10000</v>
      </c>
      <c r="D45" s="104"/>
      <c r="E45" s="121" t="n">
        <f aca="false">+PBU!C45/PBU!C44-1</f>
        <v>0.0526315789473684</v>
      </c>
      <c r="F45" s="104" t="n">
        <f aca="false">+PBU!C45/PBU!$C$6*100</f>
        <v>5000</v>
      </c>
      <c r="I45" s="113" t="n">
        <f aca="false">PBU!I41+1</f>
        <v>2003</v>
      </c>
      <c r="J45" s="113" t="n">
        <f aca="false">PBU!J41</f>
        <v>3</v>
      </c>
      <c r="K45" s="125" t="n">
        <f aca="false">PBU!K44</f>
        <v>200</v>
      </c>
      <c r="L45" s="125" t="n">
        <f aca="false">PBU!K45*100/'RIPTE e IPC'!T729</f>
        <v>607.972357225015</v>
      </c>
    </row>
    <row r="46" customFormat="false" ht="13.8" hidden="false" customHeight="false" outlineLevel="0" collapsed="false">
      <c r="A46" s="102" t="n">
        <v>2018</v>
      </c>
      <c r="B46" s="103" t="s">
        <v>104</v>
      </c>
      <c r="C46" s="104" t="n">
        <v>10700</v>
      </c>
      <c r="E46" s="121" t="n">
        <f aca="false">+PBU!C46/PBU!C45-1</f>
        <v>0.0700000000000001</v>
      </c>
      <c r="F46" s="104" t="n">
        <f aca="false">+PBU!C46/PBU!$C$6*100</f>
        <v>5350</v>
      </c>
      <c r="I46" s="115" t="n">
        <f aca="false">PBU!I42+1</f>
        <v>2003</v>
      </c>
      <c r="J46" s="115" t="n">
        <f aca="false">PBU!J42</f>
        <v>4</v>
      </c>
      <c r="K46" s="126" t="n">
        <f aca="false">PBU!K45</f>
        <v>200</v>
      </c>
      <c r="L46" s="127" t="n">
        <f aca="false">PBU!K46*100/'RIPTE e IPC'!T732</f>
        <v>602.683766405604</v>
      </c>
    </row>
    <row r="47" customFormat="false" ht="13.8" hidden="false" customHeight="false" outlineLevel="0" collapsed="false">
      <c r="A47" s="102" t="n">
        <v>2018</v>
      </c>
      <c r="B47" s="103" t="s">
        <v>107</v>
      </c>
      <c r="C47" s="104" t="n">
        <v>11300</v>
      </c>
      <c r="E47" s="121" t="n">
        <f aca="false">(PBU!C47-PBU!C46)/PBU!C46</f>
        <v>0.0560747663551402</v>
      </c>
      <c r="I47" s="113" t="n">
        <f aca="false">PBU!I43+1</f>
        <v>2004</v>
      </c>
      <c r="J47" s="113" t="n">
        <f aca="false">PBU!J43</f>
        <v>1</v>
      </c>
      <c r="K47" s="125" t="n">
        <f aca="false">PBU!K46</f>
        <v>200</v>
      </c>
      <c r="L47" s="125" t="n">
        <f aca="false">PBU!K47*100/'RIPTE e IPC'!T735</f>
        <v>598.287538456572</v>
      </c>
    </row>
    <row r="48" customFormat="false" ht="13.8" hidden="false" customHeight="false" outlineLevel="0" collapsed="false">
      <c r="A48" s="102" t="n">
        <v>2019</v>
      </c>
      <c r="B48" s="103" t="s">
        <v>112</v>
      </c>
      <c r="C48" s="104" t="n">
        <v>12500</v>
      </c>
      <c r="E48" s="121" t="n">
        <f aca="false">(PBU!C48-PBU!C47)/PBU!C47</f>
        <v>0.106194690265487</v>
      </c>
      <c r="I48" s="115" t="n">
        <f aca="false">PBU!I44+1</f>
        <v>2004</v>
      </c>
      <c r="J48" s="115" t="n">
        <f aca="false">PBU!J44</f>
        <v>2</v>
      </c>
      <c r="K48" s="126" t="n">
        <f aca="false">PBU!K47</f>
        <v>200</v>
      </c>
      <c r="L48" s="127" t="n">
        <f aca="false">PBU!K48*100/'RIPTE e IPC'!T738</f>
        <v>585.421875340175</v>
      </c>
    </row>
    <row r="49" customFormat="false" ht="13.8" hidden="false" customHeight="false" outlineLevel="0" collapsed="false">
      <c r="A49" s="102" t="n">
        <v>2019</v>
      </c>
      <c r="B49" s="103"/>
      <c r="C49" s="104"/>
      <c r="E49" s="121" t="n">
        <f aca="false">(PBU!C49-PBU!C48)/PBU!C48</f>
        <v>-1</v>
      </c>
      <c r="I49" s="113" t="n">
        <f aca="false">PBU!I45+1</f>
        <v>2004</v>
      </c>
      <c r="J49" s="113" t="n">
        <f aca="false">PBU!J45</f>
        <v>3</v>
      </c>
      <c r="K49" s="125" t="n">
        <f aca="false">PBU!K48</f>
        <v>200</v>
      </c>
      <c r="L49" s="125" t="n">
        <f aca="false">PBU!K49*100/'RIPTE e IPC'!T741</f>
        <v>577.473026344106</v>
      </c>
    </row>
    <row r="50" customFormat="false" ht="13.8" hidden="false" customHeight="false" outlineLevel="0" collapsed="false">
      <c r="A50" s="102" t="n">
        <v>2019</v>
      </c>
      <c r="B50" s="103"/>
      <c r="C50" s="104"/>
      <c r="E50" s="121" t="e">
        <f aca="false">(PBU!C50-PBU!C49)/PBU!C49</f>
        <v>#DIV/0!</v>
      </c>
      <c r="I50" s="115" t="n">
        <f aca="false">PBU!I46+1</f>
        <v>2004</v>
      </c>
      <c r="J50" s="115" t="n">
        <f aca="false">PBU!J46</f>
        <v>4</v>
      </c>
      <c r="K50" s="126" t="n">
        <f aca="false">PBU!K49</f>
        <v>200</v>
      </c>
      <c r="L50" s="127" t="n">
        <f aca="false">PBU!K50*100/'RIPTE e IPC'!T744</f>
        <v>571.586405972716</v>
      </c>
    </row>
    <row r="51" customFormat="false" ht="13.8" hidden="false" customHeight="false" outlineLevel="0" collapsed="false">
      <c r="I51" s="113" t="n">
        <f aca="false">PBU!I47+1</f>
        <v>2005</v>
      </c>
      <c r="J51" s="113" t="n">
        <f aca="false">PBU!J47</f>
        <v>1</v>
      </c>
      <c r="K51" s="125" t="n">
        <f aca="false">PBU!K50</f>
        <v>200</v>
      </c>
      <c r="L51" s="125" t="n">
        <f aca="false">PBU!K51*100/'RIPTE e IPC'!T747</f>
        <v>553.314141022502</v>
      </c>
    </row>
    <row r="52" customFormat="false" ht="13.8" hidden="false" customHeight="false" outlineLevel="0" collapsed="false">
      <c r="I52" s="115" t="n">
        <f aca="false">PBU!I48+1</f>
        <v>2005</v>
      </c>
      <c r="J52" s="115" t="n">
        <f aca="false">PBU!J48</f>
        <v>2</v>
      </c>
      <c r="K52" s="126" t="n">
        <f aca="false">PBU!K51</f>
        <v>200</v>
      </c>
      <c r="L52" s="127" t="n">
        <f aca="false">PBU!K52*100/'RIPTE e IPC'!T750</f>
        <v>538.994682939913</v>
      </c>
    </row>
    <row r="53" customFormat="false" ht="13.8" hidden="false" customHeight="false" outlineLevel="0" collapsed="false">
      <c r="I53" s="113" t="n">
        <f aca="false">PBU!I49+1</f>
        <v>2005</v>
      </c>
      <c r="J53" s="113" t="n">
        <f aca="false">PBU!J49</f>
        <v>3</v>
      </c>
      <c r="K53" s="125" t="n">
        <f aca="false">PBU!K52</f>
        <v>200</v>
      </c>
      <c r="L53" s="125" t="n">
        <f aca="false">PBU!K53*100/'RIPTE e IPC'!T753</f>
        <v>526.493064602384</v>
      </c>
    </row>
    <row r="54" customFormat="false" ht="13.8" hidden="false" customHeight="false" outlineLevel="0" collapsed="false">
      <c r="I54" s="115" t="n">
        <f aca="false">PBU!I50+1</f>
        <v>2005</v>
      </c>
      <c r="J54" s="115" t="n">
        <f aca="false">PBU!J50</f>
        <v>4</v>
      </c>
      <c r="K54" s="126" t="n">
        <f aca="false">PBU!K53</f>
        <v>200</v>
      </c>
      <c r="L54" s="127" t="n">
        <f aca="false">PBU!K54*100/'RIPTE e IPC'!T756</f>
        <v>510.249517372135</v>
      </c>
    </row>
    <row r="55" customFormat="false" ht="13.8" hidden="false" customHeight="false" outlineLevel="0" collapsed="false">
      <c r="I55" s="113" t="n">
        <f aca="false">PBU!I51+1</f>
        <v>2006</v>
      </c>
      <c r="J55" s="113" t="n">
        <f aca="false">PBU!J51</f>
        <v>1</v>
      </c>
      <c r="K55" s="125" t="n">
        <f aca="false">PBU!K54</f>
        <v>200</v>
      </c>
      <c r="L55" s="125" t="n">
        <f aca="false">PBU!K55*100/'RIPTE e IPC'!T759</f>
        <v>496.307317633541</v>
      </c>
    </row>
    <row r="56" customFormat="false" ht="13.8" hidden="false" customHeight="false" outlineLevel="0" collapsed="false">
      <c r="I56" s="115" t="n">
        <f aca="false">PBU!I52+1</f>
        <v>2006</v>
      </c>
      <c r="J56" s="115" t="n">
        <f aca="false">PBU!J52</f>
        <v>2</v>
      </c>
      <c r="K56" s="126" t="n">
        <f aca="false">PBU!K55</f>
        <v>200</v>
      </c>
      <c r="L56" s="127" t="n">
        <f aca="false">PBU!K56*100/'RIPTE e IPC'!T762</f>
        <v>483.410665428427</v>
      </c>
    </row>
    <row r="57" customFormat="false" ht="13.8" hidden="false" customHeight="false" outlineLevel="0" collapsed="false">
      <c r="I57" s="113" t="n">
        <f aca="false">PBU!I53+1</f>
        <v>2006</v>
      </c>
      <c r="J57" s="113" t="n">
        <f aca="false">PBU!J53</f>
        <v>3</v>
      </c>
      <c r="K57" s="125" t="n">
        <f aca="false">PBU!K56</f>
        <v>200</v>
      </c>
      <c r="L57" s="125" t="n">
        <f aca="false">PBU!K57*100/'RIPTE e IPC'!T765</f>
        <v>475.456170042319</v>
      </c>
    </row>
    <row r="58" customFormat="false" ht="13.8" hidden="false" customHeight="false" outlineLevel="0" collapsed="false">
      <c r="I58" s="115" t="n">
        <f aca="false">PBU!I54+1</f>
        <v>2006</v>
      </c>
      <c r="J58" s="115" t="n">
        <f aca="false">PBU!J54</f>
        <v>4</v>
      </c>
      <c r="K58" s="126" t="n">
        <f aca="false">PBU!K57</f>
        <v>200</v>
      </c>
      <c r="L58" s="127" t="n">
        <f aca="false">PBU!K58*100/'RIPTE e IPC'!T768</f>
        <v>463.93617404104</v>
      </c>
    </row>
    <row r="59" customFormat="false" ht="13.8" hidden="false" customHeight="false" outlineLevel="0" collapsed="false">
      <c r="I59" s="113" t="n">
        <f aca="false">PBU!I55+1</f>
        <v>2007</v>
      </c>
      <c r="J59" s="113" t="n">
        <f aca="false">PBU!J55</f>
        <v>1</v>
      </c>
      <c r="K59" s="125" t="n">
        <f aca="false">PBU!K58</f>
        <v>200</v>
      </c>
      <c r="L59" s="125" t="n">
        <f aca="false">PBU!K59*100/'RIPTE e IPC'!T771</f>
        <v>452.863561079797</v>
      </c>
    </row>
    <row r="60" customFormat="false" ht="13.8" hidden="false" customHeight="false" outlineLevel="0" collapsed="false">
      <c r="I60" s="115" t="n">
        <v>2007</v>
      </c>
      <c r="J60" s="115" t="n">
        <v>2</v>
      </c>
      <c r="K60" s="126" t="n">
        <f aca="false">PBU!K59</f>
        <v>200</v>
      </c>
      <c r="L60" s="127" t="n">
        <f aca="false">PBU!K60*100/'RIPTE e IPC'!T774</f>
        <v>444.244707950316</v>
      </c>
    </row>
    <row r="61" customFormat="false" ht="13.8" hidden="false" customHeight="false" outlineLevel="0" collapsed="false">
      <c r="I61" s="113" t="n">
        <v>2007</v>
      </c>
      <c r="J61" s="113" t="n">
        <v>3</v>
      </c>
      <c r="K61" s="125" t="n">
        <f aca="false">PBU!K60</f>
        <v>200</v>
      </c>
      <c r="L61" s="125" t="n">
        <f aca="false">PBU!K61*100/'RIPTE e IPC'!T777</f>
        <v>437.537137982087</v>
      </c>
    </row>
    <row r="62" customFormat="false" ht="13.8" hidden="false" customHeight="false" outlineLevel="0" collapsed="false">
      <c r="I62" s="115" t="n">
        <v>2007</v>
      </c>
      <c r="J62" s="115" t="n">
        <v>4</v>
      </c>
      <c r="K62" s="126" t="n">
        <f aca="false">PBU!K61</f>
        <v>200</v>
      </c>
      <c r="L62" s="127" t="n">
        <f aca="false">PBU!K62*100/'RIPTE e IPC'!T780</f>
        <v>427.467408093701</v>
      </c>
    </row>
    <row r="63" customFormat="false" ht="13.8" hidden="false" customHeight="false" outlineLevel="0" collapsed="false">
      <c r="I63" s="113" t="n">
        <v>2008</v>
      </c>
      <c r="J63" s="113" t="n">
        <v>1</v>
      </c>
      <c r="K63" s="125" t="n">
        <f aca="false">PBU!K62</f>
        <v>200</v>
      </c>
      <c r="L63" s="125" t="n">
        <f aca="false">PBU!K63*100/'RIPTE e IPC'!T783</f>
        <v>417.68244706525</v>
      </c>
    </row>
    <row r="64" customFormat="false" ht="13.8" hidden="false" customHeight="false" outlineLevel="0" collapsed="false">
      <c r="I64" s="115" t="n">
        <f aca="false">PBU!I60+1</f>
        <v>2008</v>
      </c>
      <c r="J64" s="115" t="n">
        <f aca="false">PBU!J60</f>
        <v>2</v>
      </c>
      <c r="K64" s="126" t="n">
        <f aca="false">PBU!K63</f>
        <v>200</v>
      </c>
      <c r="L64" s="127" t="n">
        <f aca="false">PBU!K64*100/'RIPTE e IPC'!T786</f>
        <v>407.326364673964</v>
      </c>
    </row>
    <row r="65" customFormat="false" ht="13.8" hidden="false" customHeight="false" outlineLevel="0" collapsed="false">
      <c r="A65" s="124" t="s">
        <v>113</v>
      </c>
      <c r="B65" s="124"/>
      <c r="C65" s="124"/>
      <c r="D65" s="124"/>
      <c r="E65" s="124"/>
      <c r="F65" s="124"/>
      <c r="I65" s="113" t="n">
        <f aca="false">PBU!I61+1</f>
        <v>2008</v>
      </c>
      <c r="J65" s="113" t="n">
        <f aca="false">PBU!J61</f>
        <v>3</v>
      </c>
      <c r="K65" s="125" t="n">
        <f aca="false">PBU!K64</f>
        <v>200</v>
      </c>
      <c r="L65" s="125" t="n">
        <f aca="false">PBU!K65*100/'RIPTE e IPC'!T789</f>
        <v>401.379120348984</v>
      </c>
    </row>
    <row r="66" customFormat="false" ht="13.8" hidden="false" customHeight="false" outlineLevel="0" collapsed="false">
      <c r="I66" s="115" t="n">
        <f aca="false">PBU!I62+1</f>
        <v>2008</v>
      </c>
      <c r="J66" s="115" t="n">
        <f aca="false">PBU!J62</f>
        <v>4</v>
      </c>
      <c r="K66" s="126" t="n">
        <v>326</v>
      </c>
      <c r="L66" s="127" t="n">
        <f aca="false">PBU!K66*100/'RIPTE e IPC'!T792</f>
        <v>645.955930219916</v>
      </c>
    </row>
    <row r="67" customFormat="false" ht="13.8" hidden="false" customHeight="false" outlineLevel="0" collapsed="false">
      <c r="I67" s="113" t="n">
        <f aca="false">PBU!I63+1</f>
        <v>2009</v>
      </c>
      <c r="J67" s="113" t="n">
        <f aca="false">PBU!J63</f>
        <v>1</v>
      </c>
      <c r="K67" s="125" t="n">
        <v>326</v>
      </c>
      <c r="L67" s="125" t="n">
        <f aca="false">PBU!K67*100/'RIPTE e IPC'!T795</f>
        <v>637.627780990646</v>
      </c>
    </row>
    <row r="68" customFormat="false" ht="13.8" hidden="false" customHeight="false" outlineLevel="0" collapsed="false">
      <c r="I68" s="115" t="n">
        <f aca="false">PBU!I64+1</f>
        <v>2009</v>
      </c>
      <c r="J68" s="115" t="n">
        <f aca="false">PBU!J64</f>
        <v>2</v>
      </c>
      <c r="K68" s="126" t="n">
        <v>364.1</v>
      </c>
      <c r="L68" s="127" t="n">
        <f aca="false">PBU!K68*100/'RIPTE e IPC'!T798</f>
        <v>702.950846258983</v>
      </c>
    </row>
    <row r="69" customFormat="false" ht="13.8" hidden="false" customHeight="false" outlineLevel="0" collapsed="false">
      <c r="I69" s="113" t="n">
        <f aca="false">PBU!I65+1</f>
        <v>2009</v>
      </c>
      <c r="J69" s="113" t="n">
        <f aca="false">PBU!J65</f>
        <v>3</v>
      </c>
      <c r="K69" s="125" t="n">
        <v>364.1</v>
      </c>
      <c r="L69" s="125" t="n">
        <f aca="false">PBU!K69*100/'RIPTE e IPC'!T801</f>
        <v>689.942873530282</v>
      </c>
    </row>
    <row r="70" customFormat="false" ht="13.8" hidden="false" customHeight="false" outlineLevel="0" collapsed="false">
      <c r="I70" s="115" t="n">
        <f aca="false">PBU!I66+1</f>
        <v>2009</v>
      </c>
      <c r="J70" s="115" t="n">
        <f aca="false">PBU!J66</f>
        <v>4</v>
      </c>
      <c r="K70" s="115" t="n">
        <v>390.82</v>
      </c>
      <c r="L70" s="127" t="n">
        <f aca="false">PBU!K70*100/'RIPTE e IPC'!T804</f>
        <v>723.309059574341</v>
      </c>
    </row>
    <row r="71" customFormat="false" ht="13.8" hidden="false" customHeight="false" outlineLevel="0" collapsed="false">
      <c r="I71" s="113" t="n">
        <f aca="false">PBU!I67+1</f>
        <v>2010</v>
      </c>
      <c r="J71" s="113" t="n">
        <f aca="false">PBU!J67</f>
        <v>1</v>
      </c>
      <c r="K71" s="113" t="n">
        <v>390.82</v>
      </c>
      <c r="L71" s="125" t="n">
        <f aca="false">PBU!K71*100/'RIPTE e IPC'!T807</f>
        <v>700.519696591078</v>
      </c>
    </row>
    <row r="72" customFormat="false" ht="13.8" hidden="false" customHeight="false" outlineLevel="0" collapsed="false">
      <c r="I72" s="115" t="n">
        <f aca="false">PBU!I68+1</f>
        <v>2010</v>
      </c>
      <c r="J72" s="115" t="n">
        <f aca="false">PBU!J68</f>
        <v>2</v>
      </c>
      <c r="K72" s="115" t="n">
        <v>422.91</v>
      </c>
      <c r="L72" s="127" t="n">
        <f aca="false">PBU!K72*100/'RIPTE e IPC'!T810</f>
        <v>737.827167068822</v>
      </c>
    </row>
    <row r="73" customFormat="false" ht="13.8" hidden="false" customHeight="false" outlineLevel="0" collapsed="false">
      <c r="I73" s="113" t="n">
        <f aca="false">PBU!I69+1</f>
        <v>2010</v>
      </c>
      <c r="J73" s="113" t="n">
        <f aca="false">PBU!J69</f>
        <v>3</v>
      </c>
      <c r="K73" s="113" t="n">
        <v>422.91</v>
      </c>
      <c r="L73" s="125" t="n">
        <f aca="false">PBU!K73*100/'RIPTE e IPC'!T813</f>
        <v>721.298560478089</v>
      </c>
    </row>
    <row r="74" customFormat="false" ht="13.8" hidden="false" customHeight="false" outlineLevel="0" collapsed="false">
      <c r="I74" s="115" t="n">
        <f aca="false">PBU!I70+1</f>
        <v>2010</v>
      </c>
      <c r="J74" s="115" t="n">
        <f aca="false">PBU!J70</f>
        <v>4</v>
      </c>
      <c r="K74" s="115" t="n">
        <v>494.38</v>
      </c>
      <c r="L74" s="127" t="n">
        <f aca="false">PBU!K74*100/'RIPTE e IPC'!T816</f>
        <v>824.11567073601</v>
      </c>
    </row>
    <row r="75" customFormat="false" ht="13.8" hidden="false" customHeight="false" outlineLevel="0" collapsed="false">
      <c r="I75" s="113" t="n">
        <f aca="false">PBU!I71+1</f>
        <v>2011</v>
      </c>
      <c r="J75" s="113" t="n">
        <f aca="false">PBU!J71</f>
        <v>1</v>
      </c>
      <c r="K75" s="113" t="n">
        <v>494.38</v>
      </c>
      <c r="L75" s="125" t="n">
        <f aca="false">PBU!K75*100/'RIPTE e IPC'!T819</f>
        <v>805.431956937604</v>
      </c>
    </row>
    <row r="76" customFormat="false" ht="13.8" hidden="false" customHeight="false" outlineLevel="0" collapsed="false">
      <c r="I76" s="115" t="n">
        <f aca="false">PBU!I72+1</f>
        <v>2011</v>
      </c>
      <c r="J76" s="115" t="n">
        <f aca="false">PBU!J72</f>
        <v>2</v>
      </c>
      <c r="K76" s="115" t="n">
        <v>580.06</v>
      </c>
      <c r="L76" s="127" t="n">
        <f aca="false">PBU!K76*100/'RIPTE e IPC'!T822</f>
        <v>922.56295715966</v>
      </c>
    </row>
    <row r="77" customFormat="false" ht="13.8" hidden="false" customHeight="false" outlineLevel="0" collapsed="false">
      <c r="I77" s="113" t="n">
        <f aca="false">PBU!I73+1</f>
        <v>2011</v>
      </c>
      <c r="J77" s="113" t="n">
        <f aca="false">PBU!J73</f>
        <v>3</v>
      </c>
      <c r="K77" s="113" t="n">
        <v>580.06</v>
      </c>
      <c r="L77" s="125" t="n">
        <f aca="false">PBU!K77*100/'RIPTE e IPC'!T825</f>
        <v>901.285425942261</v>
      </c>
    </row>
    <row r="78" customFormat="false" ht="13.8" hidden="false" customHeight="false" outlineLevel="0" collapsed="false">
      <c r="I78" s="115" t="n">
        <f aca="false">PBU!I74+1</f>
        <v>2011</v>
      </c>
      <c r="J78" s="115" t="n">
        <f aca="false">PBU!J74</f>
        <v>4</v>
      </c>
      <c r="K78" s="115" t="n">
        <v>677.62</v>
      </c>
      <c r="L78" s="127" t="n">
        <f aca="false">PBU!K78*100/'RIPTE e IPC'!T828</f>
        <v>1031.50795741512</v>
      </c>
    </row>
    <row r="79" customFormat="false" ht="13.8" hidden="false" customHeight="false" outlineLevel="0" collapsed="false">
      <c r="I79" s="113" t="n">
        <f aca="false">PBU!I75+1</f>
        <v>2012</v>
      </c>
      <c r="J79" s="113" t="n">
        <f aca="false">PBU!J75</f>
        <v>1</v>
      </c>
      <c r="K79" s="113" t="n">
        <v>677.62</v>
      </c>
      <c r="L79" s="125" t="n">
        <f aca="false">PBU!K79*100/'RIPTE e IPC'!T831</f>
        <v>1006.22883258868</v>
      </c>
    </row>
    <row r="80" customFormat="false" ht="13.8" hidden="false" customHeight="false" outlineLevel="0" collapsed="false">
      <c r="I80" s="115" t="n">
        <f aca="false">PBU!I76+1</f>
        <v>2012</v>
      </c>
      <c r="J80" s="115" t="n">
        <f aca="false">PBU!J76</f>
        <v>2</v>
      </c>
      <c r="K80" s="115" t="n">
        <v>797.02</v>
      </c>
      <c r="L80" s="127" t="n">
        <f aca="false">PBU!K80*100/'RIPTE e IPC'!T834</f>
        <v>1153.50605548657</v>
      </c>
    </row>
    <row r="81" customFormat="false" ht="13.8" hidden="false" customHeight="false" outlineLevel="0" collapsed="false">
      <c r="I81" s="113" t="n">
        <f aca="false">PBU!I77+1</f>
        <v>2012</v>
      </c>
      <c r="J81" s="113" t="n">
        <f aca="false">PBU!J77</f>
        <v>3</v>
      </c>
      <c r="K81" s="113" t="n">
        <v>797.02</v>
      </c>
      <c r="L81" s="125" t="n">
        <f aca="false">PBU!K81*100/'RIPTE e IPC'!T837</f>
        <v>1126.20837527187</v>
      </c>
    </row>
    <row r="82" customFormat="false" ht="13.8" hidden="false" customHeight="false" outlineLevel="0" collapsed="false">
      <c r="I82" s="115" t="n">
        <f aca="false">PBU!I78+1</f>
        <v>2012</v>
      </c>
      <c r="J82" s="115" t="n">
        <f aca="false">PBU!J78</f>
        <v>4</v>
      </c>
      <c r="K82" s="115" t="n">
        <v>888.04</v>
      </c>
      <c r="L82" s="127" t="n">
        <f aca="false">PBU!K82*100/'RIPTE e IPC'!T840</f>
        <v>1222.02428499773</v>
      </c>
    </row>
    <row r="83" customFormat="false" ht="13.8" hidden="false" customHeight="false" outlineLevel="0" collapsed="false">
      <c r="I83" s="113" t="n">
        <f aca="false">PBU!I79+1</f>
        <v>2013</v>
      </c>
      <c r="J83" s="113" t="n">
        <f aca="false">PBU!J79</f>
        <v>1</v>
      </c>
      <c r="K83" s="113" t="n">
        <v>888.04</v>
      </c>
      <c r="L83" s="125" t="n">
        <f aca="false">PBU!K83*100/'RIPTE e IPC'!T843</f>
        <v>1189.96253818511</v>
      </c>
    </row>
    <row r="84" customFormat="false" ht="13.8" hidden="false" customHeight="false" outlineLevel="0" collapsed="false">
      <c r="I84" s="115" t="n">
        <f aca="false">PBU!I80+1</f>
        <v>2013</v>
      </c>
      <c r="J84" s="115" t="n">
        <f aca="false">PBU!J80</f>
        <v>2</v>
      </c>
      <c r="K84" s="115" t="n">
        <v>1022.84</v>
      </c>
      <c r="L84" s="127" t="n">
        <f aca="false">PBU!K84*100/'RIPTE e IPC'!T846</f>
        <v>1341.62554488484</v>
      </c>
    </row>
    <row r="85" customFormat="false" ht="13.8" hidden="false" customHeight="false" outlineLevel="0" collapsed="false">
      <c r="I85" s="113" t="n">
        <f aca="false">PBU!I81+1</f>
        <v>2013</v>
      </c>
      <c r="J85" s="113" t="n">
        <f aca="false">PBU!J81</f>
        <v>3</v>
      </c>
      <c r="K85" s="113" t="n">
        <v>1022.84</v>
      </c>
      <c r="L85" s="125" t="n">
        <f aca="false">PBU!K85*100/'RIPTE e IPC'!T849</f>
        <v>1307.37947062547</v>
      </c>
    </row>
    <row r="86" customFormat="false" ht="13.8" hidden="false" customHeight="false" outlineLevel="0" collapsed="false">
      <c r="I86" s="115" t="n">
        <f aca="false">PBU!I82+1</f>
        <v>2013</v>
      </c>
      <c r="J86" s="115" t="n">
        <f aca="false">PBU!J82</f>
        <v>4</v>
      </c>
      <c r="K86" s="115" t="n">
        <v>1170.23</v>
      </c>
      <c r="L86" s="127" t="n">
        <f aca="false">PBU!K86*100/'RIPTE e IPC'!T852</f>
        <v>1456.85629660846</v>
      </c>
    </row>
    <row r="87" customFormat="false" ht="13.8" hidden="false" customHeight="false" outlineLevel="0" collapsed="false">
      <c r="I87" s="113" t="n">
        <f aca="false">PBU!I83+1</f>
        <v>2014</v>
      </c>
      <c r="J87" s="113" t="n">
        <f aca="false">PBU!J83</f>
        <v>1</v>
      </c>
      <c r="K87" s="113" t="n">
        <v>1170.23</v>
      </c>
      <c r="L87" s="125" t="n">
        <f aca="false">PBU!K87*100/'RIPTE e IPC'!T855</f>
        <v>1339.48747711119</v>
      </c>
    </row>
    <row r="88" customFormat="false" ht="13.8" hidden="false" customHeight="false" outlineLevel="0" collapsed="false">
      <c r="I88" s="115" t="n">
        <f aca="false">PBU!I84+1</f>
        <v>2014</v>
      </c>
      <c r="J88" s="115" t="n">
        <f aca="false">PBU!J84</f>
        <v>2</v>
      </c>
      <c r="K88" s="115" t="n">
        <v>1302.58</v>
      </c>
      <c r="L88" s="127" t="n">
        <f aca="false">PBU!K88*100/'RIPTE e IPC'!T858</f>
        <v>1407.55161464245</v>
      </c>
    </row>
    <row r="89" customFormat="false" ht="13.8" hidden="false" customHeight="false" outlineLevel="0" collapsed="false">
      <c r="I89" s="113" t="n">
        <f aca="false">PBU!I85+1</f>
        <v>2014</v>
      </c>
      <c r="J89" s="113" t="n">
        <f aca="false">PBU!J85</f>
        <v>3</v>
      </c>
      <c r="K89" s="113" t="n">
        <v>1302.58</v>
      </c>
      <c r="L89" s="125" t="n">
        <f aca="false">PBU!K89*100/'RIPTE e IPC'!T861</f>
        <v>1351.94463727386</v>
      </c>
    </row>
    <row r="90" customFormat="false" ht="13.8" hidden="false" customHeight="false" outlineLevel="0" collapsed="false">
      <c r="I90" s="115" t="n">
        <f aca="false">PBU!I86+1</f>
        <v>2014</v>
      </c>
      <c r="J90" s="115" t="n">
        <f aca="false">PBU!J86</f>
        <v>4</v>
      </c>
      <c r="K90" s="115" t="n">
        <v>1526.75</v>
      </c>
      <c r="L90" s="127" t="n">
        <f aca="false">PBU!K90*100/'RIPTE e IPC'!T864</f>
        <v>1526.75</v>
      </c>
    </row>
    <row r="91" customFormat="false" ht="13.8" hidden="false" customHeight="false" outlineLevel="0" collapsed="false">
      <c r="I91" s="113" t="n">
        <f aca="false">PBU!I87+1</f>
        <v>2015</v>
      </c>
      <c r="J91" s="113" t="n">
        <f aca="false">PBU!J87</f>
        <v>1</v>
      </c>
      <c r="K91" s="113" t="n">
        <v>1526.75</v>
      </c>
      <c r="L91" s="125" t="n">
        <f aca="false">PBU!K91*100/'RIPTE e IPC'!T867</f>
        <v>1480.97256545407</v>
      </c>
    </row>
    <row r="92" customFormat="false" ht="13.8" hidden="false" customHeight="false" outlineLevel="0" collapsed="false">
      <c r="I92" s="115" t="n">
        <f aca="false">PBU!I88+1</f>
        <v>2015</v>
      </c>
      <c r="J92" s="115" t="n">
        <f aca="false">PBU!J88</f>
        <v>2</v>
      </c>
      <c r="K92" s="115" t="n">
        <v>1805.53</v>
      </c>
      <c r="L92" s="127" t="n">
        <f aca="false">PBU!K92*100/'RIPTE e IPC'!T870</f>
        <v>1691.61073109664</v>
      </c>
    </row>
    <row r="93" customFormat="false" ht="13.8" hidden="false" customHeight="false" outlineLevel="0" collapsed="false">
      <c r="I93" s="113" t="n">
        <f aca="false">PBU!I89+1</f>
        <v>2015</v>
      </c>
      <c r="J93" s="113" t="n">
        <f aca="false">PBU!J89</f>
        <v>3</v>
      </c>
      <c r="K93" s="113" t="n">
        <v>1805.53</v>
      </c>
      <c r="L93" s="125" t="n">
        <f aca="false">PBU!K93*100/'RIPTE e IPC'!T873</f>
        <v>1634.19171007015</v>
      </c>
    </row>
    <row r="94" customFormat="false" ht="13.8" hidden="false" customHeight="false" outlineLevel="0" collapsed="false">
      <c r="I94" s="115" t="n">
        <f aca="false">PBU!I90+1</f>
        <v>2015</v>
      </c>
      <c r="J94" s="115" t="n">
        <f aca="false">PBU!J90</f>
        <v>4</v>
      </c>
      <c r="K94" s="115" t="n">
        <v>2031.04</v>
      </c>
      <c r="L94" s="127" t="n">
        <f aca="false">PBU!K94*100/'RIPTE e IPC'!T876</f>
        <v>1754.68004168061</v>
      </c>
    </row>
    <row r="95" customFormat="false" ht="13.8" hidden="false" customHeight="false" outlineLevel="0" collapsed="false">
      <c r="I95" s="113" t="n">
        <f aca="false">PBU!I91+1</f>
        <v>2016</v>
      </c>
      <c r="J95" s="113" t="n">
        <f aca="false">PBU!J91</f>
        <v>1</v>
      </c>
      <c r="K95" s="113" t="n">
        <v>2031.04</v>
      </c>
      <c r="L95" s="125" t="n">
        <f aca="false">PBU!K95*100/'RIPTE e IPC'!T879</f>
        <v>1549.08663234181</v>
      </c>
    </row>
    <row r="96" customFormat="false" ht="13.8" hidden="false" customHeight="false" outlineLevel="0" collapsed="false">
      <c r="I96" s="115" t="n">
        <f aca="false">PBU!I92+1</f>
        <v>2016</v>
      </c>
      <c r="J96" s="115" t="n">
        <f aca="false">PBU!J92</f>
        <v>2</v>
      </c>
      <c r="K96" s="115" t="n">
        <v>2342.8</v>
      </c>
      <c r="L96" s="127" t="n">
        <f aca="false">PBU!K96*100/'RIPTE e IPC'!T882</f>
        <v>1584.30521842435</v>
      </c>
    </row>
    <row r="97" customFormat="false" ht="13.8" hidden="false" customHeight="false" outlineLevel="0" collapsed="false">
      <c r="I97" s="113" t="n">
        <f aca="false">PBU!I93+1</f>
        <v>2016</v>
      </c>
      <c r="J97" s="113" t="n">
        <f aca="false">PBU!J93</f>
        <v>3</v>
      </c>
      <c r="K97" s="113" t="n">
        <v>2342.8</v>
      </c>
      <c r="L97" s="125" t="n">
        <f aca="false">PBU!K97*100/'RIPTE e IPC'!T885</f>
        <v>1503.16368312875</v>
      </c>
    </row>
    <row r="98" customFormat="false" ht="13.8" hidden="false" customHeight="false" outlineLevel="0" collapsed="false">
      <c r="I98" s="115" t="n">
        <f aca="false">PBU!I94+1</f>
        <v>2016</v>
      </c>
      <c r="J98" s="115" t="n">
        <f aca="false">PBU!J94</f>
        <v>4</v>
      </c>
      <c r="K98" s="115" t="n">
        <v>2674.54</v>
      </c>
      <c r="L98" s="127" t="n">
        <f aca="false">PBU!K98*100/'RIPTE e IPC'!T888</f>
        <v>1631.01533414636</v>
      </c>
    </row>
    <row r="99" customFormat="false" ht="13.8" hidden="false" customHeight="false" outlineLevel="0" collapsed="false">
      <c r="I99" s="113" t="n">
        <f aca="false">PBU!I95+1</f>
        <v>2017</v>
      </c>
      <c r="J99" s="113" t="n">
        <f aca="false">PBU!J95</f>
        <v>1</v>
      </c>
      <c r="K99" s="113" t="n">
        <v>2674.54</v>
      </c>
      <c r="L99" s="125" t="n">
        <f aca="false">PBU!K99*100/'RIPTE e IPC'!T891</f>
        <v>1554.41954854234</v>
      </c>
    </row>
    <row r="100" customFormat="false" ht="13.8" hidden="false" customHeight="false" outlineLevel="0" collapsed="false">
      <c r="I100" s="115" t="n">
        <f aca="false">PBU!I96+1</f>
        <v>2017</v>
      </c>
      <c r="J100" s="115" t="n">
        <f aca="false">PBU!J96</f>
        <v>2</v>
      </c>
      <c r="K100" s="115" t="n">
        <v>3021.16</v>
      </c>
      <c r="L100" s="127" t="n">
        <f aca="false">PBU!K100*100/'RIPTE e IPC'!T894</f>
        <v>1647.14569926896</v>
      </c>
    </row>
    <row r="101" customFormat="false" ht="13.8" hidden="false" customHeight="false" outlineLevel="0" collapsed="false">
      <c r="I101" s="113" t="n">
        <f aca="false">PBU!I97+1</f>
        <v>2017</v>
      </c>
      <c r="J101" s="113" t="n">
        <f aca="false">PBU!J97</f>
        <v>3</v>
      </c>
      <c r="K101" s="113" t="n">
        <v>3021.16</v>
      </c>
      <c r="L101" s="125" t="n">
        <f aca="false">PBU!K101*100/'RIPTE e IPC'!T897</f>
        <v>1577.88334959615</v>
      </c>
    </row>
    <row r="102" customFormat="false" ht="13.8" hidden="false" customHeight="false" outlineLevel="0" collapsed="false">
      <c r="I102" s="115" t="n">
        <f aca="false">PBU!I98+1</f>
        <v>2017</v>
      </c>
      <c r="J102" s="115" t="n">
        <f aca="false">PBU!J98</f>
        <v>4</v>
      </c>
      <c r="K102" s="115" t="n">
        <v>3423.58</v>
      </c>
      <c r="L102" s="127" t="n">
        <f aca="false">PBU!K102*100/'RIPTE e IPC'!T900</f>
        <v>1705.12216429832</v>
      </c>
    </row>
    <row r="103" customFormat="false" ht="13.8" hidden="false" customHeight="false" outlineLevel="0" collapsed="false">
      <c r="I103" s="113" t="n">
        <f aca="false">PBU!I99+1</f>
        <v>2018</v>
      </c>
      <c r="J103" s="113" t="n">
        <f aca="false">PBU!J99</f>
        <v>1</v>
      </c>
      <c r="K103" s="113" t="n">
        <v>3423.58</v>
      </c>
      <c r="L103" s="125" t="n">
        <f aca="false">PBU!K103*100/'RIPTE e IPC'!T903</f>
        <v>1586.25710743385</v>
      </c>
    </row>
    <row r="104" customFormat="false" ht="13.8" hidden="false" customHeight="false" outlineLevel="0" collapsed="false">
      <c r="I104" s="115" t="n">
        <f aca="false">PBU!I100+1</f>
        <v>2018</v>
      </c>
      <c r="J104" s="115" t="n">
        <f aca="false">PBU!J100</f>
        <v>2</v>
      </c>
      <c r="K104" s="115" t="n">
        <v>3619.07</v>
      </c>
      <c r="L104" s="127" t="n">
        <f aca="false">PBU!K104*100/'RIPTE e IPC'!T906</f>
        <v>1562.36933900926</v>
      </c>
    </row>
    <row r="105" customFormat="false" ht="13.8" hidden="false" customHeight="false" outlineLevel="0" collapsed="false">
      <c r="I105" s="113" t="n">
        <f aca="false">PBU!I101+1</f>
        <v>2018</v>
      </c>
      <c r="J105" s="113" t="n">
        <f aca="false">PBU!J101</f>
        <v>3</v>
      </c>
      <c r="K105" s="125" t="n">
        <v>3825</v>
      </c>
      <c r="L105" s="125" t="n">
        <f aca="false">PBU!K105*100/'RIPTE e IPC'!T909</f>
        <v>1486.10321946449</v>
      </c>
    </row>
    <row r="106" customFormat="false" ht="13.8" hidden="false" customHeight="false" outlineLevel="0" collapsed="false">
      <c r="I106" s="115" t="n">
        <f aca="false">PBU!I102+1</f>
        <v>2018</v>
      </c>
      <c r="J106" s="115" t="n">
        <f aca="false">PBU!J102</f>
        <v>4</v>
      </c>
      <c r="K106" s="126" t="n">
        <v>4080.51</v>
      </c>
      <c r="L106" s="127" t="n">
        <f aca="false">PBU!K106*100/'RIPTE e IPC'!T912</f>
        <v>1368.84147254097</v>
      </c>
    </row>
    <row r="107" customFormat="false" ht="13.8" hidden="false" customHeight="false" outlineLevel="0" collapsed="false">
      <c r="I107" s="113" t="n">
        <f aca="false">PBU!I103+1</f>
        <v>2019</v>
      </c>
      <c r="J107" s="113" t="n">
        <f aca="false">PBU!J103</f>
        <v>1</v>
      </c>
      <c r="K107" s="125" t="n">
        <v>4397.97</v>
      </c>
      <c r="L107" s="125" t="n">
        <f aca="false">PBU!K107*100/'RIPTE e IPC'!T915</f>
        <v>1347.02654560638</v>
      </c>
      <c r="M107" s="0" t="n">
        <f aca="false">9309.1*100/'RIPTE e IPC'!T915</f>
        <v>2851.22563721544</v>
      </c>
    </row>
    <row r="108" customFormat="false" ht="15" hidden="false" customHeight="false" outlineLevel="0" collapsed="false">
      <c r="I108" s="115" t="n">
        <f aca="false">PBU!I104+1</f>
        <v>2019</v>
      </c>
      <c r="J108" s="115" t="n">
        <f aca="false">PBU!J104</f>
        <v>2</v>
      </c>
      <c r="K108" s="127" t="n">
        <v>4918.25</v>
      </c>
      <c r="L108" s="127" t="n">
        <f aca="false">PBU!K108*100/'RIPTE e IPC'!T918</f>
        <v>1349.82737781819</v>
      </c>
      <c r="M108" s="128" t="n">
        <f aca="false">('RIPTE e IPC'!M910-'RIPTE e IPC'!M907)/'RIPTE e IPC'!M907*0.3 + ('RIPTE e IPC'!K910-'RIPTE e IPC'!K907)/'RIPTE e IPC'!K907*0.7</f>
        <v>0.118290533658626</v>
      </c>
      <c r="N108" s="0" t="s">
        <v>115</v>
      </c>
    </row>
    <row r="109" customFormat="false" ht="13.8" hidden="false" customHeight="false" outlineLevel="0" collapsed="false">
      <c r="I109" s="113" t="n">
        <f aca="false">PBU!I105+1</f>
        <v>2019</v>
      </c>
      <c r="J109" s="113" t="n">
        <f aca="false">PBU!J105</f>
        <v>3</v>
      </c>
      <c r="K109" s="125" t="n">
        <v>5446.47</v>
      </c>
      <c r="L109" s="125" t="n">
        <f aca="false">PBU!K109*100/'RIPTE e IPC'!T921</f>
        <v>1369.78750086347</v>
      </c>
      <c r="M109" s="0" t="n">
        <f aca="false">('RIPTE e IPC'!M913-'RIPTE e IPC'!M910)/'RIPTE e IPC'!M910*0.3 + ('RIPTE e IPC'!K913-'RIPTE e IPC'!K910)/'RIPTE e IPC'!K910*0.7</f>
        <v>0.107360886873884</v>
      </c>
      <c r="N109" s="0" t="s">
        <v>116</v>
      </c>
    </row>
    <row r="110" customFormat="false" ht="13.8" hidden="false" customHeight="false" outlineLevel="0" collapsed="false">
      <c r="I110" s="115" t="n">
        <f aca="false">PBU!I106+1</f>
        <v>2019</v>
      </c>
      <c r="J110" s="115" t="n">
        <f aca="false">PBU!J106</f>
        <v>4</v>
      </c>
      <c r="K110" s="127" t="n">
        <f aca="false">K109*(1+M110)</f>
        <v>6111.76712795445</v>
      </c>
      <c r="L110" s="127" t="n">
        <f aca="false">PBU!K110*100/'RIPTE e IPC'!T924</f>
        <v>1347.44329526417</v>
      </c>
      <c r="M110" s="0" t="n">
        <f aca="false">('RIPTE e IPC'!M916-'RIPTE e IPC'!M913)/'RIPTE e IPC'!M913*0.3 + ('RIPTE e IPC'!K916-'RIPTE e IPC'!K913)/'RIPTE e IPC'!K913*0.7</f>
        <v>0.122151986140464</v>
      </c>
      <c r="N110" s="0" t="s">
        <v>117</v>
      </c>
    </row>
    <row r="111" customFormat="false" ht="13.8" hidden="false" customHeight="false" outlineLevel="0" collapsed="false">
      <c r="M111" s="0" t="n">
        <f aca="false">('RIPTE e IPC'!M919-'RIPTE e IPC'!M916)/'RIPTE e IPC'!M916*0.3 + ('RIPTE e IPC'!K919-'RIPTE e IPC'!K916)/'RIPTE e IPC'!K916*0.7</f>
        <v>0.0873766848127221</v>
      </c>
      <c r="N111" s="0" t="s">
        <v>118</v>
      </c>
    </row>
    <row r="114" customFormat="false" ht="15" hidden="false" customHeight="false" outlineLevel="0" collapsed="false">
      <c r="L114" s="128" t="s">
        <v>119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117"/>
  <sheetViews>
    <sheetView showFormulas="false" showGridLines="true" showRowColHeaders="true" showZeros="true" rightToLeft="false" tabSelected="false" showOutlineSymbols="true" defaultGridColor="true" view="normal" topLeftCell="E75" colorId="64" zoomScale="120" zoomScaleNormal="120" zoomScalePageLayoutView="100" workbookViewId="0">
      <selection pane="topLeft" activeCell="L27" activeCellId="0" sqref="L27"/>
    </sheetView>
  </sheetViews>
  <sheetFormatPr defaultColWidth="8.3906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95" t="s">
        <v>87</v>
      </c>
      <c r="B1" s="95"/>
      <c r="C1" s="95"/>
      <c r="D1" s="95"/>
      <c r="E1" s="95"/>
      <c r="F1" s="95"/>
    </row>
    <row r="2" customFormat="false" ht="13.8" hidden="false" customHeight="false" outlineLevel="0" collapsed="false">
      <c r="A2" s="96" t="s">
        <v>88</v>
      </c>
      <c r="B2" s="96"/>
      <c r="C2" s="96"/>
      <c r="D2" s="96"/>
      <c r="E2" s="96"/>
      <c r="F2" s="96"/>
    </row>
    <row r="3" customFormat="false" ht="12.8" hidden="false" customHeight="false" outlineLevel="0" collapsed="false">
      <c r="A3" s="97" t="s">
        <v>89</v>
      </c>
      <c r="B3" s="98"/>
      <c r="C3" s="98"/>
      <c r="D3" s="98"/>
      <c r="E3" s="98"/>
      <c r="F3" s="98"/>
    </row>
    <row r="4" customFormat="false" ht="25.55" hidden="false" customHeight="true" outlineLevel="0" collapsed="false">
      <c r="A4" s="99" t="s">
        <v>90</v>
      </c>
      <c r="B4" s="99"/>
      <c r="C4" s="100" t="s">
        <v>91</v>
      </c>
      <c r="D4" s="100" t="s">
        <v>92</v>
      </c>
      <c r="E4" s="100" t="s">
        <v>93</v>
      </c>
      <c r="F4" s="100" t="s">
        <v>94</v>
      </c>
    </row>
    <row r="5" customFormat="false" ht="13.8" hidden="false" customHeight="false" outlineLevel="0" collapsed="false">
      <c r="A5" s="100" t="s">
        <v>95</v>
      </c>
      <c r="B5" s="100" t="s">
        <v>96</v>
      </c>
      <c r="C5" s="100"/>
      <c r="D5" s="100"/>
      <c r="E5" s="100"/>
      <c r="F5" s="100"/>
      <c r="I5" s="108" t="s">
        <v>120</v>
      </c>
      <c r="J5" s="108"/>
      <c r="K5" s="108"/>
      <c r="L5" s="101"/>
    </row>
    <row r="6" customFormat="false" ht="57.1" hidden="false" customHeight="true" outlineLevel="0" collapsed="false">
      <c r="A6" s="102" t="n">
        <v>1993</v>
      </c>
      <c r="B6" s="103" t="s">
        <v>98</v>
      </c>
      <c r="C6" s="104" t="n">
        <v>200</v>
      </c>
      <c r="D6" s="104"/>
      <c r="E6" s="105"/>
      <c r="F6" s="104" t="n">
        <f aca="false">+'Min pension'!C6/'Min pension'!$C$6*100</f>
        <v>100</v>
      </c>
      <c r="I6" s="106" t="s">
        <v>99</v>
      </c>
      <c r="J6" s="107" t="s">
        <v>100</v>
      </c>
      <c r="K6" s="108" t="s">
        <v>101</v>
      </c>
      <c r="L6" s="109" t="s">
        <v>102</v>
      </c>
    </row>
    <row r="7" customFormat="false" ht="12.8" hidden="false" customHeight="false" outlineLevel="0" collapsed="false">
      <c r="A7" s="102" t="n">
        <v>2003</v>
      </c>
      <c r="B7" s="103" t="s">
        <v>103</v>
      </c>
      <c r="C7" s="104" t="n">
        <v>250</v>
      </c>
      <c r="D7" s="104" t="n">
        <f aca="false">'Min pension'!C7*100/'RIPTE e IPC'!T728</f>
        <v>760.150483911932</v>
      </c>
      <c r="E7" s="110" t="n">
        <f aca="false">+'Min pension'!C7/'Min pension'!C6-1</f>
        <v>0.25</v>
      </c>
      <c r="F7" s="104" t="n">
        <f aca="false">+'Min pension'!C7/'Min pension'!$C$6*100</f>
        <v>125</v>
      </c>
      <c r="I7" s="106"/>
      <c r="J7" s="107"/>
      <c r="K7" s="108"/>
      <c r="L7" s="109"/>
    </row>
    <row r="8" customFormat="false" ht="12.8" hidden="false" customHeight="false" outlineLevel="0" collapsed="false">
      <c r="A8" s="102" t="n">
        <v>2003</v>
      </c>
      <c r="B8" s="103" t="s">
        <v>98</v>
      </c>
      <c r="C8" s="104" t="n">
        <v>260</v>
      </c>
      <c r="D8" s="104" t="n">
        <f aca="false">'Min pension'!C8*100/'RIPTE e IPC'!T729</f>
        <v>790.36406439252</v>
      </c>
      <c r="E8" s="110" t="n">
        <f aca="false">+'Min pension'!C8/'Min pension'!C7-1</f>
        <v>0.04</v>
      </c>
      <c r="F8" s="104" t="n">
        <f aca="false">+'Min pension'!C8/'Min pension'!$C$6*100</f>
        <v>130</v>
      </c>
      <c r="I8" s="111"/>
      <c r="J8" s="112"/>
      <c r="K8" s="108"/>
      <c r="L8" s="109"/>
    </row>
    <row r="9" customFormat="false" ht="13.8" hidden="false" customHeight="false" outlineLevel="0" collapsed="false">
      <c r="A9" s="102" t="n">
        <v>2003</v>
      </c>
      <c r="B9" s="103" t="s">
        <v>104</v>
      </c>
      <c r="C9" s="104" t="n">
        <v>270</v>
      </c>
      <c r="D9" s="104" t="n">
        <f aca="false">'Min pension'!C9*100/'RIPTE e IPC'!T730</f>
        <v>820.437540433277</v>
      </c>
      <c r="E9" s="110" t="n">
        <f aca="false">+'Min pension'!C9/'Min pension'!C8-1</f>
        <v>0.0384615384615385</v>
      </c>
      <c r="F9" s="104" t="n">
        <f aca="false">+'Min pension'!C9/'Min pension'!$C$6*100</f>
        <v>135</v>
      </c>
      <c r="I9" s="113" t="n">
        <v>1994</v>
      </c>
      <c r="J9" s="113" t="n">
        <v>3</v>
      </c>
      <c r="K9" s="125" t="n">
        <f aca="false">63*2.5</f>
        <v>157.5</v>
      </c>
      <c r="L9" s="125" t="n">
        <f aca="false">'Min pension'!K9*100/'RIPTE e IPC'!T621</f>
        <v>691.73819556211</v>
      </c>
    </row>
    <row r="10" customFormat="false" ht="13.8" hidden="false" customHeight="false" outlineLevel="0" collapsed="false">
      <c r="A10" s="102" t="n">
        <v>2003</v>
      </c>
      <c r="B10" s="103" t="s">
        <v>105</v>
      </c>
      <c r="C10" s="104" t="n">
        <v>280</v>
      </c>
      <c r="D10" s="104" t="n">
        <f aca="false">'Min pension'!C10*100/'RIPTE e IPC'!T731</f>
        <v>845.838144397284</v>
      </c>
      <c r="E10" s="110" t="n">
        <f aca="false">+'Min pension'!C10/'Min pension'!C9-1</f>
        <v>0.037037037037037</v>
      </c>
      <c r="F10" s="104" t="n">
        <f aca="false">+'Min pension'!C10/'Min pension'!$C$6*100</f>
        <v>140</v>
      </c>
      <c r="I10" s="115" t="n">
        <v>1994</v>
      </c>
      <c r="J10" s="115" t="n">
        <v>4</v>
      </c>
      <c r="K10" s="126" t="n">
        <f aca="false">'Min pension'!K9</f>
        <v>157.5</v>
      </c>
      <c r="L10" s="127" t="n">
        <f aca="false">'Min pension'!K10*100/'RIPTE e IPC'!T624</f>
        <v>683.296629501415</v>
      </c>
    </row>
    <row r="11" customFormat="false" ht="13.8" hidden="false" customHeight="false" outlineLevel="0" collapsed="false">
      <c r="A11" s="102" t="n">
        <v>2003</v>
      </c>
      <c r="B11" s="103" t="s">
        <v>106</v>
      </c>
      <c r="C11" s="104" t="n">
        <v>290</v>
      </c>
      <c r="D11" s="104" t="n">
        <f aca="false">'Min pension'!C11*100/'RIPTE e IPC'!T732</f>
        <v>873.891461288125</v>
      </c>
      <c r="E11" s="110" t="n">
        <f aca="false">+'Min pension'!C11/'Min pension'!C10-1</f>
        <v>0.0357142857142858</v>
      </c>
      <c r="F11" s="104" t="n">
        <f aca="false">+'Min pension'!C11/'Min pension'!$C$6*100</f>
        <v>145</v>
      </c>
      <c r="I11" s="113" t="n">
        <v>1995</v>
      </c>
      <c r="J11" s="113" t="n">
        <v>1</v>
      </c>
      <c r="K11" s="125" t="n">
        <f aca="false">'Min pension'!K10</f>
        <v>157.5</v>
      </c>
      <c r="L11" s="125" t="n">
        <f aca="false">'Min pension'!K11*100/'RIPTE e IPC'!T627</f>
        <v>673.441648217348</v>
      </c>
    </row>
    <row r="12" customFormat="false" ht="12.8" hidden="false" customHeight="false" outlineLevel="0" collapsed="false">
      <c r="A12" s="102" t="n">
        <v>2003</v>
      </c>
      <c r="B12" s="103" t="s">
        <v>107</v>
      </c>
      <c r="C12" s="104" t="n">
        <v>300</v>
      </c>
      <c r="D12" s="104" t="n">
        <f aca="false">'Min pension'!C12*100/'RIPTE e IPC'!T733</f>
        <v>902.110301658548</v>
      </c>
      <c r="E12" s="110" t="n">
        <f aca="false">+'Min pension'!C12/'Min pension'!C11-1</f>
        <v>0.0344827586206897</v>
      </c>
      <c r="F12" s="104" t="n">
        <f aca="false">+'Min pension'!C12/'Min pension'!$C$6*100</f>
        <v>150</v>
      </c>
      <c r="I12" s="115" t="n">
        <v>1995</v>
      </c>
      <c r="J12" s="115" t="n">
        <v>2</v>
      </c>
      <c r="K12" s="126" t="n">
        <f aca="false">72*2.5</f>
        <v>180</v>
      </c>
      <c r="L12" s="127" t="n">
        <f aca="false">'Min pension'!K12*100/'RIPTE e IPC'!T630</f>
        <v>769.439728589802</v>
      </c>
    </row>
    <row r="13" customFormat="false" ht="13.8" hidden="false" customHeight="false" outlineLevel="0" collapsed="false">
      <c r="A13" s="102" t="n">
        <v>2004</v>
      </c>
      <c r="B13" s="103" t="s">
        <v>108</v>
      </c>
      <c r="C13" s="104" t="n">
        <v>350</v>
      </c>
      <c r="D13" s="104" t="n">
        <f aca="false">'Min pension'!C13*100/'RIPTE e IPC'!T734</f>
        <v>1048.05640300498</v>
      </c>
      <c r="E13" s="110" t="n">
        <f aca="false">+'Min pension'!C13/'Min pension'!C12-1</f>
        <v>0.166666666666667</v>
      </c>
      <c r="F13" s="104" t="n">
        <f aca="false">+'Min pension'!C13/'Min pension'!$C$6*100</f>
        <v>175</v>
      </c>
      <c r="I13" s="113" t="n">
        <f aca="false">'Min pension'!I9+1</f>
        <v>1995</v>
      </c>
      <c r="J13" s="113" t="n">
        <f aca="false">'Min pension'!J9</f>
        <v>3</v>
      </c>
      <c r="K13" s="113" t="n">
        <v>150</v>
      </c>
      <c r="L13" s="125" t="n">
        <f aca="false">'Min pension'!K13*100/'RIPTE e IPC'!T633</f>
        <v>641.481344624837</v>
      </c>
    </row>
    <row r="14" customFormat="false" ht="13.8" hidden="false" customHeight="false" outlineLevel="0" collapsed="false">
      <c r="A14" s="118" t="n">
        <v>2004</v>
      </c>
      <c r="B14" s="119" t="s">
        <v>104</v>
      </c>
      <c r="C14" s="120" t="n">
        <v>450</v>
      </c>
      <c r="D14" s="120"/>
      <c r="E14" s="110" t="n">
        <f aca="false">+'Min pension'!C14/'Min pension'!C13-1</f>
        <v>0.285714285714286</v>
      </c>
      <c r="F14" s="120" t="n">
        <f aca="false">+'Min pension'!C14/'Min pension'!$C$6*100</f>
        <v>225</v>
      </c>
      <c r="I14" s="115" t="n">
        <f aca="false">'Min pension'!I10+1</f>
        <v>1995</v>
      </c>
      <c r="J14" s="115" t="n">
        <f aca="false">'Min pension'!J10</f>
        <v>4</v>
      </c>
      <c r="K14" s="115" t="n">
        <v>150</v>
      </c>
      <c r="L14" s="127" t="n">
        <f aca="false">'Min pension'!K14*100/'RIPTE e IPC'!T636</f>
        <v>639.719545176574</v>
      </c>
    </row>
    <row r="15" customFormat="false" ht="13.8" hidden="false" customHeight="false" outlineLevel="0" collapsed="false">
      <c r="A15" s="118" t="n">
        <v>2005</v>
      </c>
      <c r="B15" s="119" t="s">
        <v>109</v>
      </c>
      <c r="C15" s="120" t="n">
        <v>510</v>
      </c>
      <c r="D15" s="120"/>
      <c r="E15" s="110" t="n">
        <f aca="false">+'Min pension'!C15/'Min pension'!C14-1</f>
        <v>0.133333333333333</v>
      </c>
      <c r="F15" s="120" t="n">
        <f aca="false">+'Min pension'!C15/'Min pension'!$C$6*100</f>
        <v>255</v>
      </c>
      <c r="I15" s="113" t="n">
        <f aca="false">'Min pension'!I11+1</f>
        <v>1996</v>
      </c>
      <c r="J15" s="113" t="n">
        <f aca="false">'Min pension'!J11</f>
        <v>1</v>
      </c>
      <c r="K15" s="113" t="n">
        <v>150</v>
      </c>
      <c r="L15" s="125" t="n">
        <f aca="false">'Min pension'!K15*100/'RIPTE e IPC'!T639</f>
        <v>639.239003523249</v>
      </c>
    </row>
    <row r="16" customFormat="false" ht="13.8" hidden="false" customHeight="false" outlineLevel="0" collapsed="false">
      <c r="A16" s="118" t="n">
        <v>2005</v>
      </c>
      <c r="B16" s="119" t="s">
        <v>110</v>
      </c>
      <c r="C16" s="120" t="n">
        <v>570</v>
      </c>
      <c r="D16" s="120"/>
      <c r="E16" s="110" t="n">
        <f aca="false">+'Min pension'!C16/'Min pension'!C15-1</f>
        <v>0.117647058823529</v>
      </c>
      <c r="F16" s="120" t="n">
        <f aca="false">+'Min pension'!C16/'Min pension'!$C$6*100</f>
        <v>285</v>
      </c>
      <c r="I16" s="115" t="n">
        <f aca="false">'Min pension'!I12+1</f>
        <v>1996</v>
      </c>
      <c r="J16" s="115" t="n">
        <f aca="false">'Min pension'!J12</f>
        <v>2</v>
      </c>
      <c r="K16" s="115" t="n">
        <v>150</v>
      </c>
      <c r="L16" s="127" t="n">
        <f aca="false">'Min pension'!K16*100/'RIPTE e IPC'!T642</f>
        <v>643.270250370635</v>
      </c>
    </row>
    <row r="17" customFormat="false" ht="13.8" hidden="false" customHeight="false" outlineLevel="0" collapsed="false">
      <c r="A17" s="118" t="n">
        <v>2005</v>
      </c>
      <c r="B17" s="119" t="s">
        <v>103</v>
      </c>
      <c r="C17" s="120" t="n">
        <v>630</v>
      </c>
      <c r="D17" s="120"/>
      <c r="E17" s="110" t="n">
        <f aca="false">+'Min pension'!C17/'Min pension'!C16-1</f>
        <v>0.105263157894737</v>
      </c>
      <c r="F17" s="120" t="n">
        <f aca="false">+'Min pension'!C17/'Min pension'!$C$6*100</f>
        <v>315</v>
      </c>
      <c r="I17" s="113" t="n">
        <f aca="false">'Min pension'!I13+1</f>
        <v>1996</v>
      </c>
      <c r="J17" s="113" t="n">
        <f aca="false">'Min pension'!J13</f>
        <v>3</v>
      </c>
      <c r="K17" s="113" t="n">
        <v>150</v>
      </c>
      <c r="L17" s="125" t="n">
        <f aca="false">'Min pension'!K17*100/'RIPTE e IPC'!T645</f>
        <v>640.280601738488</v>
      </c>
    </row>
    <row r="18" customFormat="false" ht="13.8" hidden="false" customHeight="false" outlineLevel="0" collapsed="false">
      <c r="A18" s="118" t="n">
        <v>2006</v>
      </c>
      <c r="B18" s="119" t="s">
        <v>98</v>
      </c>
      <c r="C18" s="120" t="n">
        <v>760</v>
      </c>
      <c r="D18" s="120"/>
      <c r="E18" s="110" t="n">
        <f aca="false">+'Min pension'!C18/'Min pension'!C17-1</f>
        <v>0.206349206349206</v>
      </c>
      <c r="F18" s="120" t="n">
        <f aca="false">+'Min pension'!C18/'Min pension'!$C$6*100</f>
        <v>380</v>
      </c>
      <c r="I18" s="115" t="n">
        <f aca="false">'Min pension'!I14+1</f>
        <v>1996</v>
      </c>
      <c r="J18" s="115" t="n">
        <f aca="false">'Min pension'!J14</f>
        <v>4</v>
      </c>
      <c r="K18" s="115" t="n">
        <v>150</v>
      </c>
      <c r="L18" s="127" t="n">
        <f aca="false">'Min pension'!K18*100/'RIPTE e IPC'!T648</f>
        <v>636.903725689155</v>
      </c>
    </row>
    <row r="19" customFormat="false" ht="13.8" hidden="false" customHeight="false" outlineLevel="0" collapsed="false">
      <c r="A19" s="118" t="n">
        <v>2006</v>
      </c>
      <c r="B19" s="119" t="s">
        <v>104</v>
      </c>
      <c r="C19" s="120" t="n">
        <v>780</v>
      </c>
      <c r="D19" s="120"/>
      <c r="E19" s="110" t="n">
        <f aca="false">+'Min pension'!C19/'Min pension'!C18-1</f>
        <v>0.0263157894736843</v>
      </c>
      <c r="F19" s="120" t="n">
        <f aca="false">+'Min pension'!C19/'Min pension'!$C$6*100</f>
        <v>390</v>
      </c>
      <c r="I19" s="113" t="n">
        <f aca="false">'Min pension'!I15+1</f>
        <v>1997</v>
      </c>
      <c r="J19" s="113" t="n">
        <f aca="false">'Min pension'!J15</f>
        <v>1</v>
      </c>
      <c r="K19" s="113" t="n">
        <v>150</v>
      </c>
      <c r="L19" s="125" t="n">
        <f aca="false">'Min pension'!K19*100/'RIPTE e IPC'!T651</f>
        <v>633.320388646171</v>
      </c>
    </row>
    <row r="20" customFormat="false" ht="13.8" hidden="false" customHeight="false" outlineLevel="0" collapsed="false">
      <c r="A20" s="118" t="n">
        <v>2006</v>
      </c>
      <c r="B20" s="119" t="s">
        <v>106</v>
      </c>
      <c r="C20" s="120" t="n">
        <v>800</v>
      </c>
      <c r="D20" s="120"/>
      <c r="E20" s="110" t="n">
        <f aca="false">+'Min pension'!C20/'Min pension'!C19-1</f>
        <v>0.0256410256410255</v>
      </c>
      <c r="F20" s="120" t="n">
        <f aca="false">+'Min pension'!C20/'Min pension'!$C$6*100</f>
        <v>400</v>
      </c>
      <c r="I20" s="115" t="n">
        <f aca="false">'Min pension'!I16+1</f>
        <v>1997</v>
      </c>
      <c r="J20" s="115" t="n">
        <f aca="false">'Min pension'!J16</f>
        <v>2</v>
      </c>
      <c r="K20" s="115" t="n">
        <v>150</v>
      </c>
      <c r="L20" s="127" t="n">
        <f aca="false">'Min pension'!K20*100/'RIPTE e IPC'!T654</f>
        <v>639.098704511023</v>
      </c>
    </row>
    <row r="21" customFormat="false" ht="13.8" hidden="false" customHeight="false" outlineLevel="0" collapsed="false">
      <c r="A21" s="118" t="n">
        <v>2007</v>
      </c>
      <c r="B21" s="119" t="s">
        <v>98</v>
      </c>
      <c r="C21" s="120" t="n">
        <v>900</v>
      </c>
      <c r="D21" s="120"/>
      <c r="E21" s="110" t="n">
        <f aca="false">+'Min pension'!C21/'Min pension'!C20-1</f>
        <v>0.125</v>
      </c>
      <c r="F21" s="120" t="n">
        <f aca="false">+'Min pension'!C21/'Min pension'!$C$6*100</f>
        <v>450</v>
      </c>
      <c r="I21" s="113" t="n">
        <f aca="false">'Min pension'!I17+1</f>
        <v>1997</v>
      </c>
      <c r="J21" s="113" t="n">
        <f aca="false">'Min pension'!J17</f>
        <v>3</v>
      </c>
      <c r="K21" s="113" t="n">
        <v>150</v>
      </c>
      <c r="L21" s="125" t="n">
        <f aca="false">'Min pension'!K21*100/'RIPTE e IPC'!T657</f>
        <v>635.187696928107</v>
      </c>
    </row>
    <row r="22" customFormat="false" ht="13.8" hidden="false" customHeight="false" outlineLevel="0" collapsed="false">
      <c r="A22" s="118" t="n">
        <v>2007</v>
      </c>
      <c r="B22" s="119" t="s">
        <v>105</v>
      </c>
      <c r="C22" s="120" t="n">
        <v>960</v>
      </c>
      <c r="D22" s="120"/>
      <c r="E22" s="110" t="n">
        <f aca="false">+'Min pension'!C22/'Min pension'!C21-1</f>
        <v>0.0666666666666667</v>
      </c>
      <c r="F22" s="120" t="n">
        <f aca="false">+'Min pension'!C22/'Min pension'!$C$6*100</f>
        <v>480</v>
      </c>
      <c r="I22" s="115" t="n">
        <f aca="false">'Min pension'!I18+1</f>
        <v>1997</v>
      </c>
      <c r="J22" s="115" t="n">
        <f aca="false">'Min pension'!J18</f>
        <v>4</v>
      </c>
      <c r="K22" s="115" t="n">
        <v>150</v>
      </c>
      <c r="L22" s="127" t="n">
        <f aca="false">'Min pension'!K22*100/'RIPTE e IPC'!T660</f>
        <v>637.721598520611</v>
      </c>
    </row>
    <row r="23" customFormat="false" ht="13.8" hidden="false" customHeight="false" outlineLevel="0" collapsed="false">
      <c r="A23" s="118" t="n">
        <v>2007</v>
      </c>
      <c r="B23" s="119" t="s">
        <v>107</v>
      </c>
      <c r="C23" s="120" t="n">
        <v>980</v>
      </c>
      <c r="D23" s="120"/>
      <c r="E23" s="110" t="n">
        <f aca="false">+'Min pension'!C23/'Min pension'!C22-1</f>
        <v>0.0208333333333333</v>
      </c>
      <c r="F23" s="120" t="n">
        <f aca="false">+'Min pension'!C23/'Min pension'!$C$6*100</f>
        <v>490</v>
      </c>
      <c r="I23" s="113" t="n">
        <f aca="false">'Min pension'!I19+1</f>
        <v>1998</v>
      </c>
      <c r="J23" s="113" t="n">
        <f aca="false">'Min pension'!J19</f>
        <v>1</v>
      </c>
      <c r="K23" s="113" t="n">
        <v>150</v>
      </c>
      <c r="L23" s="125" t="n">
        <f aca="false">'Min pension'!K23*100/'RIPTE e IPC'!T663</f>
        <v>630.461762295791</v>
      </c>
    </row>
    <row r="24" customFormat="false" ht="13.8" hidden="false" customHeight="false" outlineLevel="0" collapsed="false">
      <c r="A24" s="118" t="n">
        <v>2008</v>
      </c>
      <c r="B24" s="119" t="s">
        <v>98</v>
      </c>
      <c r="C24" s="120" t="n">
        <v>1200</v>
      </c>
      <c r="D24" s="120"/>
      <c r="E24" s="110" t="n">
        <f aca="false">+'Min pension'!C24/'Min pension'!C23-1</f>
        <v>0.224489795918367</v>
      </c>
      <c r="F24" s="120" t="n">
        <f aca="false">+'Min pension'!C24/'Min pension'!$C$6*100</f>
        <v>600</v>
      </c>
      <c r="I24" s="115" t="n">
        <f aca="false">'Min pension'!I20+1</f>
        <v>1998</v>
      </c>
      <c r="J24" s="115" t="n">
        <f aca="false">'Min pension'!J20</f>
        <v>2</v>
      </c>
      <c r="K24" s="115" t="n">
        <v>150</v>
      </c>
      <c r="L24" s="127" t="n">
        <f aca="false">'Min pension'!K24*100/'RIPTE e IPC'!T666</f>
        <v>631.639692733198</v>
      </c>
    </row>
    <row r="25" customFormat="false" ht="13.8" hidden="false" customHeight="false" outlineLevel="0" collapsed="false">
      <c r="A25" s="118" t="n">
        <v>2008</v>
      </c>
      <c r="B25" s="119" t="s">
        <v>107</v>
      </c>
      <c r="C25" s="120" t="n">
        <v>1240</v>
      </c>
      <c r="D25" s="120"/>
      <c r="E25" s="110" t="n">
        <f aca="false">+'Min pension'!C25/'Min pension'!C24-1</f>
        <v>0.0333333333333334</v>
      </c>
      <c r="F25" s="120" t="n">
        <f aca="false">+'Min pension'!C25/'Min pension'!$C$6*100</f>
        <v>620</v>
      </c>
      <c r="I25" s="113" t="n">
        <f aca="false">'Min pension'!I21+1</f>
        <v>1998</v>
      </c>
      <c r="J25" s="113" t="n">
        <f aca="false">'Min pension'!J21</f>
        <v>3</v>
      </c>
      <c r="K25" s="113" t="n">
        <v>150</v>
      </c>
      <c r="L25" s="125" t="n">
        <f aca="false">'Min pension'!K25*100/'RIPTE e IPC'!T669</f>
        <v>628.345016215802</v>
      </c>
    </row>
    <row r="26" customFormat="false" ht="13.8" hidden="false" customHeight="false" outlineLevel="0" collapsed="false">
      <c r="A26" s="118" t="n">
        <v>2009</v>
      </c>
      <c r="B26" s="119" t="s">
        <v>98</v>
      </c>
      <c r="C26" s="120" t="n">
        <v>1400</v>
      </c>
      <c r="D26" s="120"/>
      <c r="E26" s="110" t="n">
        <f aca="false">+'Min pension'!C26/'Min pension'!C25-1</f>
        <v>0.129032258064516</v>
      </c>
      <c r="F26" s="120" t="n">
        <f aca="false">+'Min pension'!C26/'Min pension'!$C$6*100</f>
        <v>700</v>
      </c>
      <c r="I26" s="115" t="n">
        <f aca="false">'Min pension'!I22+1</f>
        <v>1998</v>
      </c>
      <c r="J26" s="115" t="n">
        <f aca="false">'Min pension'!J22</f>
        <v>4</v>
      </c>
      <c r="K26" s="115" t="n">
        <v>150</v>
      </c>
      <c r="L26" s="127" t="n">
        <f aca="false">'Min pension'!K26*100/'RIPTE e IPC'!T672</f>
        <v>632.348800426135</v>
      </c>
    </row>
    <row r="27" customFormat="false" ht="13.8" hidden="false" customHeight="false" outlineLevel="0" collapsed="false">
      <c r="A27" s="118" t="n">
        <v>2009</v>
      </c>
      <c r="B27" s="119" t="s">
        <v>105</v>
      </c>
      <c r="C27" s="120" t="n">
        <v>1440</v>
      </c>
      <c r="D27" s="120"/>
      <c r="E27" s="110" t="n">
        <f aca="false">+'Min pension'!C27/'Min pension'!C26-1</f>
        <v>0.0285714285714285</v>
      </c>
      <c r="F27" s="120" t="n">
        <f aca="false">+'Min pension'!C27/'Min pension'!$C$6*100</f>
        <v>720</v>
      </c>
      <c r="I27" s="113" t="n">
        <f aca="false">'Min pension'!I23+1</f>
        <v>1999</v>
      </c>
      <c r="J27" s="113" t="n">
        <f aca="false">'Min pension'!J23</f>
        <v>1</v>
      </c>
      <c r="K27" s="113" t="n">
        <v>150</v>
      </c>
      <c r="L27" s="125" t="n">
        <f aca="false">'Min pension'!K27*100/'RIPTE e IPC'!T675</f>
        <v>630.479876904932</v>
      </c>
    </row>
    <row r="28" customFormat="false" ht="13.8" hidden="false" customHeight="false" outlineLevel="0" collapsed="false">
      <c r="A28" s="118" t="n">
        <v>2010</v>
      </c>
      <c r="B28" s="119" t="s">
        <v>108</v>
      </c>
      <c r="C28" s="120" t="n">
        <v>1500</v>
      </c>
      <c r="D28" s="120"/>
      <c r="E28" s="110" t="n">
        <f aca="false">+'Min pension'!C28/'Min pension'!C27-1</f>
        <v>0.0416666666666667</v>
      </c>
      <c r="F28" s="120" t="n">
        <f aca="false">+'Min pension'!C28/'Min pension'!$C$6*100</f>
        <v>750</v>
      </c>
      <c r="I28" s="115" t="n">
        <f aca="false">'Min pension'!I24+1</f>
        <v>1999</v>
      </c>
      <c r="J28" s="115" t="n">
        <f aca="false">'Min pension'!J24</f>
        <v>2</v>
      </c>
      <c r="K28" s="115" t="n">
        <v>150</v>
      </c>
      <c r="L28" s="127" t="n">
        <f aca="false">'Min pension'!K28*100/'RIPTE e IPC'!T678</f>
        <v>639.018409382717</v>
      </c>
    </row>
    <row r="29" customFormat="false" ht="13.8" hidden="false" customHeight="false" outlineLevel="0" collapsed="false">
      <c r="A29" s="118" t="n">
        <v>2010</v>
      </c>
      <c r="B29" s="119" t="s">
        <v>98</v>
      </c>
      <c r="C29" s="120" t="n">
        <v>1740</v>
      </c>
      <c r="D29" s="120"/>
      <c r="E29" s="110" t="n">
        <f aca="false">+'Min pension'!C29/'Min pension'!C28-1</f>
        <v>0.16</v>
      </c>
      <c r="F29" s="120" t="n">
        <f aca="false">+'Min pension'!C29/'Min pension'!$C$6*100</f>
        <v>870</v>
      </c>
      <c r="I29" s="113" t="n">
        <f aca="false">'Min pension'!I25+1</f>
        <v>1999</v>
      </c>
      <c r="J29" s="113" t="n">
        <f aca="false">'Min pension'!J25</f>
        <v>3</v>
      </c>
      <c r="K29" s="113" t="n">
        <v>150</v>
      </c>
      <c r="L29" s="125" t="n">
        <f aca="false">'Min pension'!K29*100/'RIPTE e IPC'!T681</f>
        <v>640.281802771552</v>
      </c>
    </row>
    <row r="30" customFormat="false" ht="13.8" hidden="false" customHeight="false" outlineLevel="0" collapsed="false">
      <c r="A30" s="118" t="n">
        <v>2011</v>
      </c>
      <c r="B30" s="119" t="s">
        <v>108</v>
      </c>
      <c r="C30" s="120" t="n">
        <v>1840</v>
      </c>
      <c r="D30" s="120"/>
      <c r="E30" s="110" t="n">
        <f aca="false">+'Min pension'!C30/'Min pension'!C29-1</f>
        <v>0.0574712643678161</v>
      </c>
      <c r="F30" s="120" t="n">
        <f aca="false">+'Min pension'!C30/'Min pension'!$C$6*100</f>
        <v>920</v>
      </c>
      <c r="I30" s="115" t="n">
        <f aca="false">'Min pension'!I26+1</f>
        <v>1999</v>
      </c>
      <c r="J30" s="115" t="n">
        <f aca="false">'Min pension'!J26</f>
        <v>4</v>
      </c>
      <c r="K30" s="115" t="n">
        <v>150</v>
      </c>
      <c r="L30" s="127" t="n">
        <f aca="false">'Min pension'!K30*100/'RIPTE e IPC'!T684</f>
        <v>643.69496080405</v>
      </c>
    </row>
    <row r="31" customFormat="false" ht="13.8" hidden="false" customHeight="false" outlineLevel="0" collapsed="false">
      <c r="A31" s="118" t="n">
        <v>2011</v>
      </c>
      <c r="B31" s="119" t="s">
        <v>104</v>
      </c>
      <c r="C31" s="120" t="n">
        <v>2300</v>
      </c>
      <c r="D31" s="120"/>
      <c r="E31" s="110" t="n">
        <f aca="false">+'Min pension'!C31/'Min pension'!C30-1</f>
        <v>0.25</v>
      </c>
      <c r="F31" s="120" t="n">
        <f aca="false">+'Min pension'!C31/'Min pension'!$C$6*100</f>
        <v>1150</v>
      </c>
      <c r="I31" s="113" t="n">
        <f aca="false">'Min pension'!I27+1</f>
        <v>2000</v>
      </c>
      <c r="J31" s="113" t="n">
        <f aca="false">'Min pension'!J27</f>
        <v>1</v>
      </c>
      <c r="K31" s="113" t="n">
        <v>150</v>
      </c>
      <c r="L31" s="125" t="n">
        <f aca="false">'Min pension'!K31*100/'RIPTE e IPC'!T687</f>
        <v>638.670873884536</v>
      </c>
    </row>
    <row r="32" customFormat="false" ht="13.8" hidden="false" customHeight="false" outlineLevel="0" collapsed="false">
      <c r="A32" s="118" t="n">
        <v>2012</v>
      </c>
      <c r="B32" s="119" t="s">
        <v>104</v>
      </c>
      <c r="C32" s="120" t="n">
        <v>2670</v>
      </c>
      <c r="D32" s="120"/>
      <c r="E32" s="110" t="n">
        <f aca="false">+'Min pension'!C32/'Min pension'!C31-1</f>
        <v>0.160869565217391</v>
      </c>
      <c r="F32" s="120" t="n">
        <f aca="false">+'Min pension'!C32/'Min pension'!$C$6*100</f>
        <v>1335</v>
      </c>
      <c r="I32" s="115" t="n">
        <f aca="false">'Min pension'!I28+1</f>
        <v>2000</v>
      </c>
      <c r="J32" s="115" t="n">
        <f aca="false">'Min pension'!J28</f>
        <v>2</v>
      </c>
      <c r="K32" s="115" t="n">
        <v>150</v>
      </c>
      <c r="L32" s="127" t="n">
        <f aca="false">'Min pension'!K32*100/'RIPTE e IPC'!T690</f>
        <v>645.29422477785</v>
      </c>
    </row>
    <row r="33" customFormat="false" ht="13.8" hidden="false" customHeight="false" outlineLevel="0" collapsed="false">
      <c r="A33" s="118" t="n">
        <v>2013</v>
      </c>
      <c r="B33" s="119" t="s">
        <v>111</v>
      </c>
      <c r="C33" s="120" t="n">
        <v>2875</v>
      </c>
      <c r="D33" s="120"/>
      <c r="E33" s="110" t="n">
        <f aca="false">+'Min pension'!C33/'Min pension'!C32-1</f>
        <v>0.0767790262172285</v>
      </c>
      <c r="F33" s="120" t="n">
        <f aca="false">+'Min pension'!C33/'Min pension'!$C$6*100</f>
        <v>1437.5</v>
      </c>
      <c r="I33" s="113" t="n">
        <f aca="false">'Min pension'!I29+1</f>
        <v>2000</v>
      </c>
      <c r="J33" s="113" t="n">
        <f aca="false">'Min pension'!J29</f>
        <v>3</v>
      </c>
      <c r="K33" s="113" t="n">
        <v>150</v>
      </c>
      <c r="L33" s="125" t="n">
        <f aca="false">'Min pension'!K33*100/'RIPTE e IPC'!T693</f>
        <v>645.081758725515</v>
      </c>
    </row>
    <row r="34" customFormat="false" ht="13.8" hidden="false" customHeight="false" outlineLevel="0" collapsed="false">
      <c r="A34" s="118" t="n">
        <v>2013</v>
      </c>
      <c r="B34" s="119" t="s">
        <v>98</v>
      </c>
      <c r="C34" s="120" t="n">
        <v>3300</v>
      </c>
      <c r="D34" s="120"/>
      <c r="E34" s="110" t="n">
        <f aca="false">+'Min pension'!C34/'Min pension'!C33-1</f>
        <v>0.147826086956522</v>
      </c>
      <c r="F34" s="120" t="n">
        <f aca="false">+'Min pension'!C34/'Min pension'!$C$6*100</f>
        <v>1650</v>
      </c>
      <c r="I34" s="115" t="n">
        <f aca="false">'Min pension'!I30+1</f>
        <v>2000</v>
      </c>
      <c r="J34" s="115" t="n">
        <f aca="false">'Min pension'!J30</f>
        <v>4</v>
      </c>
      <c r="K34" s="115" t="n">
        <v>150</v>
      </c>
      <c r="L34" s="127" t="n">
        <f aca="false">'Min pension'!K34*100/'RIPTE e IPC'!T696</f>
        <v>648.104075022396</v>
      </c>
    </row>
    <row r="35" customFormat="false" ht="13.8" hidden="false" customHeight="false" outlineLevel="0" collapsed="false">
      <c r="A35" s="102" t="n">
        <v>2014</v>
      </c>
      <c r="B35" s="103" t="s">
        <v>108</v>
      </c>
      <c r="C35" s="104" t="n">
        <v>3600</v>
      </c>
      <c r="D35" s="104"/>
      <c r="E35" s="110" t="n">
        <f aca="false">+'Min pension'!C35/'Min pension'!C34-1</f>
        <v>0.0909090909090908</v>
      </c>
      <c r="F35" s="120" t="n">
        <f aca="false">+'Min pension'!C35/'Min pension'!$C$6*100</f>
        <v>1800</v>
      </c>
      <c r="I35" s="113" t="n">
        <f aca="false">'Min pension'!I31+1</f>
        <v>2001</v>
      </c>
      <c r="J35" s="113" t="n">
        <f aca="false">'Min pension'!J31</f>
        <v>1</v>
      </c>
      <c r="K35" s="113" t="n">
        <v>150</v>
      </c>
      <c r="L35" s="125" t="n">
        <f aca="false">'Min pension'!K35*100/'RIPTE e IPC'!T699</f>
        <v>649.788154772649</v>
      </c>
    </row>
    <row r="36" customFormat="false" ht="13.8" hidden="false" customHeight="false" outlineLevel="0" collapsed="false">
      <c r="A36" s="102" t="n">
        <v>2014</v>
      </c>
      <c r="B36" s="103" t="s">
        <v>104</v>
      </c>
      <c r="C36" s="104" t="n">
        <v>4400</v>
      </c>
      <c r="D36" s="104"/>
      <c r="E36" s="110" t="n">
        <f aca="false">+'Min pension'!C36/'Min pension'!C35-1</f>
        <v>0.222222222222222</v>
      </c>
      <c r="F36" s="104" t="n">
        <f aca="false">+'Min pension'!C36/'Min pension'!$C$6*100</f>
        <v>2200</v>
      </c>
      <c r="I36" s="115" t="n">
        <f aca="false">'Min pension'!I32+1</f>
        <v>2001</v>
      </c>
      <c r="J36" s="115" t="n">
        <f aca="false">'Min pension'!J32</f>
        <v>2</v>
      </c>
      <c r="K36" s="115" t="n">
        <v>150</v>
      </c>
      <c r="L36" s="127" t="n">
        <f aca="false">'Min pension'!K36*100/'RIPTE e IPC'!T702</f>
        <v>643.829324255693</v>
      </c>
    </row>
    <row r="37" customFormat="false" ht="13.8" hidden="false" customHeight="false" outlineLevel="0" collapsed="false">
      <c r="A37" s="102" t="n">
        <v>2015</v>
      </c>
      <c r="B37" s="103" t="s">
        <v>108</v>
      </c>
      <c r="C37" s="104" t="n">
        <v>4716</v>
      </c>
      <c r="D37" s="104"/>
      <c r="E37" s="110" t="n">
        <f aca="false">+'Min pension'!C37/'Min pension'!C36-1</f>
        <v>0.0718181818181818</v>
      </c>
      <c r="F37" s="104" t="n">
        <f aca="false">+'Min pension'!C37/'Min pension'!$C$6*100</f>
        <v>2358</v>
      </c>
      <c r="I37" s="113" t="n">
        <f aca="false">'Min pension'!I33+1</f>
        <v>2001</v>
      </c>
      <c r="J37" s="113" t="n">
        <f aca="false">'Min pension'!J33</f>
        <v>3</v>
      </c>
      <c r="K37" s="113" t="n">
        <v>150</v>
      </c>
      <c r="L37" s="125" t="n">
        <f aca="false">'Min pension'!K37*100/'RIPTE e IPC'!T705</f>
        <v>652.970290041752</v>
      </c>
    </row>
    <row r="38" customFormat="false" ht="13.8" hidden="false" customHeight="false" outlineLevel="0" collapsed="false">
      <c r="A38" s="102" t="n">
        <v>2015</v>
      </c>
      <c r="B38" s="103" t="s">
        <v>98</v>
      </c>
      <c r="C38" s="104" t="n">
        <v>5588</v>
      </c>
      <c r="D38" s="104"/>
      <c r="E38" s="110" t="n">
        <f aca="false">+'Min pension'!C38/'Min pension'!C37-1</f>
        <v>0.18490245971162</v>
      </c>
      <c r="F38" s="104" t="n">
        <f aca="false">+'Min pension'!C38/'Min pension'!$C$6*100</f>
        <v>2794</v>
      </c>
      <c r="I38" s="115" t="n">
        <f aca="false">'Min pension'!I34+1</f>
        <v>2001</v>
      </c>
      <c r="J38" s="115" t="n">
        <f aca="false">'Min pension'!J34</f>
        <v>4</v>
      </c>
      <c r="K38" s="115" t="n">
        <v>150</v>
      </c>
      <c r="L38" s="127" t="n">
        <f aca="false">'Min pension'!K38*100/'RIPTE e IPC'!T708</f>
        <v>658.520362825103</v>
      </c>
    </row>
    <row r="39" customFormat="false" ht="13.8" hidden="false" customHeight="false" outlineLevel="0" collapsed="false">
      <c r="A39" s="102" t="n">
        <v>2016</v>
      </c>
      <c r="B39" s="103" t="s">
        <v>108</v>
      </c>
      <c r="C39" s="104" t="n">
        <v>6060</v>
      </c>
      <c r="D39" s="104"/>
      <c r="E39" s="110" t="n">
        <f aca="false">+'Min pension'!C39/'Min pension'!C38-1</f>
        <v>0.0844667143879743</v>
      </c>
      <c r="F39" s="104" t="n">
        <f aca="false">+'Min pension'!C39/'Min pension'!$C$6*100</f>
        <v>3030</v>
      </c>
      <c r="I39" s="113" t="n">
        <f aca="false">'Min pension'!I35+1</f>
        <v>2002</v>
      </c>
      <c r="J39" s="113" t="n">
        <f aca="false">'Min pension'!J35</f>
        <v>1</v>
      </c>
      <c r="K39" s="113" t="n">
        <v>150</v>
      </c>
      <c r="L39" s="125" t="n">
        <f aca="false">'Min pension'!K39*100/'RIPTE e IPC'!T711</f>
        <v>624.634735036443</v>
      </c>
    </row>
    <row r="40" customFormat="false" ht="13.8" hidden="false" customHeight="false" outlineLevel="0" collapsed="false">
      <c r="A40" s="102" t="n">
        <v>2016</v>
      </c>
      <c r="B40" s="103" t="s">
        <v>110</v>
      </c>
      <c r="C40" s="104" t="n">
        <v>6810</v>
      </c>
      <c r="D40" s="104"/>
      <c r="E40" s="110" t="n">
        <f aca="false">+'Min pension'!C40/'Min pension'!C39-1</f>
        <v>0.123762376237624</v>
      </c>
      <c r="F40" s="104" t="n">
        <f aca="false">+'Min pension'!C40/'Min pension'!$C$6*100</f>
        <v>3405</v>
      </c>
      <c r="I40" s="115" t="n">
        <f aca="false">'Min pension'!I36+1</f>
        <v>2002</v>
      </c>
      <c r="J40" s="115" t="n">
        <f aca="false">'Min pension'!J36</f>
        <v>2</v>
      </c>
      <c r="K40" s="115" t="n">
        <v>150</v>
      </c>
      <c r="L40" s="127" t="n">
        <f aca="false">'Min pension'!K40*100/'RIPTE e IPC'!T714</f>
        <v>523.330626276964</v>
      </c>
    </row>
    <row r="41" customFormat="false" ht="13.8" hidden="false" customHeight="false" outlineLevel="0" collapsed="false">
      <c r="A41" s="102" t="n">
        <v>2016</v>
      </c>
      <c r="B41" s="103" t="s">
        <v>104</v>
      </c>
      <c r="C41" s="104" t="n">
        <v>7560</v>
      </c>
      <c r="D41" s="104"/>
      <c r="E41" s="110" t="n">
        <f aca="false">+'Min pension'!C41/'Min pension'!C40-1</f>
        <v>0.110132158590308</v>
      </c>
      <c r="F41" s="104" t="n">
        <f aca="false">+'Min pension'!C41/'Min pension'!$C$6*100</f>
        <v>3780</v>
      </c>
      <c r="I41" s="113" t="n">
        <f aca="false">'Min pension'!I37+1</f>
        <v>2002</v>
      </c>
      <c r="J41" s="113" t="n">
        <f aca="false">'Min pension'!J37</f>
        <v>3</v>
      </c>
      <c r="K41" s="113" t="n">
        <v>200</v>
      </c>
      <c r="L41" s="125" t="n">
        <f aca="false">'Min pension'!K41*100/'RIPTE e IPC'!T717</f>
        <v>637.642310782963</v>
      </c>
    </row>
    <row r="42" customFormat="false" ht="13.8" hidden="false" customHeight="false" outlineLevel="0" collapsed="false">
      <c r="A42" s="102" t="n">
        <v>2017</v>
      </c>
      <c r="B42" s="103" t="s">
        <v>108</v>
      </c>
      <c r="C42" s="104" t="n">
        <v>8060</v>
      </c>
      <c r="D42" s="104"/>
      <c r="E42" s="110" t="n">
        <f aca="false">+'Min pension'!C42/'Min pension'!C41-1</f>
        <v>0.0661375661375661</v>
      </c>
      <c r="F42" s="104" t="n">
        <f aca="false">+'Min pension'!C42/'Min pension'!$C$6*100</f>
        <v>4030</v>
      </c>
      <c r="I42" s="115" t="n">
        <f aca="false">'Min pension'!I38+1</f>
        <v>2002</v>
      </c>
      <c r="J42" s="115" t="n">
        <f aca="false">'Min pension'!J38</f>
        <v>4</v>
      </c>
      <c r="K42" s="115" t="n">
        <v>200</v>
      </c>
      <c r="L42" s="127" t="n">
        <f aca="false">'Min pension'!K42*100/'RIPTE e IPC'!T720</f>
        <v>624.591937048091</v>
      </c>
    </row>
    <row r="43" customFormat="false" ht="13.8" hidden="false" customHeight="false" outlineLevel="0" collapsed="false">
      <c r="A43" s="102" t="n">
        <v>2017</v>
      </c>
      <c r="B43" s="103" t="s">
        <v>103</v>
      </c>
      <c r="C43" s="104" t="n">
        <v>8860</v>
      </c>
      <c r="D43" s="104"/>
      <c r="E43" s="110" t="n">
        <f aca="false">+'Min pension'!C43/'Min pension'!C42-1</f>
        <v>0.0992555831265509</v>
      </c>
      <c r="F43" s="104" t="n">
        <f aca="false">+'Min pension'!C43/'Min pension'!$C$6*100</f>
        <v>4430</v>
      </c>
      <c r="I43" s="113" t="n">
        <f aca="false">'Min pension'!I39+1</f>
        <v>2003</v>
      </c>
      <c r="J43" s="113" t="n">
        <f aca="false">'Min pension'!J39</f>
        <v>1</v>
      </c>
      <c r="K43" s="113" t="n">
        <v>200</v>
      </c>
      <c r="L43" s="125" t="n">
        <f aca="false">'Min pension'!K43*100/'RIPTE e IPC'!T723</f>
        <v>611.843791923297</v>
      </c>
    </row>
    <row r="44" customFormat="false" ht="13.8" hidden="false" customHeight="false" outlineLevel="0" collapsed="false">
      <c r="A44" s="102" t="n">
        <v>2018</v>
      </c>
      <c r="B44" s="103" t="s">
        <v>108</v>
      </c>
      <c r="C44" s="104" t="n">
        <v>9500</v>
      </c>
      <c r="D44" s="104"/>
      <c r="E44" s="110" t="n">
        <f aca="false">+'Min pension'!C44/'Min pension'!C43-1</f>
        <v>0.072234762979684</v>
      </c>
      <c r="F44" s="104" t="n">
        <f aca="false">+'Min pension'!C44/'Min pension'!$C$6*100</f>
        <v>4750</v>
      </c>
      <c r="I44" s="115" t="n">
        <f aca="false">'Min pension'!I40+1</f>
        <v>2003</v>
      </c>
      <c r="J44" s="115" t="n">
        <f aca="false">'Min pension'!J40</f>
        <v>2</v>
      </c>
      <c r="K44" s="115" t="n">
        <v>200</v>
      </c>
      <c r="L44" s="127" t="n">
        <f aca="false">'Min pension'!K44*100/'RIPTE e IPC'!T726</f>
        <v>610.297682096874</v>
      </c>
    </row>
    <row r="45" customFormat="false" ht="13.8" hidden="false" customHeight="false" outlineLevel="0" collapsed="false">
      <c r="A45" s="102" t="n">
        <v>2018</v>
      </c>
      <c r="B45" s="103" t="s">
        <v>103</v>
      </c>
      <c r="C45" s="104" t="n">
        <v>10000</v>
      </c>
      <c r="D45" s="104"/>
      <c r="E45" s="121" t="n">
        <f aca="false">+'Min pension'!C45/'Min pension'!C44-1</f>
        <v>0.0526315789473684</v>
      </c>
      <c r="F45" s="104" t="n">
        <f aca="false">+'Min pension'!C45/'Min pension'!$C$6*100</f>
        <v>5000</v>
      </c>
      <c r="I45" s="113" t="n">
        <f aca="false">'Min pension'!I41+1</f>
        <v>2003</v>
      </c>
      <c r="J45" s="113" t="n">
        <f aca="false">'Min pension'!J41</f>
        <v>3</v>
      </c>
      <c r="K45" s="122" t="n">
        <v>220</v>
      </c>
      <c r="L45" s="125" t="n">
        <f aca="false">'Min pension'!K45*100/'RIPTE e IPC'!T729</f>
        <v>668.769592947517</v>
      </c>
    </row>
    <row r="46" customFormat="false" ht="13.8" hidden="false" customHeight="false" outlineLevel="0" collapsed="false">
      <c r="A46" s="102" t="n">
        <v>2018</v>
      </c>
      <c r="B46" s="103" t="s">
        <v>104</v>
      </c>
      <c r="C46" s="104" t="n">
        <v>10700</v>
      </c>
      <c r="E46" s="121" t="n">
        <f aca="false">+'Min pension'!C46/'Min pension'!C45-1</f>
        <v>0.0700000000000001</v>
      </c>
      <c r="F46" s="104" t="n">
        <f aca="false">+'Min pension'!C46/'Min pension'!$C$6*100</f>
        <v>5350</v>
      </c>
      <c r="I46" s="115" t="n">
        <f aca="false">'Min pension'!I42+1</f>
        <v>2003</v>
      </c>
      <c r="J46" s="115" t="n">
        <f aca="false">'Min pension'!J42</f>
        <v>4</v>
      </c>
      <c r="K46" s="115" t="n">
        <v>220</v>
      </c>
      <c r="L46" s="127" t="n">
        <f aca="false">'Min pension'!K46*100/'RIPTE e IPC'!T732</f>
        <v>662.952143046164</v>
      </c>
    </row>
    <row r="47" customFormat="false" ht="13.8" hidden="false" customHeight="false" outlineLevel="0" collapsed="false">
      <c r="A47" s="102" t="n">
        <v>2018</v>
      </c>
      <c r="B47" s="103" t="s">
        <v>107</v>
      </c>
      <c r="C47" s="104" t="n">
        <v>11300</v>
      </c>
      <c r="E47" s="121" t="n">
        <f aca="false">('Min pension'!C47-'Min pension'!C46)/'Min pension'!C46</f>
        <v>0.0560747663551402</v>
      </c>
      <c r="I47" s="113" t="n">
        <f aca="false">'Min pension'!I43+1</f>
        <v>2004</v>
      </c>
      <c r="J47" s="113" t="n">
        <f aca="false">'Min pension'!J43</f>
        <v>1</v>
      </c>
      <c r="K47" s="113" t="n">
        <v>240</v>
      </c>
      <c r="L47" s="125" t="n">
        <f aca="false">'Min pension'!K47*100/'RIPTE e IPC'!T735</f>
        <v>717.945046147886</v>
      </c>
    </row>
    <row r="48" customFormat="false" ht="13.8" hidden="false" customHeight="false" outlineLevel="0" collapsed="false">
      <c r="A48" s="102" t="n">
        <v>2019</v>
      </c>
      <c r="B48" s="103" t="s">
        <v>112</v>
      </c>
      <c r="C48" s="104" t="n">
        <v>12500</v>
      </c>
      <c r="E48" s="121" t="n">
        <f aca="false">('Min pension'!C48-'Min pension'!C47)/'Min pension'!C47</f>
        <v>0.106194690265487</v>
      </c>
      <c r="I48" s="115" t="n">
        <f aca="false">'Min pension'!I44+1</f>
        <v>2004</v>
      </c>
      <c r="J48" s="115" t="n">
        <f aca="false">'Min pension'!J44</f>
        <v>2</v>
      </c>
      <c r="K48" s="115" t="n">
        <v>240</v>
      </c>
      <c r="L48" s="127" t="n">
        <f aca="false">'Min pension'!K48*100/'RIPTE e IPC'!T738</f>
        <v>702.506250408209</v>
      </c>
    </row>
    <row r="49" customFormat="false" ht="13.8" hidden="false" customHeight="false" outlineLevel="0" collapsed="false">
      <c r="A49" s="102" t="n">
        <v>2019</v>
      </c>
      <c r="B49" s="103"/>
      <c r="C49" s="104"/>
      <c r="E49" s="121" t="n">
        <f aca="false">('Min pension'!C49-'Min pension'!C48)/'Min pension'!C48</f>
        <v>-1</v>
      </c>
      <c r="I49" s="113" t="n">
        <f aca="false">'Min pension'!I45+1</f>
        <v>2004</v>
      </c>
      <c r="J49" s="113" t="n">
        <f aca="false">'Min pension'!J45</f>
        <v>3</v>
      </c>
      <c r="K49" s="113" t="n">
        <v>308</v>
      </c>
      <c r="L49" s="125" t="n">
        <f aca="false">'Min pension'!K49*100/'RIPTE e IPC'!T741</f>
        <v>889.308460569924</v>
      </c>
    </row>
    <row r="50" customFormat="false" ht="13.8" hidden="false" customHeight="false" outlineLevel="0" collapsed="false">
      <c r="A50" s="102" t="n">
        <v>2019</v>
      </c>
      <c r="B50" s="103"/>
      <c r="C50" s="104"/>
      <c r="E50" s="121" t="e">
        <f aca="false">('Min pension'!C50-'Min pension'!C49)/'Min pension'!C49</f>
        <v>#DIV/0!</v>
      </c>
      <c r="I50" s="115" t="n">
        <f aca="false">'Min pension'!I46+1</f>
        <v>2004</v>
      </c>
      <c r="J50" s="115" t="n">
        <f aca="false">'Min pension'!J46</f>
        <v>4</v>
      </c>
      <c r="K50" s="115" t="n">
        <v>308</v>
      </c>
      <c r="L50" s="127" t="n">
        <f aca="false">'Min pension'!K50*100/'RIPTE e IPC'!T744</f>
        <v>880.243065197983</v>
      </c>
    </row>
    <row r="51" customFormat="false" ht="13.8" hidden="false" customHeight="false" outlineLevel="0" collapsed="false">
      <c r="I51" s="113" t="n">
        <f aca="false">'Min pension'!I47+1</f>
        <v>2005</v>
      </c>
      <c r="J51" s="113" t="n">
        <f aca="false">'Min pension'!J47</f>
        <v>1</v>
      </c>
      <c r="K51" s="113" t="n">
        <v>308</v>
      </c>
      <c r="L51" s="125" t="n">
        <f aca="false">'Min pension'!K51*100/'RIPTE e IPC'!T747</f>
        <v>852.103777174654</v>
      </c>
    </row>
    <row r="52" customFormat="false" ht="13.8" hidden="false" customHeight="false" outlineLevel="0" collapsed="false">
      <c r="I52" s="115" t="n">
        <f aca="false">'Min pension'!I48+1</f>
        <v>2005</v>
      </c>
      <c r="J52" s="115" t="n">
        <f aca="false">'Min pension'!J48</f>
        <v>2</v>
      </c>
      <c r="K52" s="115" t="n">
        <v>308</v>
      </c>
      <c r="L52" s="127" t="n">
        <f aca="false">'Min pension'!K52*100/'RIPTE e IPC'!T750</f>
        <v>830.051811727466</v>
      </c>
    </row>
    <row r="53" customFormat="false" ht="13.8" hidden="false" customHeight="false" outlineLevel="0" collapsed="false">
      <c r="I53" s="113" t="n">
        <f aca="false">'Min pension'!I49+1</f>
        <v>2005</v>
      </c>
      <c r="J53" s="113" t="n">
        <f aca="false">'Min pension'!J49</f>
        <v>3</v>
      </c>
      <c r="K53" s="113" t="n">
        <v>350</v>
      </c>
      <c r="L53" s="125" t="n">
        <f aca="false">'Min pension'!K53*100/'RIPTE e IPC'!T753</f>
        <v>921.362863054172</v>
      </c>
    </row>
    <row r="54" customFormat="false" ht="13.8" hidden="false" customHeight="false" outlineLevel="0" collapsed="false">
      <c r="I54" s="115" t="n">
        <f aca="false">'Min pension'!I50+1</f>
        <v>2005</v>
      </c>
      <c r="J54" s="115" t="n">
        <f aca="false">'Min pension'!J50</f>
        <v>4</v>
      </c>
      <c r="K54" s="115" t="n">
        <v>390</v>
      </c>
      <c r="L54" s="127" t="n">
        <f aca="false">'Min pension'!K54*100/'RIPTE e IPC'!T756</f>
        <v>994.986558875664</v>
      </c>
    </row>
    <row r="55" customFormat="false" ht="13.8" hidden="false" customHeight="false" outlineLevel="0" collapsed="false">
      <c r="I55" s="113" t="n">
        <f aca="false">'Min pension'!I51+1</f>
        <v>2006</v>
      </c>
      <c r="J55" s="113" t="n">
        <f aca="false">'Min pension'!J51</f>
        <v>1</v>
      </c>
      <c r="K55" s="113" t="n">
        <v>390</v>
      </c>
      <c r="L55" s="125" t="n">
        <f aca="false">'Min pension'!K55*100/'RIPTE e IPC'!T759</f>
        <v>967.799269385406</v>
      </c>
    </row>
    <row r="56" customFormat="false" ht="13.8" hidden="false" customHeight="false" outlineLevel="0" collapsed="false">
      <c r="I56" s="115" t="n">
        <f aca="false">'Min pension'!I52+1</f>
        <v>2006</v>
      </c>
      <c r="J56" s="115" t="n">
        <f aca="false">'Min pension'!J52</f>
        <v>2</v>
      </c>
      <c r="K56" s="115" t="n">
        <v>390</v>
      </c>
      <c r="L56" s="127" t="n">
        <f aca="false">'Min pension'!K56*100/'RIPTE e IPC'!T762</f>
        <v>942.650797585432</v>
      </c>
    </row>
    <row r="57" customFormat="false" ht="13.8" hidden="false" customHeight="false" outlineLevel="0" collapsed="false">
      <c r="I57" s="113" t="n">
        <f aca="false">'Min pension'!I53+1</f>
        <v>2006</v>
      </c>
      <c r="J57" s="113" t="n">
        <f aca="false">'Min pension'!J53</f>
        <v>3</v>
      </c>
      <c r="K57" s="113" t="n">
        <v>470</v>
      </c>
      <c r="L57" s="125" t="n">
        <f aca="false">'Min pension'!K57*100/'RIPTE e IPC'!T765</f>
        <v>1117.32199959945</v>
      </c>
    </row>
    <row r="58" customFormat="false" ht="13.8" hidden="false" customHeight="false" outlineLevel="0" collapsed="false">
      <c r="I58" s="115" t="n">
        <f aca="false">'Min pension'!I54+1</f>
        <v>2006</v>
      </c>
      <c r="J58" s="115" t="n">
        <f aca="false">'Min pension'!J54</f>
        <v>4</v>
      </c>
      <c r="K58" s="115" t="n">
        <v>470</v>
      </c>
      <c r="L58" s="127" t="n">
        <f aca="false">'Min pension'!K58*100/'RIPTE e IPC'!T768</f>
        <v>1090.25000899644</v>
      </c>
    </row>
    <row r="59" customFormat="false" ht="13.8" hidden="false" customHeight="false" outlineLevel="0" collapsed="false">
      <c r="I59" s="113" t="n">
        <f aca="false">'Min pension'!I55+1</f>
        <v>2007</v>
      </c>
      <c r="J59" s="113" t="n">
        <f aca="false">'Min pension'!J55</f>
        <v>1</v>
      </c>
      <c r="K59" s="113" t="n">
        <v>530</v>
      </c>
      <c r="L59" s="125" t="n">
        <f aca="false">'Min pension'!K59*100/'RIPTE e IPC'!T771</f>
        <v>1200.08843686146</v>
      </c>
    </row>
    <row r="60" customFormat="false" ht="13.8" hidden="false" customHeight="false" outlineLevel="0" collapsed="false">
      <c r="I60" s="115" t="n">
        <v>2007</v>
      </c>
      <c r="J60" s="115" t="n">
        <v>2</v>
      </c>
      <c r="K60" s="115" t="n">
        <v>530</v>
      </c>
      <c r="L60" s="127" t="n">
        <f aca="false">'Min pension'!K60*100/'RIPTE e IPC'!T774</f>
        <v>1177.24847606834</v>
      </c>
    </row>
    <row r="61" customFormat="false" ht="13.8" hidden="false" customHeight="false" outlineLevel="0" collapsed="false">
      <c r="I61" s="113" t="n">
        <v>2007</v>
      </c>
      <c r="J61" s="113" t="n">
        <v>3</v>
      </c>
      <c r="K61" s="113" t="n">
        <v>596.2</v>
      </c>
      <c r="L61" s="125" t="n">
        <f aca="false">'Min pension'!K61*100/'RIPTE e IPC'!T777</f>
        <v>1304.2982083246</v>
      </c>
    </row>
    <row r="62" customFormat="false" ht="13.8" hidden="false" customHeight="false" outlineLevel="0" collapsed="false">
      <c r="I62" s="115" t="n">
        <v>2007</v>
      </c>
      <c r="J62" s="115" t="n">
        <v>4</v>
      </c>
      <c r="K62" s="115" t="n">
        <v>596.2</v>
      </c>
      <c r="L62" s="127" t="n">
        <f aca="false">'Min pension'!K62*100/'RIPTE e IPC'!T780</f>
        <v>1274.28034352732</v>
      </c>
    </row>
    <row r="63" customFormat="false" ht="13.8" hidden="false" customHeight="false" outlineLevel="0" collapsed="false">
      <c r="I63" s="113" t="n">
        <v>2008</v>
      </c>
      <c r="J63" s="113" t="n">
        <v>1</v>
      </c>
      <c r="K63" s="113" t="n">
        <v>655</v>
      </c>
      <c r="L63" s="125" t="n">
        <f aca="false">'Min pension'!K63*100/'RIPTE e IPC'!T783</f>
        <v>1367.9100141387</v>
      </c>
    </row>
    <row r="64" customFormat="false" ht="13.8" hidden="false" customHeight="false" outlineLevel="0" collapsed="false">
      <c r="I64" s="115" t="n">
        <f aca="false">'Min pension'!I60+1</f>
        <v>2008</v>
      </c>
      <c r="J64" s="115" t="n">
        <f aca="false">'Min pension'!J60</f>
        <v>2</v>
      </c>
      <c r="K64" s="115" t="n">
        <v>655</v>
      </c>
      <c r="L64" s="127" t="n">
        <f aca="false">'Min pension'!K64*100/'RIPTE e IPC'!T786</f>
        <v>1333.99384430723</v>
      </c>
    </row>
    <row r="65" customFormat="false" ht="13.8" hidden="false" customHeight="false" outlineLevel="0" collapsed="false">
      <c r="A65" s="124" t="s">
        <v>113</v>
      </c>
      <c r="B65" s="124"/>
      <c r="C65" s="124"/>
      <c r="D65" s="124"/>
      <c r="E65" s="124"/>
      <c r="F65" s="124"/>
      <c r="I65" s="113" t="n">
        <f aca="false">'Min pension'!I61+1</f>
        <v>2008</v>
      </c>
      <c r="J65" s="113" t="n">
        <f aca="false">'Min pension'!J61</f>
        <v>3</v>
      </c>
      <c r="K65" s="113" t="n">
        <v>690</v>
      </c>
      <c r="L65" s="125" t="n">
        <f aca="false">'Min pension'!K65*100/'RIPTE e IPC'!T789</f>
        <v>1384.75796520399</v>
      </c>
    </row>
    <row r="66" customFormat="false" ht="13.8" hidden="false" customHeight="false" outlineLevel="0" collapsed="false">
      <c r="I66" s="115" t="n">
        <f aca="false">'Min pension'!I62+1</f>
        <v>2008</v>
      </c>
      <c r="J66" s="115" t="n">
        <f aca="false">'Min pension'!J62</f>
        <v>4</v>
      </c>
      <c r="K66" s="115" t="n">
        <v>690</v>
      </c>
      <c r="L66" s="127" t="n">
        <f aca="false">'Min pension'!K66*100/'RIPTE e IPC'!T792</f>
        <v>1367.20733696853</v>
      </c>
    </row>
    <row r="67" customFormat="false" ht="13.8" hidden="false" customHeight="false" outlineLevel="0" collapsed="false">
      <c r="I67" s="113" t="n">
        <f aca="false">'Min pension'!I63+1</f>
        <v>2009</v>
      </c>
      <c r="J67" s="113" t="n">
        <f aca="false">'Min pension'!J63</f>
        <v>1</v>
      </c>
      <c r="K67" s="113" t="n">
        <v>690</v>
      </c>
      <c r="L67" s="125" t="n">
        <f aca="false">'Min pension'!K67*100/'RIPTE e IPC'!T795</f>
        <v>1349.58027264891</v>
      </c>
    </row>
    <row r="68" customFormat="false" ht="13.8" hidden="false" customHeight="false" outlineLevel="0" collapsed="false">
      <c r="I68" s="115" t="n">
        <f aca="false">'Min pension'!I64+1</f>
        <v>2009</v>
      </c>
      <c r="J68" s="115" t="n">
        <f aca="false">'Min pension'!J64</f>
        <v>2</v>
      </c>
      <c r="K68" s="115" t="n">
        <v>770.66</v>
      </c>
      <c r="L68" s="127" t="n">
        <f aca="false">'Min pension'!K68*100/'RIPTE e IPC'!T798</f>
        <v>1487.87722927203</v>
      </c>
    </row>
    <row r="69" customFormat="false" ht="13.8" hidden="false" customHeight="false" outlineLevel="0" collapsed="false">
      <c r="I69" s="113" t="n">
        <f aca="false">'Min pension'!I65+1</f>
        <v>2009</v>
      </c>
      <c r="J69" s="113" t="n">
        <f aca="false">'Min pension'!J65</f>
        <v>3</v>
      </c>
      <c r="K69" s="113" t="n">
        <v>770.66</v>
      </c>
      <c r="L69" s="125" t="n">
        <f aca="false">'Min pension'!K69*100/'RIPTE e IPC'!T801</f>
        <v>1460.34434197981</v>
      </c>
    </row>
    <row r="70" customFormat="false" ht="13.8" hidden="false" customHeight="false" outlineLevel="0" collapsed="false">
      <c r="I70" s="115" t="n">
        <f aca="false">'Min pension'!I66+1</f>
        <v>2009</v>
      </c>
      <c r="J70" s="115" t="n">
        <f aca="false">'Min pension'!J66</f>
        <v>4</v>
      </c>
      <c r="K70" s="115" t="n">
        <v>827.23</v>
      </c>
      <c r="L70" s="127" t="n">
        <f aca="false">'Min pension'!K70*100/'RIPTE e IPC'!T804</f>
        <v>1530.99368853099</v>
      </c>
    </row>
    <row r="71" customFormat="false" ht="13.8" hidden="false" customHeight="false" outlineLevel="0" collapsed="false">
      <c r="I71" s="113" t="n">
        <f aca="false">'Min pension'!I67+1</f>
        <v>2010</v>
      </c>
      <c r="J71" s="113" t="n">
        <f aca="false">'Min pension'!J67</f>
        <v>1</v>
      </c>
      <c r="K71" s="113" t="n">
        <v>827.23</v>
      </c>
      <c r="L71" s="125" t="n">
        <f aca="false">'Min pension'!K71*100/'RIPTE e IPC'!T807</f>
        <v>1482.75653398249</v>
      </c>
    </row>
    <row r="72" customFormat="false" ht="13.8" hidden="false" customHeight="false" outlineLevel="0" collapsed="false">
      <c r="I72" s="115" t="n">
        <f aca="false">'Min pension'!I68+1</f>
        <v>2010</v>
      </c>
      <c r="J72" s="115" t="n">
        <f aca="false">'Min pension'!J68</f>
        <v>2</v>
      </c>
      <c r="K72" s="115" t="n">
        <v>895.15</v>
      </c>
      <c r="L72" s="127" t="n">
        <f aca="false">'Min pension'!K72*100/'RIPTE e IPC'!T810</f>
        <v>1561.71759618277</v>
      </c>
    </row>
    <row r="73" customFormat="false" ht="13.8" hidden="false" customHeight="false" outlineLevel="0" collapsed="false">
      <c r="I73" s="113" t="n">
        <f aca="false">'Min pension'!I69+1</f>
        <v>2010</v>
      </c>
      <c r="J73" s="113" t="n">
        <f aca="false">'Min pension'!J69</f>
        <v>3</v>
      </c>
      <c r="K73" s="113" t="n">
        <v>895.15</v>
      </c>
      <c r="L73" s="125" t="n">
        <f aca="false">'Min pension'!K73*100/'RIPTE e IPC'!T813</f>
        <v>1526.73241685456</v>
      </c>
    </row>
    <row r="74" customFormat="false" ht="13.8" hidden="false" customHeight="false" outlineLevel="0" collapsed="false">
      <c r="I74" s="115" t="n">
        <f aca="false">'Min pension'!I70+1</f>
        <v>2010</v>
      </c>
      <c r="J74" s="115" t="n">
        <f aca="false">'Min pension'!J70</f>
        <v>4</v>
      </c>
      <c r="K74" s="115" t="n">
        <v>1046.43</v>
      </c>
      <c r="L74" s="127" t="n">
        <f aca="false">'Min pension'!K74*100/'RIPTE e IPC'!T816</f>
        <v>1744.36538963607</v>
      </c>
    </row>
    <row r="75" customFormat="false" ht="13.8" hidden="false" customHeight="false" outlineLevel="0" collapsed="false">
      <c r="I75" s="113" t="n">
        <f aca="false">'Min pension'!I71+1</f>
        <v>2011</v>
      </c>
      <c r="J75" s="113" t="n">
        <f aca="false">'Min pension'!J71</f>
        <v>1</v>
      </c>
      <c r="K75" s="113" t="n">
        <v>1046.43</v>
      </c>
      <c r="L75" s="125" t="n">
        <f aca="false">'Min pension'!K75*100/'RIPTE e IPC'!T819</f>
        <v>1704.81848516974</v>
      </c>
    </row>
    <row r="76" customFormat="false" ht="13.8" hidden="false" customHeight="false" outlineLevel="0" collapsed="false">
      <c r="I76" s="115" t="n">
        <f aca="false">'Min pension'!I72+1</f>
        <v>2011</v>
      </c>
      <c r="J76" s="115" t="n">
        <f aca="false">'Min pension'!J72</f>
        <v>2</v>
      </c>
      <c r="K76" s="115" t="n">
        <v>1227.78</v>
      </c>
      <c r="L76" s="127" t="n">
        <f aca="false">'Min pension'!K76*100/'RIPTE e IPC'!T822</f>
        <v>1952.73652301743</v>
      </c>
    </row>
    <row r="77" customFormat="false" ht="13.8" hidden="false" customHeight="false" outlineLevel="0" collapsed="false">
      <c r="I77" s="113" t="n">
        <f aca="false">'Min pension'!I73+1</f>
        <v>2011</v>
      </c>
      <c r="J77" s="113" t="n">
        <f aca="false">'Min pension'!J73</f>
        <v>3</v>
      </c>
      <c r="K77" s="113" t="n">
        <v>1227.78</v>
      </c>
      <c r="L77" s="125" t="n">
        <f aca="false">'Min pension'!K77*100/'RIPTE e IPC'!T825</f>
        <v>1907.69958325585</v>
      </c>
    </row>
    <row r="78" customFormat="false" ht="13.8" hidden="false" customHeight="false" outlineLevel="0" collapsed="false">
      <c r="I78" s="115" t="n">
        <f aca="false">'Min pension'!I74+1</f>
        <v>2011</v>
      </c>
      <c r="J78" s="115" t="n">
        <f aca="false">'Min pension'!J74</f>
        <v>4</v>
      </c>
      <c r="K78" s="115" t="n">
        <v>1434.29</v>
      </c>
      <c r="L78" s="127" t="n">
        <f aca="false">'Min pension'!K78*100/'RIPTE e IPC'!T828</f>
        <v>2183.34988377105</v>
      </c>
    </row>
    <row r="79" customFormat="false" ht="13.8" hidden="false" customHeight="false" outlineLevel="0" collapsed="false">
      <c r="I79" s="113" t="n">
        <f aca="false">'Min pension'!I75+1</f>
        <v>2012</v>
      </c>
      <c r="J79" s="113" t="n">
        <f aca="false">'Min pension'!J75</f>
        <v>1</v>
      </c>
      <c r="K79" s="113" t="n">
        <v>1434.29</v>
      </c>
      <c r="L79" s="125" t="n">
        <f aca="false">'Min pension'!K79*100/'RIPTE e IPC'!T831</f>
        <v>2129.84261428768</v>
      </c>
    </row>
    <row r="80" customFormat="false" ht="13.8" hidden="false" customHeight="false" outlineLevel="0" collapsed="false">
      <c r="I80" s="115" t="n">
        <f aca="false">'Min pension'!I76+1</f>
        <v>2012</v>
      </c>
      <c r="J80" s="115" t="n">
        <f aca="false">'Min pension'!J76</f>
        <v>2</v>
      </c>
      <c r="K80" s="115" t="n">
        <v>1687.01</v>
      </c>
      <c r="L80" s="127" t="n">
        <f aca="false">'Min pension'!K80*100/'RIPTE e IPC'!T834</f>
        <v>2441.5651434925</v>
      </c>
    </row>
    <row r="81" customFormat="false" ht="13.8" hidden="false" customHeight="false" outlineLevel="0" collapsed="false">
      <c r="I81" s="113" t="n">
        <f aca="false">'Min pension'!I77+1</f>
        <v>2012</v>
      </c>
      <c r="J81" s="113" t="n">
        <f aca="false">'Min pension'!J77</f>
        <v>3</v>
      </c>
      <c r="K81" s="113" t="n">
        <v>1687.01</v>
      </c>
      <c r="L81" s="125" t="n">
        <f aca="false">'Min pension'!K81*100/'RIPTE e IPC'!T837</f>
        <v>2383.78559028304</v>
      </c>
    </row>
    <row r="82" customFormat="false" ht="13.8" hidden="false" customHeight="false" outlineLevel="0" collapsed="false">
      <c r="I82" s="115" t="n">
        <f aca="false">'Min pension'!I78+1</f>
        <v>2012</v>
      </c>
      <c r="J82" s="115" t="n">
        <f aca="false">'Min pension'!J78</f>
        <v>4</v>
      </c>
      <c r="K82" s="115" t="n">
        <v>1879.67</v>
      </c>
      <c r="L82" s="127" t="n">
        <f aca="false">'Min pension'!K82*100/'RIPTE e IPC'!T840</f>
        <v>2586.5978872367</v>
      </c>
    </row>
    <row r="83" customFormat="false" ht="13.8" hidden="false" customHeight="false" outlineLevel="0" collapsed="false">
      <c r="I83" s="113" t="n">
        <f aca="false">'Min pension'!I79+1</f>
        <v>2013</v>
      </c>
      <c r="J83" s="113" t="n">
        <f aca="false">'Min pension'!J79</f>
        <v>1</v>
      </c>
      <c r="K83" s="113" t="n">
        <v>1879.67</v>
      </c>
      <c r="L83" s="125" t="n">
        <f aca="false">'Min pension'!K83*100/'RIPTE e IPC'!T843</f>
        <v>2518.73438600784</v>
      </c>
    </row>
    <row r="84" customFormat="false" ht="13.8" hidden="false" customHeight="false" outlineLevel="0" collapsed="false">
      <c r="I84" s="115" t="n">
        <f aca="false">'Min pension'!I80+1</f>
        <v>2013</v>
      </c>
      <c r="J84" s="115" t="n">
        <f aca="false">'Min pension'!J80</f>
        <v>2</v>
      </c>
      <c r="K84" s="115" t="n">
        <v>2165</v>
      </c>
      <c r="L84" s="127" t="n">
        <f aca="false">'Min pension'!K84*100/'RIPTE e IPC'!T846</f>
        <v>2839.75920444613</v>
      </c>
    </row>
    <row r="85" customFormat="false" ht="13.8" hidden="false" customHeight="false" outlineLevel="0" collapsed="false">
      <c r="I85" s="113" t="n">
        <f aca="false">'Min pension'!I81+1</f>
        <v>2013</v>
      </c>
      <c r="J85" s="113" t="n">
        <f aca="false">'Min pension'!J81</f>
        <v>3</v>
      </c>
      <c r="K85" s="113" t="n">
        <v>2165</v>
      </c>
      <c r="L85" s="125" t="n">
        <f aca="false">'Min pension'!K85*100/'RIPTE e IPC'!T849</f>
        <v>2767.27206005255</v>
      </c>
    </row>
    <row r="86" customFormat="false" ht="13.8" hidden="false" customHeight="false" outlineLevel="0" collapsed="false">
      <c r="I86" s="115" t="n">
        <f aca="false">'Min pension'!I82+1</f>
        <v>2013</v>
      </c>
      <c r="J86" s="115" t="n">
        <f aca="false">'Min pension'!J82</f>
        <v>4</v>
      </c>
      <c r="K86" s="115" t="n">
        <v>2476.98</v>
      </c>
      <c r="L86" s="127" t="n">
        <f aca="false">'Min pension'!K86*100/'RIPTE e IPC'!T852</f>
        <v>3083.67065412202</v>
      </c>
    </row>
    <row r="87" customFormat="false" ht="13.8" hidden="false" customHeight="false" outlineLevel="0" collapsed="false">
      <c r="I87" s="113" t="n">
        <f aca="false">'Min pension'!I83+1</f>
        <v>2014</v>
      </c>
      <c r="J87" s="113" t="n">
        <f aca="false">'Min pension'!J83</f>
        <v>1</v>
      </c>
      <c r="K87" s="113" t="n">
        <v>2476.98</v>
      </c>
      <c r="L87" s="125" t="n">
        <f aca="false">'Min pension'!K87*100/'RIPTE e IPC'!T855</f>
        <v>2835.24067153883</v>
      </c>
    </row>
    <row r="88" customFormat="false" ht="13.8" hidden="false" customHeight="false" outlineLevel="0" collapsed="false">
      <c r="I88" s="115" t="n">
        <f aca="false">'Min pension'!I84+1</f>
        <v>2014</v>
      </c>
      <c r="J88" s="115" t="n">
        <f aca="false">'Min pension'!J84</f>
        <v>2</v>
      </c>
      <c r="K88" s="115" t="n">
        <v>2757.13</v>
      </c>
      <c r="L88" s="127" t="n">
        <f aca="false">'Min pension'!K88*100/'RIPTE e IPC'!T858</f>
        <v>2979.32010569727</v>
      </c>
    </row>
    <row r="89" customFormat="false" ht="13.8" hidden="false" customHeight="false" outlineLevel="0" collapsed="false">
      <c r="I89" s="113" t="n">
        <f aca="false">'Min pension'!I85+1</f>
        <v>2014</v>
      </c>
      <c r="J89" s="113" t="n">
        <f aca="false">'Min pension'!J85</f>
        <v>3</v>
      </c>
      <c r="K89" s="113" t="n">
        <v>2757.13</v>
      </c>
      <c r="L89" s="125" t="n">
        <f aca="false">'Min pension'!K89*100/'RIPTE e IPC'!T861</f>
        <v>2861.61857065737</v>
      </c>
    </row>
    <row r="90" customFormat="false" ht="13.8" hidden="false" customHeight="false" outlineLevel="0" collapsed="false">
      <c r="I90" s="115" t="n">
        <f aca="false">'Min pension'!I86+1</f>
        <v>2014</v>
      </c>
      <c r="J90" s="115" t="n">
        <f aca="false">'Min pension'!J86</f>
        <v>4</v>
      </c>
      <c r="K90" s="115" t="n">
        <v>3231.63</v>
      </c>
      <c r="L90" s="127" t="n">
        <f aca="false">'Min pension'!K90*100/'RIPTE e IPC'!T864</f>
        <v>3231.63</v>
      </c>
    </row>
    <row r="91" customFormat="false" ht="13.8" hidden="false" customHeight="false" outlineLevel="0" collapsed="false">
      <c r="I91" s="113" t="n">
        <f aca="false">'Min pension'!I87+1</f>
        <v>2015</v>
      </c>
      <c r="J91" s="113" t="n">
        <f aca="false">'Min pension'!J87</f>
        <v>1</v>
      </c>
      <c r="K91" s="113" t="n">
        <v>3231.63</v>
      </c>
      <c r="L91" s="125" t="n">
        <f aca="false">'Min pension'!K91*100/'RIPTE e IPC'!T867</f>
        <v>3134.73415536162</v>
      </c>
    </row>
    <row r="92" customFormat="false" ht="13.8" hidden="false" customHeight="false" outlineLevel="0" collapsed="false">
      <c r="I92" s="115" t="n">
        <f aca="false">'Min pension'!I88+1</f>
        <v>2015</v>
      </c>
      <c r="J92" s="115" t="n">
        <f aca="false">'Min pension'!J88</f>
        <v>2</v>
      </c>
      <c r="K92" s="115" t="n">
        <v>3821.73</v>
      </c>
      <c r="L92" s="127" t="n">
        <f aca="false">'Min pension'!K92*100/'RIPTE e IPC'!T870</f>
        <v>3580.59931397095</v>
      </c>
    </row>
    <row r="93" customFormat="false" ht="13.8" hidden="false" customHeight="false" outlineLevel="0" collapsed="false">
      <c r="I93" s="113" t="n">
        <f aca="false">'Min pension'!I89+1</f>
        <v>2015</v>
      </c>
      <c r="J93" s="113" t="n">
        <f aca="false">'Min pension'!J89</f>
        <v>3</v>
      </c>
      <c r="K93" s="113" t="n">
        <v>3821.73</v>
      </c>
      <c r="L93" s="125" t="n">
        <f aca="false">'Min pension'!K93*100/'RIPTE e IPC'!T873</f>
        <v>3459.06159638797</v>
      </c>
    </row>
    <row r="94" customFormat="false" ht="13.8" hidden="false" customHeight="false" outlineLevel="0" collapsed="false">
      <c r="I94" s="115" t="n">
        <f aca="false">'Min pension'!I90+1</f>
        <v>2015</v>
      </c>
      <c r="J94" s="115" t="n">
        <f aca="false">'Min pension'!J90</f>
        <v>4</v>
      </c>
      <c r="K94" s="115" t="n">
        <v>4299.06</v>
      </c>
      <c r="L94" s="127" t="n">
        <f aca="false">'Min pension'!K94*100/'RIPTE e IPC'!T876</f>
        <v>3714.09464116287</v>
      </c>
    </row>
    <row r="95" customFormat="false" ht="13.8" hidden="false" customHeight="false" outlineLevel="0" collapsed="false">
      <c r="I95" s="113" t="n">
        <f aca="false">'Min pension'!I91+1</f>
        <v>2016</v>
      </c>
      <c r="J95" s="113" t="n">
        <f aca="false">'Min pension'!J91</f>
        <v>1</v>
      </c>
      <c r="K95" s="113" t="n">
        <v>4299.06</v>
      </c>
      <c r="L95" s="125" t="n">
        <f aca="false">'Min pension'!K95*100/'RIPTE e IPC'!T879</f>
        <v>3278.91936034514</v>
      </c>
    </row>
    <row r="96" customFormat="false" ht="13.8" hidden="false" customHeight="false" outlineLevel="0" collapsed="false">
      <c r="I96" s="115" t="n">
        <f aca="false">'Min pension'!I92+1</f>
        <v>2016</v>
      </c>
      <c r="J96" s="115" t="n">
        <f aca="false">'Min pension'!J92</f>
        <v>2</v>
      </c>
      <c r="K96" s="115" t="n">
        <v>4958.97</v>
      </c>
      <c r="L96" s="127" t="n">
        <f aca="false">'Min pension'!K96*100/'RIPTE e IPC'!T882</f>
        <v>3353.47534958588</v>
      </c>
    </row>
    <row r="97" customFormat="false" ht="13.8" hidden="false" customHeight="false" outlineLevel="0" collapsed="false">
      <c r="I97" s="113" t="n">
        <f aca="false">'Min pension'!I93+1</f>
        <v>2016</v>
      </c>
      <c r="J97" s="113" t="n">
        <f aca="false">'Min pension'!J93</f>
        <v>3</v>
      </c>
      <c r="K97" s="113" t="n">
        <v>4958.97</v>
      </c>
      <c r="L97" s="125" t="n">
        <f aca="false">'Min pension'!K97*100/'RIPTE e IPC'!T885</f>
        <v>3181.72426571837</v>
      </c>
    </row>
    <row r="98" customFormat="false" ht="13.8" hidden="false" customHeight="false" outlineLevel="0" collapsed="false">
      <c r="I98" s="115" t="n">
        <f aca="false">'Min pension'!I94+1</f>
        <v>2016</v>
      </c>
      <c r="J98" s="115" t="n">
        <f aca="false">'Min pension'!J94</f>
        <v>4</v>
      </c>
      <c r="K98" s="115" t="n">
        <v>5661.16</v>
      </c>
      <c r="L98" s="127" t="n">
        <f aca="false">'Min pension'!K98*100/'RIPTE e IPC'!T888</f>
        <v>3452.34648539786</v>
      </c>
    </row>
    <row r="99" customFormat="false" ht="13.8" hidden="false" customHeight="false" outlineLevel="0" collapsed="false">
      <c r="I99" s="113" t="n">
        <f aca="false">'Min pension'!I95+1</f>
        <v>2017</v>
      </c>
      <c r="J99" s="113" t="n">
        <f aca="false">'Min pension'!J95</f>
        <v>1</v>
      </c>
      <c r="K99" s="113" t="n">
        <v>5661.16</v>
      </c>
      <c r="L99" s="125" t="n">
        <f aca="false">'Min pension'!K99*100/'RIPTE e IPC'!T891</f>
        <v>3290.21729771324</v>
      </c>
    </row>
    <row r="100" customFormat="false" ht="13.8" hidden="false" customHeight="false" outlineLevel="0" collapsed="false">
      <c r="I100" s="115" t="n">
        <f aca="false">'Min pension'!I96+1</f>
        <v>2017</v>
      </c>
      <c r="J100" s="115" t="n">
        <f aca="false">'Min pension'!J96</f>
        <v>2</v>
      </c>
      <c r="K100" s="115" t="n">
        <v>6394.85</v>
      </c>
      <c r="L100" s="127" t="n">
        <f aca="false">'Min pension'!K100*100/'RIPTE e IPC'!T894</f>
        <v>3486.49183590743</v>
      </c>
    </row>
    <row r="101" customFormat="false" ht="13.8" hidden="false" customHeight="false" outlineLevel="0" collapsed="false">
      <c r="I101" s="113" t="n">
        <f aca="false">'Min pension'!I97+1</f>
        <v>2017</v>
      </c>
      <c r="J101" s="113" t="n">
        <f aca="false">'Min pension'!J97</f>
        <v>3</v>
      </c>
      <c r="K101" s="113" t="n">
        <v>6394.85</v>
      </c>
      <c r="L101" s="125" t="n">
        <f aca="false">'Min pension'!K101*100/'RIPTE e IPC'!T897</f>
        <v>3339.88512298751</v>
      </c>
    </row>
    <row r="102" customFormat="false" ht="13.8" hidden="false" customHeight="false" outlineLevel="0" collapsed="false">
      <c r="I102" s="115" t="n">
        <f aca="false">'Min pension'!I98+1</f>
        <v>2017</v>
      </c>
      <c r="J102" s="115" t="n">
        <f aca="false">'Min pension'!J98</f>
        <v>4</v>
      </c>
      <c r="K102" s="115" t="n">
        <v>7246.42</v>
      </c>
      <c r="L102" s="127" t="n">
        <f aca="false">'Min pension'!K102*100/'RIPTE e IPC'!T900</f>
        <v>3609.09672150633</v>
      </c>
    </row>
    <row r="103" customFormat="false" ht="13.8" hidden="false" customHeight="false" outlineLevel="0" collapsed="false">
      <c r="I103" s="113" t="n">
        <f aca="false">'Min pension'!I99+1</f>
        <v>2018</v>
      </c>
      <c r="J103" s="113" t="n">
        <f aca="false">'Min pension'!J99</f>
        <v>1</v>
      </c>
      <c r="K103" s="113" t="n">
        <v>7246.42</v>
      </c>
      <c r="L103" s="125" t="n">
        <f aca="false">'Min pension'!K103*100/'RIPTE e IPC'!T903</f>
        <v>3357.50449192098</v>
      </c>
    </row>
    <row r="104" customFormat="false" ht="13.8" hidden="false" customHeight="false" outlineLevel="0" collapsed="false">
      <c r="I104" s="115" t="n">
        <f aca="false">'Min pension'!I100+1</f>
        <v>2018</v>
      </c>
      <c r="J104" s="115" t="n">
        <f aca="false">'Min pension'!J100</f>
        <v>2</v>
      </c>
      <c r="K104" s="115" t="n">
        <v>7660.42</v>
      </c>
      <c r="L104" s="127" t="n">
        <f aca="false">'Min pension'!K104*100/'RIPTE e IPC'!T906</f>
        <v>3307.03891660933</v>
      </c>
    </row>
    <row r="105" customFormat="false" ht="13.8" hidden="false" customHeight="false" outlineLevel="0" collapsed="false">
      <c r="I105" s="113" t="n">
        <f aca="false">'Min pension'!I101+1</f>
        <v>2018</v>
      </c>
      <c r="J105" s="113" t="n">
        <f aca="false">'Min pension'!J101</f>
        <v>3</v>
      </c>
      <c r="K105" s="113" t="n">
        <v>8096.3</v>
      </c>
      <c r="L105" s="125" t="n">
        <f aca="false">'Min pension'!K105*100/'RIPTE e IPC'!T909</f>
        <v>3145.60457405238</v>
      </c>
    </row>
    <row r="106" customFormat="false" ht="13.8" hidden="false" customHeight="false" outlineLevel="0" collapsed="false">
      <c r="I106" s="115" t="n">
        <f aca="false">'Min pension'!I102+1</f>
        <v>2018</v>
      </c>
      <c r="J106" s="115" t="n">
        <f aca="false">'Min pension'!J102</f>
        <v>4</v>
      </c>
      <c r="K106" s="126" t="n">
        <v>8637.13</v>
      </c>
      <c r="L106" s="127" t="n">
        <f aca="false">'Min pension'!K106*100/'RIPTE e IPC'!T912</f>
        <v>2897.39805752903</v>
      </c>
    </row>
    <row r="107" customFormat="false" ht="13.8" hidden="false" customHeight="false" outlineLevel="0" collapsed="false">
      <c r="I107" s="113" t="n">
        <f aca="false">'Min pension'!I103+1</f>
        <v>2019</v>
      </c>
      <c r="J107" s="113" t="n">
        <f aca="false">'Min pension'!J103</f>
        <v>1</v>
      </c>
      <c r="K107" s="125" t="n">
        <v>9309.91</v>
      </c>
      <c r="L107" s="125" t="n">
        <f aca="false">'Min pension'!K107*100/'RIPTE e IPC'!T915</f>
        <v>2851.4737270164</v>
      </c>
    </row>
    <row r="108" customFormat="false" ht="13.8" hidden="false" customHeight="false" outlineLevel="0" collapsed="false">
      <c r="I108" s="115" t="n">
        <f aca="false">'Min pension'!I104+1</f>
        <v>2019</v>
      </c>
      <c r="J108" s="115" t="n">
        <f aca="false">'Min pension'!J104</f>
        <v>2</v>
      </c>
      <c r="K108" s="127" t="n">
        <v>10410.37</v>
      </c>
      <c r="L108" s="127" t="n">
        <f aca="false">'Min pension'!K108*100/'RIPTE e IPC'!T918</f>
        <v>2857.15497162958</v>
      </c>
      <c r="M108" s="128"/>
    </row>
    <row r="109" customFormat="false" ht="13.8" hidden="false" customHeight="false" outlineLevel="0" collapsed="false">
      <c r="I109" s="113" t="n">
        <f aca="false">'Min pension'!I105+1</f>
        <v>2019</v>
      </c>
      <c r="J109" s="113" t="n">
        <f aca="false">'Min pension'!J105</f>
        <v>3</v>
      </c>
      <c r="K109" s="125" t="n">
        <v>11528.44</v>
      </c>
      <c r="L109" s="125" t="n">
        <f aca="false">'Min pension'!K109*100/'RIPTE e IPC'!T921</f>
        <v>2899.40328624861</v>
      </c>
    </row>
    <row r="110" customFormat="false" ht="13.8" hidden="false" customHeight="false" outlineLevel="0" collapsed="false">
      <c r="I110" s="115" t="n">
        <f aca="false">'Min pension'!I106+1</f>
        <v>2019</v>
      </c>
      <c r="J110" s="115" t="n">
        <f aca="false">'Min pension'!J106</f>
        <v>4</v>
      </c>
      <c r="K110" s="127" t="n">
        <f aca="false">K109*(1+PBU!M110)</f>
        <v>12936.6618431012</v>
      </c>
      <c r="L110" s="127" t="n">
        <f aca="false">'Min pension'!K110*100/'RIPTE e IPC'!T924</f>
        <v>2852.10772901627</v>
      </c>
    </row>
    <row r="111" customFormat="false" ht="13.8" hidden="false" customHeight="false" outlineLevel="0" collapsed="false"/>
    <row r="114" customFormat="false" ht="15" hidden="false" customHeight="false" outlineLevel="0" collapsed="false">
      <c r="L114" s="128" t="s">
        <v>119</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1976</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description/>
  <dc:language>en-US</dc:language>
  <cp:lastModifiedBy>Leonardo Calcagno</cp:lastModifiedBy>
  <dcterms:modified xsi:type="dcterms:W3CDTF">2019-11-15T16:40:36Z</dcterms:modified>
  <cp:revision>134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