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wmf" ContentType="image/x-w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Datos mensuales (Cuadro 1)" sheetId="1" state="visible" r:id="rId2"/>
    <sheet name="Porcentajes trimestrales (in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<sst xmlns="http://schemas.openxmlformats.org/spreadsheetml/2006/main" count="796" uniqueCount="148">
  <si>
    <t>Aportantes</t>
  </si>
  <si>
    <t>Cotizantes totales Seguridad Social</t>
  </si>
  <si>
    <t>Cotizantes totales al SIPA (1+2+4-3)</t>
  </si>
  <si>
    <t>Cotizantes totales al SIJP (1+2+4-3)</t>
  </si>
  <si>
    <t>Cotizantes totales al SIPA hombres</t>
  </si>
  <si>
    <t>Cotizantes totales al SIPA mujeres</t>
  </si>
  <si>
    <t>1- Cotizantes autónomos</t>
  </si>
  <si>
    <t>Total cotizantes autónomos</t>
  </si>
  <si>
    <t>Hombres</t>
  </si>
  <si>
    <t>Mujeres</t>
  </si>
  <si>
    <t>Reparto</t>
  </si>
  <si>
    <t>2- Cotizantes dependientes</t>
  </si>
  <si>
    <t>AFJP</t>
  </si>
  <si>
    <t>Total cotizantes dependientes</t>
  </si>
  <si>
    <t>Indecisos</t>
  </si>
  <si>
    <t>3- Cotizantes mixtos</t>
  </si>
  <si>
    <t>Total cotizantes mixtos</t>
  </si>
  <si>
    <t>4- Cotizantes monotributistas (1)</t>
  </si>
  <si>
    <t>Mixto: únicamente autónomos y dependientes, sin monotributistas</t>
  </si>
  <si>
    <t>4- Cotizantes monotributistas</t>
  </si>
  <si>
    <t>Monotributistas sin aportes voluntarios (1)</t>
  </si>
  <si>
    <t>Población 16-69 </t>
  </si>
  <si>
    <t>Población 16-69 hombres</t>
  </si>
  <si>
    <t>Población 16-69 mujeres</t>
  </si>
  <si>
    <t>Monotributistas en porcentaje independientes formales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</si>
  <si>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</si>
  <si>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</si>
  <si>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</si>
  <si>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</si>
  <si>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</si>
  <si>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</si>
  <si>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</si>
  <si>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% Cotizantes dependientes hombres</t>
  </si>
  <si>
    <t>% Cotizantes dependientes mujeres</t>
  </si>
  <si>
    <t>Indep / (indep + sal) en EPH hombres</t>
  </si>
  <si>
    <t>Indep / (indep + sal) en EPH mujeres</t>
  </si>
  <si>
    <t>Independientes en porcentaje asalariados formales, hombres</t>
  </si>
  <si>
    <t>Independientes en porcentaje asalariados formales, mujeres</t>
  </si>
  <si>
    <t>Y/Z : MONOTRIBUTO EN PORCENTAJE ASALARIADOS FORMALES / INDEPENDIENTES EN PORCENTAJE ASALARIADOS FORMALES</t>
  </si>
  <si>
    <t>Coeficiente a multiplicar al cal_indep_h_b  para reproducir valor agregado monotributo</t>
  </si>
  <si>
    <t>Coeficiente a multiplicar al cal_indep_f_b para reproducir valor agregado monotributo</t>
  </si>
  <si>
    <t>Y/Z : AUTONOMOS EN PORCENTAJE ASALARIADOS FORMALES / INDEPENDIENTES EN PORCENTAJE ASALARIADOS FORMALES</t>
  </si>
  <si>
    <t>Coeficiente a multiplicar al cal_indep_h_b  para reproducir valor agregado autónomos</t>
  </si>
  <si>
    <t>Coeficiente a multiplicar al cal_indep_f_b para reproducir valor agregado autónomos</t>
  </si>
  <si>
    <t>PROVINCIAS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</si>
  <si>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</si>
  <si>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</si>
  <si>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</si>
  <si>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</si>
  <si>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</si>
  <si>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</si>
  <si>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</si>
  <si>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</si>
  <si>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</si>
  <si>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</si>
  <si>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</si>
  <si>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</si>
  <si>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</si>
  <si>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</si>
  <si>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</si>
  <si>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</si>
  <si>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</si>
  <si>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y más</t>
  </si>
  <si>
    <t>PERIODO DE</t>
  </si>
  <si>
    <t>EMPLEADORES</t>
  </si>
  <si>
    <t>EMPLEADOS</t>
  </si>
  <si>
    <t>REMUNERACIONES</t>
  </si>
  <si>
    <t>2003-2015</t>
  </si>
  <si>
    <t>Total del país</t>
  </si>
  <si>
    <t>LIQUIDACION</t>
  </si>
  <si>
    <t>TOTALES</t>
  </si>
  <si>
    <t>Aut</t>
  </si>
  <si>
    <t> TOTAL </t>
  </si>
  <si>
    <t>1/</t>
  </si>
  <si>
    <t>Mono</t>
  </si>
  <si>
    <t>Dep</t>
  </si>
  <si>
    <t>Enero</t>
  </si>
  <si>
    <t>Febrero</t>
  </si>
  <si>
    <t>Año 1998</t>
  </si>
  <si>
    <t>Marzo</t>
  </si>
  <si>
    <t>Agosto</t>
  </si>
  <si>
    <t>Abril</t>
  </si>
  <si>
    <t>Setiembre</t>
  </si>
  <si>
    <t>Mixtos</t>
  </si>
  <si>
    <t>Mayo</t>
  </si>
  <si>
    <t>Octubre</t>
  </si>
  <si>
    <t>Junio</t>
  </si>
  <si>
    <t>Noviembre</t>
  </si>
  <si>
    <t>0- 4</t>
  </si>
  <si>
    <t>Mixtos-Mono</t>
  </si>
  <si>
    <t>Julio</t>
  </si>
  <si>
    <t>Diciembre</t>
  </si>
  <si>
    <t>5-9</t>
  </si>
  <si>
    <t>10-14</t>
  </si>
  <si>
    <t>Año 1999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</si>
  <si>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</si>
  <si>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</si>
  <si>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</si>
  <si>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</si>
  <si>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</si>
  <si>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</si>
  <si>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</si>
  <si>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</si>
  <si>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</si>
  <si>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</si>
  <si>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</si>
  <si>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</si>
  <si>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</si>
  <si>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</si>
  <si>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</si>
  <si>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</si>
  <si>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</si>
  <si>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</si>
  <si>
    <t>VARONES</t>
  </si>
  <si>
    <t>MUJERES</t>
  </si>
  <si>
    <t>Ciud Aut Bs As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</si>
  <si>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</si>
  <si>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</si>
  <si>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</si>
  <si>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</si>
  <si>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</si>
  <si>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</si>
  <si>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</si>
  <si>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</si>
  <si>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</si>
  <si>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</si>
  <si>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</si>
  <si>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</si>
  <si>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</si>
  <si>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</si>
  <si>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</si>
  <si>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</si>
  <si>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</si>
  <si>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</si>
  <si>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</si>
  <si>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</si>
  <si>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Stgo del Estero</t>
  </si>
  <si>
    <t>Tucumán</t>
  </si>
  <si>
    <t>Tierra del Fuego</t>
  </si>
  <si>
    <t>Población total</t>
  </si>
  <si>
    <t>POBLACIÓN SEGÚN SEXO Y GRUPOS QUINQUENALES DE EDAD ESTIMADA AL 30 DE JUNIO DE 2006, POR PROVINCIAS VARONES</t>
  </si>
  <si>
    <t>POBLACIÓN SEGÚN SEXO Y GRUPOS QUINQUENALES DE EDAD ESTIMADA AL 30 DE JUNIO DE 2006, POR PROVINCIAS MUJERES</t>
  </si>
  <si>
    <t>JURISDICCION</t>
  </si>
  <si>
    <t>Varones</t>
  </si>
  <si>
    <t>Grupo de edad</t>
  </si>
  <si>
    <t>Año</t>
  </si>
  <si>
    <t>Total</t>
  </si>
  <si>
    <t>0-4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</si>
</sst>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"/>
    <numFmt numFmtId="167" formatCode="GENERAL_)"/>
    <numFmt numFmtId="168" formatCode="#,##0__"/>
    <numFmt numFmtId="169" formatCode="#,##0,"/>
    <numFmt numFmtId="170" formatCode="0.00%"/>
    <numFmt numFmtId="171" formatCode="0%"/>
    <numFmt numFmtId="172" formatCode="@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204"/>
    </font>
    <font>
      <sz val="11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Courier New"/>
      <family val="3"/>
      <charset val="1"/>
    </font>
    <font>
      <b val="true"/>
      <sz val="9"/>
      <color rgb="FF000000"/>
      <name val="Arial"/>
      <family val="2"/>
      <charset val="204"/>
    </font>
    <font>
      <b val="true"/>
      <sz val="9"/>
      <color rgb="FFFF0000"/>
      <name val="Arial"/>
      <family val="2"/>
      <charset val="204"/>
    </font>
    <font>
      <sz val="9"/>
      <name val="Arial"/>
      <family val="2"/>
      <charset val="1"/>
    </font>
    <font>
      <sz val="9"/>
      <color rgb="FF000000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name val="Arial"/>
      <family val="2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204"/>
    </font>
    <font>
      <sz val="12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i val="true"/>
      <u val="single"/>
      <sz val="10"/>
      <name val="Arial"/>
      <family val="2"/>
      <charset val="204"/>
    </font>
    <font>
      <b val="true"/>
      <u val="single"/>
      <sz val="10"/>
      <name val="Arial"/>
      <family val="2"/>
      <charset val="204"/>
    </font>
    <font>
      <b val="true"/>
      <sz val="12"/>
      <color rgb="FF000000"/>
      <name val="Calibri"/>
      <family val="2"/>
      <charset val="1"/>
    </font>
    <font>
      <sz val="8"/>
      <color rgb="FF00000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D59FC0"/>
      </patternFill>
    </fill>
    <fill>
      <patternFill patternType="solid">
        <fgColor rgb="FFC9D7F3"/>
        <bgColor rgb="FFD6D6E4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FF"/>
      </patternFill>
    </fill>
    <fill>
      <patternFill patternType="solid">
        <fgColor rgb="FFEEECE1"/>
        <bgColor rgb="FFEEEEEE"/>
      </patternFill>
    </fill>
    <fill>
      <patternFill patternType="solid">
        <fgColor rgb="FFDBEEF4"/>
        <bgColor rgb="FFEEEEEE"/>
      </patternFill>
    </fill>
    <fill>
      <patternFill patternType="solid">
        <fgColor rgb="FFFFFFFF"/>
        <bgColor rgb="FFFFF9DD"/>
      </patternFill>
    </fill>
    <fill>
      <patternFill patternType="solid">
        <fgColor rgb="FFFFF9DD"/>
        <bgColor rgb="FFFFFFFF"/>
      </patternFill>
    </fill>
    <fill>
      <patternFill patternType="solid">
        <fgColor rgb="FFDDDDDD"/>
        <bgColor rgb="FFD6D6E4"/>
      </patternFill>
    </fill>
    <fill>
      <patternFill patternType="solid">
        <fgColor rgb="FFEEEEEE"/>
        <bgColor rgb="FFEEECE1"/>
      </patternFill>
    </fill>
    <fill>
      <patternFill patternType="solid">
        <fgColor rgb="FFD59FC0"/>
        <bgColor rgb="FFB2B2B2"/>
      </patternFill>
    </fill>
    <fill>
      <patternFill patternType="solid">
        <fgColor rgb="FFD6D6E4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3C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>
        <color rgb="FF0000FF"/>
      </left>
      <right style="thin">
        <color rgb="FF0000FF"/>
      </right>
      <top/>
      <bottom/>
      <diagonal/>
    </border>
    <border diagonalUp="false" diagonalDown="false">
      <left style="thin">
        <color rgb="FF0000FF"/>
      </left>
      <right/>
      <top/>
      <bottom/>
      <diagonal/>
    </border>
    <border diagonalUp="false" diagonalDown="false">
      <left/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/>
      <top/>
      <bottom style="medium">
        <color rgb="FF0000FF"/>
      </bottom>
      <diagonal/>
    </border>
    <border diagonalUp="false" diagonalDown="false">
      <left/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medium">
        <color rgb="FF0000FF"/>
      </bottom>
      <diagonal/>
    </border>
    <border diagonalUp="false" diagonalDown="false">
      <left style="thin">
        <color rgb="FF0000FF"/>
      </left>
      <right style="medium">
        <color rgb="FF0000F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3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8" fillId="12" borderId="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2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2" borderId="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2" borderId="7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8" fillId="13" borderId="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3" borderId="9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3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8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8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8" borderId="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9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0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0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3CDDD"/>
      <rgbColor rgb="FF993366"/>
      <rgbColor rgb="FFFFF9DD"/>
      <rgbColor rgb="FFDBEEF4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EECE1"/>
      <rgbColor rgb="FFDDDDDD"/>
      <rgbColor rgb="FF99CCFF"/>
      <rgbColor rgb="FFD6D6E4"/>
      <rgbColor rgb="FFD59FC0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132</xdr:col>
      <xdr:colOff>276480</xdr:colOff>
      <xdr:row>96</xdr:row>
      <xdr:rowOff>160200</xdr:rowOff>
    </xdr:from>
    <xdr:to>
      <xdr:col>132</xdr:col>
      <xdr:colOff>579240</xdr:colOff>
      <xdr:row>96</xdr:row>
      <xdr:rowOff>160560</xdr:rowOff>
    </xdr:to>
    <xdr:sp>
      <xdr:nvSpPr>
        <xdr:cNvPr id="0" name="CustomShape 1"/>
        <xdr:cNvSpPr/>
      </xdr:nvSpPr>
      <xdr:spPr>
        <a:xfrm>
          <a:off x="130491360" y="1789236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132</xdr:col>
      <xdr:colOff>276480</xdr:colOff>
      <xdr:row>96</xdr:row>
      <xdr:rowOff>160200</xdr:rowOff>
    </xdr:from>
    <xdr:to>
      <xdr:col>132</xdr:col>
      <xdr:colOff>579240</xdr:colOff>
      <xdr:row>96</xdr:row>
      <xdr:rowOff>160560</xdr:rowOff>
    </xdr:to>
    <xdr:sp>
      <xdr:nvSpPr>
        <xdr:cNvPr id="1" name="CustomShape 1"/>
        <xdr:cNvSpPr/>
      </xdr:nvSpPr>
      <xdr:spPr>
        <a:xfrm>
          <a:off x="130491360" y="1789236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139</xdr:col>
      <xdr:colOff>278640</xdr:colOff>
      <xdr:row>34</xdr:row>
      <xdr:rowOff>109440</xdr:rowOff>
    </xdr:from>
    <xdr:to>
      <xdr:col>139</xdr:col>
      <xdr:colOff>581400</xdr:colOff>
      <xdr:row>34</xdr:row>
      <xdr:rowOff>109800</xdr:rowOff>
    </xdr:to>
    <xdr:sp>
      <xdr:nvSpPr>
        <xdr:cNvPr id="2" name="CustomShape 1"/>
        <xdr:cNvSpPr/>
      </xdr:nvSpPr>
      <xdr:spPr>
        <a:xfrm>
          <a:off x="137003400" y="604260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139</xdr:col>
      <xdr:colOff>278640</xdr:colOff>
      <xdr:row>34</xdr:row>
      <xdr:rowOff>109440</xdr:rowOff>
    </xdr:from>
    <xdr:to>
      <xdr:col>139</xdr:col>
      <xdr:colOff>581400</xdr:colOff>
      <xdr:row>34</xdr:row>
      <xdr:rowOff>109800</xdr:rowOff>
    </xdr:to>
    <xdr:sp>
      <xdr:nvSpPr>
        <xdr:cNvPr id="3" name="CustomShape 1"/>
        <xdr:cNvSpPr/>
      </xdr:nvSpPr>
      <xdr:spPr>
        <a:xfrm>
          <a:off x="137003400" y="604260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138</xdr:col>
      <xdr:colOff>252000</xdr:colOff>
      <xdr:row>74</xdr:row>
      <xdr:rowOff>15480</xdr:rowOff>
    </xdr:from>
    <xdr:to>
      <xdr:col>145</xdr:col>
      <xdr:colOff>511560</xdr:colOff>
      <xdr:row>94</xdr:row>
      <xdr:rowOff>142920</xdr:rowOff>
    </xdr:to>
    <xdr:pic>
      <xdr:nvPicPr>
        <xdr:cNvPr id="4" name="Picture 269" descr=""/>
        <xdr:cNvPicPr/>
      </xdr:nvPicPr>
      <xdr:blipFill>
        <a:blip r:embed="rId1"/>
        <a:srcRect l="0" t="3131" r="0" b="26950"/>
        <a:stretch/>
      </xdr:blipFill>
      <xdr:spPr>
        <a:xfrm>
          <a:off x="135900360" y="14171400"/>
          <a:ext cx="7794000" cy="337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169</xdr:col>
      <xdr:colOff>276480</xdr:colOff>
      <xdr:row>34</xdr:row>
      <xdr:rowOff>109440</xdr:rowOff>
    </xdr:from>
    <xdr:to>
      <xdr:col>169</xdr:col>
      <xdr:colOff>579240</xdr:colOff>
      <xdr:row>34</xdr:row>
      <xdr:rowOff>109800</xdr:rowOff>
    </xdr:to>
    <xdr:sp>
      <xdr:nvSpPr>
        <xdr:cNvPr id="5" name="CustomShape 1"/>
        <xdr:cNvSpPr/>
      </xdr:nvSpPr>
      <xdr:spPr>
        <a:xfrm>
          <a:off x="163926720" y="604260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169</xdr:col>
      <xdr:colOff>276480</xdr:colOff>
      <xdr:row>34</xdr:row>
      <xdr:rowOff>109440</xdr:rowOff>
    </xdr:from>
    <xdr:to>
      <xdr:col>169</xdr:col>
      <xdr:colOff>579240</xdr:colOff>
      <xdr:row>34</xdr:row>
      <xdr:rowOff>109800</xdr:rowOff>
    </xdr:to>
    <xdr:sp>
      <xdr:nvSpPr>
        <xdr:cNvPr id="6" name="CustomShape 1"/>
        <xdr:cNvSpPr/>
      </xdr:nvSpPr>
      <xdr:spPr>
        <a:xfrm>
          <a:off x="163926720" y="604260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193</xdr:col>
      <xdr:colOff>277200</xdr:colOff>
      <xdr:row>34</xdr:row>
      <xdr:rowOff>109440</xdr:rowOff>
    </xdr:from>
    <xdr:to>
      <xdr:col>193</xdr:col>
      <xdr:colOff>579960</xdr:colOff>
      <xdr:row>34</xdr:row>
      <xdr:rowOff>109800</xdr:rowOff>
    </xdr:to>
    <xdr:sp>
      <xdr:nvSpPr>
        <xdr:cNvPr id="7" name="CustomShape 1"/>
        <xdr:cNvSpPr/>
      </xdr:nvSpPr>
      <xdr:spPr>
        <a:xfrm>
          <a:off x="188155080" y="604260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193</xdr:col>
      <xdr:colOff>277200</xdr:colOff>
      <xdr:row>34</xdr:row>
      <xdr:rowOff>109440</xdr:rowOff>
    </xdr:from>
    <xdr:to>
      <xdr:col>193</xdr:col>
      <xdr:colOff>579960</xdr:colOff>
      <xdr:row>34</xdr:row>
      <xdr:rowOff>109800</xdr:rowOff>
    </xdr:to>
    <xdr:sp>
      <xdr:nvSpPr>
        <xdr:cNvPr id="8" name="CustomShape 1"/>
        <xdr:cNvSpPr/>
      </xdr:nvSpPr>
      <xdr:spPr>
        <a:xfrm>
          <a:off x="188155080" y="604260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174</xdr:col>
      <xdr:colOff>278280</xdr:colOff>
      <xdr:row>34</xdr:row>
      <xdr:rowOff>109440</xdr:rowOff>
    </xdr:from>
    <xdr:to>
      <xdr:col>174</xdr:col>
      <xdr:colOff>581040</xdr:colOff>
      <xdr:row>34</xdr:row>
      <xdr:rowOff>109800</xdr:rowOff>
    </xdr:to>
    <xdr:sp>
      <xdr:nvSpPr>
        <xdr:cNvPr id="9" name="CustomShape 1"/>
        <xdr:cNvSpPr/>
      </xdr:nvSpPr>
      <xdr:spPr>
        <a:xfrm>
          <a:off x="168761520" y="604260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174</xdr:col>
      <xdr:colOff>278280</xdr:colOff>
      <xdr:row>34</xdr:row>
      <xdr:rowOff>109440</xdr:rowOff>
    </xdr:from>
    <xdr:to>
      <xdr:col>174</xdr:col>
      <xdr:colOff>581040</xdr:colOff>
      <xdr:row>34</xdr:row>
      <xdr:rowOff>109800</xdr:rowOff>
    </xdr:to>
    <xdr:sp>
      <xdr:nvSpPr>
        <xdr:cNvPr id="10" name="CustomShape 1"/>
        <xdr:cNvSpPr/>
      </xdr:nvSpPr>
      <xdr:spPr>
        <a:xfrm>
          <a:off x="168761520" y="604260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217</xdr:col>
      <xdr:colOff>278280</xdr:colOff>
      <xdr:row>34</xdr:row>
      <xdr:rowOff>156240</xdr:rowOff>
    </xdr:from>
    <xdr:to>
      <xdr:col>217</xdr:col>
      <xdr:colOff>581040</xdr:colOff>
      <xdr:row>34</xdr:row>
      <xdr:rowOff>156600</xdr:rowOff>
    </xdr:to>
    <xdr:sp>
      <xdr:nvSpPr>
        <xdr:cNvPr id="11" name="CustomShape 1"/>
        <xdr:cNvSpPr/>
      </xdr:nvSpPr>
      <xdr:spPr>
        <a:xfrm>
          <a:off x="211585680" y="608940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217</xdr:col>
      <xdr:colOff>278280</xdr:colOff>
      <xdr:row>34</xdr:row>
      <xdr:rowOff>156240</xdr:rowOff>
    </xdr:from>
    <xdr:to>
      <xdr:col>217</xdr:col>
      <xdr:colOff>581040</xdr:colOff>
      <xdr:row>34</xdr:row>
      <xdr:rowOff>156600</xdr:rowOff>
    </xdr:to>
    <xdr:sp>
      <xdr:nvSpPr>
        <xdr:cNvPr id="12" name="CustomShape 1"/>
        <xdr:cNvSpPr/>
      </xdr:nvSpPr>
      <xdr:spPr>
        <a:xfrm>
          <a:off x="211585680" y="6089400"/>
          <a:ext cx="302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241</xdr:col>
      <xdr:colOff>544680</xdr:colOff>
      <xdr:row>34</xdr:row>
      <xdr:rowOff>156600</xdr:rowOff>
    </xdr:from>
    <xdr:to>
      <xdr:col>242</xdr:col>
      <xdr:colOff>173880</xdr:colOff>
      <xdr:row>34</xdr:row>
      <xdr:rowOff>156960</xdr:rowOff>
    </xdr:to>
    <xdr:sp>
      <xdr:nvSpPr>
        <xdr:cNvPr id="13" name="CustomShape 1"/>
        <xdr:cNvSpPr/>
      </xdr:nvSpPr>
      <xdr:spPr>
        <a:xfrm>
          <a:off x="234437760" y="6089760"/>
          <a:ext cx="6390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241</xdr:col>
      <xdr:colOff>544680</xdr:colOff>
      <xdr:row>34</xdr:row>
      <xdr:rowOff>156600</xdr:rowOff>
    </xdr:from>
    <xdr:to>
      <xdr:col>242</xdr:col>
      <xdr:colOff>173880</xdr:colOff>
      <xdr:row>34</xdr:row>
      <xdr:rowOff>156960</xdr:rowOff>
    </xdr:to>
    <xdr:sp>
      <xdr:nvSpPr>
        <xdr:cNvPr id="14" name="CustomShape 1"/>
        <xdr:cNvSpPr/>
      </xdr:nvSpPr>
      <xdr:spPr>
        <a:xfrm>
          <a:off x="234437760" y="6089760"/>
          <a:ext cx="6390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A315"/>
  <sheetViews>
    <sheetView windowProtection="true" showFormulas="false" showGridLines="true" showRowColHeaders="true" showZeros="true" rightToLeft="false" tabSelected="true" showOutlineSymbols="true" defaultGridColor="true" view="normal" topLeftCell="F1" colorId="64" zoomScale="95" zoomScaleNormal="95" zoomScalePageLayoutView="100" workbookViewId="0">
      <pane xSplit="0" ySplit="4" topLeftCell="AA33" activePane="bottomLeft" state="frozen"/>
      <selection pane="topLeft" activeCell="F1" activeCellId="0" sqref="F1"/>
      <selection pane="bottomLeft" activeCell="AH44" activeCellId="0" sqref="G44:AH51"/>
    </sheetView>
  </sheetViews>
  <sheetFormatPr defaultRowHeight="12.8"/>
  <cols>
    <col collapsed="false" hidden="false" max="1" min="1" style="0" width="36.4489795918367"/>
    <col collapsed="false" hidden="false" max="4" min="2" style="0" width="13.5612244897959"/>
    <col collapsed="false" hidden="false" max="6" min="5" style="0" width="13.8418367346939"/>
    <col collapsed="false" hidden="false" max="7" min="7" style="0" width="13.5612244897959"/>
    <col collapsed="false" hidden="false" max="8" min="8" style="0" width="13.8418367346939"/>
    <col collapsed="false" hidden="false" max="9" min="9" style="0" width="13.5612244897959"/>
    <col collapsed="false" hidden="false" max="11" min="10" style="0" width="13.8418367346939"/>
    <col collapsed="false" hidden="false" max="12" min="12" style="0" width="13.5612244897959"/>
    <col collapsed="false" hidden="false" max="13" min="13" style="0" width="13.8418367346939"/>
    <col collapsed="false" hidden="false" max="14" min="14" style="0" width="13.5612244897959"/>
    <col collapsed="false" hidden="false" max="16" min="15" style="0" width="13.8418367346939"/>
    <col collapsed="false" hidden="false" max="17" min="17" style="0" width="13.5612244897959"/>
    <col collapsed="false" hidden="false" max="19" min="18" style="0" width="13.8418367346939"/>
    <col collapsed="false" hidden="false" max="20" min="20" style="0" width="13.5612244897959"/>
    <col collapsed="false" hidden="false" max="22" min="21" style="0" width="13.8418367346939"/>
    <col collapsed="false" hidden="false" max="23" min="23" style="0" width="13.5612244897959"/>
    <col collapsed="false" hidden="false" max="24" min="24" style="0" width="13.8418367346939"/>
    <col collapsed="false" hidden="false" max="25" min="25" style="0" width="13.5612244897959"/>
    <col collapsed="false" hidden="false" max="26" min="26" style="0" width="13.8418367346939"/>
    <col collapsed="false" hidden="false" max="27" min="27" style="0" width="13.5612244897959"/>
    <col collapsed="false" hidden="false" max="28" min="28" style="0" width="13.8418367346939"/>
    <col collapsed="false" hidden="false" max="29" min="29" style="0" width="13.5612244897959"/>
    <col collapsed="false" hidden="false" max="30" min="30" style="0" width="13.8418367346939"/>
    <col collapsed="false" hidden="false" max="31" min="31" style="0" width="13.5612244897959"/>
    <col collapsed="false" hidden="false" max="32" min="32" style="0" width="13.8418367346939"/>
    <col collapsed="false" hidden="false" max="33" min="33" style="0" width="13.5612244897959"/>
    <col collapsed="false" hidden="false" max="134" min="34" style="0" width="13.8418367346939"/>
    <col collapsed="false" hidden="false" max="135" min="135" style="0" width="12.0765306122449"/>
    <col collapsed="false" hidden="false" max="148" min="138" style="0" width="15.2551020408163"/>
    <col collapsed="false" hidden="false" max="172" min="161" style="0" width="12.484693877551"/>
    <col collapsed="false" hidden="false" max="184" min="173" style="0" width="15.5255102040816"/>
    <col collapsed="false" hidden="false" max="196" min="185" style="0" width="13.2908163265306"/>
    <col collapsed="false" hidden="false" max="208" min="197" style="0" width="13.969387755102"/>
    <col collapsed="false" hidden="false" max="220" min="209" style="0" width="13.8418367346939"/>
    <col collapsed="false" hidden="false" max="232" min="221" style="0" width="12.484693877551"/>
    <col collapsed="false" hidden="false" max="244" min="233" style="0" width="14.3112244897959"/>
    <col collapsed="false" hidden="false" max="250" min="250" style="0" width="18.2857142857143"/>
    <col collapsed="false" hidden="false" max="251" min="251" style="0" width="19.7704081632653"/>
    <col collapsed="false" hidden="false" max="255" min="255" style="0" width="16.1377551020408"/>
    <col collapsed="false" hidden="false" max="257" min="257" style="0" width="13.0204081632653"/>
    <col collapsed="false" hidden="false" max="258" min="258" style="0" width="14.8469387755102"/>
    <col collapsed="false" hidden="false" max="259" min="259" style="0" width="14.5051020408163"/>
    <col collapsed="false" hidden="false" max="260" min="260" style="0" width="13.2295918367347"/>
    <col collapsed="false" hidden="false" max="261" min="261" style="0" width="12.1479591836735"/>
  </cols>
  <sheetData>
    <row r="1" customFormat="false" ht="12.8" hidden="false" customHeight="false" outlineLevel="0" collapsed="false">
      <c r="EE1" s="1"/>
      <c r="EF1" s="1"/>
      <c r="EG1" s="1"/>
    </row>
    <row r="2" customFormat="false" ht="12.8" hidden="false" customHeight="false" outlineLevel="0" collapsed="false">
      <c r="EE2" s="1"/>
      <c r="EF2" s="1"/>
      <c r="EG2" s="1"/>
    </row>
    <row r="3" customFormat="false" ht="13.8" hidden="false" customHeight="false" outlineLevel="0" collapsed="false">
      <c r="A3" s="2"/>
      <c r="B3" s="3" t="n">
        <f aca="false">N3+1</f>
        <v>2019</v>
      </c>
      <c r="C3" s="3" t="n">
        <f aca="false">O3+1</f>
        <v>2019</v>
      </c>
      <c r="D3" s="3" t="n">
        <f aca="false">P3+1</f>
        <v>2019</v>
      </c>
      <c r="E3" s="3" t="n">
        <f aca="false">Q3+1</f>
        <v>2019</v>
      </c>
      <c r="F3" s="3" t="n">
        <f aca="false">R3+1</f>
        <v>2019</v>
      </c>
      <c r="G3" s="3" t="n">
        <f aca="false">S3+1</f>
        <v>2019</v>
      </c>
      <c r="H3" s="3" t="n">
        <f aca="false">T3+1</f>
        <v>2019</v>
      </c>
      <c r="I3" s="3" t="n">
        <f aca="false">U3+1</f>
        <v>2019</v>
      </c>
      <c r="J3" s="3" t="n">
        <f aca="false">V3+1</f>
        <v>2019</v>
      </c>
      <c r="K3" s="3" t="n">
        <f aca="false">W3+1</f>
        <v>2019</v>
      </c>
      <c r="L3" s="3" t="n">
        <f aca="false">X3+1</f>
        <v>2019</v>
      </c>
      <c r="M3" s="3" t="n">
        <f aca="false">Y3+1</f>
        <v>2019</v>
      </c>
      <c r="N3" s="4" t="n">
        <f aca="false">Z3+1</f>
        <v>2018</v>
      </c>
      <c r="O3" s="4" t="n">
        <f aca="false">AA3+1</f>
        <v>2018</v>
      </c>
      <c r="P3" s="4" t="n">
        <f aca="false">AB3+1</f>
        <v>2018</v>
      </c>
      <c r="Q3" s="4" t="n">
        <f aca="false">AC3+1</f>
        <v>2018</v>
      </c>
      <c r="R3" s="4" t="n">
        <f aca="false">AD3+1</f>
        <v>2018</v>
      </c>
      <c r="S3" s="4" t="n">
        <f aca="false">AE3+1</f>
        <v>2018</v>
      </c>
      <c r="T3" s="4" t="n">
        <f aca="false">AF3+1</f>
        <v>2018</v>
      </c>
      <c r="U3" s="4" t="n">
        <f aca="false">AG3+1</f>
        <v>2018</v>
      </c>
      <c r="V3" s="4" t="n">
        <f aca="false">AH3+1</f>
        <v>2018</v>
      </c>
      <c r="W3" s="4" t="n">
        <f aca="false">AI3+1</f>
        <v>2018</v>
      </c>
      <c r="X3" s="4" t="n">
        <f aca="false">AJ3+1</f>
        <v>2018</v>
      </c>
      <c r="Y3" s="4" t="n">
        <f aca="false">AK3+1</f>
        <v>2018</v>
      </c>
      <c r="Z3" s="3" t="n">
        <v>2017</v>
      </c>
      <c r="AA3" s="3" t="n">
        <v>2017</v>
      </c>
      <c r="AB3" s="3" t="n">
        <v>2017</v>
      </c>
      <c r="AC3" s="3" t="n">
        <v>2017</v>
      </c>
      <c r="AD3" s="3" t="n">
        <v>2017</v>
      </c>
      <c r="AE3" s="3" t="n">
        <v>2017</v>
      </c>
      <c r="AF3" s="3" t="n">
        <v>2017</v>
      </c>
      <c r="AG3" s="3" t="n">
        <v>2017</v>
      </c>
      <c r="AH3" s="3" t="n">
        <v>2017</v>
      </c>
      <c r="AI3" s="3" t="n">
        <v>2017</v>
      </c>
      <c r="AJ3" s="3" t="n">
        <v>2017</v>
      </c>
      <c r="AK3" s="3" t="n">
        <v>2017</v>
      </c>
      <c r="AL3" s="4" t="n">
        <v>2016</v>
      </c>
      <c r="AM3" s="4" t="n">
        <v>2016</v>
      </c>
      <c r="AN3" s="4" t="n">
        <v>2016</v>
      </c>
      <c r="AO3" s="4" t="n">
        <v>2016</v>
      </c>
      <c r="AP3" s="4" t="n">
        <v>2016</v>
      </c>
      <c r="AQ3" s="4" t="n">
        <v>2016</v>
      </c>
      <c r="AR3" s="4" t="n">
        <v>2016</v>
      </c>
      <c r="AS3" s="4" t="n">
        <v>2016</v>
      </c>
      <c r="AT3" s="4" t="n">
        <v>2016</v>
      </c>
      <c r="AU3" s="4" t="n">
        <v>2016</v>
      </c>
      <c r="AV3" s="4" t="n">
        <v>2016</v>
      </c>
      <c r="AW3" s="4" t="n">
        <v>2016</v>
      </c>
      <c r="AX3" s="3" t="n">
        <v>2015</v>
      </c>
      <c r="AY3" s="3" t="n">
        <v>2015</v>
      </c>
      <c r="AZ3" s="3" t="n">
        <v>2015</v>
      </c>
      <c r="BA3" s="3" t="n">
        <v>2015</v>
      </c>
      <c r="BB3" s="3" t="n">
        <v>2015</v>
      </c>
      <c r="BC3" s="3" t="n">
        <v>2015</v>
      </c>
      <c r="BD3" s="3" t="n">
        <v>2015</v>
      </c>
      <c r="BE3" s="3" t="n">
        <v>2015</v>
      </c>
      <c r="BF3" s="3" t="n">
        <v>2015</v>
      </c>
      <c r="BG3" s="3" t="n">
        <v>2015</v>
      </c>
      <c r="BH3" s="3" t="n">
        <v>2015</v>
      </c>
      <c r="BI3" s="3" t="n">
        <v>2015</v>
      </c>
      <c r="BJ3" s="4" t="n">
        <v>2014</v>
      </c>
      <c r="BK3" s="4" t="n">
        <v>2014</v>
      </c>
      <c r="BL3" s="4" t="n">
        <v>2014</v>
      </c>
      <c r="BM3" s="4" t="n">
        <v>2014</v>
      </c>
      <c r="BN3" s="4" t="n">
        <v>2014</v>
      </c>
      <c r="BO3" s="4" t="n">
        <v>2014</v>
      </c>
      <c r="BP3" s="4" t="n">
        <v>2014</v>
      </c>
      <c r="BQ3" s="4" t="n">
        <v>2014</v>
      </c>
      <c r="BR3" s="4" t="n">
        <v>2014</v>
      </c>
      <c r="BS3" s="4" t="n">
        <v>2014</v>
      </c>
      <c r="BT3" s="4" t="n">
        <v>2014</v>
      </c>
      <c r="BU3" s="4" t="n">
        <v>2014</v>
      </c>
      <c r="BV3" s="3" t="n">
        <f aca="false">BJ3-1</f>
        <v>2013</v>
      </c>
      <c r="BW3" s="3" t="n">
        <f aca="false">BK3-1</f>
        <v>2013</v>
      </c>
      <c r="BX3" s="3" t="n">
        <f aca="false">BL3-1</f>
        <v>2013</v>
      </c>
      <c r="BY3" s="3" t="n">
        <f aca="false">BM3-1</f>
        <v>2013</v>
      </c>
      <c r="BZ3" s="3" t="n">
        <f aca="false">BN3-1</f>
        <v>2013</v>
      </c>
      <c r="CA3" s="3" t="n">
        <f aca="false">BO3-1</f>
        <v>2013</v>
      </c>
      <c r="CB3" s="3" t="n">
        <f aca="false">BP3-1</f>
        <v>2013</v>
      </c>
      <c r="CC3" s="3" t="n">
        <f aca="false">BQ3-1</f>
        <v>2013</v>
      </c>
      <c r="CD3" s="3" t="n">
        <f aca="false">BR3-1</f>
        <v>2013</v>
      </c>
      <c r="CE3" s="3" t="n">
        <f aca="false">BS3-1</f>
        <v>2013</v>
      </c>
      <c r="CF3" s="3" t="n">
        <f aca="false">BT3-1</f>
        <v>2013</v>
      </c>
      <c r="CG3" s="3" t="n">
        <f aca="false">BU3-1</f>
        <v>2013</v>
      </c>
      <c r="CH3" s="4" t="n">
        <f aca="false">BV3-1</f>
        <v>2012</v>
      </c>
      <c r="CI3" s="4" t="n">
        <f aca="false">BW3-1</f>
        <v>2012</v>
      </c>
      <c r="CJ3" s="4" t="n">
        <f aca="false">BX3-1</f>
        <v>2012</v>
      </c>
      <c r="CK3" s="4" t="n">
        <f aca="false">BY3-1</f>
        <v>2012</v>
      </c>
      <c r="CL3" s="4" t="n">
        <f aca="false">BZ3-1</f>
        <v>2012</v>
      </c>
      <c r="CM3" s="4" t="n">
        <f aca="false">CA3-1</f>
        <v>2012</v>
      </c>
      <c r="CN3" s="4" t="n">
        <f aca="false">CB3-1</f>
        <v>2012</v>
      </c>
      <c r="CO3" s="4" t="n">
        <f aca="false">CC3-1</f>
        <v>2012</v>
      </c>
      <c r="CP3" s="4" t="n">
        <f aca="false">CD3-1</f>
        <v>2012</v>
      </c>
      <c r="CQ3" s="4" t="n">
        <f aca="false">CE3-1</f>
        <v>2012</v>
      </c>
      <c r="CR3" s="4" t="n">
        <f aca="false">CF3-1</f>
        <v>2012</v>
      </c>
      <c r="CS3" s="4" t="n">
        <f aca="false">CG3-1</f>
        <v>2012</v>
      </c>
      <c r="CT3" s="3" t="n">
        <f aca="false">CH3-1</f>
        <v>2011</v>
      </c>
      <c r="CU3" s="3" t="n">
        <f aca="false">CI3-1</f>
        <v>2011</v>
      </c>
      <c r="CV3" s="3" t="n">
        <f aca="false">CJ3-1</f>
        <v>2011</v>
      </c>
      <c r="CW3" s="3" t="n">
        <f aca="false">CK3-1</f>
        <v>2011</v>
      </c>
      <c r="CX3" s="3" t="n">
        <f aca="false">CL3-1</f>
        <v>2011</v>
      </c>
      <c r="CY3" s="3" t="n">
        <f aca="false">CM3-1</f>
        <v>2011</v>
      </c>
      <c r="CZ3" s="3" t="n">
        <f aca="false">CN3-1</f>
        <v>2011</v>
      </c>
      <c r="DA3" s="3" t="n">
        <f aca="false">CO3-1</f>
        <v>2011</v>
      </c>
      <c r="DB3" s="3" t="n">
        <f aca="false">CP3-1</f>
        <v>2011</v>
      </c>
      <c r="DC3" s="3" t="n">
        <f aca="false">CQ3-1</f>
        <v>2011</v>
      </c>
      <c r="DD3" s="3" t="n">
        <f aca="false">CR3-1</f>
        <v>2011</v>
      </c>
      <c r="DE3" s="3" t="n">
        <f aca="false">CS3-1</f>
        <v>2011</v>
      </c>
      <c r="DF3" s="4" t="n">
        <f aca="false">CT3-1</f>
        <v>2010</v>
      </c>
      <c r="DG3" s="4" t="n">
        <f aca="false">CU3-1</f>
        <v>2010</v>
      </c>
      <c r="DH3" s="4" t="n">
        <f aca="false">CV3-1</f>
        <v>2010</v>
      </c>
      <c r="DI3" s="4" t="n">
        <f aca="false">CW3-1</f>
        <v>2010</v>
      </c>
      <c r="DJ3" s="4" t="n">
        <f aca="false">CX3-1</f>
        <v>2010</v>
      </c>
      <c r="DK3" s="4" t="n">
        <f aca="false">CY3-1</f>
        <v>2010</v>
      </c>
      <c r="DL3" s="4" t="n">
        <f aca="false">CZ3-1</f>
        <v>2010</v>
      </c>
      <c r="DM3" s="4" t="n">
        <f aca="false">DA3-1</f>
        <v>2010</v>
      </c>
      <c r="DN3" s="4" t="n">
        <f aca="false">DB3-1</f>
        <v>2010</v>
      </c>
      <c r="DO3" s="4" t="n">
        <f aca="false">DC3-1</f>
        <v>2010</v>
      </c>
      <c r="DP3" s="4" t="n">
        <f aca="false">DD3-1</f>
        <v>2010</v>
      </c>
      <c r="DQ3" s="4" t="n">
        <f aca="false">DE3-1</f>
        <v>2010</v>
      </c>
      <c r="DR3" s="3" t="n">
        <f aca="false">DF3-1</f>
        <v>2009</v>
      </c>
      <c r="DS3" s="3" t="n">
        <f aca="false">DG3-1</f>
        <v>2009</v>
      </c>
      <c r="DT3" s="3" t="n">
        <f aca="false">DH3-1</f>
        <v>2009</v>
      </c>
      <c r="DU3" s="3" t="n">
        <f aca="false">DI3-1</f>
        <v>2009</v>
      </c>
      <c r="DV3" s="3" t="n">
        <f aca="false">DJ3-1</f>
        <v>2009</v>
      </c>
      <c r="DW3" s="3" t="n">
        <f aca="false">DK3-1</f>
        <v>2009</v>
      </c>
      <c r="DX3" s="3" t="n">
        <f aca="false">DL3-1</f>
        <v>2009</v>
      </c>
      <c r="DY3" s="3" t="n">
        <f aca="false">DM3-1</f>
        <v>2009</v>
      </c>
      <c r="DZ3" s="3" t="n">
        <f aca="false">DN3-1</f>
        <v>2009</v>
      </c>
      <c r="EA3" s="3" t="n">
        <f aca="false">DO3-1</f>
        <v>2009</v>
      </c>
      <c r="EB3" s="3" t="n">
        <f aca="false">DP3-1</f>
        <v>2009</v>
      </c>
      <c r="EC3" s="3" t="n">
        <f aca="false">DQ3-1</f>
        <v>2009</v>
      </c>
      <c r="ED3" s="4" t="n">
        <f aca="false">DR3-1</f>
        <v>2008</v>
      </c>
      <c r="EE3" s="1"/>
      <c r="EF3" s="1"/>
      <c r="EG3" s="1"/>
      <c r="EH3" s="4" t="n">
        <f aca="false">DS3-1</f>
        <v>2008</v>
      </c>
      <c r="EI3" s="4" t="n">
        <f aca="false">DT3-1</f>
        <v>2008</v>
      </c>
      <c r="EJ3" s="4" t="n">
        <f aca="false">DU3-1</f>
        <v>2008</v>
      </c>
      <c r="EK3" s="4" t="n">
        <f aca="false">DV3-1</f>
        <v>2008</v>
      </c>
      <c r="EL3" s="4" t="n">
        <f aca="false">DW3-1</f>
        <v>2008</v>
      </c>
      <c r="EM3" s="4" t="n">
        <f aca="false">DX3-1</f>
        <v>2008</v>
      </c>
      <c r="EN3" s="4" t="n">
        <f aca="false">DY3-1</f>
        <v>2008</v>
      </c>
      <c r="EO3" s="4" t="n">
        <f aca="false">DZ3-1</f>
        <v>2008</v>
      </c>
      <c r="EP3" s="4" t="n">
        <f aca="false">EA3-1</f>
        <v>2008</v>
      </c>
      <c r="EQ3" s="4" t="n">
        <f aca="false">EB3-1</f>
        <v>2008</v>
      </c>
      <c r="ER3" s="4" t="n">
        <f aca="false">EC3-1</f>
        <v>2008</v>
      </c>
      <c r="ES3" s="3" t="n">
        <v>2007</v>
      </c>
      <c r="ET3" s="3" t="n">
        <f aca="false">EH3-1</f>
        <v>2007</v>
      </c>
      <c r="EU3" s="3" t="n">
        <f aca="false">EI3-1</f>
        <v>2007</v>
      </c>
      <c r="EV3" s="3" t="n">
        <f aca="false">EJ3-1</f>
        <v>2007</v>
      </c>
      <c r="EW3" s="3" t="n">
        <f aca="false">EK3-1</f>
        <v>2007</v>
      </c>
      <c r="EX3" s="3" t="n">
        <f aca="false">EL3-1</f>
        <v>2007</v>
      </c>
      <c r="EY3" s="3" t="n">
        <f aca="false">EM3-1</f>
        <v>2007</v>
      </c>
      <c r="EZ3" s="3" t="n">
        <f aca="false">EN3-1</f>
        <v>2007</v>
      </c>
      <c r="FA3" s="3" t="n">
        <f aca="false">EO3-1</f>
        <v>2007</v>
      </c>
      <c r="FB3" s="3" t="n">
        <f aca="false">EP3-1</f>
        <v>2007</v>
      </c>
      <c r="FC3" s="3" t="n">
        <f aca="false">EQ3-1</f>
        <v>2007</v>
      </c>
      <c r="FD3" s="3" t="n">
        <f aca="false">ER3-1</f>
        <v>2007</v>
      </c>
      <c r="FE3" s="4" t="n">
        <f aca="false">ES3-1</f>
        <v>2006</v>
      </c>
      <c r="FF3" s="4" t="n">
        <f aca="false">ET3-1</f>
        <v>2006</v>
      </c>
      <c r="FG3" s="4" t="n">
        <f aca="false">EU3-1</f>
        <v>2006</v>
      </c>
      <c r="FH3" s="4" t="n">
        <f aca="false">EV3-1</f>
        <v>2006</v>
      </c>
      <c r="FI3" s="4" t="n">
        <f aca="false">EW3-1</f>
        <v>2006</v>
      </c>
      <c r="FJ3" s="4" t="n">
        <f aca="false">EX3-1</f>
        <v>2006</v>
      </c>
      <c r="FK3" s="4" t="n">
        <f aca="false">EY3-1</f>
        <v>2006</v>
      </c>
      <c r="FL3" s="4" t="n">
        <f aca="false">EZ3-1</f>
        <v>2006</v>
      </c>
      <c r="FM3" s="4" t="n">
        <f aca="false">FA3-1</f>
        <v>2006</v>
      </c>
      <c r="FN3" s="4" t="n">
        <f aca="false">FB3-1</f>
        <v>2006</v>
      </c>
      <c r="FO3" s="4" t="n">
        <f aca="false">FC3-1</f>
        <v>2006</v>
      </c>
      <c r="FP3" s="4" t="n">
        <f aca="false">FD3-1</f>
        <v>2006</v>
      </c>
      <c r="FQ3" s="3" t="n">
        <f aca="false">FE3-1</f>
        <v>2005</v>
      </c>
      <c r="FR3" s="3" t="n">
        <f aca="false">FF3-1</f>
        <v>2005</v>
      </c>
      <c r="FS3" s="3" t="n">
        <f aca="false">FG3-1</f>
        <v>2005</v>
      </c>
      <c r="FT3" s="3" t="n">
        <f aca="false">FH3-1</f>
        <v>2005</v>
      </c>
      <c r="FU3" s="3" t="n">
        <f aca="false">FI3-1</f>
        <v>2005</v>
      </c>
      <c r="FV3" s="3" t="n">
        <f aca="false">FJ3-1</f>
        <v>2005</v>
      </c>
      <c r="FW3" s="3" t="n">
        <f aca="false">FK3-1</f>
        <v>2005</v>
      </c>
      <c r="FX3" s="3" t="n">
        <f aca="false">FL3-1</f>
        <v>2005</v>
      </c>
      <c r="FY3" s="3" t="n">
        <f aca="false">FM3-1</f>
        <v>2005</v>
      </c>
      <c r="FZ3" s="3" t="n">
        <f aca="false">FN3-1</f>
        <v>2005</v>
      </c>
      <c r="GA3" s="3" t="n">
        <f aca="false">FO3-1</f>
        <v>2005</v>
      </c>
      <c r="GB3" s="3" t="n">
        <f aca="false">FP3-1</f>
        <v>2005</v>
      </c>
      <c r="GC3" s="4" t="n">
        <f aca="false">FQ3-1</f>
        <v>2004</v>
      </c>
      <c r="GD3" s="4" t="n">
        <f aca="false">FR3-1</f>
        <v>2004</v>
      </c>
      <c r="GE3" s="4" t="n">
        <f aca="false">FS3-1</f>
        <v>2004</v>
      </c>
      <c r="GF3" s="4" t="n">
        <f aca="false">FT3-1</f>
        <v>2004</v>
      </c>
      <c r="GG3" s="4" t="n">
        <f aca="false">FU3-1</f>
        <v>2004</v>
      </c>
      <c r="GH3" s="4" t="n">
        <f aca="false">FV3-1</f>
        <v>2004</v>
      </c>
      <c r="GI3" s="4" t="n">
        <f aca="false">FW3-1</f>
        <v>2004</v>
      </c>
      <c r="GJ3" s="4" t="n">
        <f aca="false">FX3-1</f>
        <v>2004</v>
      </c>
      <c r="GK3" s="4" t="n">
        <f aca="false">FY3-1</f>
        <v>2004</v>
      </c>
      <c r="GL3" s="4" t="n">
        <f aca="false">FZ3-1</f>
        <v>2004</v>
      </c>
      <c r="GM3" s="4" t="n">
        <f aca="false">GA3-1</f>
        <v>2004</v>
      </c>
      <c r="GN3" s="4" t="n">
        <f aca="false">GB3-1</f>
        <v>2004</v>
      </c>
      <c r="GO3" s="3" t="n">
        <f aca="false">GC3-1</f>
        <v>2003</v>
      </c>
      <c r="GP3" s="3" t="n">
        <f aca="false">GD3-1</f>
        <v>2003</v>
      </c>
      <c r="GQ3" s="3" t="n">
        <f aca="false">GE3-1</f>
        <v>2003</v>
      </c>
      <c r="GR3" s="3" t="n">
        <f aca="false">GF3-1</f>
        <v>2003</v>
      </c>
      <c r="GS3" s="3" t="n">
        <f aca="false">GG3-1</f>
        <v>2003</v>
      </c>
      <c r="GT3" s="3" t="n">
        <f aca="false">GH3-1</f>
        <v>2003</v>
      </c>
      <c r="GU3" s="3" t="n">
        <f aca="false">GI3-1</f>
        <v>2003</v>
      </c>
      <c r="GV3" s="3" t="n">
        <f aca="false">GJ3-1</f>
        <v>2003</v>
      </c>
      <c r="GW3" s="3" t="n">
        <f aca="false">GK3-1</f>
        <v>2003</v>
      </c>
      <c r="GX3" s="3" t="n">
        <f aca="false">GL3-1</f>
        <v>2003</v>
      </c>
      <c r="GY3" s="3" t="n">
        <f aca="false">GM3-1</f>
        <v>2003</v>
      </c>
      <c r="GZ3" s="3" t="n">
        <f aca="false">GN3-1</f>
        <v>2003</v>
      </c>
      <c r="HA3" s="4" t="n">
        <f aca="false">GO3-1</f>
        <v>2002</v>
      </c>
      <c r="HB3" s="4" t="n">
        <f aca="false">GP3-1</f>
        <v>2002</v>
      </c>
      <c r="HC3" s="4" t="n">
        <f aca="false">GQ3-1</f>
        <v>2002</v>
      </c>
      <c r="HD3" s="4" t="n">
        <f aca="false">GR3-1</f>
        <v>2002</v>
      </c>
      <c r="HE3" s="4" t="n">
        <f aca="false">GS3-1</f>
        <v>2002</v>
      </c>
      <c r="HF3" s="4" t="n">
        <f aca="false">GT3-1</f>
        <v>2002</v>
      </c>
      <c r="HG3" s="4" t="n">
        <f aca="false">GU3-1</f>
        <v>2002</v>
      </c>
      <c r="HH3" s="4" t="n">
        <f aca="false">GV3-1</f>
        <v>2002</v>
      </c>
      <c r="HI3" s="4" t="n">
        <f aca="false">GW3-1</f>
        <v>2002</v>
      </c>
      <c r="HJ3" s="4" t="n">
        <f aca="false">GX3-1</f>
        <v>2002</v>
      </c>
      <c r="HK3" s="4" t="n">
        <f aca="false">GY3-1</f>
        <v>2002</v>
      </c>
      <c r="HL3" s="4" t="n">
        <f aca="false">GZ3-1</f>
        <v>2002</v>
      </c>
      <c r="HM3" s="3" t="n">
        <f aca="false">HN3</f>
        <v>2001</v>
      </c>
      <c r="HN3" s="3" t="n">
        <f aca="false">HB3-1</f>
        <v>2001</v>
      </c>
      <c r="HO3" s="3" t="n">
        <f aca="false">HC3-1</f>
        <v>2001</v>
      </c>
      <c r="HP3" s="3" t="n">
        <f aca="false">HD3-1</f>
        <v>2001</v>
      </c>
      <c r="HQ3" s="3" t="n">
        <f aca="false">HE3-1</f>
        <v>2001</v>
      </c>
      <c r="HR3" s="3" t="n">
        <f aca="false">HF3-1</f>
        <v>2001</v>
      </c>
      <c r="HS3" s="3" t="n">
        <f aca="false">HG3-1</f>
        <v>2001</v>
      </c>
      <c r="HT3" s="3" t="n">
        <f aca="false">HH3-1</f>
        <v>2001</v>
      </c>
      <c r="HU3" s="3" t="n">
        <f aca="false">HI3-1</f>
        <v>2001</v>
      </c>
      <c r="HV3" s="3" t="n">
        <f aca="false">HJ3-1</f>
        <v>2001</v>
      </c>
      <c r="HW3" s="3" t="n">
        <f aca="false">HK3-1</f>
        <v>2001</v>
      </c>
      <c r="HX3" s="3" t="n">
        <f aca="false">HL3-1</f>
        <v>2001</v>
      </c>
      <c r="HY3" s="4" t="n">
        <f aca="false">HM3-1</f>
        <v>2000</v>
      </c>
      <c r="HZ3" s="4" t="n">
        <f aca="false">HN3-1</f>
        <v>2000</v>
      </c>
      <c r="IA3" s="4" t="n">
        <f aca="false">HO3-1</f>
        <v>2000</v>
      </c>
      <c r="IB3" s="4" t="n">
        <f aca="false">HP3-1</f>
        <v>2000</v>
      </c>
      <c r="IC3" s="4" t="n">
        <f aca="false">HQ3-1</f>
        <v>2000</v>
      </c>
      <c r="ID3" s="4" t="n">
        <f aca="false">HR3-1</f>
        <v>2000</v>
      </c>
      <c r="IE3" s="4" t="n">
        <f aca="false">HS3-1</f>
        <v>2000</v>
      </c>
      <c r="IF3" s="4" t="n">
        <f aca="false">HT3-1</f>
        <v>2000</v>
      </c>
      <c r="IG3" s="4" t="n">
        <f aca="false">HU3-1</f>
        <v>2000</v>
      </c>
      <c r="IH3" s="4" t="n">
        <f aca="false">HV3-1</f>
        <v>2000</v>
      </c>
      <c r="II3" s="4" t="n">
        <f aca="false">HW3-1</f>
        <v>2000</v>
      </c>
      <c r="IJ3" s="4" t="n">
        <f aca="false">HX3-1</f>
        <v>2000</v>
      </c>
      <c r="IK3" s="3" t="n">
        <f aca="false">IL3</f>
        <v>1999</v>
      </c>
      <c r="IL3" s="3" t="n">
        <f aca="false">HZ3-1</f>
        <v>1999</v>
      </c>
      <c r="IM3" s="3" t="n">
        <f aca="false">IA3-1</f>
        <v>1999</v>
      </c>
      <c r="IN3" s="3" t="n">
        <f aca="false">IB3-1</f>
        <v>1999</v>
      </c>
      <c r="IO3" s="3" t="n">
        <f aca="false">IC3-1</f>
        <v>1999</v>
      </c>
      <c r="IP3" s="3" t="n">
        <f aca="false">ID3-1</f>
        <v>1999</v>
      </c>
      <c r="IQ3" s="3" t="n">
        <f aca="false">IE3-1</f>
        <v>1999</v>
      </c>
      <c r="IR3" s="3" t="n">
        <f aca="false">IF3-1</f>
        <v>1999</v>
      </c>
      <c r="IS3" s="3" t="n">
        <f aca="false">IG3-1</f>
        <v>1999</v>
      </c>
      <c r="IT3" s="3" t="n">
        <f aca="false">IH3-1</f>
        <v>1999</v>
      </c>
      <c r="IU3" s="3" t="n">
        <f aca="false">II3-1</f>
        <v>1999</v>
      </c>
      <c r="IV3" s="3" t="n">
        <f aca="false">IJ3-1</f>
        <v>1999</v>
      </c>
      <c r="IW3" s="4" t="n">
        <f aca="false">IK3-1</f>
        <v>1998</v>
      </c>
      <c r="IX3" s="4" t="n">
        <f aca="false">IL3-1</f>
        <v>1998</v>
      </c>
      <c r="IY3" s="4" t="n">
        <f aca="false">IM3-1</f>
        <v>1998</v>
      </c>
    </row>
    <row r="4" customFormat="false" ht="13.8" hidden="false" customHeight="false" outlineLevel="0" collapsed="false">
      <c r="A4" s="2"/>
      <c r="B4" s="3" t="n">
        <f aca="false">N4</f>
        <v>12</v>
      </c>
      <c r="C4" s="3" t="n">
        <f aca="false">O4</f>
        <v>11</v>
      </c>
      <c r="D4" s="3" t="n">
        <f aca="false">P4</f>
        <v>10</v>
      </c>
      <c r="E4" s="3" t="n">
        <f aca="false">Q4</f>
        <v>9</v>
      </c>
      <c r="F4" s="3" t="n">
        <f aca="false">R4</f>
        <v>8</v>
      </c>
      <c r="G4" s="3" t="n">
        <f aca="false">S4</f>
        <v>7</v>
      </c>
      <c r="H4" s="3" t="n">
        <f aca="false">T4</f>
        <v>6</v>
      </c>
      <c r="I4" s="3" t="n">
        <f aca="false">U4</f>
        <v>5</v>
      </c>
      <c r="J4" s="3" t="n">
        <f aca="false">V4</f>
        <v>4</v>
      </c>
      <c r="K4" s="3" t="n">
        <f aca="false">W4</f>
        <v>3</v>
      </c>
      <c r="L4" s="3" t="n">
        <f aca="false">X4</f>
        <v>2</v>
      </c>
      <c r="M4" s="3" t="n">
        <f aca="false">Y4</f>
        <v>1</v>
      </c>
      <c r="N4" s="4" t="n">
        <f aca="false">Z4</f>
        <v>12</v>
      </c>
      <c r="O4" s="4" t="n">
        <f aca="false">AA4</f>
        <v>11</v>
      </c>
      <c r="P4" s="4" t="n">
        <f aca="false">AB4</f>
        <v>10</v>
      </c>
      <c r="Q4" s="4" t="n">
        <f aca="false">AC4</f>
        <v>9</v>
      </c>
      <c r="R4" s="4" t="n">
        <f aca="false">AD4</f>
        <v>8</v>
      </c>
      <c r="S4" s="4" t="n">
        <f aca="false">AE4</f>
        <v>7</v>
      </c>
      <c r="T4" s="4" t="n">
        <f aca="false">AF4</f>
        <v>6</v>
      </c>
      <c r="U4" s="4" t="n">
        <f aca="false">AG4</f>
        <v>5</v>
      </c>
      <c r="V4" s="4" t="n">
        <f aca="false">AH4</f>
        <v>4</v>
      </c>
      <c r="W4" s="4" t="n">
        <f aca="false">AI4</f>
        <v>3</v>
      </c>
      <c r="X4" s="4" t="n">
        <f aca="false">AJ4</f>
        <v>2</v>
      </c>
      <c r="Y4" s="4" t="n">
        <f aca="false">AK4</f>
        <v>1</v>
      </c>
      <c r="Z4" s="3" t="n">
        <f aca="false">AA4+1</f>
        <v>12</v>
      </c>
      <c r="AA4" s="3" t="n">
        <f aca="false">AB4+1</f>
        <v>11</v>
      </c>
      <c r="AB4" s="3" t="n">
        <f aca="false">AC4+1</f>
        <v>10</v>
      </c>
      <c r="AC4" s="3" t="n">
        <f aca="false">AD4+1</f>
        <v>9</v>
      </c>
      <c r="AD4" s="3" t="n">
        <f aca="false">AE4+1</f>
        <v>8</v>
      </c>
      <c r="AE4" s="3" t="n">
        <f aca="false">AF4+1</f>
        <v>7</v>
      </c>
      <c r="AF4" s="3" t="n">
        <f aca="false">AG4+1</f>
        <v>6</v>
      </c>
      <c r="AG4" s="3" t="n">
        <f aca="false">AH4+1</f>
        <v>5</v>
      </c>
      <c r="AH4" s="3" t="n">
        <f aca="false">AI4+1</f>
        <v>4</v>
      </c>
      <c r="AI4" s="3" t="n">
        <f aca="false">AJ4+1</f>
        <v>3</v>
      </c>
      <c r="AJ4" s="3" t="n">
        <f aca="false">AK4+1</f>
        <v>2</v>
      </c>
      <c r="AK4" s="3" t="n">
        <v>1</v>
      </c>
      <c r="AL4" s="4" t="n">
        <f aca="false">AM4+1</f>
        <v>12</v>
      </c>
      <c r="AM4" s="4" t="n">
        <f aca="false">AN4+1</f>
        <v>11</v>
      </c>
      <c r="AN4" s="4" t="n">
        <f aca="false">AO4+1</f>
        <v>10</v>
      </c>
      <c r="AO4" s="4" t="n">
        <f aca="false">AP4+1</f>
        <v>9</v>
      </c>
      <c r="AP4" s="4" t="n">
        <f aca="false">AQ4+1</f>
        <v>8</v>
      </c>
      <c r="AQ4" s="4" t="n">
        <f aca="false">AR4+1</f>
        <v>7</v>
      </c>
      <c r="AR4" s="4" t="n">
        <f aca="false">AS4+1</f>
        <v>6</v>
      </c>
      <c r="AS4" s="4" t="n">
        <f aca="false">AT4+1</f>
        <v>5</v>
      </c>
      <c r="AT4" s="4" t="n">
        <f aca="false">AU4+1</f>
        <v>4</v>
      </c>
      <c r="AU4" s="4" t="n">
        <f aca="false">AV4+1</f>
        <v>3</v>
      </c>
      <c r="AV4" s="4" t="n">
        <f aca="false">AW4+1</f>
        <v>2</v>
      </c>
      <c r="AW4" s="4" t="n">
        <v>1</v>
      </c>
      <c r="AX4" s="3" t="n">
        <f aca="false">AY4+1</f>
        <v>12</v>
      </c>
      <c r="AY4" s="3" t="n">
        <f aca="false">AZ4+1</f>
        <v>11</v>
      </c>
      <c r="AZ4" s="3" t="n">
        <f aca="false">BA4+1</f>
        <v>10</v>
      </c>
      <c r="BA4" s="3" t="n">
        <f aca="false">BB4+1</f>
        <v>9</v>
      </c>
      <c r="BB4" s="3" t="n">
        <f aca="false">BC4+1</f>
        <v>8</v>
      </c>
      <c r="BC4" s="3" t="n">
        <f aca="false">BD4+1</f>
        <v>7</v>
      </c>
      <c r="BD4" s="3" t="n">
        <f aca="false">BE4+1</f>
        <v>6</v>
      </c>
      <c r="BE4" s="3" t="n">
        <f aca="false">BF4+1</f>
        <v>5</v>
      </c>
      <c r="BF4" s="3" t="n">
        <f aca="false">BG4+1</f>
        <v>4</v>
      </c>
      <c r="BG4" s="3" t="n">
        <f aca="false">BH4+1</f>
        <v>3</v>
      </c>
      <c r="BH4" s="3" t="n">
        <f aca="false">BI4+1</f>
        <v>2</v>
      </c>
      <c r="BI4" s="3" t="n">
        <v>1</v>
      </c>
      <c r="BJ4" s="4" t="n">
        <f aca="false">BK4+1</f>
        <v>12</v>
      </c>
      <c r="BK4" s="4" t="n">
        <f aca="false">BL4+1</f>
        <v>11</v>
      </c>
      <c r="BL4" s="4" t="n">
        <f aca="false">BM4+1</f>
        <v>10</v>
      </c>
      <c r="BM4" s="4" t="n">
        <f aca="false">BN4+1</f>
        <v>9</v>
      </c>
      <c r="BN4" s="4" t="n">
        <f aca="false">BO4+1</f>
        <v>8</v>
      </c>
      <c r="BO4" s="4" t="n">
        <f aca="false">BP4+1</f>
        <v>7</v>
      </c>
      <c r="BP4" s="4" t="n">
        <f aca="false">BQ4+1</f>
        <v>6</v>
      </c>
      <c r="BQ4" s="4" t="n">
        <f aca="false">BR4+1</f>
        <v>5</v>
      </c>
      <c r="BR4" s="4" t="n">
        <f aca="false">BS4+1</f>
        <v>4</v>
      </c>
      <c r="BS4" s="4" t="n">
        <f aca="false">BT4+1</f>
        <v>3</v>
      </c>
      <c r="BT4" s="4" t="n">
        <f aca="false">BU4+1</f>
        <v>2</v>
      </c>
      <c r="BU4" s="4" t="n">
        <v>1</v>
      </c>
      <c r="BV4" s="3" t="n">
        <f aca="false">BJ4</f>
        <v>12</v>
      </c>
      <c r="BW4" s="3" t="n">
        <f aca="false">BK4</f>
        <v>11</v>
      </c>
      <c r="BX4" s="3" t="n">
        <f aca="false">BL4</f>
        <v>10</v>
      </c>
      <c r="BY4" s="3" t="n">
        <f aca="false">BM4</f>
        <v>9</v>
      </c>
      <c r="BZ4" s="3" t="n">
        <f aca="false">BN4</f>
        <v>8</v>
      </c>
      <c r="CA4" s="3" t="n">
        <f aca="false">BO4</f>
        <v>7</v>
      </c>
      <c r="CB4" s="3" t="n">
        <f aca="false">BP4</f>
        <v>6</v>
      </c>
      <c r="CC4" s="3" t="n">
        <f aca="false">BQ4</f>
        <v>5</v>
      </c>
      <c r="CD4" s="3" t="n">
        <f aca="false">BR4</f>
        <v>4</v>
      </c>
      <c r="CE4" s="3" t="n">
        <f aca="false">BS4</f>
        <v>3</v>
      </c>
      <c r="CF4" s="3" t="n">
        <f aca="false">BT4</f>
        <v>2</v>
      </c>
      <c r="CG4" s="3" t="n">
        <f aca="false">BU4</f>
        <v>1</v>
      </c>
      <c r="CH4" s="4" t="n">
        <f aca="false">BV4</f>
        <v>12</v>
      </c>
      <c r="CI4" s="4" t="n">
        <f aca="false">BW4</f>
        <v>11</v>
      </c>
      <c r="CJ4" s="4" t="n">
        <f aca="false">BX4</f>
        <v>10</v>
      </c>
      <c r="CK4" s="4" t="n">
        <f aca="false">BY4</f>
        <v>9</v>
      </c>
      <c r="CL4" s="4" t="n">
        <f aca="false">BZ4</f>
        <v>8</v>
      </c>
      <c r="CM4" s="4" t="n">
        <f aca="false">CA4</f>
        <v>7</v>
      </c>
      <c r="CN4" s="4" t="n">
        <f aca="false">CB4</f>
        <v>6</v>
      </c>
      <c r="CO4" s="4" t="n">
        <f aca="false">CC4</f>
        <v>5</v>
      </c>
      <c r="CP4" s="4" t="n">
        <f aca="false">CD4</f>
        <v>4</v>
      </c>
      <c r="CQ4" s="4" t="n">
        <f aca="false">CE4</f>
        <v>3</v>
      </c>
      <c r="CR4" s="4" t="n">
        <f aca="false">CF4</f>
        <v>2</v>
      </c>
      <c r="CS4" s="4" t="n">
        <f aca="false">CG4</f>
        <v>1</v>
      </c>
      <c r="CT4" s="3" t="n">
        <f aca="false">CH4</f>
        <v>12</v>
      </c>
      <c r="CU4" s="3" t="n">
        <f aca="false">CI4</f>
        <v>11</v>
      </c>
      <c r="CV4" s="3" t="n">
        <f aca="false">CJ4</f>
        <v>10</v>
      </c>
      <c r="CW4" s="3" t="n">
        <f aca="false">CK4</f>
        <v>9</v>
      </c>
      <c r="CX4" s="3" t="n">
        <f aca="false">CL4</f>
        <v>8</v>
      </c>
      <c r="CY4" s="3" t="n">
        <f aca="false">CM4</f>
        <v>7</v>
      </c>
      <c r="CZ4" s="3" t="n">
        <f aca="false">CN4</f>
        <v>6</v>
      </c>
      <c r="DA4" s="3" t="n">
        <f aca="false">CO4</f>
        <v>5</v>
      </c>
      <c r="DB4" s="3" t="n">
        <f aca="false">CP4</f>
        <v>4</v>
      </c>
      <c r="DC4" s="3" t="n">
        <f aca="false">CQ4</f>
        <v>3</v>
      </c>
      <c r="DD4" s="3" t="n">
        <f aca="false">CR4</f>
        <v>2</v>
      </c>
      <c r="DE4" s="3" t="n">
        <f aca="false">CS4</f>
        <v>1</v>
      </c>
      <c r="DF4" s="4" t="n">
        <f aca="false">CT4</f>
        <v>12</v>
      </c>
      <c r="DG4" s="4" t="n">
        <f aca="false">CU4</f>
        <v>11</v>
      </c>
      <c r="DH4" s="4" t="n">
        <f aca="false">CV4</f>
        <v>10</v>
      </c>
      <c r="DI4" s="4" t="n">
        <f aca="false">CW4</f>
        <v>9</v>
      </c>
      <c r="DJ4" s="4" t="n">
        <f aca="false">CX4</f>
        <v>8</v>
      </c>
      <c r="DK4" s="4" t="n">
        <f aca="false">CY4</f>
        <v>7</v>
      </c>
      <c r="DL4" s="4" t="n">
        <f aca="false">CZ4</f>
        <v>6</v>
      </c>
      <c r="DM4" s="4" t="n">
        <f aca="false">DA4</f>
        <v>5</v>
      </c>
      <c r="DN4" s="4" t="n">
        <f aca="false">DB4</f>
        <v>4</v>
      </c>
      <c r="DO4" s="4" t="n">
        <f aca="false">DC4</f>
        <v>3</v>
      </c>
      <c r="DP4" s="4" t="n">
        <f aca="false">DD4</f>
        <v>2</v>
      </c>
      <c r="DQ4" s="4" t="n">
        <f aca="false">DE4</f>
        <v>1</v>
      </c>
      <c r="DR4" s="3" t="n">
        <f aca="false">DF4</f>
        <v>12</v>
      </c>
      <c r="DS4" s="3" t="n">
        <f aca="false">DG4</f>
        <v>11</v>
      </c>
      <c r="DT4" s="3" t="n">
        <f aca="false">DH4</f>
        <v>10</v>
      </c>
      <c r="DU4" s="3" t="n">
        <f aca="false">DI4</f>
        <v>9</v>
      </c>
      <c r="DV4" s="3" t="n">
        <f aca="false">DJ4</f>
        <v>8</v>
      </c>
      <c r="DW4" s="3" t="n">
        <f aca="false">DK4</f>
        <v>7</v>
      </c>
      <c r="DX4" s="3" t="n">
        <f aca="false">DL4</f>
        <v>6</v>
      </c>
      <c r="DY4" s="3" t="n">
        <f aca="false">DM4</f>
        <v>5</v>
      </c>
      <c r="DZ4" s="3" t="n">
        <f aca="false">DN4</f>
        <v>4</v>
      </c>
      <c r="EA4" s="3" t="n">
        <f aca="false">DO4</f>
        <v>3</v>
      </c>
      <c r="EB4" s="3" t="n">
        <f aca="false">DP4</f>
        <v>2</v>
      </c>
      <c r="EC4" s="3" t="n">
        <f aca="false">DQ4</f>
        <v>1</v>
      </c>
      <c r="ED4" s="4" t="n">
        <f aca="false">DR4</f>
        <v>12</v>
      </c>
      <c r="EE4" s="1"/>
      <c r="EF4" s="1"/>
      <c r="EG4" s="1"/>
      <c r="EH4" s="4" t="n">
        <f aca="false">DS4</f>
        <v>11</v>
      </c>
      <c r="EI4" s="4" t="n">
        <f aca="false">DT4</f>
        <v>10</v>
      </c>
      <c r="EJ4" s="4" t="n">
        <f aca="false">DU4</f>
        <v>9</v>
      </c>
      <c r="EK4" s="4" t="n">
        <f aca="false">DV4</f>
        <v>8</v>
      </c>
      <c r="EL4" s="4" t="n">
        <f aca="false">DW4</f>
        <v>7</v>
      </c>
      <c r="EM4" s="4" t="n">
        <f aca="false">DX4</f>
        <v>6</v>
      </c>
      <c r="EN4" s="4" t="n">
        <f aca="false">DY4</f>
        <v>5</v>
      </c>
      <c r="EO4" s="4" t="n">
        <f aca="false">DZ4</f>
        <v>4</v>
      </c>
      <c r="EP4" s="4" t="n">
        <f aca="false">EA4</f>
        <v>3</v>
      </c>
      <c r="EQ4" s="4" t="n">
        <f aca="false">EB4</f>
        <v>2</v>
      </c>
      <c r="ER4" s="4" t="n">
        <f aca="false">EC4</f>
        <v>1</v>
      </c>
      <c r="ES4" s="3" t="n">
        <v>12</v>
      </c>
      <c r="ET4" s="3" t="n">
        <f aca="false">EH4</f>
        <v>11</v>
      </c>
      <c r="EU4" s="3" t="n">
        <f aca="false">EI4</f>
        <v>10</v>
      </c>
      <c r="EV4" s="3" t="n">
        <f aca="false">EJ4</f>
        <v>9</v>
      </c>
      <c r="EW4" s="3" t="n">
        <f aca="false">EK4</f>
        <v>8</v>
      </c>
      <c r="EX4" s="3" t="n">
        <f aca="false">EL4</f>
        <v>7</v>
      </c>
      <c r="EY4" s="3" t="n">
        <f aca="false">EM4</f>
        <v>6</v>
      </c>
      <c r="EZ4" s="3" t="n">
        <f aca="false">EN4</f>
        <v>5</v>
      </c>
      <c r="FA4" s="3" t="n">
        <f aca="false">EO4</f>
        <v>4</v>
      </c>
      <c r="FB4" s="3" t="n">
        <f aca="false">EP4</f>
        <v>3</v>
      </c>
      <c r="FC4" s="3" t="n">
        <f aca="false">EQ4</f>
        <v>2</v>
      </c>
      <c r="FD4" s="3" t="n">
        <f aca="false">ER4</f>
        <v>1</v>
      </c>
      <c r="FE4" s="4" t="n">
        <f aca="false">ES4</f>
        <v>12</v>
      </c>
      <c r="FF4" s="4" t="n">
        <f aca="false">ET4</f>
        <v>11</v>
      </c>
      <c r="FG4" s="4" t="n">
        <f aca="false">EU4</f>
        <v>10</v>
      </c>
      <c r="FH4" s="4" t="n">
        <f aca="false">EV4</f>
        <v>9</v>
      </c>
      <c r="FI4" s="4" t="n">
        <f aca="false">EW4</f>
        <v>8</v>
      </c>
      <c r="FJ4" s="4" t="n">
        <f aca="false">EX4</f>
        <v>7</v>
      </c>
      <c r="FK4" s="4" t="n">
        <f aca="false">EY4</f>
        <v>6</v>
      </c>
      <c r="FL4" s="4" t="n">
        <f aca="false">EZ4</f>
        <v>5</v>
      </c>
      <c r="FM4" s="4" t="n">
        <f aca="false">FA4</f>
        <v>4</v>
      </c>
      <c r="FN4" s="4" t="n">
        <f aca="false">FB4</f>
        <v>3</v>
      </c>
      <c r="FO4" s="4" t="n">
        <f aca="false">FC4</f>
        <v>2</v>
      </c>
      <c r="FP4" s="4" t="n">
        <f aca="false">FD4</f>
        <v>1</v>
      </c>
      <c r="FQ4" s="3" t="n">
        <v>12</v>
      </c>
      <c r="FR4" s="3" t="n">
        <f aca="false">FF4</f>
        <v>11</v>
      </c>
      <c r="FS4" s="3" t="n">
        <f aca="false">FG4</f>
        <v>10</v>
      </c>
      <c r="FT4" s="3" t="n">
        <f aca="false">FH4</f>
        <v>9</v>
      </c>
      <c r="FU4" s="3" t="n">
        <f aca="false">FI4</f>
        <v>8</v>
      </c>
      <c r="FV4" s="3" t="n">
        <f aca="false">FJ4</f>
        <v>7</v>
      </c>
      <c r="FW4" s="3" t="n">
        <f aca="false">FK4</f>
        <v>6</v>
      </c>
      <c r="FX4" s="3" t="n">
        <f aca="false">FL4</f>
        <v>5</v>
      </c>
      <c r="FY4" s="3" t="n">
        <f aca="false">FM4</f>
        <v>4</v>
      </c>
      <c r="FZ4" s="3" t="n">
        <f aca="false">FN4</f>
        <v>3</v>
      </c>
      <c r="GA4" s="3" t="n">
        <f aca="false">FO4</f>
        <v>2</v>
      </c>
      <c r="GB4" s="3" t="n">
        <f aca="false">FP4</f>
        <v>1</v>
      </c>
      <c r="GC4" s="4" t="n">
        <f aca="false">FQ4</f>
        <v>12</v>
      </c>
      <c r="GD4" s="4" t="n">
        <f aca="false">FR4</f>
        <v>11</v>
      </c>
      <c r="GE4" s="4" t="n">
        <f aca="false">FS4</f>
        <v>10</v>
      </c>
      <c r="GF4" s="4" t="n">
        <f aca="false">FT4</f>
        <v>9</v>
      </c>
      <c r="GG4" s="4" t="n">
        <f aca="false">FU4</f>
        <v>8</v>
      </c>
      <c r="GH4" s="4" t="n">
        <f aca="false">FV4</f>
        <v>7</v>
      </c>
      <c r="GI4" s="4" t="n">
        <f aca="false">FW4</f>
        <v>6</v>
      </c>
      <c r="GJ4" s="4" t="n">
        <f aca="false">FX4</f>
        <v>5</v>
      </c>
      <c r="GK4" s="4" t="n">
        <f aca="false">FY4</f>
        <v>4</v>
      </c>
      <c r="GL4" s="4" t="n">
        <f aca="false">FZ4</f>
        <v>3</v>
      </c>
      <c r="GM4" s="4" t="n">
        <f aca="false">GA4</f>
        <v>2</v>
      </c>
      <c r="GN4" s="4" t="n">
        <f aca="false">GB4</f>
        <v>1</v>
      </c>
      <c r="GO4" s="3" t="n">
        <f aca="false">GC4</f>
        <v>12</v>
      </c>
      <c r="GP4" s="3" t="n">
        <f aca="false">GD4</f>
        <v>11</v>
      </c>
      <c r="GQ4" s="3" t="n">
        <f aca="false">GE4</f>
        <v>10</v>
      </c>
      <c r="GR4" s="3" t="n">
        <f aca="false">GF4</f>
        <v>9</v>
      </c>
      <c r="GS4" s="3" t="n">
        <f aca="false">GG4</f>
        <v>8</v>
      </c>
      <c r="GT4" s="3" t="n">
        <f aca="false">GH4</f>
        <v>7</v>
      </c>
      <c r="GU4" s="3" t="n">
        <f aca="false">GI4</f>
        <v>6</v>
      </c>
      <c r="GV4" s="3" t="n">
        <f aca="false">GJ4</f>
        <v>5</v>
      </c>
      <c r="GW4" s="3" t="n">
        <f aca="false">GK4</f>
        <v>4</v>
      </c>
      <c r="GX4" s="3" t="n">
        <f aca="false">GL4</f>
        <v>3</v>
      </c>
      <c r="GY4" s="3" t="n">
        <f aca="false">GM4</f>
        <v>2</v>
      </c>
      <c r="GZ4" s="3" t="n">
        <f aca="false">GN4</f>
        <v>1</v>
      </c>
      <c r="HA4" s="4" t="n">
        <f aca="false">GO4</f>
        <v>12</v>
      </c>
      <c r="HB4" s="4" t="n">
        <f aca="false">GP4</f>
        <v>11</v>
      </c>
      <c r="HC4" s="4" t="n">
        <f aca="false">GQ4</f>
        <v>10</v>
      </c>
      <c r="HD4" s="4" t="n">
        <f aca="false">GR4</f>
        <v>9</v>
      </c>
      <c r="HE4" s="4" t="n">
        <f aca="false">GS4</f>
        <v>8</v>
      </c>
      <c r="HF4" s="4" t="n">
        <f aca="false">GT4</f>
        <v>7</v>
      </c>
      <c r="HG4" s="4" t="n">
        <f aca="false">GU4</f>
        <v>6</v>
      </c>
      <c r="HH4" s="4" t="n">
        <f aca="false">GV4</f>
        <v>5</v>
      </c>
      <c r="HI4" s="4" t="n">
        <f aca="false">GW4</f>
        <v>4</v>
      </c>
      <c r="HJ4" s="4" t="n">
        <f aca="false">GX4</f>
        <v>3</v>
      </c>
      <c r="HK4" s="4" t="n">
        <f aca="false">GY4</f>
        <v>2</v>
      </c>
      <c r="HL4" s="4" t="n">
        <f aca="false">GZ4</f>
        <v>1</v>
      </c>
      <c r="HM4" s="3" t="n">
        <v>12</v>
      </c>
      <c r="HN4" s="3" t="n">
        <f aca="false">HB4</f>
        <v>11</v>
      </c>
      <c r="HO4" s="3" t="n">
        <f aca="false">HC4</f>
        <v>10</v>
      </c>
      <c r="HP4" s="3" t="n">
        <f aca="false">HD4</f>
        <v>9</v>
      </c>
      <c r="HQ4" s="3" t="n">
        <f aca="false">HE4</f>
        <v>8</v>
      </c>
      <c r="HR4" s="3" t="n">
        <f aca="false">HF4</f>
        <v>7</v>
      </c>
      <c r="HS4" s="3" t="n">
        <f aca="false">HG4</f>
        <v>6</v>
      </c>
      <c r="HT4" s="3" t="n">
        <f aca="false">HH4</f>
        <v>5</v>
      </c>
      <c r="HU4" s="3" t="n">
        <f aca="false">HI4</f>
        <v>4</v>
      </c>
      <c r="HV4" s="3" t="n">
        <f aca="false">HJ4</f>
        <v>3</v>
      </c>
      <c r="HW4" s="3" t="n">
        <f aca="false">HK4</f>
        <v>2</v>
      </c>
      <c r="HX4" s="3" t="n">
        <f aca="false">HL4</f>
        <v>1</v>
      </c>
      <c r="HY4" s="4" t="n">
        <f aca="false">HM4</f>
        <v>12</v>
      </c>
      <c r="HZ4" s="4" t="n">
        <f aca="false">HN4</f>
        <v>11</v>
      </c>
      <c r="IA4" s="4" t="n">
        <f aca="false">HO4</f>
        <v>10</v>
      </c>
      <c r="IB4" s="4" t="n">
        <f aca="false">HP4</f>
        <v>9</v>
      </c>
      <c r="IC4" s="4" t="n">
        <f aca="false">HQ4</f>
        <v>8</v>
      </c>
      <c r="ID4" s="4" t="n">
        <f aca="false">HR4</f>
        <v>7</v>
      </c>
      <c r="IE4" s="4" t="n">
        <f aca="false">HS4</f>
        <v>6</v>
      </c>
      <c r="IF4" s="4" t="n">
        <f aca="false">HT4</f>
        <v>5</v>
      </c>
      <c r="IG4" s="4" t="n">
        <f aca="false">HU4</f>
        <v>4</v>
      </c>
      <c r="IH4" s="5" t="n">
        <f aca="false">HV4</f>
        <v>3</v>
      </c>
      <c r="II4" s="5" t="n">
        <f aca="false">HW4</f>
        <v>2</v>
      </c>
      <c r="IJ4" s="5" t="n">
        <f aca="false">HX4</f>
        <v>1</v>
      </c>
      <c r="IK4" s="6" t="n">
        <v>12</v>
      </c>
      <c r="IL4" s="6" t="n">
        <f aca="false">HZ4</f>
        <v>11</v>
      </c>
      <c r="IM4" s="6" t="n">
        <f aca="false">IA4</f>
        <v>10</v>
      </c>
      <c r="IN4" s="6" t="n">
        <f aca="false">IB4</f>
        <v>9</v>
      </c>
      <c r="IO4" s="6" t="n">
        <f aca="false">IC4</f>
        <v>8</v>
      </c>
      <c r="IP4" s="6" t="n">
        <f aca="false">ID4</f>
        <v>7</v>
      </c>
      <c r="IQ4" s="6" t="n">
        <f aca="false">IE4</f>
        <v>6</v>
      </c>
      <c r="IR4" s="6" t="n">
        <f aca="false">IF4</f>
        <v>5</v>
      </c>
      <c r="IS4" s="6" t="n">
        <f aca="false">IG4</f>
        <v>4</v>
      </c>
      <c r="IT4" s="6" t="n">
        <f aca="false">IH4</f>
        <v>3</v>
      </c>
      <c r="IU4" s="6" t="n">
        <f aca="false">II4</f>
        <v>2</v>
      </c>
      <c r="IV4" s="6" t="n">
        <f aca="false">IJ4</f>
        <v>1</v>
      </c>
      <c r="IW4" s="5" t="n">
        <f aca="false">IK4</f>
        <v>12</v>
      </c>
      <c r="IX4" s="5" t="n">
        <f aca="false">IL4</f>
        <v>11</v>
      </c>
      <c r="IY4" s="5" t="n">
        <f aca="false">IM4</f>
        <v>10</v>
      </c>
    </row>
    <row r="5" customFormat="false" ht="13.8" hidden="false" customHeight="false" outlineLevel="0" collapsed="false">
      <c r="A5" s="2" t="s">
        <v>0</v>
      </c>
      <c r="B5" s="7"/>
      <c r="C5" s="7"/>
      <c r="D5" s="7"/>
      <c r="E5" s="7"/>
      <c r="F5" s="7"/>
      <c r="G5" s="7" t="n">
        <v>10764811</v>
      </c>
      <c r="H5" s="7" t="n">
        <v>10483908</v>
      </c>
      <c r="I5" s="7" t="n">
        <v>10625267</v>
      </c>
      <c r="J5" s="7" t="n">
        <v>10587634</v>
      </c>
      <c r="K5" s="7" t="n">
        <v>10563315</v>
      </c>
      <c r="L5" s="7" t="n">
        <v>10403908</v>
      </c>
      <c r="M5" s="7" t="n">
        <v>10405713</v>
      </c>
      <c r="N5" s="8" t="n">
        <v>10478527</v>
      </c>
      <c r="O5" s="8" t="n">
        <v>10434338</v>
      </c>
      <c r="P5" s="8" t="n">
        <v>10551432</v>
      </c>
      <c r="Q5" s="8" t="n">
        <v>10376286</v>
      </c>
      <c r="R5" s="8" t="n">
        <v>10451180</v>
      </c>
      <c r="S5" s="8" t="n">
        <v>10428214</v>
      </c>
      <c r="T5" s="8" t="n">
        <v>10193217</v>
      </c>
      <c r="U5" s="8" t="n">
        <v>10353081</v>
      </c>
      <c r="V5" s="8" t="n">
        <v>10291020</v>
      </c>
      <c r="W5" s="8" t="n">
        <v>10309371</v>
      </c>
      <c r="X5" s="8" t="n">
        <v>10057430</v>
      </c>
      <c r="Y5" s="8" t="n">
        <v>10155917</v>
      </c>
      <c r="Z5" s="7" t="n">
        <v>10302282</v>
      </c>
      <c r="AA5" s="7" t="n">
        <v>10291137</v>
      </c>
      <c r="AB5" s="7" t="n">
        <v>10276805</v>
      </c>
      <c r="AC5" s="7" t="n">
        <v>10202892</v>
      </c>
      <c r="AD5" s="7" t="n">
        <v>10204235</v>
      </c>
      <c r="AE5" s="7" t="n">
        <v>10113940</v>
      </c>
      <c r="AF5" s="7" t="n">
        <v>10034438</v>
      </c>
      <c r="AG5" s="7" t="n">
        <v>10142413</v>
      </c>
      <c r="AH5" s="7" t="n">
        <v>9714054</v>
      </c>
      <c r="AI5" s="7" t="n">
        <v>10173540</v>
      </c>
      <c r="AJ5" s="7" t="n">
        <v>9770411</v>
      </c>
      <c r="AK5" s="7" t="n">
        <v>9631359</v>
      </c>
      <c r="AL5" s="8" t="n">
        <v>10072300</v>
      </c>
      <c r="AM5" s="8" t="n">
        <v>9997240</v>
      </c>
      <c r="AN5" s="8" t="n">
        <v>9934543</v>
      </c>
      <c r="AO5" s="8" t="n">
        <v>9949827</v>
      </c>
      <c r="AP5" s="8" t="n">
        <v>9971458</v>
      </c>
      <c r="AQ5" s="8" t="n">
        <v>9879403</v>
      </c>
      <c r="AR5" s="8" t="n">
        <v>9853230</v>
      </c>
      <c r="AS5" s="8" t="n">
        <v>9954464</v>
      </c>
      <c r="AT5" s="8" t="n">
        <v>9937825</v>
      </c>
      <c r="AU5" s="8" t="n">
        <v>9970852</v>
      </c>
      <c r="AV5" s="8" t="n">
        <v>9751292</v>
      </c>
      <c r="AW5" s="8" t="n">
        <v>9704335</v>
      </c>
      <c r="AX5" s="7" t="n">
        <v>9989989</v>
      </c>
      <c r="AY5" s="7" t="n">
        <v>9899730</v>
      </c>
      <c r="AZ5" s="7" t="n">
        <v>9947130</v>
      </c>
      <c r="BA5" s="7" t="n">
        <v>9918364</v>
      </c>
      <c r="BB5" s="7" t="n">
        <v>9919614</v>
      </c>
      <c r="BC5" s="7" t="n">
        <v>9970367</v>
      </c>
      <c r="BD5" s="7" t="n">
        <v>9877238</v>
      </c>
      <c r="BE5" s="9" t="n">
        <v>9761137</v>
      </c>
      <c r="BF5" s="7" t="n">
        <v>9817894</v>
      </c>
      <c r="BG5" s="7" t="n">
        <v>9884400</v>
      </c>
      <c r="BH5" s="7" t="n">
        <v>9635442</v>
      </c>
      <c r="BI5" s="7" t="n">
        <v>9603943</v>
      </c>
      <c r="BJ5" s="8" t="n">
        <v>9815357</v>
      </c>
      <c r="BK5" s="8" t="n">
        <v>9693536</v>
      </c>
      <c r="BL5" s="8" t="n">
        <v>9807504</v>
      </c>
      <c r="BM5" s="8" t="n">
        <v>9619800</v>
      </c>
      <c r="BN5" s="8" t="n">
        <v>9541229</v>
      </c>
      <c r="BO5" s="8" t="n">
        <v>9663348</v>
      </c>
      <c r="BP5" s="8" t="n">
        <v>9495765</v>
      </c>
      <c r="BQ5" s="8" t="n">
        <v>9564573</v>
      </c>
      <c r="BR5" s="8" t="n">
        <v>9540859</v>
      </c>
      <c r="BS5" s="8" t="n">
        <v>9508322</v>
      </c>
      <c r="BT5" s="8" t="n">
        <v>9385554</v>
      </c>
      <c r="BU5" s="8" t="n">
        <v>9461451</v>
      </c>
      <c r="BV5" s="7" t="n">
        <v>8386696</v>
      </c>
      <c r="BW5" s="7" t="n">
        <v>9345277</v>
      </c>
      <c r="BX5" s="7" t="n">
        <v>9321735</v>
      </c>
      <c r="BY5" s="7" t="n">
        <v>9280447</v>
      </c>
      <c r="BZ5" s="7" t="n">
        <v>9289745</v>
      </c>
      <c r="CA5" s="7" t="n">
        <v>9168610</v>
      </c>
      <c r="CB5" s="7" t="n">
        <v>8780566</v>
      </c>
      <c r="CC5" s="7" t="n">
        <v>9304327</v>
      </c>
      <c r="CD5" s="7" t="n">
        <v>9048837</v>
      </c>
      <c r="CE5" s="7" t="n">
        <v>8974638</v>
      </c>
      <c r="CF5" s="7" t="n">
        <v>8814806</v>
      </c>
      <c r="CG5" s="7" t="n">
        <v>9115519</v>
      </c>
      <c r="CH5" s="8" t="n">
        <v>9059158</v>
      </c>
      <c r="CI5" s="8" t="n">
        <v>9210426</v>
      </c>
      <c r="CJ5" s="8" t="n">
        <v>9329882</v>
      </c>
      <c r="CK5" s="8" t="n">
        <v>8676733</v>
      </c>
      <c r="CL5" s="8" t="n">
        <v>8985854</v>
      </c>
      <c r="CM5" s="8" t="n">
        <v>8772703</v>
      </c>
      <c r="CN5" s="8" t="n">
        <v>8768930</v>
      </c>
      <c r="CO5" s="8" t="n">
        <v>9082821</v>
      </c>
      <c r="CP5" s="8" t="n">
        <v>9064161</v>
      </c>
      <c r="CQ5" s="8" t="n">
        <v>9071103</v>
      </c>
      <c r="CR5" s="8" t="n">
        <v>8681323</v>
      </c>
      <c r="CS5" s="8" t="n">
        <v>9010254</v>
      </c>
      <c r="CT5" s="7" t="n">
        <v>9137411</v>
      </c>
      <c r="CU5" s="7" t="n">
        <v>9233361.28818106</v>
      </c>
      <c r="CV5" s="7" t="n">
        <v>9201060.28818106</v>
      </c>
      <c r="CW5" s="7" t="n">
        <v>8919904</v>
      </c>
      <c r="CX5" s="7" t="n">
        <v>8949434</v>
      </c>
      <c r="CY5" s="7" t="n">
        <v>9085064</v>
      </c>
      <c r="CZ5" s="7" t="n">
        <v>8935580</v>
      </c>
      <c r="DA5" s="7" t="n">
        <v>9059039</v>
      </c>
      <c r="DB5" s="7" t="n">
        <v>8822214</v>
      </c>
      <c r="DC5" s="7" t="n">
        <v>8977833</v>
      </c>
      <c r="DD5" s="7" t="n">
        <v>8697547</v>
      </c>
      <c r="DE5" s="7" t="n">
        <v>8491013</v>
      </c>
      <c r="DF5" s="8" t="n">
        <v>8801018</v>
      </c>
      <c r="DG5" s="8" t="n">
        <v>8641403</v>
      </c>
      <c r="DH5" s="8" t="n">
        <v>8503395</v>
      </c>
      <c r="DI5" s="8" t="n">
        <v>8592981</v>
      </c>
      <c r="DJ5" s="8" t="n">
        <v>8524766</v>
      </c>
      <c r="DK5" s="8" t="n">
        <v>8495758</v>
      </c>
      <c r="DL5" s="8" t="n">
        <v>8418015</v>
      </c>
      <c r="DM5" s="8" t="n">
        <v>8386993</v>
      </c>
      <c r="DN5" s="8" t="n">
        <v>8434351</v>
      </c>
      <c r="DO5" s="8" t="n">
        <v>8455361</v>
      </c>
      <c r="DP5" s="8" t="n">
        <v>8263300</v>
      </c>
      <c r="DQ5" s="8" t="n">
        <v>8153346</v>
      </c>
      <c r="DR5" s="7" t="n">
        <v>8394093</v>
      </c>
      <c r="DS5" s="7" t="n">
        <v>8335583</v>
      </c>
      <c r="DT5" s="7" t="n">
        <v>8333672</v>
      </c>
      <c r="DU5" s="7" t="n">
        <v>8277899</v>
      </c>
      <c r="DV5" s="7" t="n">
        <v>8273553</v>
      </c>
      <c r="DW5" s="7" t="n">
        <v>8217864</v>
      </c>
      <c r="DX5" s="7" t="n">
        <v>8223027</v>
      </c>
      <c r="DY5" s="7" t="n">
        <v>8124727</v>
      </c>
      <c r="DZ5" s="7" t="n">
        <v>8219923</v>
      </c>
      <c r="EA5" s="7" t="n">
        <v>8161372</v>
      </c>
      <c r="EB5" s="7" t="n">
        <v>8152832</v>
      </c>
      <c r="EC5" s="7" t="n">
        <v>8128825</v>
      </c>
      <c r="ED5" s="8" t="n">
        <v>8320691</v>
      </c>
      <c r="EE5" s="10" t="s">
        <v>0</v>
      </c>
      <c r="EF5" s="10"/>
      <c r="EG5" s="11"/>
      <c r="EH5" s="8" t="n">
        <v>8292159</v>
      </c>
      <c r="EI5" s="8" t="n">
        <v>8338553</v>
      </c>
      <c r="EJ5" s="8" t="n">
        <v>8285783</v>
      </c>
      <c r="EK5" s="8" t="n">
        <v>8193361</v>
      </c>
      <c r="EL5" s="8" t="n">
        <v>8275905</v>
      </c>
      <c r="EM5" s="8" t="n">
        <v>8170253</v>
      </c>
      <c r="EN5" s="8" t="n">
        <v>8209457</v>
      </c>
      <c r="EO5" s="8" t="n">
        <v>8142961</v>
      </c>
      <c r="EP5" s="8" t="n">
        <v>7987601</v>
      </c>
      <c r="EQ5" s="8" t="n">
        <v>7775639</v>
      </c>
      <c r="ER5" s="8" t="n">
        <v>7858844</v>
      </c>
      <c r="ES5" s="7" t="n">
        <v>7917463</v>
      </c>
      <c r="ET5" s="7" t="n">
        <v>7865051</v>
      </c>
      <c r="EU5" s="7" t="n">
        <v>7812771</v>
      </c>
      <c r="EV5" s="7" t="n">
        <v>7704674</v>
      </c>
      <c r="EW5" s="7" t="n">
        <v>7694414</v>
      </c>
      <c r="EX5" s="7" t="n">
        <v>7683201</v>
      </c>
      <c r="EY5" s="7" t="n">
        <v>7552994</v>
      </c>
      <c r="EZ5" s="7" t="n">
        <v>7540637</v>
      </c>
      <c r="FA5" s="7" t="n">
        <v>7413325</v>
      </c>
      <c r="FB5" s="7" t="n">
        <v>7503141</v>
      </c>
      <c r="FC5" s="7" t="n">
        <v>7272231</v>
      </c>
      <c r="FD5" s="7" t="n">
        <v>7347873</v>
      </c>
      <c r="FE5" s="8" t="n">
        <v>7313907</v>
      </c>
      <c r="FF5" s="8" t="n">
        <v>7301098</v>
      </c>
      <c r="FG5" s="8" t="n">
        <v>7190520</v>
      </c>
      <c r="FH5" s="8" t="n">
        <v>7092655</v>
      </c>
      <c r="FI5" s="8" t="n">
        <v>7088640</v>
      </c>
      <c r="FJ5" s="8" t="n">
        <v>7057462</v>
      </c>
      <c r="FK5" s="8" t="n">
        <v>7006215</v>
      </c>
      <c r="FL5" s="8" t="n">
        <v>6977011</v>
      </c>
      <c r="FM5" s="8" t="n">
        <v>6885311</v>
      </c>
      <c r="FN5" s="8" t="n">
        <v>6887744</v>
      </c>
      <c r="FO5" s="8" t="n">
        <v>6722972</v>
      </c>
      <c r="FP5" s="8" t="n">
        <v>6723706</v>
      </c>
      <c r="FQ5" s="7" t="n">
        <v>6746321</v>
      </c>
      <c r="FR5" s="7" t="n">
        <v>6695209</v>
      </c>
      <c r="FS5" s="7" t="n">
        <v>6586901</v>
      </c>
      <c r="FT5" s="7" t="n">
        <v>6516235</v>
      </c>
      <c r="FU5" s="7" t="n">
        <v>6513225</v>
      </c>
      <c r="FV5" s="7" t="n">
        <v>6460029</v>
      </c>
      <c r="FW5" s="7" t="n">
        <v>6413873</v>
      </c>
      <c r="FX5" s="7" t="n">
        <v>6389698</v>
      </c>
      <c r="FY5" s="7" t="n">
        <v>6326154</v>
      </c>
      <c r="FZ5" s="7" t="n">
        <v>6285870</v>
      </c>
      <c r="GA5" s="7" t="n">
        <v>6162070</v>
      </c>
      <c r="GB5" s="7" t="n">
        <v>6060807</v>
      </c>
      <c r="GC5" s="8" t="n">
        <v>5879881</v>
      </c>
      <c r="GD5" s="8" t="n">
        <v>6026976</v>
      </c>
      <c r="GE5" s="8" t="n">
        <v>6004208</v>
      </c>
      <c r="GF5" s="8" t="n">
        <v>6022193</v>
      </c>
      <c r="GG5" s="8" t="n">
        <v>5831753</v>
      </c>
      <c r="GH5" s="8" t="n">
        <v>5945617</v>
      </c>
      <c r="GI5" s="8" t="n">
        <v>5282800</v>
      </c>
      <c r="GJ5" s="8" t="n">
        <v>5499367</v>
      </c>
      <c r="GK5" s="8" t="n">
        <v>5496607</v>
      </c>
      <c r="GL5" s="8" t="n">
        <v>5404291</v>
      </c>
      <c r="GM5" s="8" t="n">
        <v>5326610</v>
      </c>
      <c r="GN5" s="8" t="n">
        <v>5241114</v>
      </c>
      <c r="GO5" s="7" t="n">
        <v>5153161</v>
      </c>
      <c r="GP5" s="7" t="n">
        <v>5223799</v>
      </c>
      <c r="GQ5" s="7" t="n">
        <v>5202704</v>
      </c>
      <c r="GR5" s="7" t="n">
        <v>5162328</v>
      </c>
      <c r="GS5" s="7" t="n">
        <v>5087528</v>
      </c>
      <c r="GT5" s="7" t="n">
        <v>4964394</v>
      </c>
      <c r="GU5" s="7" t="n">
        <v>4959526</v>
      </c>
      <c r="GV5" s="7" t="n">
        <v>4895792</v>
      </c>
      <c r="GW5" s="7" t="n">
        <v>4900964</v>
      </c>
      <c r="GX5" s="7" t="n">
        <v>4811277</v>
      </c>
      <c r="GY5" s="7" t="n">
        <v>4779773</v>
      </c>
      <c r="GZ5" s="7" t="n">
        <v>4789240</v>
      </c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8"/>
      <c r="HZ5" s="8"/>
      <c r="IA5" s="8"/>
      <c r="IB5" s="8"/>
      <c r="IC5" s="8"/>
      <c r="ID5" s="8"/>
      <c r="IE5" s="8"/>
      <c r="IF5" s="8"/>
      <c r="IG5" s="8"/>
      <c r="IH5" s="12"/>
      <c r="II5" s="12"/>
      <c r="IJ5" s="12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2"/>
      <c r="IX5" s="12"/>
      <c r="IY5" s="12"/>
      <c r="IZ5" s="14"/>
    </row>
    <row r="6" customFormat="false" ht="13.8" hidden="false" customHeight="false" outlineLevel="0" collapsed="false">
      <c r="A6" s="2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7"/>
      <c r="AY6" s="7"/>
      <c r="AZ6" s="7"/>
      <c r="BA6" s="7"/>
      <c r="BB6" s="7"/>
      <c r="BC6" s="7"/>
      <c r="BD6" s="7"/>
      <c r="BE6" s="14"/>
      <c r="BF6" s="7"/>
      <c r="BG6" s="7"/>
      <c r="BH6" s="7"/>
      <c r="BI6" s="7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7"/>
      <c r="BW6" s="7" t="n">
        <v>8080110</v>
      </c>
      <c r="BX6" s="7" t="n">
        <v>8534664</v>
      </c>
      <c r="BY6" s="7" t="n">
        <v>8299282</v>
      </c>
      <c r="BZ6" s="7" t="n">
        <v>8491314</v>
      </c>
      <c r="CA6" s="7" t="n">
        <v>8527934</v>
      </c>
      <c r="CB6" s="7" t="n">
        <v>8200399</v>
      </c>
      <c r="CC6" s="7" t="n">
        <v>8534103</v>
      </c>
      <c r="CD6" s="7" t="n">
        <v>8345081</v>
      </c>
      <c r="CE6" s="7" t="n">
        <v>8194518</v>
      </c>
      <c r="CF6" s="7" t="n">
        <v>8017187</v>
      </c>
      <c r="CG6" s="7" t="n">
        <v>8286453</v>
      </c>
      <c r="CH6" s="8" t="n">
        <v>8142707</v>
      </c>
      <c r="CI6" s="8" t="n">
        <v>8303257</v>
      </c>
      <c r="CJ6" s="8" t="n">
        <v>8388690</v>
      </c>
      <c r="CK6" s="8" t="n">
        <v>8007172</v>
      </c>
      <c r="CL6" s="8" t="n">
        <v>8353721</v>
      </c>
      <c r="CM6" s="8" t="n">
        <v>8116444</v>
      </c>
      <c r="CN6" s="8" t="n">
        <v>8246630</v>
      </c>
      <c r="CO6" s="8" t="n">
        <v>8354187</v>
      </c>
      <c r="CP6" s="8" t="n">
        <v>7947990</v>
      </c>
      <c r="CQ6" s="8" t="n">
        <v>8404161.60208453</v>
      </c>
      <c r="CR6" s="8" t="n">
        <v>7957976.06334238</v>
      </c>
      <c r="CS6" s="8" t="n">
        <v>8147772.59547372</v>
      </c>
      <c r="CT6" s="7" t="n">
        <v>8051428.71798037</v>
      </c>
      <c r="CU6" s="7" t="n">
        <v>8258568.07034515</v>
      </c>
      <c r="CV6" s="7" t="n">
        <v>8287431.24378732</v>
      </c>
      <c r="CW6" s="7" t="n">
        <v>8137176</v>
      </c>
      <c r="CX6" s="7" t="n">
        <v>8148591</v>
      </c>
      <c r="CY6" s="7" t="n">
        <v>8132394</v>
      </c>
      <c r="CZ6" s="7" t="n">
        <v>8114793</v>
      </c>
      <c r="DA6" s="7" t="n">
        <v>8191590</v>
      </c>
      <c r="DB6" s="7" t="n">
        <v>7922413</v>
      </c>
      <c r="DC6" s="7" t="n">
        <v>8025182</v>
      </c>
      <c r="DD6" s="7" t="n">
        <v>7771278</v>
      </c>
      <c r="DE6" s="7" t="n">
        <v>7704604</v>
      </c>
      <c r="DF6" s="8" t="n">
        <v>7907147</v>
      </c>
      <c r="DG6" s="8" t="n">
        <v>7968614</v>
      </c>
      <c r="DH6" s="8" t="n">
        <v>7693740</v>
      </c>
      <c r="DI6" s="8" t="n">
        <v>7813710</v>
      </c>
      <c r="DJ6" s="8" t="n">
        <v>7655196</v>
      </c>
      <c r="DK6" s="8" t="n">
        <v>7651447</v>
      </c>
      <c r="DL6" s="8" t="n">
        <v>7681695</v>
      </c>
      <c r="DM6" s="8" t="n">
        <v>7569340</v>
      </c>
      <c r="DN6" s="8" t="n">
        <v>7631789</v>
      </c>
      <c r="DO6" s="8" t="n">
        <v>7625902</v>
      </c>
      <c r="DP6" s="8" t="n">
        <v>7133974</v>
      </c>
      <c r="DQ6" s="8" t="n">
        <v>7359590</v>
      </c>
      <c r="DR6" s="7" t="n">
        <v>7424644</v>
      </c>
      <c r="DS6" s="7" t="n">
        <v>7343898</v>
      </c>
      <c r="DT6" s="7" t="n">
        <v>7401281</v>
      </c>
      <c r="DU6" s="7" t="n">
        <v>7437742</v>
      </c>
      <c r="DV6" s="7" t="n">
        <v>7243925</v>
      </c>
      <c r="DW6" s="7" t="n">
        <v>7118779</v>
      </c>
      <c r="DX6" s="7" t="n">
        <v>7211675</v>
      </c>
      <c r="DY6" s="7" t="n">
        <v>7087955</v>
      </c>
      <c r="DZ6" s="7" t="n">
        <v>7123469</v>
      </c>
      <c r="EA6" s="7" t="n">
        <v>7060132</v>
      </c>
      <c r="EB6" s="7" t="n">
        <v>7070260</v>
      </c>
      <c r="EC6" s="7" t="n">
        <v>7220537</v>
      </c>
      <c r="ED6" s="8" t="n">
        <v>7421166</v>
      </c>
      <c r="EE6" s="10" t="s">
        <v>1</v>
      </c>
      <c r="EF6" s="10"/>
      <c r="EG6" s="11"/>
      <c r="EH6" s="8" t="n">
        <v>7366470</v>
      </c>
      <c r="EI6" s="8" t="n">
        <v>7455423</v>
      </c>
      <c r="EJ6" s="8" t="n">
        <v>7465010</v>
      </c>
      <c r="EK6" s="8" t="n">
        <v>7377816</v>
      </c>
      <c r="EL6" s="8" t="n">
        <v>7405908</v>
      </c>
      <c r="EM6" s="8" t="n">
        <v>7285698</v>
      </c>
      <c r="EN6" s="8" t="n">
        <v>7444949</v>
      </c>
      <c r="EO6" s="8" t="n">
        <v>7391899</v>
      </c>
      <c r="EP6" s="8" t="n">
        <v>7074592</v>
      </c>
      <c r="EQ6" s="8" t="n">
        <v>7029762</v>
      </c>
      <c r="ER6" s="8" t="n">
        <v>7090768</v>
      </c>
      <c r="ES6" s="7" t="n">
        <v>6935761</v>
      </c>
      <c r="ET6" s="7" t="n">
        <v>7059839</v>
      </c>
      <c r="EU6" s="7" t="n">
        <v>7017235</v>
      </c>
      <c r="EV6" s="7" t="n">
        <v>6895713</v>
      </c>
      <c r="EW6" s="7" t="n">
        <v>6913810</v>
      </c>
      <c r="EX6" s="7" t="n">
        <v>6804273</v>
      </c>
      <c r="EY6" s="7" t="n">
        <v>6731303</v>
      </c>
      <c r="EZ6" s="7" t="n">
        <v>6765738</v>
      </c>
      <c r="FA6" s="7" t="n">
        <v>6589017</v>
      </c>
      <c r="FB6" s="7" t="n">
        <v>6702705</v>
      </c>
      <c r="FC6" s="7" t="n">
        <v>6482481</v>
      </c>
      <c r="FD6" s="7" t="n">
        <v>6576056</v>
      </c>
      <c r="FE6" s="8" t="n">
        <v>6425043</v>
      </c>
      <c r="FF6" s="8" t="n">
        <v>6572900</v>
      </c>
      <c r="FG6" s="8" t="n">
        <v>6486156</v>
      </c>
      <c r="FH6" s="8" t="n">
        <v>6426912</v>
      </c>
      <c r="FI6" s="8" t="n">
        <v>6438071</v>
      </c>
      <c r="FJ6" s="8" t="n">
        <v>6314200</v>
      </c>
      <c r="FK6" s="8" t="n">
        <v>6195636</v>
      </c>
      <c r="FL6" s="8" t="n">
        <v>6380852</v>
      </c>
      <c r="FM6" s="8" t="n">
        <v>6175755</v>
      </c>
      <c r="FN6" s="8" t="n">
        <v>6272416</v>
      </c>
      <c r="FO6" s="8" t="n">
        <v>6067507</v>
      </c>
      <c r="FP6" s="8" t="n">
        <v>6127583</v>
      </c>
      <c r="FQ6" s="7" t="n">
        <v>6123006</v>
      </c>
      <c r="FR6" s="7" t="n">
        <v>6180549</v>
      </c>
      <c r="FS6" s="7" t="n">
        <v>6124863</v>
      </c>
      <c r="FT6" s="7" t="n">
        <v>6120325</v>
      </c>
      <c r="FU6" s="7" t="n">
        <v>6032592</v>
      </c>
      <c r="FV6" s="7" t="n">
        <v>5931165</v>
      </c>
      <c r="FW6" s="7" t="n">
        <v>5907721</v>
      </c>
      <c r="FX6" s="7" t="n">
        <v>5910405</v>
      </c>
      <c r="FY6" s="7" t="n">
        <v>5872200</v>
      </c>
      <c r="FZ6" s="7" t="n">
        <v>5830501</v>
      </c>
      <c r="GA6" s="7" t="n">
        <v>5694453</v>
      </c>
      <c r="GB6" s="7" t="n">
        <v>5776624</v>
      </c>
      <c r="GC6" s="8" t="n">
        <v>5403836</v>
      </c>
      <c r="GD6" s="8" t="n">
        <v>5523708</v>
      </c>
      <c r="GE6" s="8" t="n">
        <v>5506987</v>
      </c>
      <c r="GF6" s="8" t="n">
        <v>5499435</v>
      </c>
      <c r="GG6" s="8" t="n">
        <v>5404172</v>
      </c>
      <c r="GH6" s="8" t="n">
        <v>5487675</v>
      </c>
      <c r="GI6" s="8" t="n">
        <v>4901761</v>
      </c>
      <c r="GJ6" s="8" t="n">
        <v>5085760</v>
      </c>
      <c r="GK6" s="8" t="n">
        <v>5121859</v>
      </c>
      <c r="GL6" s="8" t="n">
        <v>5050703</v>
      </c>
      <c r="GM6" s="8" t="n">
        <v>4909314</v>
      </c>
      <c r="GN6" s="8" t="n">
        <v>4891470</v>
      </c>
      <c r="GO6" s="7" t="n">
        <v>4765549</v>
      </c>
      <c r="GP6" s="7" t="n">
        <v>4852032</v>
      </c>
      <c r="GQ6" s="7" t="n">
        <v>4865924</v>
      </c>
      <c r="GR6" s="7" t="n">
        <v>4731243</v>
      </c>
      <c r="GS6" s="7" t="n">
        <v>4623661</v>
      </c>
      <c r="GT6" s="7" t="n">
        <v>4610698</v>
      </c>
      <c r="GU6" s="7" t="n">
        <v>4567581</v>
      </c>
      <c r="GV6" s="7" t="n">
        <v>4475195</v>
      </c>
      <c r="GW6" s="7" t="n">
        <v>4453013</v>
      </c>
      <c r="GX6" s="7" t="n">
        <v>4374602</v>
      </c>
      <c r="GY6" s="7" t="n">
        <v>4365240</v>
      </c>
      <c r="GZ6" s="7" t="n">
        <v>4356088</v>
      </c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8"/>
      <c r="HZ6" s="8"/>
      <c r="IA6" s="8"/>
      <c r="IB6" s="8"/>
      <c r="IC6" s="8"/>
      <c r="ID6" s="8"/>
      <c r="IE6" s="8"/>
      <c r="IF6" s="8"/>
      <c r="IG6" s="8"/>
      <c r="IH6" s="12"/>
      <c r="II6" s="12"/>
      <c r="IJ6" s="12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2"/>
      <c r="IX6" s="12"/>
      <c r="IY6" s="12"/>
      <c r="IZ6" s="14"/>
    </row>
    <row r="7" customFormat="false" ht="13.8" hidden="false" customHeight="false" outlineLevel="0" collapsed="false">
      <c r="A7" s="2" t="s">
        <v>2</v>
      </c>
      <c r="B7" s="7"/>
      <c r="C7" s="7"/>
      <c r="D7" s="7"/>
      <c r="E7" s="7"/>
      <c r="F7" s="7"/>
      <c r="G7" s="7" t="n">
        <v>8713735</v>
      </c>
      <c r="H7" s="7" t="n">
        <v>8674110</v>
      </c>
      <c r="I7" s="7" t="n">
        <v>8826847</v>
      </c>
      <c r="J7" s="7" t="n">
        <v>8787084</v>
      </c>
      <c r="K7" s="7" t="n">
        <v>8753019</v>
      </c>
      <c r="L7" s="7" t="n">
        <v>8502572</v>
      </c>
      <c r="M7" s="7" t="n">
        <v>8486993</v>
      </c>
      <c r="N7" s="8" t="n">
        <v>8462338</v>
      </c>
      <c r="O7" s="8" t="n">
        <v>8624886</v>
      </c>
      <c r="P7" s="8" t="n">
        <v>8842260</v>
      </c>
      <c r="Q7" s="8" t="n">
        <v>8516077</v>
      </c>
      <c r="R7" s="8" t="n">
        <v>8588126</v>
      </c>
      <c r="S7" s="8" t="n">
        <v>8381573</v>
      </c>
      <c r="T7" s="8" t="n">
        <v>8630772</v>
      </c>
      <c r="U7" s="8" t="n">
        <v>8780187</v>
      </c>
      <c r="V7" s="8" t="n">
        <v>8655661</v>
      </c>
      <c r="W7" s="8" t="n">
        <v>8662438</v>
      </c>
      <c r="X7" s="8" t="n">
        <v>8302067</v>
      </c>
      <c r="Y7" s="8" t="n">
        <v>8509960</v>
      </c>
      <c r="Z7" s="7" t="n">
        <v>8561085</v>
      </c>
      <c r="AA7" s="7" t="n">
        <v>8662549</v>
      </c>
      <c r="AB7" s="7" t="n">
        <v>8650967</v>
      </c>
      <c r="AC7" s="7" t="n">
        <v>8632366</v>
      </c>
      <c r="AD7" s="7" t="n">
        <v>8608215</v>
      </c>
      <c r="AE7" s="7" t="n">
        <v>8394505</v>
      </c>
      <c r="AF7" s="7" t="n">
        <v>8553657</v>
      </c>
      <c r="AG7" s="7" t="n">
        <v>8582740</v>
      </c>
      <c r="AH7" s="7" t="n">
        <v>8012596</v>
      </c>
      <c r="AI7" s="7" t="n">
        <v>8548171</v>
      </c>
      <c r="AJ7" s="7" t="n">
        <v>8097169</v>
      </c>
      <c r="AK7" s="7" t="n">
        <v>8066739</v>
      </c>
      <c r="AL7" s="8" t="n">
        <v>8415747</v>
      </c>
      <c r="AM7" s="8" t="n">
        <v>8465117</v>
      </c>
      <c r="AN7" s="8" t="n">
        <v>8356214</v>
      </c>
      <c r="AO7" s="8" t="n">
        <v>8455323</v>
      </c>
      <c r="AP7" s="8" t="n">
        <v>8410845</v>
      </c>
      <c r="AQ7" s="8" t="n">
        <v>8155650</v>
      </c>
      <c r="AR7" s="8" t="n">
        <v>8337048</v>
      </c>
      <c r="AS7" s="8" t="n">
        <v>8460318</v>
      </c>
      <c r="AT7" s="8" t="n">
        <v>8457757</v>
      </c>
      <c r="AU7" s="8" t="n">
        <v>8132541</v>
      </c>
      <c r="AV7" s="8" t="n">
        <v>7966123</v>
      </c>
      <c r="AW7" s="8" t="n">
        <v>8184490</v>
      </c>
      <c r="AX7" s="7" t="n">
        <v>8206071</v>
      </c>
      <c r="AY7" s="7" t="n">
        <v>8292112</v>
      </c>
      <c r="AZ7" s="7" t="n">
        <v>8414702</v>
      </c>
      <c r="BA7" s="7" t="n">
        <v>8478344</v>
      </c>
      <c r="BB7" s="7" t="n">
        <v>8357558</v>
      </c>
      <c r="BC7" s="7" t="n">
        <v>8374500</v>
      </c>
      <c r="BD7" s="7" t="n">
        <v>8403837</v>
      </c>
      <c r="BE7" s="9" t="n">
        <v>8189680</v>
      </c>
      <c r="BF7" s="7" t="n">
        <v>8325287</v>
      </c>
      <c r="BG7" s="7" t="n">
        <v>8288002</v>
      </c>
      <c r="BH7" s="7" t="n">
        <v>8035987</v>
      </c>
      <c r="BI7" s="7" t="n">
        <v>8223270</v>
      </c>
      <c r="BJ7" s="8" t="n">
        <v>8108717</v>
      </c>
      <c r="BK7" s="8" t="n">
        <v>8204124</v>
      </c>
      <c r="BL7" s="8" t="n">
        <v>8334370</v>
      </c>
      <c r="BM7" s="8" t="n">
        <v>8173575</v>
      </c>
      <c r="BN7" s="8" t="n">
        <v>8104700</v>
      </c>
      <c r="BO7" s="8" t="n">
        <v>8127804</v>
      </c>
      <c r="BP7" s="8" t="n">
        <v>8067120</v>
      </c>
      <c r="BQ7" s="8" t="n">
        <v>8199079</v>
      </c>
      <c r="BR7" s="8" t="n">
        <v>7676750</v>
      </c>
      <c r="BS7" s="8" t="n">
        <v>8029239</v>
      </c>
      <c r="BT7" s="8" t="n">
        <v>8002863</v>
      </c>
      <c r="BU7" s="8" t="n">
        <v>8136364</v>
      </c>
      <c r="BV7" s="7" t="n">
        <v>8322579</v>
      </c>
      <c r="BW7" s="7" t="n">
        <v>8018048</v>
      </c>
      <c r="BX7" s="7" t="n">
        <v>8469826</v>
      </c>
      <c r="BY7" s="7" t="n">
        <v>8235491</v>
      </c>
      <c r="BZ7" s="7" t="n">
        <v>8428019</v>
      </c>
      <c r="CA7" s="7" t="n">
        <v>8464678</v>
      </c>
      <c r="CB7" s="7" t="n">
        <v>8138892</v>
      </c>
      <c r="CC7" s="7" t="n">
        <v>8470778</v>
      </c>
      <c r="CD7" s="7" t="n">
        <v>8283318</v>
      </c>
      <c r="CE7" s="7" t="n">
        <v>8136327</v>
      </c>
      <c r="CF7" s="7" t="n">
        <v>7961100</v>
      </c>
      <c r="CG7" s="7" t="n">
        <v>8229450</v>
      </c>
      <c r="CH7" s="8" t="n">
        <v>8084636</v>
      </c>
      <c r="CI7" s="8" t="n">
        <v>8245002</v>
      </c>
      <c r="CJ7" s="8" t="n">
        <v>8329570</v>
      </c>
      <c r="CK7" s="8" t="n">
        <v>7950155</v>
      </c>
      <c r="CL7" s="8" t="n">
        <v>8296251</v>
      </c>
      <c r="CM7" s="8" t="n">
        <v>8060625</v>
      </c>
      <c r="CN7" s="8" t="n">
        <v>8190879</v>
      </c>
      <c r="CO7" s="8" t="n">
        <v>8297594</v>
      </c>
      <c r="CP7" s="8" t="n">
        <v>7893214</v>
      </c>
      <c r="CQ7" s="8" t="n">
        <v>8348036.60208453</v>
      </c>
      <c r="CR7" s="8" t="n">
        <v>7904824.06334238</v>
      </c>
      <c r="CS7" s="8" t="n">
        <v>8094921.59547372</v>
      </c>
      <c r="CT7" s="7" t="n">
        <v>7996606.71798037</v>
      </c>
      <c r="CU7" s="7" t="n">
        <v>8203687.07034515</v>
      </c>
      <c r="CV7" s="7" t="n">
        <v>8232483</v>
      </c>
      <c r="CW7" s="7" t="n">
        <v>8099426</v>
      </c>
      <c r="CX7" s="7" t="n">
        <v>8095498</v>
      </c>
      <c r="CY7" s="7" t="n">
        <v>8079715</v>
      </c>
      <c r="CZ7" s="7" t="n">
        <v>8060843</v>
      </c>
      <c r="DA7" s="7" t="n">
        <v>8138109</v>
      </c>
      <c r="DB7" s="7" t="n">
        <v>7869956</v>
      </c>
      <c r="DC7" s="7" t="n">
        <v>7973285</v>
      </c>
      <c r="DD7" s="7" t="n">
        <v>7721467</v>
      </c>
      <c r="DE7" s="7" t="n">
        <v>7654766</v>
      </c>
      <c r="DF7" s="8" t="n">
        <v>7856227</v>
      </c>
      <c r="DG7" s="8" t="n">
        <v>7917180</v>
      </c>
      <c r="DH7" s="8" t="n">
        <v>7644270</v>
      </c>
      <c r="DI7" s="8" t="n">
        <v>7763037</v>
      </c>
      <c r="DJ7" s="8" t="n">
        <v>7607248</v>
      </c>
      <c r="DK7" s="8" t="n">
        <v>7603572</v>
      </c>
      <c r="DL7" s="8" t="n">
        <v>7632744</v>
      </c>
      <c r="DM7" s="8" t="n">
        <v>7521386</v>
      </c>
      <c r="DN7" s="8" t="n">
        <v>7583808</v>
      </c>
      <c r="DO7" s="8" t="n">
        <v>7578207</v>
      </c>
      <c r="DP7" s="8" t="n">
        <v>7089747</v>
      </c>
      <c r="DQ7" s="8" t="n">
        <v>7315247</v>
      </c>
      <c r="DR7" s="7" t="n">
        <v>7378613</v>
      </c>
      <c r="DS7" s="7" t="n">
        <v>7299140</v>
      </c>
      <c r="DT7" s="7" t="n">
        <v>7356801</v>
      </c>
      <c r="DU7" s="7" t="n">
        <v>7393673</v>
      </c>
      <c r="DV7" s="7" t="n">
        <v>7201025</v>
      </c>
      <c r="DW7" s="7" t="n">
        <v>7077012</v>
      </c>
      <c r="DX7" s="7" t="n">
        <v>7169669</v>
      </c>
      <c r="DY7" s="7" t="n">
        <v>7046823</v>
      </c>
      <c r="DZ7" s="7" t="n">
        <v>7082423</v>
      </c>
      <c r="EA7" s="7" t="n">
        <v>7018926</v>
      </c>
      <c r="EB7" s="7" t="n">
        <v>7031225</v>
      </c>
      <c r="EC7" s="7" t="n">
        <v>7181229</v>
      </c>
      <c r="ED7" s="8" t="n">
        <v>7381063</v>
      </c>
      <c r="EE7" s="10" t="s">
        <v>3</v>
      </c>
      <c r="EF7" s="10"/>
      <c r="EG7" s="11"/>
      <c r="EH7" s="8" t="n">
        <v>7326000</v>
      </c>
      <c r="EI7" s="8" t="n">
        <v>7415128</v>
      </c>
      <c r="EJ7" s="8" t="n">
        <v>7424540</v>
      </c>
      <c r="EK7" s="8" t="n">
        <v>7338849</v>
      </c>
      <c r="EL7" s="8" t="n">
        <v>7367359</v>
      </c>
      <c r="EM7" s="8" t="n">
        <v>7247977</v>
      </c>
      <c r="EN7" s="8" t="n">
        <v>7406335</v>
      </c>
      <c r="EO7" s="8" t="n">
        <v>7353359</v>
      </c>
      <c r="EP7" s="8" t="n">
        <v>7038647</v>
      </c>
      <c r="EQ7" s="8" t="n">
        <v>6993947</v>
      </c>
      <c r="ER7" s="8" t="n">
        <v>7055845</v>
      </c>
      <c r="ES7" s="7" t="n">
        <v>6900915</v>
      </c>
      <c r="ET7" s="7" t="n">
        <v>7024816</v>
      </c>
      <c r="EU7" s="7" t="n">
        <v>6982570</v>
      </c>
      <c r="EV7" s="7" t="n">
        <v>6862055</v>
      </c>
      <c r="EW7" s="7" t="n">
        <v>6874346</v>
      </c>
      <c r="EX7" s="7" t="n">
        <v>6766835</v>
      </c>
      <c r="EY7" s="7" t="n">
        <v>6694270</v>
      </c>
      <c r="EZ7" s="7" t="n">
        <v>6728967</v>
      </c>
      <c r="FA7" s="7" t="n">
        <v>6555493</v>
      </c>
      <c r="FB7" s="7" t="n">
        <v>6673719</v>
      </c>
      <c r="FC7" s="7" t="n">
        <v>6454005</v>
      </c>
      <c r="FD7" s="7" t="n">
        <v>6546844</v>
      </c>
      <c r="FE7" s="8" t="n">
        <v>6396223</v>
      </c>
      <c r="FF7" s="8" t="n">
        <v>6543284</v>
      </c>
      <c r="FG7" s="8" t="n">
        <v>6456790</v>
      </c>
      <c r="FH7" s="8" t="n">
        <v>6398108</v>
      </c>
      <c r="FI7" s="8" t="n">
        <v>6409361</v>
      </c>
      <c r="FJ7" s="8" t="n">
        <v>6285980</v>
      </c>
      <c r="FK7" s="8" t="n">
        <v>6167583</v>
      </c>
      <c r="FL7" s="8" t="n">
        <v>6352109</v>
      </c>
      <c r="FM7" s="8" t="n">
        <v>6147975</v>
      </c>
      <c r="FN7" s="8" t="n">
        <v>6244159</v>
      </c>
      <c r="FO7" s="8" t="n">
        <v>6039060</v>
      </c>
      <c r="FP7" s="8" t="n">
        <v>6093505</v>
      </c>
      <c r="FQ7" s="7" t="n">
        <v>6093989</v>
      </c>
      <c r="FR7" s="7" t="n">
        <v>6151701</v>
      </c>
      <c r="FS7" s="7" t="n">
        <v>6096893</v>
      </c>
      <c r="FT7" s="7" t="n">
        <v>6092579</v>
      </c>
      <c r="FU7" s="7" t="n">
        <v>6005305</v>
      </c>
      <c r="FV7" s="7" t="n">
        <v>5898272</v>
      </c>
      <c r="FW7" s="7" t="n">
        <v>5880906</v>
      </c>
      <c r="FX7" s="7" t="n">
        <v>5883046</v>
      </c>
      <c r="FY7" s="7" t="n">
        <v>5845675</v>
      </c>
      <c r="FZ7" s="7" t="n">
        <v>5804186</v>
      </c>
      <c r="GA7" s="7" t="n">
        <v>5668930</v>
      </c>
      <c r="GB7" s="7" t="n">
        <v>5749914</v>
      </c>
      <c r="GC7" s="8" t="n">
        <v>5378578</v>
      </c>
      <c r="GD7" s="8" t="n">
        <v>5498784</v>
      </c>
      <c r="GE7" s="8" t="n">
        <v>5481394</v>
      </c>
      <c r="GF7" s="8" t="n">
        <v>5474807</v>
      </c>
      <c r="GG7" s="8" t="n">
        <v>5379880</v>
      </c>
      <c r="GH7" s="8" t="n">
        <v>5463796</v>
      </c>
      <c r="GI7" s="8" t="n">
        <v>4877493</v>
      </c>
      <c r="GJ7" s="8" t="n">
        <v>5062086</v>
      </c>
      <c r="GK7" s="8" t="n">
        <v>5097972</v>
      </c>
      <c r="GL7" s="8" t="n">
        <v>5027134</v>
      </c>
      <c r="GM7" s="8" t="n">
        <v>4886221</v>
      </c>
      <c r="GN7" s="8" t="n">
        <v>4867602</v>
      </c>
      <c r="GO7" s="7" t="n">
        <v>4741973</v>
      </c>
      <c r="GP7" s="7" t="n">
        <v>4828369</v>
      </c>
      <c r="GQ7" s="7" t="n">
        <v>4842361</v>
      </c>
      <c r="GR7" s="7" t="n">
        <v>4708423</v>
      </c>
      <c r="GS7" s="7" t="n">
        <v>4601547</v>
      </c>
      <c r="GT7" s="7" t="n">
        <v>4588510</v>
      </c>
      <c r="GU7" s="7" t="n">
        <v>4546800</v>
      </c>
      <c r="GV7" s="7" t="n">
        <v>4453961</v>
      </c>
      <c r="GW7" s="7" t="n">
        <v>4431436</v>
      </c>
      <c r="GX7" s="7" t="n">
        <v>4353649</v>
      </c>
      <c r="GY7" s="7" t="n">
        <v>4341701</v>
      </c>
      <c r="GZ7" s="7" t="n">
        <v>4334862</v>
      </c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8"/>
      <c r="HZ7" s="8"/>
      <c r="IA7" s="8"/>
      <c r="IB7" s="8"/>
      <c r="IC7" s="8"/>
      <c r="ID7" s="8"/>
      <c r="IE7" s="8"/>
      <c r="IF7" s="8"/>
      <c r="IG7" s="8"/>
      <c r="IH7" s="12"/>
      <c r="II7" s="12"/>
      <c r="IJ7" s="12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2"/>
      <c r="IX7" s="12"/>
      <c r="IY7" s="12"/>
      <c r="IZ7" s="14"/>
    </row>
    <row r="8" customFormat="false" ht="13.8" hidden="false" customHeight="false" outlineLevel="0" collapsed="false">
      <c r="A8" s="2" t="s">
        <v>4</v>
      </c>
      <c r="B8" s="7" t="n">
        <f aca="false">B13+B18+B27-B23</f>
        <v>0</v>
      </c>
      <c r="C8" s="7" t="n">
        <f aca="false">C13+C18+C27-C23</f>
        <v>0</v>
      </c>
      <c r="D8" s="7" t="n">
        <f aca="false">D13+D18+D27-D23</f>
        <v>0</v>
      </c>
      <c r="E8" s="7" t="n">
        <f aca="false">E13+E18+E27-E23</f>
        <v>0</v>
      </c>
      <c r="F8" s="7" t="n">
        <f aca="false">F13+F18+F27-F23</f>
        <v>0</v>
      </c>
      <c r="G8" s="7" t="n">
        <f aca="false">G13+G18+G27-G23</f>
        <v>5211735.18672118</v>
      </c>
      <c r="H8" s="7" t="n">
        <f aca="false">H13+H18+H27-H23</f>
        <v>5176350.84739504</v>
      </c>
      <c r="I8" s="7" t="n">
        <f aca="false">I13+I18+I27-I23</f>
        <v>5264547.37486122</v>
      </c>
      <c r="J8" s="7" t="n">
        <f aca="false">J13+J18+J27-J23</f>
        <v>5235986.71249995</v>
      </c>
      <c r="K8" s="7" t="n">
        <f aca="false">K13+K18+K27-K23</f>
        <v>5213383.97614499</v>
      </c>
      <c r="L8" s="7" t="n">
        <f aca="false">L13+L18+L27-L23</f>
        <v>5063418.07760131</v>
      </c>
      <c r="M8" s="7" t="n">
        <f aca="false">M13+M18+M27-M23</f>
        <v>5059349.83430514</v>
      </c>
      <c r="N8" s="8" t="n">
        <f aca="false">N13+N18+N27-N23</f>
        <v>5008253.5246568</v>
      </c>
      <c r="O8" s="8" t="n">
        <f aca="false">O13+O18+O27-O23</f>
        <v>5096322.8218025</v>
      </c>
      <c r="P8" s="8" t="n">
        <f aca="false">P13+P18+P27-P23</f>
        <v>5222783.0616679</v>
      </c>
      <c r="Q8" s="8" t="n">
        <f aca="false">Q13+Q18+Q27-Q23</f>
        <v>5026829.99224899</v>
      </c>
      <c r="R8" s="8" t="n">
        <f aca="false">R13+R18+R27-R23</f>
        <v>5071474.46993238</v>
      </c>
      <c r="S8" s="8" t="n">
        <f aca="false">S13+S18+S27-S23</f>
        <v>4950907.56646009</v>
      </c>
      <c r="T8" s="8" t="n">
        <f aca="false">T13+T18+T27-T23</f>
        <v>5081710.91328685</v>
      </c>
      <c r="U8" s="8" t="n">
        <f aca="false">U13+U18+U27-U23</f>
        <v>5168291.66364836</v>
      </c>
      <c r="V8" s="8" t="n">
        <f aca="false">V13+V18+V27-V23</f>
        <v>5088646.61941704</v>
      </c>
      <c r="W8" s="8" t="n">
        <f aca="false">W13+W18+W27-W23</f>
        <v>5093734.74373088</v>
      </c>
      <c r="X8" s="8" t="n">
        <f aca="false">X13+X18+X27-X23</f>
        <v>4878656.0571361</v>
      </c>
      <c r="Y8" s="8" t="n">
        <f aca="false">Y13+Y18+Y27-Y23</f>
        <v>5006039.37828054</v>
      </c>
      <c r="Z8" s="7" t="n">
        <f aca="false">Z13+Z18+Z27-Z23</f>
        <v>5065647.55215331</v>
      </c>
      <c r="AA8" s="7" t="n">
        <f aca="false">AA13+AA18+AA27-AA23</f>
        <v>5124116.34902887</v>
      </c>
      <c r="AB8" s="7" t="n">
        <f aca="false">AB13+AB18+AB27-AB23</f>
        <v>5120300.72874569</v>
      </c>
      <c r="AC8" s="7" t="n">
        <f aca="false">AC13+AC18+AC27-AC23</f>
        <v>5107196.31795342</v>
      </c>
      <c r="AD8" s="7" t="n">
        <f aca="false">AD13+AD18+AD27-AD23</f>
        <v>5094597.71159792</v>
      </c>
      <c r="AE8" s="7" t="n">
        <f aca="false">AE13+AE18+AE27-AE23</f>
        <v>4969550.34982141</v>
      </c>
      <c r="AF8" s="7" t="n">
        <f aca="false">AF13+AF18+AF27-AF23</f>
        <v>5057424.26808326</v>
      </c>
      <c r="AG8" s="7" t="n">
        <f aca="false">AG13+AG18+AG27-AG23</f>
        <v>5075296.22886588</v>
      </c>
      <c r="AH8" s="7" t="n">
        <f aca="false">AH13+AH18+AH27-AH23</f>
        <v>4958419.4376428</v>
      </c>
      <c r="AI8" s="7" t="n">
        <f aca="false">AI13+AI18+AI27-AI23</f>
        <v>5051648.81199513</v>
      </c>
      <c r="AJ8" s="7" t="n">
        <f aca="false">AJ13+AJ18+AJ27-AJ23</f>
        <v>4776848.42213246</v>
      </c>
      <c r="AK8" s="7" t="n">
        <f aca="false">AK13+AK18+AK27-AK23</f>
        <v>4754165.34371438</v>
      </c>
      <c r="AL8" s="8" t="n">
        <f aca="false">AL13+AL18+AL27-AL23</f>
        <v>4938461.39620992</v>
      </c>
      <c r="AM8" s="8" t="n">
        <f aca="false">AM13+AM18+AM27-AM23</f>
        <v>4964842.58240589</v>
      </c>
      <c r="AN8" s="8" t="n">
        <f aca="false">AN13+AN18+AN27-AN23</f>
        <v>4902026.68891669</v>
      </c>
      <c r="AO8" s="8" t="n">
        <f aca="false">AO13+AO18+AO27-AO23</f>
        <v>4985019.94263491</v>
      </c>
      <c r="AP8" s="8" t="n">
        <f aca="false">AP13+AP18+AP27-AP23</f>
        <v>4961017.98428744</v>
      </c>
      <c r="AQ8" s="8" t="n">
        <f aca="false">AQ13+AQ18+AQ27-AQ23</f>
        <v>4811493.03418239</v>
      </c>
      <c r="AR8" s="8" t="n">
        <f aca="false">AR13+AR18+AR27-AR23</f>
        <v>4921040.35697907</v>
      </c>
      <c r="AS8" s="8" t="n">
        <f aca="false">AS13+AS18+AS27-AS23</f>
        <v>4991172.17071108</v>
      </c>
      <c r="AT8" s="8" t="n">
        <f aca="false">AT13+AT18+AT27-AT23</f>
        <v>4987871.64047536</v>
      </c>
      <c r="AU8" s="8" t="n">
        <f aca="false">AU13+AU18+AU27-AU23</f>
        <v>4821343.30235537</v>
      </c>
      <c r="AV8" s="8" t="n">
        <f aca="false">AV13+AV18+AV27-AV23</f>
        <v>4718171.25279646</v>
      </c>
      <c r="AW8" s="8" t="n">
        <f aca="false">AW13+AW18+AW27-AW23</f>
        <v>4846190.15750478</v>
      </c>
      <c r="AX8" s="7" t="n">
        <f aca="false">AX13+AX18+AX27-AX23</f>
        <v>4876827.66982611</v>
      </c>
      <c r="AY8" s="7" t="n">
        <f aca="false">AY13+AY18+AY27-AY23</f>
        <v>4925405.17271766</v>
      </c>
      <c r="AZ8" s="7" t="n">
        <f aca="false">AZ13+AZ18+AZ27-AZ23</f>
        <v>4998232.66334407</v>
      </c>
      <c r="BA8" s="7" t="n">
        <f aca="false">BA13+BA18+BA27-BA23</f>
        <v>5053908.86842598</v>
      </c>
      <c r="BB8" s="7" t="n">
        <f aca="false">BB13+BB18+BB27-BB23</f>
        <v>4984198.04776844</v>
      </c>
      <c r="BC8" s="7" t="n">
        <f aca="false">BC13+BC18+BC27-BC23</f>
        <v>4996318.72836069</v>
      </c>
      <c r="BD8" s="7" t="n">
        <f aca="false">BD13+BD18+BD27-BD23</f>
        <v>5029074.09030557</v>
      </c>
      <c r="BE8" s="9" t="n">
        <f aca="false">BE13+BE18+BE27-BE23</f>
        <v>4899147.04142706</v>
      </c>
      <c r="BF8" s="7" t="n">
        <f aca="false">BF13+BF18+BF27-BF23</f>
        <v>4983089.99264665</v>
      </c>
      <c r="BG8" s="7" t="n">
        <f aca="false">BG13+BG18+BG27-BG23</f>
        <v>4931361.09301637</v>
      </c>
      <c r="BH8" s="7" t="n">
        <f aca="false">BH13+BH18+BH27-BH23</f>
        <v>4779946.37521954</v>
      </c>
      <c r="BI8" s="7" t="n">
        <f aca="false">BI13+BI18+BI27-BI23</f>
        <v>4894116.1869103</v>
      </c>
      <c r="BJ8" s="8" t="n">
        <f aca="false">BJ13+BJ18+BJ27-BJ23</f>
        <v>4800855.34318301</v>
      </c>
      <c r="BK8" s="8" t="n">
        <f aca="false">BK13+BK18+BK27-BK23</f>
        <v>4853968.13942905</v>
      </c>
      <c r="BL8" s="8" t="n">
        <f aca="false">BL13+BL18+BL27-BL23</f>
        <v>4940279.29715296</v>
      </c>
      <c r="BM8" s="8" t="n">
        <f aca="false">BM13+BM18+BM27-BM23</f>
        <v>4884232.38575248</v>
      </c>
      <c r="BN8" s="8" t="n">
        <f aca="false">BN13+BN18+BN27-BN23</f>
        <v>4841910.65638727</v>
      </c>
      <c r="BO8" s="8" t="n">
        <f aca="false">BO13+BO18+BO27-BO23</f>
        <v>4859537.78191455</v>
      </c>
      <c r="BP8" s="8" t="n">
        <f aca="false">BP13+BP18+BP27-BP23</f>
        <v>4875568.44646382</v>
      </c>
      <c r="BQ8" s="8" t="n">
        <f aca="false">BQ13+BQ18+BQ27-BQ23</f>
        <v>4952620.61086807</v>
      </c>
      <c r="BR8" s="8" t="n">
        <f aca="false">BR13+BR18+BR27-BR23</f>
        <v>4645309.28009955</v>
      </c>
      <c r="BS8" s="8" t="n">
        <f aca="false">BS13+BS18+BS27-BS23</f>
        <v>4807804.8884039</v>
      </c>
      <c r="BT8" s="8" t="n">
        <f aca="false">BT13+BT18+BT27-BT23</f>
        <v>4792340.18678387</v>
      </c>
      <c r="BU8" s="8" t="n">
        <f aca="false">BU13+BU18+BU27-BU23</f>
        <v>4876278.25492357</v>
      </c>
      <c r="BV8" s="7" t="n">
        <f aca="false">BV13+BV18+BV27-BV23</f>
        <v>4924803.50627206</v>
      </c>
      <c r="BW8" s="7" t="n">
        <f aca="false">BW13+BW18+BW27-BW23</f>
        <v>4741661.80870061</v>
      </c>
      <c r="BX8" s="7" t="n">
        <f aca="false">BX13+BX18+BX27-BX23</f>
        <v>5022913.01760371</v>
      </c>
      <c r="BY8" s="7" t="n">
        <f aca="false">BY13+BY18+BY27-BY23</f>
        <v>4899814.34064069</v>
      </c>
      <c r="BZ8" s="7" t="n">
        <f aca="false">BZ13+BZ18+BZ27-BZ23</f>
        <v>5033279.28913791</v>
      </c>
      <c r="CA8" s="7" t="n">
        <f aca="false">CA13+CA18+CA27-CA23</f>
        <v>5046857.87729966</v>
      </c>
      <c r="CB8" s="7" t="n">
        <f aca="false">CB13+CB18+CB27-CB23</f>
        <v>4853373.92287676</v>
      </c>
      <c r="CC8" s="7" t="n">
        <f aca="false">CC13+CC18+CC27-CC23</f>
        <v>5062852.14433471</v>
      </c>
      <c r="CD8" s="7" t="n">
        <f aca="false">CD13+CD18+CD27-CD23</f>
        <v>4956209.30095781</v>
      </c>
      <c r="CE8" s="7" t="n">
        <f aca="false">CE13+CE18+CE27-CE23</f>
        <v>4899260.29403727</v>
      </c>
      <c r="CF8" s="7" t="n">
        <f aca="false">CF13+CF18+CF27-CF23</f>
        <v>4794657.75998775</v>
      </c>
      <c r="CG8" s="7" t="n">
        <f aca="false">CG13+CG18+CG27-CG23</f>
        <v>4951497.30453858</v>
      </c>
      <c r="CH8" s="8" t="n">
        <f aca="false">CH13+CH18+CH27-CH23</f>
        <v>4881381.73549548</v>
      </c>
      <c r="CI8" s="8" t="n">
        <f aca="false">CI13+CI18+CI27-CI23</f>
        <v>4989705.49152416</v>
      </c>
      <c r="CJ8" s="8" t="n">
        <f aca="false">CJ13+CJ18+CJ27-CJ23</f>
        <v>5045183.65375573</v>
      </c>
      <c r="CK8" s="8" t="n">
        <f aca="false">CK13+CK18+CK27-CK23</f>
        <v>4791024.34909183</v>
      </c>
      <c r="CL8" s="8" t="n">
        <f aca="false">CL13+CL18+CL27-CL23</f>
        <v>5008715.88649401</v>
      </c>
      <c r="CM8" s="8" t="n">
        <f aca="false">CM13+CM18+CM27-CM23</f>
        <v>4855889.67091461</v>
      </c>
      <c r="CN8" s="8" t="n">
        <f aca="false">CN13+CN18+CN27-CN23</f>
        <v>4880559.16282502</v>
      </c>
      <c r="CO8" s="8" t="n">
        <f aca="false">CO13+CO18+CO27-CO23</f>
        <v>4942826.11391483</v>
      </c>
      <c r="CP8" s="8" t="n">
        <f aca="false">CP13+CP18+CP27-CP23</f>
        <v>4687302.53203842</v>
      </c>
      <c r="CQ8" s="8" t="n">
        <f aca="false">CQ13+CQ18+CQ27-CQ23</f>
        <v>4996969.46453808</v>
      </c>
      <c r="CR8" s="8" t="n">
        <f aca="false">CR13+CR18+CR27-CR23</f>
        <v>4726506.69573881</v>
      </c>
      <c r="CS8" s="8" t="n">
        <f aca="false">CS13+CS18+CS27-CS23</f>
        <v>4843606.75988715</v>
      </c>
      <c r="CT8" s="7" t="n">
        <f aca="false">CT13+CT18+CT27-CT23</f>
        <v>4829560.26145845</v>
      </c>
      <c r="CU8" s="7" t="n">
        <f aca="false">CU13+CU18+CU27-CU23</f>
        <v>4968266.04338133</v>
      </c>
      <c r="CV8" s="7" t="n">
        <f aca="false">CV13+CV18+CV27-CV23</f>
        <v>4984032.03226233</v>
      </c>
      <c r="CW8" s="7" t="n">
        <f aca="false">CW13+CW18+CW27-CW23</f>
        <v>4941944.72834378</v>
      </c>
      <c r="CX8" s="7" t="n">
        <f aca="false">CX13+CX18+CX27-CX23</f>
        <v>4915094.26999295</v>
      </c>
      <c r="CY8" s="7" t="n">
        <f aca="false">CY13+CY18+CY27-CY23</f>
        <v>4914089.2035204</v>
      </c>
      <c r="CZ8" s="7" t="n">
        <f aca="false">CZ13+CZ18+CZ27-CZ23</f>
        <v>4874799.98728135</v>
      </c>
      <c r="DA8" s="7" t="n">
        <f aca="false">DA13+DA18+DA27-DA23</f>
        <v>4928988.70447167</v>
      </c>
      <c r="DB8" s="7" t="n">
        <f aca="false">DB13+DB18+DB27-DB23</f>
        <v>4756274.09946578</v>
      </c>
      <c r="DC8" s="7" t="n">
        <f aca="false">DC13+DC18+DC27-DC23</f>
        <v>4826331.7085912</v>
      </c>
      <c r="DD8" s="7" t="n">
        <f aca="false">DD13+DD18+DD27-DD23</f>
        <v>4667259.89783478</v>
      </c>
      <c r="DE8" s="7" t="n">
        <f aca="false">DE13+DE18+DE27-DE23</f>
        <v>4623774.3323602</v>
      </c>
      <c r="DF8" s="8" t="n">
        <f aca="false">DF13+DF18+DF27-DF23</f>
        <v>4737728.83107604</v>
      </c>
      <c r="DG8" s="8" t="n">
        <f aca="false">DG13+DG18+DG27-DG23</f>
        <v>4773081.61948521</v>
      </c>
      <c r="DH8" s="8" t="n">
        <f aca="false">DH13+DH18+DH27-DH23</f>
        <v>4601877.02133971</v>
      </c>
      <c r="DI8" s="8" t="n">
        <f aca="false">DI13+DI18+DI27-DI23</f>
        <v>4705752.59726984</v>
      </c>
      <c r="DJ8" s="8" t="n">
        <f aca="false">DJ13+DJ18+DJ27-DJ23</f>
        <v>4611606.9917083</v>
      </c>
      <c r="DK8" s="8" t="n">
        <f aca="false">DK13+DK18+DK27-DK23</f>
        <v>4608342.70051839</v>
      </c>
      <c r="DL8" s="8" t="n">
        <f aca="false">DL13+DL18+DL27-DL23</f>
        <v>4609519.37013916</v>
      </c>
      <c r="DM8" s="8" t="n">
        <f aca="false">DM13+DM18+DM27-DM23</f>
        <v>4541602.65498149</v>
      </c>
      <c r="DN8" s="8" t="n">
        <f aca="false">DN13+DN18+DN27-DN23</f>
        <v>4581435.0664042</v>
      </c>
      <c r="DO8" s="8" t="n">
        <f aca="false">DO13+DO18+DO27-DO23</f>
        <v>4535199.90861401</v>
      </c>
      <c r="DP8" s="8" t="n">
        <f aca="false">DP13+DP18+DP27-DP23</f>
        <v>4244897.87074989</v>
      </c>
      <c r="DQ8" s="8" t="n">
        <f aca="false">DQ13+DQ18+DQ27-DQ23</f>
        <v>4378652.05196985</v>
      </c>
      <c r="DR8" s="7" t="n">
        <f aca="false">DR13+DR18+DR27-DR23</f>
        <v>4366717.96820246</v>
      </c>
      <c r="DS8" s="7" t="n">
        <f aca="false">DS13+DS18+DS27-DS23</f>
        <v>4322418.87129096</v>
      </c>
      <c r="DT8" s="7" t="n">
        <f aca="false">DT13+DT18+DT27-DT23</f>
        <v>4355691.65512638</v>
      </c>
      <c r="DU8" s="7" t="n">
        <f aca="false">DU13+DU18+DU27-DU23</f>
        <v>4426758.10742495</v>
      </c>
      <c r="DV8" s="7" t="n">
        <f aca="false">DV13+DV18+DV27-DV23</f>
        <v>4312678.31717797</v>
      </c>
      <c r="DW8" s="7" t="n">
        <f aca="false">DW13+DW18+DW27-DW23</f>
        <v>4240450.74612706</v>
      </c>
      <c r="DX8" s="7" t="n">
        <f aca="false">DX13+DX18+DX27-DX23</f>
        <v>4308752.99272422</v>
      </c>
      <c r="DY8" s="7" t="n">
        <f aca="false">DY13+DY18+DY27-DY23</f>
        <v>4233754.31787299</v>
      </c>
      <c r="DZ8" s="7" t="n">
        <f aca="false">DZ13+DZ18+DZ27-DZ23</f>
        <v>4254805.71285935</v>
      </c>
      <c r="EA8" s="7" t="n">
        <f aca="false">EA13+EA18+EA27-EA23</f>
        <v>4216820.09624331</v>
      </c>
      <c r="EB8" s="7" t="n">
        <f aca="false">EB13+EB18+EB27-EB23</f>
        <v>4220378.62337065</v>
      </c>
      <c r="EC8" s="7" t="n">
        <f aca="false">EC13+EC18+EC27-EC23</f>
        <v>4309770.34117937</v>
      </c>
      <c r="ED8" s="8" t="n">
        <f aca="false">ED13+ED18+ED27-ED23</f>
        <v>4475853.06332166</v>
      </c>
      <c r="EE8" s="10"/>
      <c r="EF8" s="10"/>
      <c r="EG8" s="11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8"/>
      <c r="HZ8" s="8"/>
      <c r="IA8" s="8"/>
      <c r="IB8" s="8"/>
      <c r="IC8" s="8"/>
      <c r="ID8" s="8"/>
      <c r="IE8" s="8"/>
      <c r="IF8" s="8"/>
      <c r="IG8" s="8"/>
      <c r="IH8" s="12"/>
      <c r="II8" s="12"/>
      <c r="IJ8" s="12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2"/>
      <c r="IX8" s="12"/>
      <c r="IY8" s="12"/>
      <c r="IZ8" s="14"/>
    </row>
    <row r="9" customFormat="false" ht="13.8" hidden="false" customHeight="false" outlineLevel="0" collapsed="false">
      <c r="A9" s="2" t="s">
        <v>5</v>
      </c>
      <c r="B9" s="7" t="n">
        <f aca="false">B14+B19+B28-B24</f>
        <v>0</v>
      </c>
      <c r="C9" s="7" t="n">
        <f aca="false">C14+C19+C28-C24</f>
        <v>0</v>
      </c>
      <c r="D9" s="7" t="n">
        <f aca="false">D14+D19+D28-D24</f>
        <v>0</v>
      </c>
      <c r="E9" s="7" t="n">
        <f aca="false">E14+E19+E28-E24</f>
        <v>0</v>
      </c>
      <c r="F9" s="7" t="n">
        <f aca="false">F14+F19+F28-F24</f>
        <v>0</v>
      </c>
      <c r="G9" s="7" t="n">
        <f aca="false">G14+G19+G28-G24</f>
        <v>3501999.81327882</v>
      </c>
      <c r="H9" s="7" t="n">
        <f aca="false">H14+H19+H28-H24</f>
        <v>3497759.15260496</v>
      </c>
      <c r="I9" s="7" t="n">
        <f aca="false">I14+I19+I28-I24</f>
        <v>3562299.62513877</v>
      </c>
      <c r="J9" s="7" t="n">
        <f aca="false">J14+J19+J28-J24</f>
        <v>3551097.28750005</v>
      </c>
      <c r="K9" s="7" t="n">
        <f aca="false">K14+K19+K28-K24</f>
        <v>3539635.02385501</v>
      </c>
      <c r="L9" s="7" t="n">
        <f aca="false">L14+L19+L28-L24</f>
        <v>3439153.92239869</v>
      </c>
      <c r="M9" s="7" t="n">
        <f aca="false">M14+M19+M28-M24</f>
        <v>3427643.16569487</v>
      </c>
      <c r="N9" s="8" t="n">
        <f aca="false">N14+N19+N28-N24</f>
        <v>3454084.47534319</v>
      </c>
      <c r="O9" s="8" t="n">
        <f aca="false">O14+O19+O28-O24</f>
        <v>3528563.1781975</v>
      </c>
      <c r="P9" s="8" t="n">
        <f aca="false">P14+P19+P28-P24</f>
        <v>3619476.9383321</v>
      </c>
      <c r="Q9" s="8" t="n">
        <f aca="false">Q14+Q19+Q28-Q24</f>
        <v>3489247.00775101</v>
      </c>
      <c r="R9" s="8" t="n">
        <f aca="false">R14+R19+R28-R24</f>
        <v>3516651.53006762</v>
      </c>
      <c r="S9" s="8" t="n">
        <f aca="false">S14+S19+S28-S24</f>
        <v>3430665.43353991</v>
      </c>
      <c r="T9" s="8" t="n">
        <f aca="false">T14+T19+T28-T24</f>
        <v>3549061.08671316</v>
      </c>
      <c r="U9" s="8" t="n">
        <f aca="false">U14+U19+U28-U24</f>
        <v>3611895.33635164</v>
      </c>
      <c r="V9" s="8" t="n">
        <f aca="false">V14+V19+V28-V24</f>
        <v>3567014.38058296</v>
      </c>
      <c r="W9" s="8" t="n">
        <f aca="false">W14+W19+W28-W24</f>
        <v>3568703.25626912</v>
      </c>
      <c r="X9" s="8" t="n">
        <f aca="false">X14+X19+X28-X24</f>
        <v>3423410.9428639</v>
      </c>
      <c r="Y9" s="8" t="n">
        <f aca="false">Y14+Y19+Y28-Y24</f>
        <v>3503920.62171947</v>
      </c>
      <c r="Z9" s="7" t="n">
        <f aca="false">Z14+Z19+Z28-Z24</f>
        <v>3495437.44784669</v>
      </c>
      <c r="AA9" s="7" t="n">
        <f aca="false">AA14+AA19+AA28-AA24</f>
        <v>3538432.65097113</v>
      </c>
      <c r="AB9" s="7" t="n">
        <f aca="false">AB14+AB19+AB28-AB24</f>
        <v>3530666.2712543</v>
      </c>
      <c r="AC9" s="7" t="n">
        <f aca="false">AC14+AC19+AC28-AC24</f>
        <v>3525169.68204658</v>
      </c>
      <c r="AD9" s="7" t="n">
        <f aca="false">AD14+AD19+AD28-AD24</f>
        <v>3513617.28840208</v>
      </c>
      <c r="AE9" s="7" t="n">
        <f aca="false">AE14+AE19+AE28-AE24</f>
        <v>3424954.65017858</v>
      </c>
      <c r="AF9" s="7" t="n">
        <f aca="false">AF14+AF19+AF28-AF24</f>
        <v>3496232.73191675</v>
      </c>
      <c r="AG9" s="7" t="n">
        <f aca="false">AG14+AG19+AG28-AG24</f>
        <v>3507443.77113411</v>
      </c>
      <c r="AH9" s="7" t="n">
        <f aca="false">AH14+AH19+AH28-AH24</f>
        <v>3428966.5623572</v>
      </c>
      <c r="AI9" s="7" t="n">
        <f aca="false">AI14+AI19+AI28-AI24</f>
        <v>3496522.18800487</v>
      </c>
      <c r="AJ9" s="7" t="n">
        <f aca="false">AJ14+AJ19+AJ28-AJ24</f>
        <v>3320320.57786754</v>
      </c>
      <c r="AK9" s="7" t="n">
        <f aca="false">AK14+AK19+AK28-AK24</f>
        <v>3312573.65628562</v>
      </c>
      <c r="AL9" s="8" t="n">
        <f aca="false">AL14+AL19+AL28-AL24</f>
        <v>3477285.60379008</v>
      </c>
      <c r="AM9" s="8" t="n">
        <f aca="false">AM14+AM19+AM28-AM24</f>
        <v>3500274.41759411</v>
      </c>
      <c r="AN9" s="8" t="n">
        <f aca="false">AN14+AN19+AN28-AN24</f>
        <v>3454187.31108331</v>
      </c>
      <c r="AO9" s="8" t="n">
        <f aca="false">AO14+AO19+AO28-AO24</f>
        <v>3470303.05736509</v>
      </c>
      <c r="AP9" s="8" t="n">
        <f aca="false">AP14+AP19+AP28-AP24</f>
        <v>3449827.01571256</v>
      </c>
      <c r="AQ9" s="8" t="n">
        <f aca="false">AQ14+AQ19+AQ28-AQ24</f>
        <v>3344156.96581761</v>
      </c>
      <c r="AR9" s="8" t="n">
        <f aca="false">AR14+AR19+AR28-AR24</f>
        <v>3416007.64302093</v>
      </c>
      <c r="AS9" s="8" t="n">
        <f aca="false">AS14+AS19+AS28-AS24</f>
        <v>3469145.82928892</v>
      </c>
      <c r="AT9" s="8" t="n">
        <f aca="false">AT14+AT19+AT28-AT24</f>
        <v>3469885.35952464</v>
      </c>
      <c r="AU9" s="8" t="n">
        <f aca="false">AU14+AU19+AU28-AU24</f>
        <v>3311197.69764463</v>
      </c>
      <c r="AV9" s="8" t="n">
        <f aca="false">AV14+AV19+AV28-AV24</f>
        <v>3247951.74720355</v>
      </c>
      <c r="AW9" s="8" t="n">
        <f aca="false">AW14+AW19+AW28-AW24</f>
        <v>3338299.84249521</v>
      </c>
      <c r="AX9" s="7" t="n">
        <f aca="false">AX14+AX19+AX28-AX24</f>
        <v>3329243.33017389</v>
      </c>
      <c r="AY9" s="7" t="n">
        <f aca="false">AY14+AY19+AY28-AY24</f>
        <v>3366706.82728235</v>
      </c>
      <c r="AZ9" s="7" t="n">
        <f aca="false">AZ14+AZ19+AZ28-AZ24</f>
        <v>3416469.33665592</v>
      </c>
      <c r="BA9" s="7" t="n">
        <f aca="false">BA14+BA19+BA28-BA24</f>
        <v>3424435.13157402</v>
      </c>
      <c r="BB9" s="7" t="n">
        <f aca="false">BB14+BB19+BB28-BB24</f>
        <v>3373359.95223156</v>
      </c>
      <c r="BC9" s="7" t="n">
        <f aca="false">BC14+BC19+BC28-BC24</f>
        <v>3378181.27163931</v>
      </c>
      <c r="BD9" s="7" t="n">
        <f aca="false">BD14+BD19+BD28-BD24</f>
        <v>3374762.90969443</v>
      </c>
      <c r="BE9" s="9" t="n">
        <f aca="false">BE14+BE19+BE28-BE24</f>
        <v>3290532.95857294</v>
      </c>
      <c r="BF9" s="7" t="n">
        <f aca="false">BF14+BF19+BF28-BF24</f>
        <v>3342197.00735335</v>
      </c>
      <c r="BG9" s="7" t="n">
        <f aca="false">BG14+BG19+BG28-BG24</f>
        <v>3356640.90698364</v>
      </c>
      <c r="BH9" s="7" t="n">
        <f aca="false">BH14+BH19+BH28-BH24</f>
        <v>3256040.62478046</v>
      </c>
      <c r="BI9" s="7" t="n">
        <f aca="false">BI14+BI19+BI28-BI24</f>
        <v>3329153.8130897</v>
      </c>
      <c r="BJ9" s="8" t="n">
        <f aca="false">BJ14+BJ19+BJ28-BJ24</f>
        <v>3307861.65681699</v>
      </c>
      <c r="BK9" s="8" t="n">
        <f aca="false">BK14+BK19+BK28-BK24</f>
        <v>3350155.86057095</v>
      </c>
      <c r="BL9" s="8" t="n">
        <f aca="false">BL14+BL19+BL28-BL24</f>
        <v>3394035.70284704</v>
      </c>
      <c r="BM9" s="8" t="n">
        <f aca="false">BM14+BM19+BM28-BM24</f>
        <v>3289342.61424752</v>
      </c>
      <c r="BN9" s="8" t="n">
        <f aca="false">BN14+BN19+BN28-BN24</f>
        <v>3262789.34361273</v>
      </c>
      <c r="BO9" s="8" t="n">
        <f aca="false">BO14+BO19+BO28-BO24</f>
        <v>3268266.21808544</v>
      </c>
      <c r="BP9" s="8" t="n">
        <f aca="false">BP14+BP19+BP28-BP24</f>
        <v>3191551.55353618</v>
      </c>
      <c r="BQ9" s="8" t="n">
        <f aca="false">BQ14+BQ19+BQ28-BQ24</f>
        <v>3246458.38913193</v>
      </c>
      <c r="BR9" s="8" t="n">
        <f aca="false">BR14+BR19+BR28-BR24</f>
        <v>3031440.71990045</v>
      </c>
      <c r="BS9" s="8" t="n">
        <f aca="false">BS14+BS19+BS28-BS24</f>
        <v>3221434.1115961</v>
      </c>
      <c r="BT9" s="8" t="n">
        <f aca="false">BT14+BT19+BT28-BT24</f>
        <v>3210522.81321613</v>
      </c>
      <c r="BU9" s="8" t="n">
        <f aca="false">BU14+BU19+BU28-BU24</f>
        <v>3260085.74507644</v>
      </c>
      <c r="BV9" s="7" t="n">
        <f aca="false">BV14+BV19+BV28-BV24</f>
        <v>3397775.49372794</v>
      </c>
      <c r="BW9" s="7" t="n">
        <f aca="false">BW14+BW19+BW28-BW24</f>
        <v>3276386.1912994</v>
      </c>
      <c r="BX9" s="7" t="n">
        <f aca="false">BX14+BX19+BX28-BX24</f>
        <v>3446912.98239629</v>
      </c>
      <c r="BY9" s="7" t="n">
        <f aca="false">BY14+BY19+BY28-BY24</f>
        <v>3335676.65935931</v>
      </c>
      <c r="BZ9" s="7" t="n">
        <f aca="false">BZ14+BZ19+BZ28-BZ24</f>
        <v>3394739.71086208</v>
      </c>
      <c r="CA9" s="7" t="n">
        <f aca="false">CA14+CA19+CA28-CA24</f>
        <v>3417820.12270033</v>
      </c>
      <c r="CB9" s="7" t="n">
        <f aca="false">CB14+CB19+CB28-CB24</f>
        <v>3285518.07712324</v>
      </c>
      <c r="CC9" s="7" t="n">
        <f aca="false">CC14+CC19+CC28-CC24</f>
        <v>3407925.85566529</v>
      </c>
      <c r="CD9" s="7" t="n">
        <f aca="false">CD14+CD19+CD28-CD24</f>
        <v>3327108.69904218</v>
      </c>
      <c r="CE9" s="7" t="n">
        <f aca="false">CE14+CE19+CE28-CE24</f>
        <v>3237066.70596273</v>
      </c>
      <c r="CF9" s="7" t="n">
        <f aca="false">CF14+CF19+CF28-CF24</f>
        <v>3166442.24001226</v>
      </c>
      <c r="CG9" s="7" t="n">
        <f aca="false">CG14+CG19+CG28-CG24</f>
        <v>3277952.69546142</v>
      </c>
      <c r="CH9" s="8" t="n">
        <f aca="false">CH14+CH19+CH28-CH24</f>
        <v>3203254.26450452</v>
      </c>
      <c r="CI9" s="8" t="n">
        <f aca="false">CI14+CI19+CI28-CI24</f>
        <v>3255296.50847584</v>
      </c>
      <c r="CJ9" s="8" t="n">
        <f aca="false">CJ14+CJ19+CJ28-CJ24</f>
        <v>3284386.34624428</v>
      </c>
      <c r="CK9" s="8" t="n">
        <f aca="false">CK14+CK19+CK28-CK24</f>
        <v>3159130.65090817</v>
      </c>
      <c r="CL9" s="8" t="n">
        <f aca="false">CL14+CL19+CL28-CL24</f>
        <v>3287535.11350599</v>
      </c>
      <c r="CM9" s="8" t="n">
        <f aca="false">CM14+CM19+CM28-CM24</f>
        <v>3204735.32908539</v>
      </c>
      <c r="CN9" s="8" t="n">
        <f aca="false">CN14+CN19+CN28-CN24</f>
        <v>3310319.83717498</v>
      </c>
      <c r="CO9" s="8" t="n">
        <f aca="false">CO14+CO19+CO28-CO24</f>
        <v>3354767.88608517</v>
      </c>
      <c r="CP9" s="8" t="n">
        <f aca="false">CP14+CP19+CP28-CP24</f>
        <v>3205911.46796158</v>
      </c>
      <c r="CQ9" s="8" t="n">
        <f aca="false">CQ14+CQ19+CQ28-CQ24</f>
        <v>3351067.13754645</v>
      </c>
      <c r="CR9" s="8" t="n">
        <f aca="false">CR14+CR19+CR28-CR24</f>
        <v>3178317.36760357</v>
      </c>
      <c r="CS9" s="8" t="n">
        <f aca="false">CS14+CS19+CS28-CS24</f>
        <v>3251314.83558657</v>
      </c>
      <c r="CT9" s="7" t="n">
        <f aca="false">CT14+CT19+CT28-CT24</f>
        <v>3167046.45652192</v>
      </c>
      <c r="CU9" s="7" t="n">
        <f aca="false">CU14+CU19+CU28-CU24</f>
        <v>3235421.02696382</v>
      </c>
      <c r="CV9" s="7" t="n">
        <f aca="false">CV14+CV19+CV28-CV24</f>
        <v>3248450.96773767</v>
      </c>
      <c r="CW9" s="7" t="n">
        <f aca="false">CW14+CW19+CW28-CW24</f>
        <v>3157481.27165622</v>
      </c>
      <c r="CX9" s="7" t="n">
        <f aca="false">CX14+CX19+CX28-CX24</f>
        <v>3180403.73000705</v>
      </c>
      <c r="CY9" s="7" t="n">
        <f aca="false">CY14+CY19+CY28-CY24</f>
        <v>3165625.7964796</v>
      </c>
      <c r="CZ9" s="7" t="n">
        <f aca="false">CZ14+CZ19+CZ28-CZ24</f>
        <v>3186043.01271865</v>
      </c>
      <c r="DA9" s="7" t="n">
        <f aca="false">DA14+DA19+DA28-DA24</f>
        <v>3209120.29552833</v>
      </c>
      <c r="DB9" s="7" t="n">
        <f aca="false">DB14+DB19+DB28-DB24</f>
        <v>3113681.90053422</v>
      </c>
      <c r="DC9" s="7" t="n">
        <f aca="false">DC14+DC19+DC28-DC24</f>
        <v>3146953.2914088</v>
      </c>
      <c r="DD9" s="7" t="n">
        <f aca="false">DD14+DD19+DD28-DD24</f>
        <v>3054207.10216522</v>
      </c>
      <c r="DE9" s="7" t="n">
        <f aca="false">DE14+DE19+DE28-DE24</f>
        <v>3030991.6676398</v>
      </c>
      <c r="DF9" s="8" t="n">
        <f aca="false">DF14+DF19+DF28-DF24</f>
        <v>3118498.16892396</v>
      </c>
      <c r="DG9" s="8" t="n">
        <f aca="false">DG14+DG19+DG28-DG24</f>
        <v>3144098.38051479</v>
      </c>
      <c r="DH9" s="8" t="n">
        <f aca="false">DH14+DH19+DH28-DH24</f>
        <v>3042392.97866029</v>
      </c>
      <c r="DI9" s="8" t="n">
        <f aca="false">DI14+DI19+DI28-DI24</f>
        <v>3057284.40273016</v>
      </c>
      <c r="DJ9" s="8" t="n">
        <f aca="false">DJ14+DJ19+DJ28-DJ24</f>
        <v>2995641.0082917</v>
      </c>
      <c r="DK9" s="8" t="n">
        <f aca="false">DK14+DK19+DK28-DK24</f>
        <v>2995229.29948161</v>
      </c>
      <c r="DL9" s="8" t="n">
        <f aca="false">DL14+DL19+DL28-DL24</f>
        <v>3023224.62986084</v>
      </c>
      <c r="DM9" s="8" t="n">
        <f aca="false">DM14+DM19+DM28-DM24</f>
        <v>2979783.34501851</v>
      </c>
      <c r="DN9" s="8" t="n">
        <f aca="false">DN14+DN19+DN28-DN24</f>
        <v>3002372.9335958</v>
      </c>
      <c r="DO9" s="8" t="n">
        <f aca="false">DO14+DO19+DO28-DO24</f>
        <v>3043007.09138599</v>
      </c>
      <c r="DP9" s="8" t="n">
        <f aca="false">DP14+DP19+DP28-DP24</f>
        <v>2844849.12925011</v>
      </c>
      <c r="DQ9" s="8" t="n">
        <f aca="false">DQ14+DQ19+DQ28-DQ24</f>
        <v>2936594.94803015</v>
      </c>
      <c r="DR9" s="7" t="n">
        <f aca="false">DR14+DR19+DR28-DR24</f>
        <v>3011895.03179754</v>
      </c>
      <c r="DS9" s="7" t="n">
        <f aca="false">DS14+DS19+DS28-DS24</f>
        <v>2976721.12870904</v>
      </c>
      <c r="DT9" s="7" t="n">
        <f aca="false">DT14+DT19+DT28-DT24</f>
        <v>3001109.34487362</v>
      </c>
      <c r="DU9" s="7" t="n">
        <f aca="false">DU14+DU19+DU28-DU24</f>
        <v>2966914.89257505</v>
      </c>
      <c r="DV9" s="7" t="n">
        <f aca="false">DV14+DV19+DV28-DV24</f>
        <v>2888346.68282203</v>
      </c>
      <c r="DW9" s="7" t="n">
        <f aca="false">DW14+DW19+DW28-DW24</f>
        <v>2836561.25387294</v>
      </c>
      <c r="DX9" s="7" t="n">
        <f aca="false">DX14+DX19+DX28-DX24</f>
        <v>2860916.00727578</v>
      </c>
      <c r="DY9" s="7" t="n">
        <f aca="false">DY14+DY19+DY28-DY24</f>
        <v>2813068.68212701</v>
      </c>
      <c r="DZ9" s="7" t="n">
        <f aca="false">DZ14+DZ19+DZ28-DZ24</f>
        <v>2827617.28714065</v>
      </c>
      <c r="EA9" s="7" t="n">
        <f aca="false">EA14+EA19+EA28-EA24</f>
        <v>2802105.90375669</v>
      </c>
      <c r="EB9" s="7" t="n">
        <f aca="false">EB14+EB19+EB28-EB24</f>
        <v>2810846.37662935</v>
      </c>
      <c r="EC9" s="7" t="n">
        <f aca="false">EC14+EC19+EC28-EC24</f>
        <v>2871458.65882063</v>
      </c>
      <c r="ED9" s="8" t="n">
        <f aca="false">ED14+ED19+ED28-ED24</f>
        <v>2905209.93667834</v>
      </c>
      <c r="EE9" s="10"/>
      <c r="EF9" s="10"/>
      <c r="EG9" s="11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8"/>
      <c r="HZ9" s="8"/>
      <c r="IA9" s="8"/>
      <c r="IB9" s="8"/>
      <c r="IC9" s="8"/>
      <c r="ID9" s="8"/>
      <c r="IE9" s="8"/>
      <c r="IF9" s="8"/>
      <c r="IG9" s="8"/>
      <c r="IH9" s="12"/>
      <c r="II9" s="12"/>
      <c r="IJ9" s="12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2"/>
      <c r="IX9" s="12"/>
      <c r="IY9" s="12"/>
      <c r="IZ9" s="14"/>
    </row>
    <row r="10" customFormat="false" ht="13.8" hidden="false" customHeight="false" outlineLevel="0" collapsed="false">
      <c r="A10" s="2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5"/>
      <c r="AA10" s="7"/>
      <c r="AB10" s="7"/>
      <c r="AC10" s="7"/>
      <c r="AD10" s="7"/>
      <c r="AE10" s="7"/>
      <c r="AF10" s="7"/>
      <c r="AG10" s="17"/>
      <c r="AH10" s="7"/>
      <c r="AI10" s="7"/>
      <c r="AJ10" s="7"/>
      <c r="AK10" s="7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5"/>
      <c r="AY10" s="7"/>
      <c r="AZ10" s="7"/>
      <c r="BA10" s="7"/>
      <c r="BB10" s="7"/>
      <c r="BC10" s="7"/>
      <c r="BD10" s="7"/>
      <c r="BE10" s="9"/>
      <c r="BF10" s="7"/>
      <c r="BG10" s="7"/>
      <c r="BH10" s="7"/>
      <c r="BI10" s="7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5"/>
      <c r="BW10" s="7"/>
      <c r="BX10" s="7"/>
      <c r="BY10" s="7"/>
      <c r="BZ10" s="7"/>
      <c r="CA10" s="7"/>
      <c r="CB10" s="7"/>
      <c r="CC10" s="17"/>
      <c r="CD10" s="7"/>
      <c r="CE10" s="7"/>
      <c r="CF10" s="7"/>
      <c r="CG10" s="7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5"/>
      <c r="CU10" s="7"/>
      <c r="CV10" s="7"/>
      <c r="CW10" s="7"/>
      <c r="CX10" s="7"/>
      <c r="CY10" s="7"/>
      <c r="CZ10" s="7"/>
      <c r="DA10" s="17"/>
      <c r="DB10" s="7"/>
      <c r="DC10" s="7"/>
      <c r="DD10" s="7"/>
      <c r="DE10" s="7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5"/>
      <c r="DS10" s="7"/>
      <c r="DT10" s="7"/>
      <c r="DU10" s="7"/>
      <c r="DV10" s="7"/>
      <c r="DW10" s="7"/>
      <c r="DX10" s="7"/>
      <c r="DY10" s="17"/>
      <c r="DZ10" s="7"/>
      <c r="EA10" s="7"/>
      <c r="EB10" s="7"/>
      <c r="EC10" s="7"/>
      <c r="ED10" s="16"/>
      <c r="EE10" s="10"/>
      <c r="EF10" s="10"/>
      <c r="EG10" s="11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5"/>
      <c r="ET10" s="7"/>
      <c r="EU10" s="7"/>
      <c r="EV10" s="7"/>
      <c r="EW10" s="7"/>
      <c r="EX10" s="7"/>
      <c r="EY10" s="7"/>
      <c r="EZ10" s="17"/>
      <c r="FA10" s="7"/>
      <c r="FB10" s="7"/>
      <c r="FC10" s="7"/>
      <c r="FD10" s="7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5"/>
      <c r="FR10" s="7"/>
      <c r="FS10" s="7"/>
      <c r="FT10" s="7"/>
      <c r="FU10" s="7"/>
      <c r="FV10" s="7"/>
      <c r="FW10" s="7"/>
      <c r="FX10" s="17"/>
      <c r="FY10" s="7"/>
      <c r="FZ10" s="7"/>
      <c r="GA10" s="7"/>
      <c r="GB10" s="7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5"/>
      <c r="GP10" s="7"/>
      <c r="GQ10" s="7"/>
      <c r="GR10" s="7"/>
      <c r="GS10" s="7"/>
      <c r="GT10" s="7"/>
      <c r="GU10" s="7"/>
      <c r="GV10" s="17"/>
      <c r="GW10" s="7"/>
      <c r="GX10" s="7"/>
      <c r="GY10" s="7"/>
      <c r="GZ10" s="7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5"/>
      <c r="HN10" s="7"/>
      <c r="HO10" s="7"/>
      <c r="HP10" s="7"/>
      <c r="HQ10" s="7"/>
      <c r="HR10" s="7"/>
      <c r="HS10" s="7"/>
      <c r="HT10" s="17"/>
      <c r="HU10" s="7"/>
      <c r="HV10" s="7"/>
      <c r="HW10" s="7"/>
      <c r="HX10" s="7"/>
      <c r="HY10" s="16"/>
      <c r="HZ10" s="16"/>
      <c r="IA10" s="16"/>
      <c r="IB10" s="16"/>
      <c r="IC10" s="16"/>
      <c r="ID10" s="16"/>
      <c r="IE10" s="16"/>
      <c r="IF10" s="16"/>
      <c r="IG10" s="16"/>
      <c r="IH10" s="18"/>
      <c r="II10" s="18"/>
      <c r="IJ10" s="18"/>
      <c r="IK10" s="19"/>
      <c r="IL10" s="13"/>
      <c r="IM10" s="13"/>
      <c r="IN10" s="13"/>
      <c r="IO10" s="13"/>
      <c r="IP10" s="13"/>
      <c r="IQ10" s="13"/>
      <c r="IR10" s="20"/>
      <c r="IS10" s="13"/>
      <c r="IT10" s="13"/>
      <c r="IU10" s="13"/>
      <c r="IV10" s="13"/>
      <c r="IW10" s="18"/>
      <c r="IX10" s="18"/>
      <c r="IY10" s="18"/>
      <c r="IZ10" s="14"/>
    </row>
    <row r="11" customFormat="false" ht="13.8" hidden="false" customHeight="false" outlineLevel="0" collapsed="false">
      <c r="A11" s="2" t="s">
        <v>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21"/>
      <c r="AA11" s="22"/>
      <c r="AB11" s="22"/>
      <c r="AC11" s="22"/>
      <c r="AD11" s="22"/>
      <c r="AE11" s="22"/>
      <c r="AF11" s="22"/>
      <c r="AG11" s="17"/>
      <c r="AH11" s="22"/>
      <c r="AI11" s="22"/>
      <c r="AJ11" s="22"/>
      <c r="AK11" s="22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21"/>
      <c r="AY11" s="22"/>
      <c r="AZ11" s="22"/>
      <c r="BA11" s="22"/>
      <c r="BB11" s="22"/>
      <c r="BC11" s="22"/>
      <c r="BD11" s="22"/>
      <c r="BE11" s="14"/>
      <c r="BF11" s="22"/>
      <c r="BG11" s="22"/>
      <c r="BH11" s="22"/>
      <c r="BI11" s="22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21"/>
      <c r="BW11" s="22"/>
      <c r="BX11" s="22"/>
      <c r="BY11" s="22"/>
      <c r="BZ11" s="22"/>
      <c r="CA11" s="22"/>
      <c r="CB11" s="22"/>
      <c r="CC11" s="17"/>
      <c r="CD11" s="22"/>
      <c r="CE11" s="22"/>
      <c r="CF11" s="22"/>
      <c r="CG11" s="22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21"/>
      <c r="CU11" s="22"/>
      <c r="CV11" s="22"/>
      <c r="CW11" s="22"/>
      <c r="CX11" s="22"/>
      <c r="CY11" s="22"/>
      <c r="CZ11" s="22"/>
      <c r="DA11" s="17"/>
      <c r="DB11" s="22"/>
      <c r="DC11" s="22"/>
      <c r="DD11" s="22"/>
      <c r="DE11" s="22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21"/>
      <c r="DS11" s="22"/>
      <c r="DT11" s="22"/>
      <c r="DU11" s="22"/>
      <c r="DV11" s="22"/>
      <c r="DW11" s="22"/>
      <c r="DX11" s="22"/>
      <c r="DY11" s="17"/>
      <c r="DZ11" s="22"/>
      <c r="EA11" s="22"/>
      <c r="EB11" s="22"/>
      <c r="EC11" s="22"/>
      <c r="ED11" s="8"/>
      <c r="EE11" s="23" t="s">
        <v>6</v>
      </c>
      <c r="EF11" s="23"/>
      <c r="EG11" s="24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21"/>
      <c r="ET11" s="22"/>
      <c r="EU11" s="22"/>
      <c r="EV11" s="22"/>
      <c r="EW11" s="22"/>
      <c r="EX11" s="22"/>
      <c r="EY11" s="22"/>
      <c r="EZ11" s="17"/>
      <c r="FA11" s="22"/>
      <c r="FB11" s="22"/>
      <c r="FC11" s="22"/>
      <c r="FD11" s="22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21"/>
      <c r="FR11" s="22"/>
      <c r="FS11" s="22"/>
      <c r="FT11" s="22"/>
      <c r="FU11" s="22"/>
      <c r="FV11" s="22"/>
      <c r="FW11" s="22"/>
      <c r="FX11" s="17"/>
      <c r="FY11" s="22"/>
      <c r="FZ11" s="22"/>
      <c r="GA11" s="22"/>
      <c r="GB11" s="22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21"/>
      <c r="GP11" s="22"/>
      <c r="GQ11" s="22"/>
      <c r="GR11" s="22"/>
      <c r="GS11" s="22"/>
      <c r="GT11" s="22"/>
      <c r="GU11" s="22"/>
      <c r="GV11" s="17"/>
      <c r="GW11" s="22"/>
      <c r="GX11" s="22"/>
      <c r="GY11" s="22"/>
      <c r="GZ11" s="22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21"/>
      <c r="HN11" s="22"/>
      <c r="HO11" s="22"/>
      <c r="HP11" s="22"/>
      <c r="HQ11" s="22"/>
      <c r="HR11" s="22"/>
      <c r="HS11" s="22"/>
      <c r="HT11" s="17"/>
      <c r="HU11" s="22"/>
      <c r="HV11" s="22"/>
      <c r="HW11" s="22"/>
      <c r="HX11" s="22"/>
      <c r="HY11" s="8"/>
      <c r="HZ11" s="8"/>
      <c r="IA11" s="8"/>
      <c r="IB11" s="8"/>
      <c r="IC11" s="8"/>
      <c r="ID11" s="8"/>
      <c r="IE11" s="8"/>
      <c r="IF11" s="8"/>
      <c r="IG11" s="8"/>
      <c r="IH11" s="12"/>
      <c r="II11" s="12"/>
      <c r="IJ11" s="12"/>
      <c r="IK11" s="25"/>
      <c r="IL11" s="26"/>
      <c r="IM11" s="26"/>
      <c r="IN11" s="26"/>
      <c r="IO11" s="26"/>
      <c r="IP11" s="26"/>
      <c r="IQ11" s="26"/>
      <c r="IR11" s="20"/>
      <c r="IS11" s="26"/>
      <c r="IT11" s="26"/>
      <c r="IU11" s="26"/>
      <c r="IV11" s="26"/>
      <c r="IW11" s="12"/>
      <c r="IX11" s="12"/>
      <c r="IY11" s="12"/>
      <c r="IZ11" s="14"/>
    </row>
    <row r="12" customFormat="false" ht="13.8" hidden="false" customHeight="false" outlineLevel="0" collapsed="false">
      <c r="A12" s="2" t="s">
        <v>7</v>
      </c>
      <c r="B12" s="7"/>
      <c r="C12" s="7"/>
      <c r="D12" s="7"/>
      <c r="E12" s="7"/>
      <c r="F12" s="7"/>
      <c r="G12" s="7" t="n">
        <v>1019753</v>
      </c>
      <c r="H12" s="7" t="n">
        <v>983512</v>
      </c>
      <c r="I12" s="7" t="n">
        <v>965106</v>
      </c>
      <c r="J12" s="7" t="n">
        <v>936358</v>
      </c>
      <c r="K12" s="7" t="n">
        <v>908105</v>
      </c>
      <c r="L12" s="7" t="n">
        <v>876147</v>
      </c>
      <c r="M12" s="7" t="n">
        <v>863474</v>
      </c>
      <c r="N12" s="27" t="n">
        <v>827817</v>
      </c>
      <c r="O12" s="27" t="n">
        <v>801944</v>
      </c>
      <c r="P12" s="27" t="n">
        <v>782051</v>
      </c>
      <c r="Q12" s="27" t="n">
        <v>735796</v>
      </c>
      <c r="R12" s="27" t="n">
        <v>720205</v>
      </c>
      <c r="S12" s="27" t="n">
        <v>691235</v>
      </c>
      <c r="T12" s="27" t="n">
        <v>665611</v>
      </c>
      <c r="U12" s="27" t="n">
        <v>651101</v>
      </c>
      <c r="V12" s="27" t="n">
        <v>621520</v>
      </c>
      <c r="W12" s="27" t="n">
        <v>606970</v>
      </c>
      <c r="X12" s="27" t="n">
        <v>575922</v>
      </c>
      <c r="Y12" s="27" t="n">
        <v>594907</v>
      </c>
      <c r="Z12" s="7" t="n">
        <v>581793</v>
      </c>
      <c r="AA12" s="22" t="n">
        <v>582094</v>
      </c>
      <c r="AB12" s="22" t="n">
        <v>578447</v>
      </c>
      <c r="AC12" s="22" t="n">
        <v>570123</v>
      </c>
      <c r="AD12" s="22" t="n">
        <v>573882</v>
      </c>
      <c r="AE12" s="22" t="n">
        <v>564285</v>
      </c>
      <c r="AF12" s="22" t="n">
        <v>567098</v>
      </c>
      <c r="AG12" s="17" t="n">
        <v>567422</v>
      </c>
      <c r="AH12" s="22" t="n">
        <v>562142</v>
      </c>
      <c r="AI12" s="22" t="n">
        <v>535584</v>
      </c>
      <c r="AJ12" s="22" t="n">
        <v>500633</v>
      </c>
      <c r="AK12" s="22" t="n">
        <v>511948</v>
      </c>
      <c r="AL12" s="27" t="n">
        <v>523855</v>
      </c>
      <c r="AM12" s="27" t="n">
        <v>527716</v>
      </c>
      <c r="AN12" s="27" t="n">
        <v>522689</v>
      </c>
      <c r="AO12" s="27" t="n">
        <v>520183</v>
      </c>
      <c r="AP12" s="27" t="n">
        <v>520831</v>
      </c>
      <c r="AQ12" s="27" t="n">
        <v>508018</v>
      </c>
      <c r="AR12" s="27" t="n">
        <v>507206</v>
      </c>
      <c r="AS12" s="27" t="n">
        <v>509319</v>
      </c>
      <c r="AT12" s="27" t="n">
        <v>516653</v>
      </c>
      <c r="AU12" s="27" t="n">
        <v>514185</v>
      </c>
      <c r="AV12" s="27" t="n">
        <v>491486</v>
      </c>
      <c r="AW12" s="27" t="n">
        <v>499303</v>
      </c>
      <c r="AX12" s="7" t="n">
        <v>490447</v>
      </c>
      <c r="AY12" s="22" t="n">
        <v>491810</v>
      </c>
      <c r="AZ12" s="22" t="n">
        <v>503000</v>
      </c>
      <c r="BA12" s="22" t="n">
        <v>499849</v>
      </c>
      <c r="BB12" s="22" t="n">
        <v>498801</v>
      </c>
      <c r="BC12" s="22" t="n">
        <v>502422</v>
      </c>
      <c r="BD12" s="22" t="n">
        <v>498695</v>
      </c>
      <c r="BE12" s="28" t="n">
        <v>485773</v>
      </c>
      <c r="BF12" s="22" t="n">
        <v>491160</v>
      </c>
      <c r="BG12" s="22" t="n">
        <v>486001</v>
      </c>
      <c r="BH12" s="22" t="n">
        <v>466029</v>
      </c>
      <c r="BI12" s="22" t="n">
        <v>481577</v>
      </c>
      <c r="BJ12" s="27" t="n">
        <v>477414</v>
      </c>
      <c r="BK12" s="27" t="n">
        <v>470267</v>
      </c>
      <c r="BL12" s="27" t="n">
        <v>524753</v>
      </c>
      <c r="BM12" s="27" t="n">
        <v>483577</v>
      </c>
      <c r="BN12" s="27" t="n">
        <v>471120</v>
      </c>
      <c r="BO12" s="27" t="n">
        <v>482240</v>
      </c>
      <c r="BP12" s="27" t="n">
        <v>473680</v>
      </c>
      <c r="BQ12" s="27" t="n">
        <v>473407</v>
      </c>
      <c r="BR12" s="27" t="n">
        <v>477516</v>
      </c>
      <c r="BS12" s="27" t="n">
        <v>467640</v>
      </c>
      <c r="BT12" s="27" t="n">
        <v>465416</v>
      </c>
      <c r="BU12" s="27" t="n">
        <v>485740</v>
      </c>
      <c r="BV12" s="7" t="n">
        <v>403113</v>
      </c>
      <c r="BW12" s="22" t="n">
        <v>396824</v>
      </c>
      <c r="BX12" s="22" t="n">
        <v>408675</v>
      </c>
      <c r="BY12" s="22" t="n">
        <v>402787</v>
      </c>
      <c r="BZ12" s="22" t="n">
        <v>404383</v>
      </c>
      <c r="CA12" s="22" t="n">
        <v>402309</v>
      </c>
      <c r="CB12" s="22" t="n">
        <v>377536</v>
      </c>
      <c r="CC12" s="17" t="n">
        <v>397761</v>
      </c>
      <c r="CD12" s="22" t="n">
        <v>394517</v>
      </c>
      <c r="CE12" s="22" t="n">
        <v>378440</v>
      </c>
      <c r="CF12" s="22" t="n">
        <v>358445</v>
      </c>
      <c r="CG12" s="22" t="n">
        <v>380341</v>
      </c>
      <c r="CH12" s="27" t="n">
        <v>378003</v>
      </c>
      <c r="CI12" s="27" t="n">
        <v>377238</v>
      </c>
      <c r="CJ12" s="27" t="n">
        <v>395793</v>
      </c>
      <c r="CK12" s="27" t="n">
        <v>379225</v>
      </c>
      <c r="CL12" s="27" t="n">
        <v>385917</v>
      </c>
      <c r="CM12" s="27" t="n">
        <v>379778</v>
      </c>
      <c r="CN12" s="27" t="n">
        <v>377416</v>
      </c>
      <c r="CO12" s="27" t="n">
        <v>382094</v>
      </c>
      <c r="CP12" s="27" t="n">
        <v>364860</v>
      </c>
      <c r="CQ12" s="27" t="n">
        <v>381111</v>
      </c>
      <c r="CR12" s="27" t="n">
        <v>349884</v>
      </c>
      <c r="CS12" s="27" t="n">
        <v>361771</v>
      </c>
      <c r="CT12" s="7" t="n">
        <v>366133</v>
      </c>
      <c r="CU12" s="22" t="n">
        <v>371263</v>
      </c>
      <c r="CV12" s="22" t="n">
        <v>369637</v>
      </c>
      <c r="CW12" s="22" t="n">
        <v>371783</v>
      </c>
      <c r="CX12" s="22" t="n">
        <v>373125</v>
      </c>
      <c r="CY12" s="22" t="n">
        <v>362366</v>
      </c>
      <c r="CZ12" s="22" t="n">
        <v>368378</v>
      </c>
      <c r="DA12" s="17" t="n">
        <v>366096</v>
      </c>
      <c r="DB12" s="22" t="n">
        <v>362049</v>
      </c>
      <c r="DC12" s="22" t="n">
        <v>355632</v>
      </c>
      <c r="DD12" s="22" t="n">
        <v>340244</v>
      </c>
      <c r="DE12" s="22" t="n">
        <v>346718</v>
      </c>
      <c r="DF12" s="27" t="n">
        <v>353028</v>
      </c>
      <c r="DG12" s="27" t="n">
        <v>355075</v>
      </c>
      <c r="DH12" s="27" t="n">
        <v>343193</v>
      </c>
      <c r="DI12" s="27" t="n">
        <v>354340</v>
      </c>
      <c r="DJ12" s="27" t="n">
        <v>350859</v>
      </c>
      <c r="DK12" s="27" t="n">
        <v>350834</v>
      </c>
      <c r="DL12" s="27" t="n">
        <v>350337</v>
      </c>
      <c r="DM12" s="27" t="n">
        <v>346668</v>
      </c>
      <c r="DN12" s="27" t="n">
        <v>360675</v>
      </c>
      <c r="DO12" s="27" t="n">
        <v>357711</v>
      </c>
      <c r="DP12" s="27" t="n">
        <v>344433</v>
      </c>
      <c r="DQ12" s="27" t="n">
        <v>357336</v>
      </c>
      <c r="DR12" s="7" t="n">
        <v>376336</v>
      </c>
      <c r="DS12" s="22" t="n">
        <v>380906</v>
      </c>
      <c r="DT12" s="22" t="n">
        <v>385766</v>
      </c>
      <c r="DU12" s="22" t="n">
        <v>388953</v>
      </c>
      <c r="DV12" s="22" t="n">
        <v>384402</v>
      </c>
      <c r="DW12" s="22" t="n">
        <v>384108</v>
      </c>
      <c r="DX12" s="22" t="n">
        <v>388425</v>
      </c>
      <c r="DY12" s="17" t="n">
        <v>389474</v>
      </c>
      <c r="DZ12" s="22" t="n">
        <v>390478</v>
      </c>
      <c r="EA12" s="22" t="n">
        <v>389599</v>
      </c>
      <c r="EB12" s="22" t="n">
        <v>387078</v>
      </c>
      <c r="EC12" s="22" t="n">
        <v>400426</v>
      </c>
      <c r="ED12" s="27" t="n">
        <v>415132</v>
      </c>
      <c r="EE12" s="23" t="s">
        <v>7</v>
      </c>
      <c r="EF12" s="23"/>
      <c r="EG12" s="24"/>
      <c r="EH12" s="27" t="n">
        <v>393681</v>
      </c>
      <c r="EI12" s="27" t="n">
        <v>410945</v>
      </c>
      <c r="EJ12" s="27" t="n">
        <v>404785</v>
      </c>
      <c r="EK12" s="27" t="n">
        <v>398885</v>
      </c>
      <c r="EL12" s="27" t="n">
        <v>415007</v>
      </c>
      <c r="EM12" s="27" t="n">
        <v>445174</v>
      </c>
      <c r="EN12" s="27" t="n">
        <v>455956</v>
      </c>
      <c r="EO12" s="27" t="n">
        <v>452193</v>
      </c>
      <c r="EP12" s="27" t="n">
        <v>432307</v>
      </c>
      <c r="EQ12" s="27" t="n">
        <v>433795</v>
      </c>
      <c r="ER12" s="27" t="n">
        <v>442060</v>
      </c>
      <c r="ES12" s="7" t="n">
        <v>432799</v>
      </c>
      <c r="ET12" s="22" t="n">
        <v>441224</v>
      </c>
      <c r="EU12" s="22" t="n">
        <v>442570</v>
      </c>
      <c r="EV12" s="22" t="n">
        <v>434225</v>
      </c>
      <c r="EW12" s="22" t="n">
        <v>402383</v>
      </c>
      <c r="EX12" s="22" t="n">
        <v>402270</v>
      </c>
      <c r="EY12" s="22" t="n">
        <v>388473</v>
      </c>
      <c r="EZ12" s="17" t="n">
        <v>383696</v>
      </c>
      <c r="FA12" s="22" t="n">
        <v>362436</v>
      </c>
      <c r="FB12" s="22" t="n">
        <v>420056</v>
      </c>
      <c r="FC12" s="22" t="n">
        <v>406483</v>
      </c>
      <c r="FD12" s="22" t="n">
        <v>414175</v>
      </c>
      <c r="FE12" s="27" t="n">
        <v>407612</v>
      </c>
      <c r="FF12" s="27" t="n">
        <v>417757</v>
      </c>
      <c r="FG12" s="27" t="n">
        <v>416085</v>
      </c>
      <c r="FH12" s="27" t="n">
        <v>413818</v>
      </c>
      <c r="FI12" s="27" t="n">
        <v>415823</v>
      </c>
      <c r="FJ12" s="27" t="n">
        <v>409257</v>
      </c>
      <c r="FK12" s="27" t="n">
        <v>407941</v>
      </c>
      <c r="FL12" s="27" t="n">
        <v>411691</v>
      </c>
      <c r="FM12" s="27" t="n">
        <v>404796</v>
      </c>
      <c r="FN12" s="27" t="n">
        <v>397854</v>
      </c>
      <c r="FO12" s="27" t="n">
        <v>379742</v>
      </c>
      <c r="FP12" s="27" t="n">
        <v>380226</v>
      </c>
      <c r="FQ12" s="7" t="n">
        <v>382276</v>
      </c>
      <c r="FR12" s="22" t="n">
        <v>390369</v>
      </c>
      <c r="FS12" s="22" t="n">
        <v>387576</v>
      </c>
      <c r="FT12" s="22" t="n">
        <v>389498</v>
      </c>
      <c r="FU12" s="22" t="n">
        <v>390649</v>
      </c>
      <c r="FV12" s="22" t="n">
        <v>383433</v>
      </c>
      <c r="FW12" s="22" t="n">
        <v>368364</v>
      </c>
      <c r="FX12" s="17" t="n">
        <v>365465</v>
      </c>
      <c r="FY12" s="22" t="n">
        <v>367617</v>
      </c>
      <c r="FZ12" s="22" t="n">
        <v>357983</v>
      </c>
      <c r="GA12" s="22" t="n">
        <v>345081</v>
      </c>
      <c r="GB12" s="22" t="n">
        <v>336911</v>
      </c>
      <c r="GC12" s="27" t="n">
        <v>371833</v>
      </c>
      <c r="GD12" s="27" t="n">
        <v>363102</v>
      </c>
      <c r="GE12" s="27" t="n">
        <v>349580</v>
      </c>
      <c r="GF12" s="27" t="n">
        <v>324973</v>
      </c>
      <c r="GG12" s="27" t="n">
        <v>323866</v>
      </c>
      <c r="GH12" s="27" t="n">
        <v>326053</v>
      </c>
      <c r="GI12" s="27" t="n">
        <v>311310</v>
      </c>
      <c r="GJ12" s="27" t="n">
        <v>303309</v>
      </c>
      <c r="GK12" s="27" t="n">
        <v>304842</v>
      </c>
      <c r="GL12" s="27" t="n">
        <v>302827</v>
      </c>
      <c r="GM12" s="27" t="n">
        <v>289432</v>
      </c>
      <c r="GN12" s="27" t="n">
        <v>279595</v>
      </c>
      <c r="GO12" s="7" t="n">
        <v>280939</v>
      </c>
      <c r="GP12" s="22" t="n">
        <v>287653</v>
      </c>
      <c r="GQ12" s="22" t="n">
        <v>287882</v>
      </c>
      <c r="GR12" s="22" t="n">
        <v>288501</v>
      </c>
      <c r="GS12" s="22" t="n">
        <v>285031</v>
      </c>
      <c r="GT12" s="22" t="n">
        <v>290177</v>
      </c>
      <c r="GU12" s="22" t="n">
        <v>286477</v>
      </c>
      <c r="GV12" s="17" t="n">
        <v>274857</v>
      </c>
      <c r="GW12" s="22" t="n">
        <v>282441</v>
      </c>
      <c r="GX12" s="22" t="n">
        <v>281474</v>
      </c>
      <c r="GY12" s="22" t="n">
        <v>284879</v>
      </c>
      <c r="GZ12" s="22" t="n">
        <v>270707</v>
      </c>
      <c r="HA12" s="27" t="n">
        <v>347589</v>
      </c>
      <c r="HB12" s="27" t="n">
        <v>345551</v>
      </c>
      <c r="HC12" s="27" t="n">
        <v>344489.25</v>
      </c>
      <c r="HD12" s="27" t="n">
        <v>343451</v>
      </c>
      <c r="HE12" s="27" t="n">
        <v>341920</v>
      </c>
      <c r="HF12" s="27" t="n">
        <v>341670</v>
      </c>
      <c r="HG12" s="27" t="n">
        <v>342463.25</v>
      </c>
      <c r="HH12" s="27" t="n">
        <v>342030</v>
      </c>
      <c r="HI12" s="27" t="n">
        <v>342348</v>
      </c>
      <c r="HJ12" s="27" t="n">
        <v>342450</v>
      </c>
      <c r="HK12" s="27" t="n">
        <v>344844</v>
      </c>
      <c r="HL12" s="27" t="n">
        <v>347367</v>
      </c>
      <c r="HM12" s="7" t="n">
        <v>360559</v>
      </c>
      <c r="HN12" s="22" t="n">
        <v>360018</v>
      </c>
      <c r="HO12" s="22" t="n">
        <v>365625</v>
      </c>
      <c r="HP12" s="22" t="n">
        <v>369373</v>
      </c>
      <c r="HQ12" s="22" t="n">
        <v>371576</v>
      </c>
      <c r="HR12" s="22" t="n">
        <v>375149</v>
      </c>
      <c r="HS12" s="22" t="n">
        <v>375773</v>
      </c>
      <c r="HT12" s="17" t="n">
        <v>375386</v>
      </c>
      <c r="HU12" s="22" t="n">
        <v>377545</v>
      </c>
      <c r="HV12" s="22" t="n">
        <v>376162</v>
      </c>
      <c r="HW12" s="22" t="n">
        <v>377833</v>
      </c>
      <c r="HX12" s="22" t="n">
        <v>378396</v>
      </c>
      <c r="HY12" s="27" t="n">
        <v>377129</v>
      </c>
      <c r="HZ12" s="27" t="n">
        <v>378740</v>
      </c>
      <c r="IA12" s="27" t="n">
        <v>377924</v>
      </c>
      <c r="IB12" s="27" t="n">
        <v>377139</v>
      </c>
      <c r="IC12" s="27" t="n">
        <v>376928</v>
      </c>
      <c r="ID12" s="27" t="n">
        <v>376990</v>
      </c>
      <c r="IE12" s="27" t="n">
        <v>376799</v>
      </c>
      <c r="IF12" s="27" t="n">
        <v>378732</v>
      </c>
      <c r="IG12" s="27" t="n">
        <v>379428</v>
      </c>
      <c r="IH12" s="29" t="n">
        <v>379402</v>
      </c>
      <c r="II12" s="29" t="n">
        <v>377980</v>
      </c>
      <c r="IJ12" s="29" t="n">
        <v>376896</v>
      </c>
      <c r="IK12" s="13"/>
      <c r="IL12" s="26"/>
      <c r="IM12" s="26"/>
      <c r="IN12" s="26"/>
      <c r="IO12" s="26"/>
      <c r="IP12" s="26" t="n">
        <v>362804</v>
      </c>
      <c r="IQ12" s="26" t="n">
        <v>366205</v>
      </c>
      <c r="IR12" s="20" t="n">
        <v>370905</v>
      </c>
      <c r="IS12" s="26" t="n">
        <v>370815</v>
      </c>
      <c r="IT12" s="26" t="n">
        <v>363863</v>
      </c>
      <c r="IU12" s="26" t="n">
        <v>368564</v>
      </c>
      <c r="IV12" s="26" t="n">
        <v>366549</v>
      </c>
      <c r="IW12" s="29" t="n">
        <v>365577</v>
      </c>
      <c r="IX12" s="29" t="n">
        <v>369375</v>
      </c>
      <c r="IY12" s="29" t="n">
        <v>372712</v>
      </c>
      <c r="IZ12" s="30" t="n">
        <v>372377</v>
      </c>
      <c r="JA12" s="31" t="n">
        <v>371400</v>
      </c>
    </row>
    <row r="13" customFormat="false" ht="13.8" hidden="false" customHeight="false" outlineLevel="0" collapsed="false">
      <c r="A13" s="2" t="s">
        <v>8</v>
      </c>
      <c r="B13" s="7" t="n">
        <f aca="false">2/3*B12</f>
        <v>0</v>
      </c>
      <c r="C13" s="7" t="n">
        <f aca="false">2/3*C12</f>
        <v>0</v>
      </c>
      <c r="D13" s="7" t="n">
        <f aca="false">2/3*D12</f>
        <v>0</v>
      </c>
      <c r="E13" s="7" t="n">
        <f aca="false">2/3*E12</f>
        <v>0</v>
      </c>
      <c r="F13" s="7" t="n">
        <f aca="false">2/3*F12</f>
        <v>0</v>
      </c>
      <c r="G13" s="7" t="n">
        <f aca="false">2/3*G12</f>
        <v>679835.333333333</v>
      </c>
      <c r="H13" s="7" t="n">
        <f aca="false">2/3*H12</f>
        <v>655674.666666667</v>
      </c>
      <c r="I13" s="7" t="n">
        <f aca="false">2/3*I12</f>
        <v>643404</v>
      </c>
      <c r="J13" s="7" t="n">
        <f aca="false">2/3*J12</f>
        <v>624238.666666667</v>
      </c>
      <c r="K13" s="7" t="n">
        <f aca="false">2/3*K12</f>
        <v>605403.333333333</v>
      </c>
      <c r="L13" s="7" t="n">
        <f aca="false">2/3*L12</f>
        <v>584098</v>
      </c>
      <c r="M13" s="7" t="n">
        <f aca="false">2/3*M12</f>
        <v>575649.333333333</v>
      </c>
      <c r="N13" s="27" t="n">
        <f aca="false">2/3*N12</f>
        <v>551878</v>
      </c>
      <c r="O13" s="27" t="n">
        <f aca="false">2/3*O12</f>
        <v>534629.333333333</v>
      </c>
      <c r="P13" s="27" t="n">
        <f aca="false">2/3*P12</f>
        <v>521367.333333333</v>
      </c>
      <c r="Q13" s="27" t="n">
        <f aca="false">2/3*Q12</f>
        <v>490530.666666667</v>
      </c>
      <c r="R13" s="27" t="n">
        <f aca="false">2/3*R12</f>
        <v>480136.666666667</v>
      </c>
      <c r="S13" s="27" t="n">
        <f aca="false">2/3*S12</f>
        <v>460823.333333333</v>
      </c>
      <c r="T13" s="27" t="n">
        <f aca="false">2/3*T12</f>
        <v>443740.666666667</v>
      </c>
      <c r="U13" s="27" t="n">
        <f aca="false">2/3*U12</f>
        <v>434067.333333333</v>
      </c>
      <c r="V13" s="27" t="n">
        <f aca="false">2/3*V12</f>
        <v>414346.666666667</v>
      </c>
      <c r="W13" s="27" t="n">
        <f aca="false">2/3*W12</f>
        <v>404646.666666667</v>
      </c>
      <c r="X13" s="27" t="n">
        <f aca="false">2/3*X12</f>
        <v>383948</v>
      </c>
      <c r="Y13" s="27" t="n">
        <f aca="false">2/3*Y12</f>
        <v>396604.666666667</v>
      </c>
      <c r="Z13" s="7" t="n">
        <f aca="false">2/3*Z12</f>
        <v>387862</v>
      </c>
      <c r="AA13" s="22" t="n">
        <f aca="false">2/3*AA12</f>
        <v>388062.666666667</v>
      </c>
      <c r="AB13" s="22" t="n">
        <f aca="false">2/3*AB12</f>
        <v>385631.333333333</v>
      </c>
      <c r="AC13" s="22" t="n">
        <f aca="false">2/3*AC12</f>
        <v>380082</v>
      </c>
      <c r="AD13" s="22" t="n">
        <f aca="false">2/3*AD12</f>
        <v>382588</v>
      </c>
      <c r="AE13" s="22" t="n">
        <f aca="false">2/3*AE12</f>
        <v>376190</v>
      </c>
      <c r="AF13" s="22" t="n">
        <f aca="false">2/3*AF12</f>
        <v>378065.333333333</v>
      </c>
      <c r="AG13" s="17" t="n">
        <f aca="false">2/3*AG12</f>
        <v>378281.333333333</v>
      </c>
      <c r="AH13" s="22" t="n">
        <f aca="false">2/3*AH12</f>
        <v>374761.333333333</v>
      </c>
      <c r="AI13" s="22" t="n">
        <f aca="false">2/3*AI12</f>
        <v>357056</v>
      </c>
      <c r="AJ13" s="22" t="n">
        <f aca="false">2/3*AJ12</f>
        <v>333755.333333333</v>
      </c>
      <c r="AK13" s="22" t="n">
        <f aca="false">2/3*AK12</f>
        <v>341298.666666667</v>
      </c>
      <c r="AL13" s="27" t="n">
        <f aca="false">2/3*AL12</f>
        <v>349236.666666667</v>
      </c>
      <c r="AM13" s="27" t="n">
        <f aca="false">2/3*AM12</f>
        <v>351810.666666667</v>
      </c>
      <c r="AN13" s="27" t="n">
        <f aca="false">2/3*AN12</f>
        <v>348459.333333333</v>
      </c>
      <c r="AO13" s="27" t="n">
        <f aca="false">2/3*AO12</f>
        <v>346788.666666667</v>
      </c>
      <c r="AP13" s="27" t="n">
        <f aca="false">2/3*AP12</f>
        <v>347220.666666667</v>
      </c>
      <c r="AQ13" s="27" t="n">
        <f aca="false">2/3*AQ12</f>
        <v>338678.666666667</v>
      </c>
      <c r="AR13" s="27" t="n">
        <f aca="false">2/3*AR12</f>
        <v>338137.333333333</v>
      </c>
      <c r="AS13" s="27" t="n">
        <f aca="false">2/3*AS12</f>
        <v>339546</v>
      </c>
      <c r="AT13" s="27" t="n">
        <f aca="false">2/3*AT12</f>
        <v>344435.333333333</v>
      </c>
      <c r="AU13" s="27" t="n">
        <f aca="false">2/3*AU12</f>
        <v>342790</v>
      </c>
      <c r="AV13" s="27" t="n">
        <f aca="false">2/3*AV12</f>
        <v>327657.333333333</v>
      </c>
      <c r="AW13" s="27" t="n">
        <f aca="false">2/3*AW12</f>
        <v>332868.666666667</v>
      </c>
      <c r="AX13" s="7" t="n">
        <f aca="false">2/3*AX12</f>
        <v>326964.666666667</v>
      </c>
      <c r="AY13" s="22" t="n">
        <f aca="false">2/3*AY12</f>
        <v>327873.333333333</v>
      </c>
      <c r="AZ13" s="22" t="n">
        <f aca="false">2/3*AZ12</f>
        <v>335333.333333333</v>
      </c>
      <c r="BA13" s="22" t="n">
        <f aca="false">2/3*BA12</f>
        <v>333232.666666667</v>
      </c>
      <c r="BB13" s="22" t="n">
        <f aca="false">2/3*BB12</f>
        <v>332534</v>
      </c>
      <c r="BC13" s="22" t="n">
        <f aca="false">2/3*BC12</f>
        <v>334948</v>
      </c>
      <c r="BD13" s="22" t="n">
        <f aca="false">2/3*BD12</f>
        <v>332463.333333333</v>
      </c>
      <c r="BE13" s="28" t="n">
        <f aca="false">2/3*BE12</f>
        <v>323848.666666667</v>
      </c>
      <c r="BF13" s="22" t="n">
        <f aca="false">2/3*BF12</f>
        <v>327440</v>
      </c>
      <c r="BG13" s="22" t="n">
        <f aca="false">2/3*BG12</f>
        <v>324000.666666667</v>
      </c>
      <c r="BH13" s="22" t="n">
        <f aca="false">2/3*BH12</f>
        <v>310686</v>
      </c>
      <c r="BI13" s="22" t="n">
        <f aca="false">2/3*BI12</f>
        <v>321051.333333333</v>
      </c>
      <c r="BJ13" s="27" t="n">
        <f aca="false">2/3*BJ12</f>
        <v>318276</v>
      </c>
      <c r="BK13" s="27" t="n">
        <f aca="false">2/3*BK12</f>
        <v>313511.333333333</v>
      </c>
      <c r="BL13" s="27" t="n">
        <f aca="false">2/3*BL12</f>
        <v>349835.333333333</v>
      </c>
      <c r="BM13" s="27" t="n">
        <f aca="false">2/3*BM12</f>
        <v>322384.666666667</v>
      </c>
      <c r="BN13" s="27" t="n">
        <f aca="false">2/3*BN12</f>
        <v>314080</v>
      </c>
      <c r="BO13" s="27" t="n">
        <f aca="false">2/3*BO12</f>
        <v>321493.333333333</v>
      </c>
      <c r="BP13" s="27" t="n">
        <f aca="false">2/3*BP12</f>
        <v>315786.666666667</v>
      </c>
      <c r="BQ13" s="27" t="n">
        <f aca="false">2/3*BQ12</f>
        <v>315604.666666667</v>
      </c>
      <c r="BR13" s="27" t="n">
        <f aca="false">2/3*BR12</f>
        <v>318344</v>
      </c>
      <c r="BS13" s="27" t="n">
        <f aca="false">2/3*BS12</f>
        <v>311760</v>
      </c>
      <c r="BT13" s="27" t="n">
        <f aca="false">2/3*BT12</f>
        <v>310277.333333333</v>
      </c>
      <c r="BU13" s="27" t="n">
        <f aca="false">2/3*BU12</f>
        <v>323826.666666667</v>
      </c>
      <c r="BV13" s="7" t="n">
        <f aca="false">2/3*BV12</f>
        <v>268742</v>
      </c>
      <c r="BW13" s="22" t="n">
        <f aca="false">2/3*BW12</f>
        <v>264549.333333333</v>
      </c>
      <c r="BX13" s="22" t="n">
        <f aca="false">2/3*BX12</f>
        <v>272450</v>
      </c>
      <c r="BY13" s="22" t="n">
        <f aca="false">2/3*BY12</f>
        <v>268524.666666667</v>
      </c>
      <c r="BZ13" s="22" t="n">
        <f aca="false">2/3*BZ12</f>
        <v>269588.666666667</v>
      </c>
      <c r="CA13" s="22" t="n">
        <f aca="false">2/3*CA12</f>
        <v>268206</v>
      </c>
      <c r="CB13" s="22" t="n">
        <f aca="false">2/3*CB12</f>
        <v>251690.666666667</v>
      </c>
      <c r="CC13" s="17" t="n">
        <f aca="false">2/3*CC12</f>
        <v>265174</v>
      </c>
      <c r="CD13" s="22" t="n">
        <f aca="false">2/3*CD12</f>
        <v>263011.333333333</v>
      </c>
      <c r="CE13" s="22" t="n">
        <f aca="false">2/3*CE12</f>
        <v>252293.333333333</v>
      </c>
      <c r="CF13" s="22" t="n">
        <f aca="false">2/3*CF12</f>
        <v>238963.333333333</v>
      </c>
      <c r="CG13" s="22" t="n">
        <f aca="false">2/3*CG12</f>
        <v>253560.666666667</v>
      </c>
      <c r="CH13" s="27" t="n">
        <f aca="false">2/3*CH12</f>
        <v>252002</v>
      </c>
      <c r="CI13" s="27" t="n">
        <f aca="false">2/3*CI12</f>
        <v>251492</v>
      </c>
      <c r="CJ13" s="27" t="n">
        <f aca="false">2/3*CJ12</f>
        <v>263862</v>
      </c>
      <c r="CK13" s="27" t="n">
        <f aca="false">2/3*CK12</f>
        <v>252816.666666667</v>
      </c>
      <c r="CL13" s="27" t="n">
        <f aca="false">2/3*CL12</f>
        <v>257278</v>
      </c>
      <c r="CM13" s="27" t="n">
        <f aca="false">2/3*CM12</f>
        <v>253185.333333333</v>
      </c>
      <c r="CN13" s="27" t="n">
        <f aca="false">2/3*CN12</f>
        <v>251610.666666667</v>
      </c>
      <c r="CO13" s="27" t="n">
        <f aca="false">2/3*CO12</f>
        <v>254729.333333333</v>
      </c>
      <c r="CP13" s="27" t="n">
        <f aca="false">2/3*CP12</f>
        <v>243240</v>
      </c>
      <c r="CQ13" s="27" t="n">
        <f aca="false">2/3*CQ12</f>
        <v>254074</v>
      </c>
      <c r="CR13" s="27" t="n">
        <f aca="false">2/3*CR12</f>
        <v>233256</v>
      </c>
      <c r="CS13" s="27" t="n">
        <f aca="false">2/3*CS12</f>
        <v>241180.666666667</v>
      </c>
      <c r="CT13" s="7" t="n">
        <f aca="false">2/3*CT12</f>
        <v>244088.666666667</v>
      </c>
      <c r="CU13" s="22" t="n">
        <f aca="false">2/3*CU12</f>
        <v>247508.666666667</v>
      </c>
      <c r="CV13" s="22" t="n">
        <f aca="false">2/3*CV12</f>
        <v>246424.666666667</v>
      </c>
      <c r="CW13" s="22" t="n">
        <f aca="false">2/3*CW12</f>
        <v>247855.333333333</v>
      </c>
      <c r="CX13" s="22" t="n">
        <f aca="false">2/3*CX12</f>
        <v>248750</v>
      </c>
      <c r="CY13" s="22" t="n">
        <f aca="false">2/3*CY12</f>
        <v>241577.333333333</v>
      </c>
      <c r="CZ13" s="22" t="n">
        <f aca="false">2/3*CZ12</f>
        <v>245585.333333333</v>
      </c>
      <c r="DA13" s="17" t="n">
        <f aca="false">2/3*DA12</f>
        <v>244064</v>
      </c>
      <c r="DB13" s="22" t="n">
        <f aca="false">2/3*DB12</f>
        <v>241366</v>
      </c>
      <c r="DC13" s="22" t="n">
        <f aca="false">2/3*DC12</f>
        <v>237088</v>
      </c>
      <c r="DD13" s="22" t="n">
        <f aca="false">2/3*DD12</f>
        <v>226829.333333333</v>
      </c>
      <c r="DE13" s="22" t="n">
        <f aca="false">2/3*DE12</f>
        <v>231145.333333333</v>
      </c>
      <c r="DF13" s="27" t="n">
        <f aca="false">2/3*DF12</f>
        <v>235352</v>
      </c>
      <c r="DG13" s="27" t="n">
        <f aca="false">2/3*DG12</f>
        <v>236716.666666667</v>
      </c>
      <c r="DH13" s="27" t="n">
        <f aca="false">2/3*DH12</f>
        <v>228795.333333333</v>
      </c>
      <c r="DI13" s="27" t="n">
        <f aca="false">2/3*DI12</f>
        <v>236226.666666667</v>
      </c>
      <c r="DJ13" s="27" t="n">
        <f aca="false">2/3*DJ12</f>
        <v>233906</v>
      </c>
      <c r="DK13" s="27" t="n">
        <f aca="false">2/3*DK12</f>
        <v>233889.333333333</v>
      </c>
      <c r="DL13" s="27" t="n">
        <f aca="false">2/3*DL12</f>
        <v>233558</v>
      </c>
      <c r="DM13" s="27" t="n">
        <f aca="false">2/3*DM12</f>
        <v>231112</v>
      </c>
      <c r="DN13" s="27" t="n">
        <f aca="false">2/3*DN12</f>
        <v>240450</v>
      </c>
      <c r="DO13" s="27" t="n">
        <f aca="false">2/3*DO12</f>
        <v>238474</v>
      </c>
      <c r="DP13" s="27" t="n">
        <f aca="false">2/3*DP12</f>
        <v>229622</v>
      </c>
      <c r="DQ13" s="27" t="n">
        <f aca="false">2/3*DQ12</f>
        <v>238224</v>
      </c>
      <c r="DR13" s="7" t="n">
        <f aca="false">2/3*DR12</f>
        <v>250890.666666667</v>
      </c>
      <c r="DS13" s="22" t="n">
        <f aca="false">2/3*DS12</f>
        <v>253937.333333333</v>
      </c>
      <c r="DT13" s="22" t="n">
        <f aca="false">2/3*DT12</f>
        <v>257177.333333333</v>
      </c>
      <c r="DU13" s="22" t="n">
        <f aca="false">2/3*DU12</f>
        <v>259302</v>
      </c>
      <c r="DV13" s="22" t="n">
        <f aca="false">2/3*DV12</f>
        <v>256268</v>
      </c>
      <c r="DW13" s="22" t="n">
        <f aca="false">2/3*DW12</f>
        <v>256072</v>
      </c>
      <c r="DX13" s="22" t="n">
        <f aca="false">2/3*DX12</f>
        <v>258950</v>
      </c>
      <c r="DY13" s="17" t="n">
        <f aca="false">2/3*DY12</f>
        <v>259649.333333333</v>
      </c>
      <c r="DZ13" s="22" t="n">
        <f aca="false">2/3*DZ12</f>
        <v>260318.666666667</v>
      </c>
      <c r="EA13" s="22" t="n">
        <f aca="false">2/3*EA12</f>
        <v>259732.666666667</v>
      </c>
      <c r="EB13" s="22" t="n">
        <f aca="false">2/3*EB12</f>
        <v>258052</v>
      </c>
      <c r="EC13" s="22" t="n">
        <f aca="false">2/3*EC12</f>
        <v>266950.666666667</v>
      </c>
      <c r="ED13" s="27" t="n">
        <f aca="false">2/3*ED12</f>
        <v>276754.666666667</v>
      </c>
      <c r="EE13" s="23"/>
      <c r="EF13" s="23"/>
      <c r="EG13" s="23" t="s">
        <v>8</v>
      </c>
      <c r="EH13" s="27" t="n">
        <f aca="false">2/3*EH12</f>
        <v>262454</v>
      </c>
      <c r="EI13" s="27" t="n">
        <f aca="false">2/3*EI12</f>
        <v>273963.333333333</v>
      </c>
      <c r="EJ13" s="27" t="n">
        <f aca="false">2/3*EJ12</f>
        <v>269856.666666667</v>
      </c>
      <c r="EK13" s="27" t="n">
        <f aca="false">2/3*EK12</f>
        <v>265923.333333333</v>
      </c>
      <c r="EL13" s="27" t="n">
        <f aca="false">2/3*EL12</f>
        <v>276671.333333333</v>
      </c>
      <c r="EM13" s="27" t="n">
        <f aca="false">2/3*EM12</f>
        <v>296782.666666667</v>
      </c>
      <c r="EN13" s="27" t="n">
        <f aca="false">2/3*EN12</f>
        <v>303970.666666667</v>
      </c>
      <c r="EO13" s="27" t="n">
        <f aca="false">2/3*EO12</f>
        <v>301462</v>
      </c>
      <c r="EP13" s="27" t="n">
        <f aca="false">2/3*EP12</f>
        <v>288204.666666667</v>
      </c>
      <c r="EQ13" s="27" t="n">
        <f aca="false">2/3*EQ12</f>
        <v>289196.666666667</v>
      </c>
      <c r="ER13" s="27" t="n">
        <f aca="false">2/3*ER12</f>
        <v>294706.666666667</v>
      </c>
      <c r="ES13" s="7" t="n">
        <f aca="false">2/3*ES12</f>
        <v>288532.666666667</v>
      </c>
      <c r="ET13" s="22" t="n">
        <f aca="false">2/3*ET12</f>
        <v>294149.333333333</v>
      </c>
      <c r="EU13" s="22" t="n">
        <f aca="false">2/3*EU12</f>
        <v>295046.666666667</v>
      </c>
      <c r="EV13" s="22" t="n">
        <f aca="false">2/3*EV12</f>
        <v>289483.333333333</v>
      </c>
      <c r="EW13" s="22" t="n">
        <f aca="false">2/3*EW12</f>
        <v>268255.333333333</v>
      </c>
      <c r="EX13" s="22" t="n">
        <f aca="false">2/3*EX12</f>
        <v>268180</v>
      </c>
      <c r="EY13" s="22" t="n">
        <f aca="false">2/3*EY12</f>
        <v>258982</v>
      </c>
      <c r="EZ13" s="17" t="n">
        <f aca="false">2/3*EZ12</f>
        <v>255797.333333333</v>
      </c>
      <c r="FA13" s="22" t="n">
        <f aca="false">2/3*FA12</f>
        <v>241624</v>
      </c>
      <c r="FB13" s="22" t="n">
        <f aca="false">2/3*FB12</f>
        <v>280037.333333333</v>
      </c>
      <c r="FC13" s="22" t="n">
        <f aca="false">2/3*FC12</f>
        <v>270988.666666667</v>
      </c>
      <c r="FD13" s="22" t="n">
        <f aca="false">2/3*FD12</f>
        <v>276116.666666667</v>
      </c>
      <c r="FE13" s="27" t="n">
        <f aca="false">2/3*FE12</f>
        <v>271741.333333333</v>
      </c>
      <c r="FF13" s="27" t="n">
        <f aca="false">2/3*FF12</f>
        <v>278504.666666667</v>
      </c>
      <c r="FG13" s="27" t="n">
        <f aca="false">2/3*FG12</f>
        <v>277390</v>
      </c>
      <c r="FH13" s="27" t="n">
        <f aca="false">2/3*FH12</f>
        <v>275878.666666667</v>
      </c>
      <c r="FI13" s="27" t="n">
        <f aca="false">2/3*FI12</f>
        <v>277215.333333333</v>
      </c>
      <c r="FJ13" s="27" t="n">
        <f aca="false">2/3*FJ12</f>
        <v>272838</v>
      </c>
      <c r="FK13" s="27" t="n">
        <f aca="false">2/3*FK12</f>
        <v>271960.666666667</v>
      </c>
      <c r="FL13" s="27" t="n">
        <f aca="false">2/3*FL12</f>
        <v>274460.666666667</v>
      </c>
      <c r="FM13" s="27" t="n">
        <f aca="false">2/3*FM12</f>
        <v>269864</v>
      </c>
      <c r="FN13" s="27" t="n">
        <f aca="false">2/3*FN12</f>
        <v>265236</v>
      </c>
      <c r="FO13" s="27" t="n">
        <f aca="false">2/3*FO12</f>
        <v>253161.333333333</v>
      </c>
      <c r="FP13" s="27" t="n">
        <f aca="false">2/3*FP12</f>
        <v>253484</v>
      </c>
      <c r="FQ13" s="7" t="n">
        <f aca="false">2/3*FQ12</f>
        <v>254850.666666667</v>
      </c>
      <c r="FR13" s="22" t="n">
        <f aca="false">2/3*FR12</f>
        <v>260246</v>
      </c>
      <c r="FS13" s="22" t="n">
        <f aca="false">2/3*FS12</f>
        <v>258384</v>
      </c>
      <c r="FT13" s="22" t="n">
        <f aca="false">2/3*FT12</f>
        <v>259665.333333333</v>
      </c>
      <c r="FU13" s="22" t="n">
        <f aca="false">2/3*FU12</f>
        <v>260432.666666667</v>
      </c>
      <c r="FV13" s="22" t="n">
        <f aca="false">2/3*FV12</f>
        <v>255622</v>
      </c>
      <c r="FW13" s="22" t="n">
        <f aca="false">2/3*FW12</f>
        <v>245576</v>
      </c>
      <c r="FX13" s="17" t="n">
        <f aca="false">2/3*FX12</f>
        <v>243643.333333333</v>
      </c>
      <c r="FY13" s="22" t="n">
        <f aca="false">2/3*FY12</f>
        <v>245078</v>
      </c>
      <c r="FZ13" s="22" t="n">
        <f aca="false">2/3*FZ12</f>
        <v>238655.333333333</v>
      </c>
      <c r="GA13" s="22" t="n">
        <f aca="false">2/3*GA12</f>
        <v>230054</v>
      </c>
      <c r="GB13" s="22" t="n">
        <f aca="false">2/3*GB12</f>
        <v>224607.333333333</v>
      </c>
      <c r="GC13" s="27" t="n">
        <f aca="false">2/3*GC12</f>
        <v>247888.666666667</v>
      </c>
      <c r="GD13" s="27" t="n">
        <f aca="false">2/3*GD12</f>
        <v>242068</v>
      </c>
      <c r="GE13" s="27" t="n">
        <f aca="false">2/3*GE12</f>
        <v>233053.333333333</v>
      </c>
      <c r="GF13" s="27" t="n">
        <f aca="false">2/3*GF12</f>
        <v>216648.666666667</v>
      </c>
      <c r="GG13" s="27" t="n">
        <f aca="false">2/3*GG12</f>
        <v>215910.666666667</v>
      </c>
      <c r="GH13" s="27" t="n">
        <f aca="false">2/3*GH12</f>
        <v>217368.666666667</v>
      </c>
      <c r="GI13" s="27" t="n">
        <f aca="false">2/3*GI12</f>
        <v>207540</v>
      </c>
      <c r="GJ13" s="27" t="n">
        <f aca="false">2/3*GJ12</f>
        <v>202206</v>
      </c>
      <c r="GK13" s="27" t="n">
        <f aca="false">2/3*GK12</f>
        <v>203228</v>
      </c>
      <c r="GL13" s="27" t="n">
        <f aca="false">2/3*GL12</f>
        <v>201884.666666667</v>
      </c>
      <c r="GM13" s="27" t="n">
        <f aca="false">2/3*GM12</f>
        <v>192954.666666667</v>
      </c>
      <c r="GN13" s="27" t="n">
        <f aca="false">2/3*GN12</f>
        <v>186396.666666667</v>
      </c>
      <c r="GO13" s="7" t="n">
        <f aca="false">2/3*GO12</f>
        <v>187292.666666667</v>
      </c>
      <c r="GP13" s="22" t="n">
        <f aca="false">2/3*GP12</f>
        <v>191768.666666667</v>
      </c>
      <c r="GQ13" s="22" t="n">
        <f aca="false">2/3*GQ12</f>
        <v>191921.333333333</v>
      </c>
      <c r="GR13" s="22" t="n">
        <f aca="false">2/3*GR12</f>
        <v>192334</v>
      </c>
      <c r="GS13" s="22" t="n">
        <f aca="false">2/3*GS12</f>
        <v>190020.666666667</v>
      </c>
      <c r="GT13" s="22" t="n">
        <f aca="false">2/3*GT12</f>
        <v>193451.333333333</v>
      </c>
      <c r="GU13" s="22" t="n">
        <f aca="false">2/3*GU12</f>
        <v>190984.666666667</v>
      </c>
      <c r="GV13" s="17" t="n">
        <f aca="false">2/3*GV12</f>
        <v>183238</v>
      </c>
      <c r="GW13" s="22" t="n">
        <f aca="false">2/3*GW12</f>
        <v>188294</v>
      </c>
      <c r="GX13" s="22" t="n">
        <f aca="false">2/3*GX12</f>
        <v>187649.333333333</v>
      </c>
      <c r="GY13" s="22" t="n">
        <f aca="false">2/3*GY12</f>
        <v>189919.333333333</v>
      </c>
      <c r="GZ13" s="22" t="n">
        <f aca="false">2/3*GZ12</f>
        <v>180471.333333333</v>
      </c>
      <c r="HA13" s="27" t="n">
        <f aca="false">2/3*HA12</f>
        <v>231726</v>
      </c>
      <c r="HB13" s="27" t="n">
        <f aca="false">2/3*HB12</f>
        <v>230367.333333333</v>
      </c>
      <c r="HC13" s="27" t="n">
        <f aca="false">2/3*HC12</f>
        <v>229659.5</v>
      </c>
      <c r="HD13" s="27" t="n">
        <f aca="false">2/3*HD12</f>
        <v>228967.333333333</v>
      </c>
      <c r="HE13" s="27" t="n">
        <f aca="false">2/3*HE12</f>
        <v>227946.666666667</v>
      </c>
      <c r="HF13" s="27" t="n">
        <f aca="false">2/3*HF12</f>
        <v>227780</v>
      </c>
      <c r="HG13" s="27" t="n">
        <f aca="false">2/3*HG12</f>
        <v>228308.833333333</v>
      </c>
      <c r="HH13" s="27" t="n">
        <f aca="false">2/3*HH12</f>
        <v>228020</v>
      </c>
      <c r="HI13" s="27" t="n">
        <f aca="false">2/3*HI12</f>
        <v>228232</v>
      </c>
      <c r="HJ13" s="27" t="n">
        <f aca="false">2/3*HJ12</f>
        <v>228300</v>
      </c>
      <c r="HK13" s="27" t="n">
        <f aca="false">2/3*HK12</f>
        <v>229896</v>
      </c>
      <c r="HL13" s="27" t="n">
        <f aca="false">2/3*HL12</f>
        <v>231578</v>
      </c>
      <c r="HM13" s="7" t="n">
        <f aca="false">2/3*HM12</f>
        <v>240372.666666667</v>
      </c>
      <c r="HN13" s="22" t="n">
        <f aca="false">2/3*HN12</f>
        <v>240012</v>
      </c>
      <c r="HO13" s="22" t="n">
        <f aca="false">2/3*HO12</f>
        <v>243750</v>
      </c>
      <c r="HP13" s="22" t="n">
        <f aca="false">2/3*HP12</f>
        <v>246248.666666667</v>
      </c>
      <c r="HQ13" s="22" t="n">
        <f aca="false">2/3*HQ12</f>
        <v>247717.333333333</v>
      </c>
      <c r="HR13" s="22" t="n">
        <f aca="false">2/3*HR12</f>
        <v>250099.333333333</v>
      </c>
      <c r="HS13" s="22" t="n">
        <f aca="false">2/3*HS12</f>
        <v>250515.333333333</v>
      </c>
      <c r="HT13" s="17" t="n">
        <f aca="false">2/3*HT12</f>
        <v>250257.333333333</v>
      </c>
      <c r="HU13" s="22" t="n">
        <f aca="false">2/3*HU12</f>
        <v>251696.666666667</v>
      </c>
      <c r="HV13" s="22" t="n">
        <f aca="false">2/3*HV12</f>
        <v>250774.666666667</v>
      </c>
      <c r="HW13" s="22" t="n">
        <f aca="false">2/3*HW12</f>
        <v>251888.666666667</v>
      </c>
      <c r="HX13" s="22" t="n">
        <f aca="false">2/3*HX12</f>
        <v>252264</v>
      </c>
      <c r="HY13" s="27" t="n">
        <f aca="false">2/3*HY12</f>
        <v>251419.333333333</v>
      </c>
      <c r="HZ13" s="27" t="n">
        <f aca="false">2/3*HZ12</f>
        <v>252493.333333333</v>
      </c>
      <c r="IA13" s="27" t="n">
        <f aca="false">2/3*IA12</f>
        <v>251949.333333333</v>
      </c>
      <c r="IB13" s="27" t="n">
        <f aca="false">2/3*IB12</f>
        <v>251426</v>
      </c>
      <c r="IC13" s="27" t="n">
        <f aca="false">2/3*IC12</f>
        <v>251285.333333333</v>
      </c>
      <c r="ID13" s="27" t="n">
        <f aca="false">2/3*ID12</f>
        <v>251326.666666667</v>
      </c>
      <c r="IE13" s="27" t="n">
        <f aca="false">2/3*IE12</f>
        <v>251199.333333333</v>
      </c>
      <c r="IF13" s="27" t="n">
        <f aca="false">2/3*IF12</f>
        <v>252488</v>
      </c>
      <c r="IG13" s="27" t="n">
        <f aca="false">2/3*IG12</f>
        <v>252952</v>
      </c>
      <c r="IH13" s="29" t="n">
        <f aca="false">2/3*IH12</f>
        <v>252934.666666667</v>
      </c>
      <c r="II13" s="29" t="n">
        <f aca="false">2/3*II12</f>
        <v>251986.666666667</v>
      </c>
      <c r="IJ13" s="29" t="n">
        <f aca="false">2/3*IJ12</f>
        <v>251264</v>
      </c>
      <c r="IK13" s="13"/>
      <c r="IL13" s="26"/>
      <c r="IM13" s="26"/>
      <c r="IN13" s="26"/>
      <c r="IO13" s="26"/>
      <c r="IP13" s="26" t="n">
        <f aca="false">2/3*IP12</f>
        <v>241869.333333333</v>
      </c>
      <c r="IQ13" s="26" t="n">
        <f aca="false">2/3*IQ12</f>
        <v>244136.666666667</v>
      </c>
      <c r="IR13" s="20" t="n">
        <f aca="false">2/3*IR12</f>
        <v>247270</v>
      </c>
      <c r="IS13" s="26" t="n">
        <f aca="false">2/3*IS12</f>
        <v>247210</v>
      </c>
      <c r="IT13" s="26" t="n">
        <f aca="false">2/3*IT12</f>
        <v>242575.333333333</v>
      </c>
      <c r="IU13" s="26" t="n">
        <f aca="false">2/3*IU12</f>
        <v>245709.333333333</v>
      </c>
      <c r="IV13" s="26" t="n">
        <f aca="false">2/3*IV12</f>
        <v>244366</v>
      </c>
      <c r="IW13" s="29" t="n">
        <f aca="false">2/3*IW12</f>
        <v>243718</v>
      </c>
      <c r="IX13" s="29" t="n">
        <f aca="false">2/3*IX12</f>
        <v>246250</v>
      </c>
      <c r="IY13" s="29" t="n">
        <f aca="false">2/3*IY12</f>
        <v>248474.666666667</v>
      </c>
      <c r="IZ13" s="30"/>
      <c r="JA13" s="31"/>
    </row>
    <row r="14" customFormat="false" ht="13.8" hidden="false" customHeight="false" outlineLevel="0" collapsed="false">
      <c r="A14" s="2" t="s">
        <v>9</v>
      </c>
      <c r="B14" s="22" t="n">
        <f aca="false">1/3*B12</f>
        <v>0</v>
      </c>
      <c r="C14" s="22" t="n">
        <f aca="false">1/3*C12</f>
        <v>0</v>
      </c>
      <c r="D14" s="22" t="n">
        <f aca="false">1/3*D12</f>
        <v>0</v>
      </c>
      <c r="E14" s="22" t="n">
        <f aca="false">1/3*E12</f>
        <v>0</v>
      </c>
      <c r="F14" s="22" t="n">
        <f aca="false">1/3*F12</f>
        <v>0</v>
      </c>
      <c r="G14" s="22" t="n">
        <f aca="false">1/3*G12</f>
        <v>339917.666666667</v>
      </c>
      <c r="H14" s="22" t="n">
        <f aca="false">1/3*H12</f>
        <v>327837.333333333</v>
      </c>
      <c r="I14" s="22" t="n">
        <f aca="false">1/3*I12</f>
        <v>321702</v>
      </c>
      <c r="J14" s="22" t="n">
        <f aca="false">1/3*J12</f>
        <v>312119.333333333</v>
      </c>
      <c r="K14" s="22" t="n">
        <f aca="false">1/3*K12</f>
        <v>302701.666666667</v>
      </c>
      <c r="L14" s="22" t="n">
        <f aca="false">1/3*L12</f>
        <v>292049</v>
      </c>
      <c r="M14" s="22" t="n">
        <f aca="false">1/3*M12</f>
        <v>287824.666666667</v>
      </c>
      <c r="N14" s="27" t="n">
        <f aca="false">1/3*N12</f>
        <v>275939</v>
      </c>
      <c r="O14" s="27" t="n">
        <f aca="false">1/3*O12</f>
        <v>267314.666666667</v>
      </c>
      <c r="P14" s="27" t="n">
        <f aca="false">1/3*P12</f>
        <v>260683.666666667</v>
      </c>
      <c r="Q14" s="27" t="n">
        <f aca="false">1/3*Q12</f>
        <v>245265.333333333</v>
      </c>
      <c r="R14" s="27" t="n">
        <f aca="false">1/3*R12</f>
        <v>240068.333333333</v>
      </c>
      <c r="S14" s="27" t="n">
        <f aca="false">1/3*S12</f>
        <v>230411.666666667</v>
      </c>
      <c r="T14" s="27" t="n">
        <f aca="false">1/3*T12</f>
        <v>221870.333333333</v>
      </c>
      <c r="U14" s="27" t="n">
        <f aca="false">1/3*U12</f>
        <v>217033.666666667</v>
      </c>
      <c r="V14" s="27" t="n">
        <f aca="false">1/3*V12</f>
        <v>207173.333333333</v>
      </c>
      <c r="W14" s="27" t="n">
        <f aca="false">1/3*W12</f>
        <v>202323.333333333</v>
      </c>
      <c r="X14" s="27" t="n">
        <f aca="false">1/3*X12</f>
        <v>191974</v>
      </c>
      <c r="Y14" s="27" t="n">
        <f aca="false">1/3*Y12</f>
        <v>198302.333333333</v>
      </c>
      <c r="Z14" s="22" t="n">
        <f aca="false">1/3*Z12</f>
        <v>193931</v>
      </c>
      <c r="AA14" s="22" t="n">
        <f aca="false">1/3*AA12</f>
        <v>194031.333333333</v>
      </c>
      <c r="AB14" s="22" t="n">
        <f aca="false">1/3*AB12</f>
        <v>192815.666666667</v>
      </c>
      <c r="AC14" s="22" t="n">
        <f aca="false">1/3*AC12</f>
        <v>190041</v>
      </c>
      <c r="AD14" s="22" t="n">
        <f aca="false">1/3*AD12</f>
        <v>191294</v>
      </c>
      <c r="AE14" s="22" t="n">
        <f aca="false">1/3*AE12</f>
        <v>188095</v>
      </c>
      <c r="AF14" s="22" t="n">
        <f aca="false">1/3*AF12</f>
        <v>189032.666666667</v>
      </c>
      <c r="AG14" s="17" t="n">
        <f aca="false">1/3*AG12</f>
        <v>189140.666666667</v>
      </c>
      <c r="AH14" s="22" t="n">
        <f aca="false">1/3*AH12</f>
        <v>187380.666666667</v>
      </c>
      <c r="AI14" s="22" t="n">
        <f aca="false">1/3*AI12</f>
        <v>178528</v>
      </c>
      <c r="AJ14" s="22" t="n">
        <f aca="false">1/3*AJ12</f>
        <v>166877.666666667</v>
      </c>
      <c r="AK14" s="22" t="n">
        <f aca="false">1/3*AK12</f>
        <v>170649.333333333</v>
      </c>
      <c r="AL14" s="27" t="n">
        <f aca="false">1/3*AL12</f>
        <v>174618.333333333</v>
      </c>
      <c r="AM14" s="27" t="n">
        <f aca="false">1/3*AM12</f>
        <v>175905.333333333</v>
      </c>
      <c r="AN14" s="27" t="n">
        <f aca="false">1/3*AN12</f>
        <v>174229.666666667</v>
      </c>
      <c r="AO14" s="27" t="n">
        <f aca="false">1/3*AO12</f>
        <v>173394.333333333</v>
      </c>
      <c r="AP14" s="27" t="n">
        <f aca="false">1/3*AP12</f>
        <v>173610.333333333</v>
      </c>
      <c r="AQ14" s="27" t="n">
        <f aca="false">1/3*AQ12</f>
        <v>169339.333333333</v>
      </c>
      <c r="AR14" s="27" t="n">
        <f aca="false">1/3*AR12</f>
        <v>169068.666666667</v>
      </c>
      <c r="AS14" s="27" t="n">
        <f aca="false">1/3*AS12</f>
        <v>169773</v>
      </c>
      <c r="AT14" s="27" t="n">
        <f aca="false">1/3*AT12</f>
        <v>172217.666666667</v>
      </c>
      <c r="AU14" s="27" t="n">
        <f aca="false">1/3*AU12</f>
        <v>171395</v>
      </c>
      <c r="AV14" s="27" t="n">
        <f aca="false">1/3*AV12</f>
        <v>163828.666666667</v>
      </c>
      <c r="AW14" s="27" t="n">
        <f aca="false">1/3*AW12</f>
        <v>166434.333333333</v>
      </c>
      <c r="AX14" s="22" t="n">
        <f aca="false">1/3*AX12</f>
        <v>163482.333333333</v>
      </c>
      <c r="AY14" s="22" t="n">
        <f aca="false">1/3*AY12</f>
        <v>163936.666666667</v>
      </c>
      <c r="AZ14" s="22" t="n">
        <f aca="false">1/3*AZ12</f>
        <v>167666.666666667</v>
      </c>
      <c r="BA14" s="22" t="n">
        <f aca="false">1/3*BA12</f>
        <v>166616.333333333</v>
      </c>
      <c r="BB14" s="22" t="n">
        <f aca="false">1/3*BB12</f>
        <v>166267</v>
      </c>
      <c r="BC14" s="22" t="n">
        <f aca="false">1/3*BC12</f>
        <v>167474</v>
      </c>
      <c r="BD14" s="22" t="n">
        <f aca="false">1/3*BD12</f>
        <v>166231.666666667</v>
      </c>
      <c r="BE14" s="28" t="n">
        <f aca="false">1/3*BE12</f>
        <v>161924.333333333</v>
      </c>
      <c r="BF14" s="22" t="n">
        <f aca="false">1/3*BF12</f>
        <v>163720</v>
      </c>
      <c r="BG14" s="22" t="n">
        <f aca="false">1/3*BG12</f>
        <v>162000.333333333</v>
      </c>
      <c r="BH14" s="22" t="n">
        <f aca="false">1/3*BH12</f>
        <v>155343</v>
      </c>
      <c r="BI14" s="22" t="n">
        <f aca="false">1/3*BI12</f>
        <v>160525.666666667</v>
      </c>
      <c r="BJ14" s="27" t="n">
        <f aca="false">1/3*BJ12</f>
        <v>159138</v>
      </c>
      <c r="BK14" s="27" t="n">
        <f aca="false">1/3*BK12</f>
        <v>156755.666666667</v>
      </c>
      <c r="BL14" s="27" t="n">
        <f aca="false">1/3*BL12</f>
        <v>174917.666666667</v>
      </c>
      <c r="BM14" s="27" t="n">
        <f aca="false">1/3*BM12</f>
        <v>161192.333333333</v>
      </c>
      <c r="BN14" s="27" t="n">
        <f aca="false">1/3*BN12</f>
        <v>157040</v>
      </c>
      <c r="BO14" s="27" t="n">
        <f aca="false">1/3*BO12</f>
        <v>160746.666666667</v>
      </c>
      <c r="BP14" s="27" t="n">
        <f aca="false">1/3*BP12</f>
        <v>157893.333333333</v>
      </c>
      <c r="BQ14" s="27" t="n">
        <f aca="false">1/3*BQ12</f>
        <v>157802.333333333</v>
      </c>
      <c r="BR14" s="27" t="n">
        <f aca="false">1/3*BR12</f>
        <v>159172</v>
      </c>
      <c r="BS14" s="27" t="n">
        <f aca="false">1/3*BS12</f>
        <v>155880</v>
      </c>
      <c r="BT14" s="27" t="n">
        <f aca="false">1/3*BT12</f>
        <v>155138.666666667</v>
      </c>
      <c r="BU14" s="27" t="n">
        <f aca="false">1/3*BU12</f>
        <v>161913.333333333</v>
      </c>
      <c r="BV14" s="22" t="n">
        <f aca="false">1/3*BV12</f>
        <v>134371</v>
      </c>
      <c r="BW14" s="22" t="n">
        <f aca="false">1/3*BW12</f>
        <v>132274.666666667</v>
      </c>
      <c r="BX14" s="22" t="n">
        <f aca="false">1/3*BX12</f>
        <v>136225</v>
      </c>
      <c r="BY14" s="22" t="n">
        <f aca="false">1/3*BY12</f>
        <v>134262.333333333</v>
      </c>
      <c r="BZ14" s="22" t="n">
        <f aca="false">1/3*BZ12</f>
        <v>134794.333333333</v>
      </c>
      <c r="CA14" s="22" t="n">
        <f aca="false">1/3*CA12</f>
        <v>134103</v>
      </c>
      <c r="CB14" s="22" t="n">
        <f aca="false">1/3*CB12</f>
        <v>125845.333333333</v>
      </c>
      <c r="CC14" s="17" t="n">
        <f aca="false">1/3*CC12</f>
        <v>132587</v>
      </c>
      <c r="CD14" s="22" t="n">
        <f aca="false">1/3*CD12</f>
        <v>131505.666666667</v>
      </c>
      <c r="CE14" s="22" t="n">
        <f aca="false">1/3*CE12</f>
        <v>126146.666666667</v>
      </c>
      <c r="CF14" s="22" t="n">
        <f aca="false">1/3*CF12</f>
        <v>119481.666666667</v>
      </c>
      <c r="CG14" s="22" t="n">
        <f aca="false">1/3*CG12</f>
        <v>126780.333333333</v>
      </c>
      <c r="CH14" s="27" t="n">
        <f aca="false">1/3*CH12</f>
        <v>126001</v>
      </c>
      <c r="CI14" s="27" t="n">
        <f aca="false">1/3*CI12</f>
        <v>125746</v>
      </c>
      <c r="CJ14" s="27" t="n">
        <f aca="false">1/3*CJ12</f>
        <v>131931</v>
      </c>
      <c r="CK14" s="27" t="n">
        <f aca="false">1/3*CK12</f>
        <v>126408.333333333</v>
      </c>
      <c r="CL14" s="27" t="n">
        <f aca="false">1/3*CL12</f>
        <v>128639</v>
      </c>
      <c r="CM14" s="27" t="n">
        <f aca="false">1/3*CM12</f>
        <v>126592.666666667</v>
      </c>
      <c r="CN14" s="27" t="n">
        <f aca="false">1/3*CN12</f>
        <v>125805.333333333</v>
      </c>
      <c r="CO14" s="27" t="n">
        <f aca="false">1/3*CO12</f>
        <v>127364.666666667</v>
      </c>
      <c r="CP14" s="27" t="n">
        <f aca="false">1/3*CP12</f>
        <v>121620</v>
      </c>
      <c r="CQ14" s="27" t="n">
        <f aca="false">1/3*CQ12</f>
        <v>127037</v>
      </c>
      <c r="CR14" s="27" t="n">
        <f aca="false">1/3*CR12</f>
        <v>116628</v>
      </c>
      <c r="CS14" s="27" t="n">
        <f aca="false">1/3*CS12</f>
        <v>120590.333333333</v>
      </c>
      <c r="CT14" s="22" t="n">
        <f aca="false">1/3*CT12</f>
        <v>122044.333333333</v>
      </c>
      <c r="CU14" s="22" t="n">
        <f aca="false">1/3*CU12</f>
        <v>123754.333333333</v>
      </c>
      <c r="CV14" s="22" t="n">
        <f aca="false">1/3*CV12</f>
        <v>123212.333333333</v>
      </c>
      <c r="CW14" s="22" t="n">
        <f aca="false">1/3*CW12</f>
        <v>123927.666666667</v>
      </c>
      <c r="CX14" s="22" t="n">
        <f aca="false">1/3*CX12</f>
        <v>124375</v>
      </c>
      <c r="CY14" s="22" t="n">
        <f aca="false">1/3*CY12</f>
        <v>120788.666666667</v>
      </c>
      <c r="CZ14" s="22" t="n">
        <f aca="false">1/3*CZ12</f>
        <v>122792.666666667</v>
      </c>
      <c r="DA14" s="17" t="n">
        <f aca="false">1/3*DA12</f>
        <v>122032</v>
      </c>
      <c r="DB14" s="22" t="n">
        <f aca="false">1/3*DB12</f>
        <v>120683</v>
      </c>
      <c r="DC14" s="22" t="n">
        <f aca="false">1/3*DC12</f>
        <v>118544</v>
      </c>
      <c r="DD14" s="22" t="n">
        <f aca="false">1/3*DD12</f>
        <v>113414.666666667</v>
      </c>
      <c r="DE14" s="22" t="n">
        <f aca="false">1/3*DE12</f>
        <v>115572.666666667</v>
      </c>
      <c r="DF14" s="27" t="n">
        <f aca="false">1/3*DF12</f>
        <v>117676</v>
      </c>
      <c r="DG14" s="27" t="n">
        <f aca="false">1/3*DG12</f>
        <v>118358.333333333</v>
      </c>
      <c r="DH14" s="27" t="n">
        <f aca="false">1/3*DH12</f>
        <v>114397.666666667</v>
      </c>
      <c r="DI14" s="27" t="n">
        <f aca="false">1/3*DI12</f>
        <v>118113.333333333</v>
      </c>
      <c r="DJ14" s="27" t="n">
        <f aca="false">1/3*DJ12</f>
        <v>116953</v>
      </c>
      <c r="DK14" s="27" t="n">
        <f aca="false">1/3*DK12</f>
        <v>116944.666666667</v>
      </c>
      <c r="DL14" s="27" t="n">
        <f aca="false">1/3*DL12</f>
        <v>116779</v>
      </c>
      <c r="DM14" s="27" t="n">
        <f aca="false">1/3*DM12</f>
        <v>115556</v>
      </c>
      <c r="DN14" s="27" t="n">
        <f aca="false">1/3*DN12</f>
        <v>120225</v>
      </c>
      <c r="DO14" s="27" t="n">
        <f aca="false">1/3*DO12</f>
        <v>119237</v>
      </c>
      <c r="DP14" s="27" t="n">
        <f aca="false">1/3*DP12</f>
        <v>114811</v>
      </c>
      <c r="DQ14" s="27" t="n">
        <f aca="false">1/3*DQ12</f>
        <v>119112</v>
      </c>
      <c r="DR14" s="22" t="n">
        <f aca="false">1/3*DR12</f>
        <v>125445.333333333</v>
      </c>
      <c r="DS14" s="22" t="n">
        <f aca="false">1/3*DS12</f>
        <v>126968.666666667</v>
      </c>
      <c r="DT14" s="22" t="n">
        <f aca="false">1/3*DT12</f>
        <v>128588.666666667</v>
      </c>
      <c r="DU14" s="22" t="n">
        <f aca="false">1/3*DU12</f>
        <v>129651</v>
      </c>
      <c r="DV14" s="22" t="n">
        <f aca="false">1/3*DV12</f>
        <v>128134</v>
      </c>
      <c r="DW14" s="22" t="n">
        <f aca="false">1/3*DW12</f>
        <v>128036</v>
      </c>
      <c r="DX14" s="22" t="n">
        <f aca="false">1/3*DX12</f>
        <v>129475</v>
      </c>
      <c r="DY14" s="17" t="n">
        <f aca="false">1/3*DY12</f>
        <v>129824.666666667</v>
      </c>
      <c r="DZ14" s="22" t="n">
        <f aca="false">1/3*DZ12</f>
        <v>130159.333333333</v>
      </c>
      <c r="EA14" s="22" t="n">
        <f aca="false">1/3*EA12</f>
        <v>129866.333333333</v>
      </c>
      <c r="EB14" s="22" t="n">
        <f aca="false">1/3*EB12</f>
        <v>129026</v>
      </c>
      <c r="EC14" s="22" t="n">
        <f aca="false">1/3*EC12</f>
        <v>133475.333333333</v>
      </c>
      <c r="ED14" s="27" t="n">
        <f aca="false">1/3*ED12</f>
        <v>138377.333333333</v>
      </c>
      <c r="EE14" s="23"/>
      <c r="EF14" s="23"/>
      <c r="EG14" s="23" t="s">
        <v>9</v>
      </c>
      <c r="EH14" s="27" t="n">
        <f aca="false">1/3*EH12</f>
        <v>131227</v>
      </c>
      <c r="EI14" s="27" t="n">
        <f aca="false">1/3*EI12</f>
        <v>136981.666666667</v>
      </c>
      <c r="EJ14" s="27" t="n">
        <f aca="false">1/3*EJ12</f>
        <v>134928.333333333</v>
      </c>
      <c r="EK14" s="27" t="n">
        <f aca="false">1/3*EK12</f>
        <v>132961.666666667</v>
      </c>
      <c r="EL14" s="27" t="n">
        <f aca="false">1/3*EL12</f>
        <v>138335.666666667</v>
      </c>
      <c r="EM14" s="27" t="n">
        <f aca="false">1/3*EM12</f>
        <v>148391.333333333</v>
      </c>
      <c r="EN14" s="27" t="n">
        <f aca="false">1/3*EN12</f>
        <v>151985.333333333</v>
      </c>
      <c r="EO14" s="27" t="n">
        <f aca="false">1/3*EO12</f>
        <v>150731</v>
      </c>
      <c r="EP14" s="27" t="n">
        <f aca="false">1/3*EP12</f>
        <v>144102.333333333</v>
      </c>
      <c r="EQ14" s="27" t="n">
        <f aca="false">1/3*EQ12</f>
        <v>144598.333333333</v>
      </c>
      <c r="ER14" s="27" t="n">
        <f aca="false">1/3*ER12</f>
        <v>147353.333333333</v>
      </c>
      <c r="ES14" s="22" t="n">
        <f aca="false">1/3*ES12</f>
        <v>144266.333333333</v>
      </c>
      <c r="ET14" s="22" t="n">
        <f aca="false">1/3*ET12</f>
        <v>147074.666666667</v>
      </c>
      <c r="EU14" s="22" t="n">
        <f aca="false">1/3*EU12</f>
        <v>147523.333333333</v>
      </c>
      <c r="EV14" s="22" t="n">
        <f aca="false">1/3*EV12</f>
        <v>144741.666666667</v>
      </c>
      <c r="EW14" s="22" t="n">
        <f aca="false">1/3*EW12</f>
        <v>134127.666666667</v>
      </c>
      <c r="EX14" s="22" t="n">
        <f aca="false">1/3*EX12</f>
        <v>134090</v>
      </c>
      <c r="EY14" s="22" t="n">
        <f aca="false">1/3*EY12</f>
        <v>129491</v>
      </c>
      <c r="EZ14" s="17" t="n">
        <f aca="false">1/3*EZ12</f>
        <v>127898.666666667</v>
      </c>
      <c r="FA14" s="22" t="n">
        <f aca="false">1/3*FA12</f>
        <v>120812</v>
      </c>
      <c r="FB14" s="22" t="n">
        <f aca="false">1/3*FB12</f>
        <v>140018.666666667</v>
      </c>
      <c r="FC14" s="22" t="n">
        <f aca="false">1/3*FC12</f>
        <v>135494.333333333</v>
      </c>
      <c r="FD14" s="22" t="n">
        <f aca="false">1/3*FD12</f>
        <v>138058.333333333</v>
      </c>
      <c r="FE14" s="27" t="n">
        <f aca="false">1/3*FE12</f>
        <v>135870.666666667</v>
      </c>
      <c r="FF14" s="27" t="n">
        <f aca="false">1/3*FF12</f>
        <v>139252.333333333</v>
      </c>
      <c r="FG14" s="27" t="n">
        <f aca="false">1/3*FG12</f>
        <v>138695</v>
      </c>
      <c r="FH14" s="27" t="n">
        <f aca="false">1/3*FH12</f>
        <v>137939.333333333</v>
      </c>
      <c r="FI14" s="27" t="n">
        <f aca="false">1/3*FI12</f>
        <v>138607.666666667</v>
      </c>
      <c r="FJ14" s="27" t="n">
        <f aca="false">1/3*FJ12</f>
        <v>136419</v>
      </c>
      <c r="FK14" s="27" t="n">
        <f aca="false">1/3*FK12</f>
        <v>135980.333333333</v>
      </c>
      <c r="FL14" s="27" t="n">
        <f aca="false">1/3*FL12</f>
        <v>137230.333333333</v>
      </c>
      <c r="FM14" s="27" t="n">
        <f aca="false">1/3*FM12</f>
        <v>134932</v>
      </c>
      <c r="FN14" s="27" t="n">
        <f aca="false">1/3*FN12</f>
        <v>132618</v>
      </c>
      <c r="FO14" s="27" t="n">
        <f aca="false">1/3*FO12</f>
        <v>126580.666666667</v>
      </c>
      <c r="FP14" s="27" t="n">
        <f aca="false">1/3*FP12</f>
        <v>126742</v>
      </c>
      <c r="FQ14" s="22" t="n">
        <f aca="false">1/3*FQ12</f>
        <v>127425.333333333</v>
      </c>
      <c r="FR14" s="22" t="n">
        <f aca="false">1/3*FR12</f>
        <v>130123</v>
      </c>
      <c r="FS14" s="22" t="n">
        <f aca="false">1/3*FS12</f>
        <v>129192</v>
      </c>
      <c r="FT14" s="22" t="n">
        <f aca="false">1/3*FT12</f>
        <v>129832.666666667</v>
      </c>
      <c r="FU14" s="22" t="n">
        <f aca="false">1/3*FU12</f>
        <v>130216.333333333</v>
      </c>
      <c r="FV14" s="22" t="n">
        <f aca="false">1/3*FV12</f>
        <v>127811</v>
      </c>
      <c r="FW14" s="22" t="n">
        <f aca="false">1/3*FW12</f>
        <v>122788</v>
      </c>
      <c r="FX14" s="17" t="n">
        <f aca="false">1/3*FX12</f>
        <v>121821.666666667</v>
      </c>
      <c r="FY14" s="22" t="n">
        <f aca="false">1/3*FY12</f>
        <v>122539</v>
      </c>
      <c r="FZ14" s="22" t="n">
        <f aca="false">1/3*FZ12</f>
        <v>119327.666666667</v>
      </c>
      <c r="GA14" s="22" t="n">
        <f aca="false">1/3*GA12</f>
        <v>115027</v>
      </c>
      <c r="GB14" s="22" t="n">
        <f aca="false">1/3*GB12</f>
        <v>112303.666666667</v>
      </c>
      <c r="GC14" s="27" t="n">
        <f aca="false">1/3*GC12</f>
        <v>123944.333333333</v>
      </c>
      <c r="GD14" s="27" t="n">
        <f aca="false">1/3*GD12</f>
        <v>121034</v>
      </c>
      <c r="GE14" s="27" t="n">
        <f aca="false">1/3*GE12</f>
        <v>116526.666666667</v>
      </c>
      <c r="GF14" s="27" t="n">
        <f aca="false">1/3*GF12</f>
        <v>108324.333333333</v>
      </c>
      <c r="GG14" s="27" t="n">
        <f aca="false">1/3*GG12</f>
        <v>107955.333333333</v>
      </c>
      <c r="GH14" s="27" t="n">
        <f aca="false">1/3*GH12</f>
        <v>108684.333333333</v>
      </c>
      <c r="GI14" s="27" t="n">
        <f aca="false">1/3*GI12</f>
        <v>103770</v>
      </c>
      <c r="GJ14" s="27" t="n">
        <f aca="false">1/3*GJ12</f>
        <v>101103</v>
      </c>
      <c r="GK14" s="27" t="n">
        <f aca="false">1/3*GK12</f>
        <v>101614</v>
      </c>
      <c r="GL14" s="27" t="n">
        <f aca="false">1/3*GL12</f>
        <v>100942.333333333</v>
      </c>
      <c r="GM14" s="27" t="n">
        <f aca="false">1/3*GM12</f>
        <v>96477.3333333333</v>
      </c>
      <c r="GN14" s="27" t="n">
        <f aca="false">1/3*GN12</f>
        <v>93198.3333333333</v>
      </c>
      <c r="GO14" s="22" t="n">
        <f aca="false">1/3*GO12</f>
        <v>93646.3333333333</v>
      </c>
      <c r="GP14" s="22" t="n">
        <f aca="false">1/3*GP12</f>
        <v>95884.3333333333</v>
      </c>
      <c r="GQ14" s="22" t="n">
        <f aca="false">1/3*GQ12</f>
        <v>95960.6666666667</v>
      </c>
      <c r="GR14" s="22" t="n">
        <f aca="false">1/3*GR12</f>
        <v>96167</v>
      </c>
      <c r="GS14" s="22" t="n">
        <f aca="false">1/3*GS12</f>
        <v>95010.3333333333</v>
      </c>
      <c r="GT14" s="22" t="n">
        <f aca="false">1/3*GT12</f>
        <v>96725.6666666667</v>
      </c>
      <c r="GU14" s="22" t="n">
        <f aca="false">1/3*GU12</f>
        <v>95492.3333333333</v>
      </c>
      <c r="GV14" s="17" t="n">
        <f aca="false">1/3*GV12</f>
        <v>91619</v>
      </c>
      <c r="GW14" s="22" t="n">
        <f aca="false">1/3*GW12</f>
        <v>94147</v>
      </c>
      <c r="GX14" s="22" t="n">
        <f aca="false">1/3*GX12</f>
        <v>93824.6666666667</v>
      </c>
      <c r="GY14" s="22" t="n">
        <f aca="false">1/3*GY12</f>
        <v>94959.6666666667</v>
      </c>
      <c r="GZ14" s="22" t="n">
        <f aca="false">1/3*GZ12</f>
        <v>90235.6666666667</v>
      </c>
      <c r="HA14" s="27" t="n">
        <f aca="false">1/3*HA12</f>
        <v>115863</v>
      </c>
      <c r="HB14" s="27" t="n">
        <f aca="false">1/3*HB12</f>
        <v>115183.666666667</v>
      </c>
      <c r="HC14" s="27" t="n">
        <f aca="false">1/3*HC12</f>
        <v>114829.75</v>
      </c>
      <c r="HD14" s="27" t="n">
        <f aca="false">1/3*HD12</f>
        <v>114483.666666667</v>
      </c>
      <c r="HE14" s="27" t="n">
        <f aca="false">1/3*HE12</f>
        <v>113973.333333333</v>
      </c>
      <c r="HF14" s="27" t="n">
        <f aca="false">1/3*HF12</f>
        <v>113890</v>
      </c>
      <c r="HG14" s="27" t="n">
        <f aca="false">1/3*HG12</f>
        <v>114154.416666667</v>
      </c>
      <c r="HH14" s="27" t="n">
        <f aca="false">1/3*HH12</f>
        <v>114010</v>
      </c>
      <c r="HI14" s="27" t="n">
        <f aca="false">1/3*HI12</f>
        <v>114116</v>
      </c>
      <c r="HJ14" s="27" t="n">
        <f aca="false">1/3*HJ12</f>
        <v>114150</v>
      </c>
      <c r="HK14" s="27" t="n">
        <f aca="false">1/3*HK12</f>
        <v>114948</v>
      </c>
      <c r="HL14" s="27" t="n">
        <f aca="false">1/3*HL12</f>
        <v>115789</v>
      </c>
      <c r="HM14" s="22" t="n">
        <f aca="false">1/3*HM12</f>
        <v>120186.333333333</v>
      </c>
      <c r="HN14" s="22" t="n">
        <f aca="false">1/3*HN12</f>
        <v>120006</v>
      </c>
      <c r="HO14" s="22" t="n">
        <f aca="false">1/3*HO12</f>
        <v>121875</v>
      </c>
      <c r="HP14" s="22" t="n">
        <f aca="false">1/3*HP12</f>
        <v>123124.333333333</v>
      </c>
      <c r="HQ14" s="22" t="n">
        <f aca="false">1/3*HQ12</f>
        <v>123858.666666667</v>
      </c>
      <c r="HR14" s="22" t="n">
        <f aca="false">1/3*HR12</f>
        <v>125049.666666667</v>
      </c>
      <c r="HS14" s="22" t="n">
        <f aca="false">1/3*HS12</f>
        <v>125257.666666667</v>
      </c>
      <c r="HT14" s="17" t="n">
        <f aca="false">1/3*HT12</f>
        <v>125128.666666667</v>
      </c>
      <c r="HU14" s="22" t="n">
        <f aca="false">1/3*HU12</f>
        <v>125848.333333333</v>
      </c>
      <c r="HV14" s="22" t="n">
        <f aca="false">1/3*HV12</f>
        <v>125387.333333333</v>
      </c>
      <c r="HW14" s="22" t="n">
        <f aca="false">1/3*HW12</f>
        <v>125944.333333333</v>
      </c>
      <c r="HX14" s="22" t="n">
        <f aca="false">1/3*HX12</f>
        <v>126132</v>
      </c>
      <c r="HY14" s="27" t="n">
        <f aca="false">1/3*HY12</f>
        <v>125709.666666667</v>
      </c>
      <c r="HZ14" s="27" t="n">
        <f aca="false">1/3*HZ12</f>
        <v>126246.666666667</v>
      </c>
      <c r="IA14" s="27" t="n">
        <f aca="false">1/3*IA12</f>
        <v>125974.666666667</v>
      </c>
      <c r="IB14" s="27" t="n">
        <f aca="false">1/3*IB12</f>
        <v>125713</v>
      </c>
      <c r="IC14" s="27" t="n">
        <f aca="false">1/3*IC12</f>
        <v>125642.666666667</v>
      </c>
      <c r="ID14" s="27" t="n">
        <f aca="false">1/3*ID12</f>
        <v>125663.333333333</v>
      </c>
      <c r="IE14" s="27" t="n">
        <f aca="false">1/3*IE12</f>
        <v>125599.666666667</v>
      </c>
      <c r="IF14" s="27" t="n">
        <f aca="false">1/3*IF12</f>
        <v>126244</v>
      </c>
      <c r="IG14" s="27" t="n">
        <f aca="false">1/3*IG12</f>
        <v>126476</v>
      </c>
      <c r="IH14" s="29" t="n">
        <f aca="false">1/3*IH12</f>
        <v>126467.333333333</v>
      </c>
      <c r="II14" s="29" t="n">
        <f aca="false">1/3*II12</f>
        <v>125993.333333333</v>
      </c>
      <c r="IJ14" s="29" t="n">
        <f aca="false">1/3*IJ12</f>
        <v>125632</v>
      </c>
      <c r="IK14" s="26"/>
      <c r="IL14" s="26"/>
      <c r="IM14" s="26"/>
      <c r="IN14" s="26"/>
      <c r="IO14" s="26"/>
      <c r="IP14" s="26" t="n">
        <f aca="false">1/3*IP12</f>
        <v>120934.666666667</v>
      </c>
      <c r="IQ14" s="26" t="n">
        <f aca="false">1/3*IQ12</f>
        <v>122068.333333333</v>
      </c>
      <c r="IR14" s="20" t="n">
        <f aca="false">1/3*IR12</f>
        <v>123635</v>
      </c>
      <c r="IS14" s="26" t="n">
        <f aca="false">1/3*IS12</f>
        <v>123605</v>
      </c>
      <c r="IT14" s="26" t="n">
        <f aca="false">1/3*IT12</f>
        <v>121287.666666667</v>
      </c>
      <c r="IU14" s="26" t="n">
        <f aca="false">1/3*IU12</f>
        <v>122854.666666667</v>
      </c>
      <c r="IV14" s="26" t="n">
        <f aca="false">1/3*IV12</f>
        <v>122183</v>
      </c>
      <c r="IW14" s="29" t="n">
        <f aca="false">1/3*IW12</f>
        <v>121859</v>
      </c>
      <c r="IX14" s="29" t="n">
        <f aca="false">1/3*IX12</f>
        <v>123125</v>
      </c>
      <c r="IY14" s="29" t="n">
        <f aca="false">1/3*IY12</f>
        <v>124237.333333333</v>
      </c>
      <c r="IZ14" s="30"/>
      <c r="JA14" s="31"/>
    </row>
    <row r="15" customFormat="false" ht="13.8" hidden="false" customHeight="false" outlineLevel="0" collapsed="false">
      <c r="A15" s="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1"/>
      <c r="AA15" s="22"/>
      <c r="AB15" s="22"/>
      <c r="AC15" s="22"/>
      <c r="AD15" s="22"/>
      <c r="AE15" s="22"/>
      <c r="AF15" s="22"/>
      <c r="AG15" s="17"/>
      <c r="AH15" s="22"/>
      <c r="AI15" s="22"/>
      <c r="AJ15" s="22"/>
      <c r="AK15" s="22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1"/>
      <c r="AY15" s="22"/>
      <c r="AZ15" s="22"/>
      <c r="BA15" s="22"/>
      <c r="BB15" s="22"/>
      <c r="BC15" s="22"/>
      <c r="BD15" s="22"/>
      <c r="BE15" s="14"/>
      <c r="BF15" s="22"/>
      <c r="BG15" s="22"/>
      <c r="BH15" s="22"/>
      <c r="BI15" s="22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1"/>
      <c r="BW15" s="22"/>
      <c r="BX15" s="22"/>
      <c r="BY15" s="22"/>
      <c r="BZ15" s="22"/>
      <c r="CA15" s="22"/>
      <c r="CB15" s="22"/>
      <c r="CC15" s="17"/>
      <c r="CD15" s="22"/>
      <c r="CE15" s="22"/>
      <c r="CF15" s="22"/>
      <c r="CG15" s="22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1"/>
      <c r="CU15" s="22"/>
      <c r="CV15" s="22"/>
      <c r="CW15" s="22"/>
      <c r="CX15" s="22"/>
      <c r="CY15" s="22"/>
      <c r="CZ15" s="22"/>
      <c r="DA15" s="17"/>
      <c r="DB15" s="22"/>
      <c r="DC15" s="22"/>
      <c r="DD15" s="22"/>
      <c r="DE15" s="22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1"/>
      <c r="DS15" s="22"/>
      <c r="DT15" s="22"/>
      <c r="DU15" s="22"/>
      <c r="DV15" s="22"/>
      <c r="DW15" s="22"/>
      <c r="DX15" s="22"/>
      <c r="DY15" s="17"/>
      <c r="DZ15" s="22"/>
      <c r="EA15" s="22"/>
      <c r="EB15" s="22"/>
      <c r="EC15" s="22"/>
      <c r="ED15" s="27"/>
      <c r="EE15" s="23"/>
      <c r="EF15" s="23" t="s">
        <v>10</v>
      </c>
      <c r="EG15" s="24"/>
      <c r="EH15" s="27" t="n">
        <v>188724</v>
      </c>
      <c r="EI15" s="27" t="n">
        <v>196727</v>
      </c>
      <c r="EJ15" s="27" t="n">
        <v>187711</v>
      </c>
      <c r="EK15" s="27" t="n">
        <v>185146</v>
      </c>
      <c r="EL15" s="27" t="n">
        <v>187774</v>
      </c>
      <c r="EM15" s="27" t="n">
        <v>182811</v>
      </c>
      <c r="EN15" s="27" t="n">
        <v>186809</v>
      </c>
      <c r="EO15" s="27" t="n">
        <v>184852</v>
      </c>
      <c r="EP15" s="27" t="n">
        <v>175764</v>
      </c>
      <c r="EQ15" s="27" t="n">
        <v>174732</v>
      </c>
      <c r="ER15" s="27" t="n">
        <v>142237</v>
      </c>
      <c r="ES15" s="21" t="n">
        <v>136839</v>
      </c>
      <c r="ET15" s="22" t="n">
        <v>135505</v>
      </c>
      <c r="EU15" s="22" t="n">
        <v>134974</v>
      </c>
      <c r="EV15" s="22" t="n">
        <v>131976</v>
      </c>
      <c r="EW15" s="22" t="n">
        <v>105856</v>
      </c>
      <c r="EX15" s="22" t="n">
        <v>104398</v>
      </c>
      <c r="EY15" s="22" t="n">
        <v>88427</v>
      </c>
      <c r="EZ15" s="17" t="n">
        <v>87364</v>
      </c>
      <c r="FA15" s="22" t="n">
        <v>83189</v>
      </c>
      <c r="FB15" s="22" t="n">
        <v>100820</v>
      </c>
      <c r="FC15" s="22" t="n">
        <v>98843</v>
      </c>
      <c r="FD15" s="22" t="n">
        <v>101061</v>
      </c>
      <c r="FE15" s="27" t="n">
        <v>100047</v>
      </c>
      <c r="FF15" s="27" t="n">
        <v>102710</v>
      </c>
      <c r="FG15" s="27" t="n">
        <v>103034</v>
      </c>
      <c r="FH15" s="27" t="n">
        <v>103069</v>
      </c>
      <c r="FI15" s="27" t="n">
        <v>104333</v>
      </c>
      <c r="FJ15" s="27" t="n">
        <v>103885</v>
      </c>
      <c r="FK15" s="27" t="n">
        <v>104525</v>
      </c>
      <c r="FL15" s="27" t="n">
        <v>106027</v>
      </c>
      <c r="FM15" s="27" t="n">
        <v>102040</v>
      </c>
      <c r="FN15" s="27" t="n">
        <v>103608</v>
      </c>
      <c r="FO15" s="27" t="n">
        <v>100822</v>
      </c>
      <c r="FP15" s="27" t="n">
        <v>101650</v>
      </c>
      <c r="FQ15" s="21" t="n">
        <v>118975</v>
      </c>
      <c r="FR15" s="22" t="n">
        <v>120313</v>
      </c>
      <c r="FS15" s="22" t="n">
        <v>121404</v>
      </c>
      <c r="FT15" s="22" t="n">
        <v>122255</v>
      </c>
      <c r="FU15" s="22" t="n">
        <v>123344</v>
      </c>
      <c r="FV15" s="22" t="n">
        <v>122267</v>
      </c>
      <c r="FW15" s="22" t="n">
        <v>114264</v>
      </c>
      <c r="FX15" s="17" t="n">
        <v>113944</v>
      </c>
      <c r="FY15" s="22" t="n">
        <v>115479</v>
      </c>
      <c r="FZ15" s="22" t="n">
        <v>114441</v>
      </c>
      <c r="GA15" s="22" t="n">
        <v>111975</v>
      </c>
      <c r="GB15" s="22" t="n">
        <v>109449</v>
      </c>
      <c r="GC15" s="27" t="n">
        <v>116042</v>
      </c>
      <c r="GD15" s="27" t="n">
        <v>115490</v>
      </c>
      <c r="GE15" s="27" t="n">
        <v>115629</v>
      </c>
      <c r="GF15" s="27" t="n">
        <v>113098</v>
      </c>
      <c r="GG15" s="27" t="n">
        <v>120351</v>
      </c>
      <c r="GH15" s="27" t="n">
        <v>122830</v>
      </c>
      <c r="GI15" s="27" t="n">
        <v>118176</v>
      </c>
      <c r="GJ15" s="27" t="n">
        <v>113730</v>
      </c>
      <c r="GK15" s="27" t="n">
        <v>118518</v>
      </c>
      <c r="GL15" s="27" t="n">
        <v>118465</v>
      </c>
      <c r="GM15" s="27" t="n">
        <v>115802</v>
      </c>
      <c r="GN15" s="27" t="n">
        <v>109906</v>
      </c>
      <c r="GO15" s="21" t="n">
        <v>113005</v>
      </c>
      <c r="GP15" s="22" t="n">
        <v>117946</v>
      </c>
      <c r="GQ15" s="22" t="n">
        <v>118703</v>
      </c>
      <c r="GR15" s="22" t="n">
        <v>118336</v>
      </c>
      <c r="GS15" s="22" t="n">
        <v>118091</v>
      </c>
      <c r="GT15" s="22" t="n">
        <v>120066</v>
      </c>
      <c r="GU15" s="22" t="n">
        <v>129606</v>
      </c>
      <c r="GV15" s="17" t="n">
        <v>122546</v>
      </c>
      <c r="GW15" s="22" t="n">
        <v>131134</v>
      </c>
      <c r="GX15" s="22" t="n">
        <v>133493</v>
      </c>
      <c r="GY15" s="22" t="n">
        <v>139357</v>
      </c>
      <c r="GZ15" s="22" t="n">
        <v>129992</v>
      </c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1"/>
      <c r="HN15" s="22"/>
      <c r="HO15" s="22"/>
      <c r="HP15" s="22"/>
      <c r="HQ15" s="22"/>
      <c r="HR15" s="22"/>
      <c r="HS15" s="22"/>
      <c r="HT15" s="17"/>
      <c r="HU15" s="22"/>
      <c r="HV15" s="22"/>
      <c r="HW15" s="22"/>
      <c r="HX15" s="22"/>
      <c r="HY15" s="27"/>
      <c r="HZ15" s="27"/>
      <c r="IA15" s="27"/>
      <c r="IB15" s="27"/>
      <c r="IC15" s="27"/>
      <c r="ID15" s="27"/>
      <c r="IE15" s="27"/>
      <c r="IF15" s="27"/>
      <c r="IG15" s="27"/>
      <c r="IH15" s="29"/>
      <c r="II15" s="29"/>
      <c r="IJ15" s="29"/>
      <c r="IK15" s="25"/>
      <c r="IL15" s="26"/>
      <c r="IM15" s="26"/>
      <c r="IN15" s="26"/>
      <c r="IO15" s="26"/>
      <c r="IP15" s="26"/>
      <c r="IQ15" s="26"/>
      <c r="IR15" s="20"/>
      <c r="IS15" s="26"/>
      <c r="IT15" s="26"/>
      <c r="IU15" s="26"/>
      <c r="IV15" s="26"/>
      <c r="IW15" s="29"/>
      <c r="IX15" s="29"/>
      <c r="IY15" s="29"/>
      <c r="IZ15" s="14"/>
    </row>
    <row r="16" customFormat="false" ht="13.8" hidden="false" customHeight="false" outlineLevel="0" collapsed="false">
      <c r="A16" s="2" t="s">
        <v>11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1"/>
      <c r="AA16" s="22"/>
      <c r="AB16" s="22"/>
      <c r="AC16" s="22"/>
      <c r="AD16" s="22"/>
      <c r="AE16" s="22"/>
      <c r="AF16" s="22"/>
      <c r="AG16" s="17"/>
      <c r="AH16" s="22"/>
      <c r="AI16" s="22"/>
      <c r="AJ16" s="22"/>
      <c r="AK16" s="22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1"/>
      <c r="AY16" s="22"/>
      <c r="AZ16" s="22"/>
      <c r="BA16" s="22"/>
      <c r="BB16" s="22"/>
      <c r="BC16" s="22"/>
      <c r="BD16" s="22"/>
      <c r="BE16" s="14"/>
      <c r="BF16" s="22"/>
      <c r="BG16" s="22"/>
      <c r="BH16" s="22"/>
      <c r="BI16" s="22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1"/>
      <c r="BW16" s="22"/>
      <c r="BX16" s="22"/>
      <c r="BY16" s="22"/>
      <c r="BZ16" s="22"/>
      <c r="CA16" s="22"/>
      <c r="CB16" s="22"/>
      <c r="CC16" s="17"/>
      <c r="CD16" s="22"/>
      <c r="CE16" s="22"/>
      <c r="CF16" s="22"/>
      <c r="CG16" s="22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1"/>
      <c r="CU16" s="22"/>
      <c r="CV16" s="22"/>
      <c r="CW16" s="22"/>
      <c r="CX16" s="22"/>
      <c r="CY16" s="22"/>
      <c r="CZ16" s="22"/>
      <c r="DA16" s="17"/>
      <c r="DB16" s="22"/>
      <c r="DC16" s="22"/>
      <c r="DD16" s="22"/>
      <c r="DE16" s="22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1"/>
      <c r="DS16" s="22"/>
      <c r="DT16" s="22"/>
      <c r="DU16" s="22"/>
      <c r="DV16" s="22"/>
      <c r="DW16" s="22"/>
      <c r="DX16" s="22"/>
      <c r="DY16" s="17"/>
      <c r="DZ16" s="22"/>
      <c r="EA16" s="22"/>
      <c r="EB16" s="22"/>
      <c r="EC16" s="22"/>
      <c r="ED16" s="27"/>
      <c r="EE16" s="23"/>
      <c r="EF16" s="23" t="s">
        <v>12</v>
      </c>
      <c r="EG16" s="24"/>
      <c r="EH16" s="27" t="n">
        <v>201495</v>
      </c>
      <c r="EI16" s="27" t="n">
        <v>210528</v>
      </c>
      <c r="EJ16" s="27" t="n">
        <v>212572</v>
      </c>
      <c r="EK16" s="27" t="n">
        <v>210258</v>
      </c>
      <c r="EL16" s="27" t="n">
        <v>220435</v>
      </c>
      <c r="EM16" s="27" t="n">
        <v>254901</v>
      </c>
      <c r="EN16" s="27" t="n">
        <v>261255</v>
      </c>
      <c r="EO16" s="27" t="n">
        <v>259167</v>
      </c>
      <c r="EP16" s="27" t="n">
        <v>250408</v>
      </c>
      <c r="EQ16" s="27" t="n">
        <v>253032</v>
      </c>
      <c r="ER16" s="27" t="n">
        <v>292084</v>
      </c>
      <c r="ES16" s="21" t="n">
        <v>288682</v>
      </c>
      <c r="ET16" s="22" t="n">
        <v>298280</v>
      </c>
      <c r="EU16" s="22" t="n">
        <v>300029</v>
      </c>
      <c r="EV16" s="22" t="n">
        <v>294454</v>
      </c>
      <c r="EW16" s="22" t="n">
        <v>289050</v>
      </c>
      <c r="EX16" s="22" t="n">
        <v>286259</v>
      </c>
      <c r="EY16" s="22" t="n">
        <v>292092</v>
      </c>
      <c r="EZ16" s="17" t="n">
        <v>286713</v>
      </c>
      <c r="FA16" s="22" t="n">
        <v>271629</v>
      </c>
      <c r="FB16" s="22" t="n">
        <v>313448</v>
      </c>
      <c r="FC16" s="22" t="n">
        <v>302169</v>
      </c>
      <c r="FD16" s="22" t="n">
        <v>307637</v>
      </c>
      <c r="FE16" s="27" t="n">
        <v>300593</v>
      </c>
      <c r="FF16" s="27" t="n">
        <v>307637</v>
      </c>
      <c r="FG16" s="27" t="n">
        <v>306900</v>
      </c>
      <c r="FH16" s="27" t="n">
        <v>303140</v>
      </c>
      <c r="FI16" s="27" t="n">
        <v>305284</v>
      </c>
      <c r="FJ16" s="27" t="n">
        <v>298267</v>
      </c>
      <c r="FK16" s="27" t="n">
        <v>297555</v>
      </c>
      <c r="FL16" s="27" t="n">
        <v>299120</v>
      </c>
      <c r="FM16" s="27" t="n">
        <v>294628</v>
      </c>
      <c r="FN16" s="27" t="n">
        <v>286984</v>
      </c>
      <c r="FO16" s="27" t="n">
        <v>272165</v>
      </c>
      <c r="FP16" s="27" t="n">
        <v>272739</v>
      </c>
      <c r="FQ16" s="21" t="n">
        <v>256326</v>
      </c>
      <c r="FR16" s="22" t="n">
        <v>263781</v>
      </c>
      <c r="FS16" s="22" t="n">
        <v>260018</v>
      </c>
      <c r="FT16" s="22" t="n">
        <v>259849</v>
      </c>
      <c r="FU16" s="22" t="n">
        <v>259803</v>
      </c>
      <c r="FV16" s="22" t="n">
        <v>253773</v>
      </c>
      <c r="FW16" s="22" t="n">
        <v>245772</v>
      </c>
      <c r="FX16" s="17" t="n">
        <v>242993</v>
      </c>
      <c r="FY16" s="22" t="n">
        <v>244833</v>
      </c>
      <c r="FZ16" s="22" t="n">
        <v>238102</v>
      </c>
      <c r="GA16" s="22" t="n">
        <v>227398</v>
      </c>
      <c r="GB16" s="22" t="n">
        <v>222421</v>
      </c>
      <c r="GC16" s="27" t="n">
        <v>250531</v>
      </c>
      <c r="GD16" s="27" t="n">
        <v>240620</v>
      </c>
      <c r="GE16" s="27" t="n">
        <v>226888</v>
      </c>
      <c r="GF16" s="27" t="n">
        <v>205586</v>
      </c>
      <c r="GG16" s="27" t="n">
        <v>195656</v>
      </c>
      <c r="GH16" s="27" t="n">
        <v>195738</v>
      </c>
      <c r="GI16" s="27" t="n">
        <v>187300</v>
      </c>
      <c r="GJ16" s="27" t="n">
        <v>182192</v>
      </c>
      <c r="GK16" s="27" t="n">
        <v>179859</v>
      </c>
      <c r="GL16" s="27" t="n">
        <v>179334</v>
      </c>
      <c r="GM16" s="27" t="n">
        <v>168969</v>
      </c>
      <c r="GN16" s="27" t="n">
        <v>165246</v>
      </c>
      <c r="GO16" s="21" t="n">
        <v>161699</v>
      </c>
      <c r="GP16" s="22" t="n">
        <v>163685</v>
      </c>
      <c r="GQ16" s="22" t="n">
        <v>162233</v>
      </c>
      <c r="GR16" s="22" t="n">
        <v>162694</v>
      </c>
      <c r="GS16" s="22" t="n">
        <v>159093</v>
      </c>
      <c r="GT16" s="22" t="n">
        <v>161266</v>
      </c>
      <c r="GU16" s="22" t="n">
        <v>146459</v>
      </c>
      <c r="GV16" s="17" t="n">
        <v>142453</v>
      </c>
      <c r="GW16" s="22" t="n">
        <v>143849</v>
      </c>
      <c r="GX16" s="22" t="n">
        <v>139536</v>
      </c>
      <c r="GY16" s="22" t="n">
        <v>136122</v>
      </c>
      <c r="GZ16" s="22" t="n">
        <v>130073</v>
      </c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1"/>
      <c r="HN16" s="22"/>
      <c r="HO16" s="22"/>
      <c r="HP16" s="22"/>
      <c r="HQ16" s="22"/>
      <c r="HR16" s="22"/>
      <c r="HS16" s="22"/>
      <c r="HT16" s="17"/>
      <c r="HU16" s="22"/>
      <c r="HV16" s="22"/>
      <c r="HW16" s="22"/>
      <c r="HX16" s="22"/>
      <c r="HY16" s="27"/>
      <c r="HZ16" s="27"/>
      <c r="IA16" s="27"/>
      <c r="IB16" s="27"/>
      <c r="IC16" s="27"/>
      <c r="ID16" s="27"/>
      <c r="IE16" s="27"/>
      <c r="IF16" s="27"/>
      <c r="IG16" s="27"/>
      <c r="IH16" s="29"/>
      <c r="II16" s="29"/>
      <c r="IJ16" s="29"/>
      <c r="IK16" s="25"/>
      <c r="IL16" s="26"/>
      <c r="IM16" s="26"/>
      <c r="IN16" s="26"/>
      <c r="IO16" s="26"/>
      <c r="IP16" s="26"/>
      <c r="IQ16" s="26"/>
      <c r="IR16" s="20"/>
      <c r="IS16" s="26"/>
      <c r="IT16" s="26"/>
      <c r="IU16" s="26"/>
      <c r="IV16" s="26"/>
      <c r="IW16" s="29"/>
      <c r="IX16" s="29"/>
      <c r="IY16" s="29"/>
      <c r="IZ16" s="14"/>
    </row>
    <row r="17" customFormat="false" ht="13.8" hidden="false" customHeight="false" outlineLevel="0" collapsed="false">
      <c r="A17" s="2" t="s">
        <v>13</v>
      </c>
      <c r="B17" s="22"/>
      <c r="C17" s="22"/>
      <c r="D17" s="22"/>
      <c r="E17" s="22"/>
      <c r="F17" s="22"/>
      <c r="G17" s="22" t="n">
        <v>5852277</v>
      </c>
      <c r="H17" s="22" t="n">
        <v>5938866</v>
      </c>
      <c r="I17" s="22" t="n">
        <v>6072436</v>
      </c>
      <c r="J17" s="22" t="n">
        <v>6092070</v>
      </c>
      <c r="K17" s="22" t="n">
        <v>6090550</v>
      </c>
      <c r="L17" s="22" t="n">
        <v>5923816</v>
      </c>
      <c r="M17" s="22" t="n">
        <v>5863563</v>
      </c>
      <c r="N17" s="27" t="n">
        <v>5898060</v>
      </c>
      <c r="O17" s="27" t="n">
        <v>6086362</v>
      </c>
      <c r="P17" s="27" t="n">
        <v>6259409</v>
      </c>
      <c r="Q17" s="27" t="n">
        <v>6057152</v>
      </c>
      <c r="R17" s="27" t="n">
        <v>6090093</v>
      </c>
      <c r="S17" s="27" t="n">
        <v>5931376</v>
      </c>
      <c r="T17" s="27" t="n">
        <v>6259702</v>
      </c>
      <c r="U17" s="27" t="n">
        <v>6381254</v>
      </c>
      <c r="V17" s="27" t="n">
        <v>6349406</v>
      </c>
      <c r="W17" s="27" t="n">
        <v>6343351</v>
      </c>
      <c r="X17" s="27" t="n">
        <v>6107604</v>
      </c>
      <c r="Y17" s="27" t="n">
        <v>6214188</v>
      </c>
      <c r="Z17" s="22" t="n">
        <v>6285684</v>
      </c>
      <c r="AA17" s="22" t="n">
        <v>6375472</v>
      </c>
      <c r="AB17" s="22" t="n">
        <v>6337589</v>
      </c>
      <c r="AC17" s="22" t="n">
        <v>6344188</v>
      </c>
      <c r="AD17" s="22" t="n">
        <v>6310198</v>
      </c>
      <c r="AE17" s="22" t="n">
        <v>6139375</v>
      </c>
      <c r="AF17" s="22" t="n">
        <v>6318148</v>
      </c>
      <c r="AG17" s="17" t="n">
        <v>6332651</v>
      </c>
      <c r="AH17" s="22" t="n">
        <v>6201807</v>
      </c>
      <c r="AI17" s="22" t="n">
        <v>6334632</v>
      </c>
      <c r="AJ17" s="22" t="n">
        <v>6079217</v>
      </c>
      <c r="AK17" s="22" t="n">
        <v>6103264</v>
      </c>
      <c r="AL17" s="27" t="n">
        <v>6254941</v>
      </c>
      <c r="AM17" s="27" t="n">
        <v>6316038</v>
      </c>
      <c r="AN17" s="27" t="n">
        <v>6224223</v>
      </c>
      <c r="AO17" s="27" t="n">
        <v>6313654</v>
      </c>
      <c r="AP17" s="27" t="n">
        <v>6258447</v>
      </c>
      <c r="AQ17" s="27" t="n">
        <v>6058151</v>
      </c>
      <c r="AR17" s="27" t="n">
        <v>6252262</v>
      </c>
      <c r="AS17" s="27" t="n">
        <v>6370081</v>
      </c>
      <c r="AT17" s="27" t="n">
        <v>6385518</v>
      </c>
      <c r="AU17" s="27" t="n">
        <v>6063258</v>
      </c>
      <c r="AV17" s="27" t="n">
        <v>5983063</v>
      </c>
      <c r="AW17" s="27" t="n">
        <v>6161211</v>
      </c>
      <c r="AX17" s="22" t="n">
        <v>6175579</v>
      </c>
      <c r="AY17" s="22" t="n">
        <v>6266971</v>
      </c>
      <c r="AZ17" s="22" t="n">
        <v>6358408</v>
      </c>
      <c r="BA17" s="22" t="n">
        <v>6414094</v>
      </c>
      <c r="BB17" s="22" t="n">
        <v>6298380</v>
      </c>
      <c r="BC17" s="22" t="n">
        <v>6289598</v>
      </c>
      <c r="BD17" s="22" t="n">
        <v>6343185</v>
      </c>
      <c r="BE17" s="28" t="n">
        <v>6200234</v>
      </c>
      <c r="BF17" s="22" t="n">
        <v>6278365</v>
      </c>
      <c r="BG17" s="22" t="n">
        <v>6257555</v>
      </c>
      <c r="BH17" s="22" t="n">
        <v>6079893</v>
      </c>
      <c r="BI17" s="22" t="n">
        <v>6192166</v>
      </c>
      <c r="BJ17" s="27" t="n">
        <v>6105012</v>
      </c>
      <c r="BK17" s="27" t="n">
        <v>6208048</v>
      </c>
      <c r="BL17" s="27" t="n">
        <v>6215331</v>
      </c>
      <c r="BM17" s="27" t="n">
        <v>6139520</v>
      </c>
      <c r="BN17" s="27" t="n">
        <v>6099510</v>
      </c>
      <c r="BO17" s="27" t="n">
        <v>6076131</v>
      </c>
      <c r="BP17" s="27" t="n">
        <v>6074531</v>
      </c>
      <c r="BQ17" s="27" t="n">
        <v>6205905</v>
      </c>
      <c r="BR17" s="27" t="n">
        <v>5713448</v>
      </c>
      <c r="BS17" s="27" t="n">
        <v>6096586</v>
      </c>
      <c r="BT17" s="27" t="n">
        <v>6073365</v>
      </c>
      <c r="BU17" s="27" t="n">
        <v>6130872</v>
      </c>
      <c r="BV17" s="22" t="n">
        <v>6336302</v>
      </c>
      <c r="BW17" s="22" t="n">
        <v>6135318</v>
      </c>
      <c r="BX17" s="22" t="n">
        <v>6340863</v>
      </c>
      <c r="BY17" s="22" t="n">
        <v>6398803</v>
      </c>
      <c r="BZ17" s="22" t="n">
        <v>6263709</v>
      </c>
      <c r="CA17" s="22" t="n">
        <v>6357141</v>
      </c>
      <c r="CB17" s="22" t="n">
        <v>6314407</v>
      </c>
      <c r="CC17" s="17" t="n">
        <v>6445790</v>
      </c>
      <c r="CD17" s="22" t="n">
        <v>6244172</v>
      </c>
      <c r="CE17" s="22" t="n">
        <v>6174658</v>
      </c>
      <c r="CF17" s="22" t="n">
        <v>6028970</v>
      </c>
      <c r="CG17" s="22" t="n">
        <v>6289556</v>
      </c>
      <c r="CH17" s="27" t="n">
        <v>6352831</v>
      </c>
      <c r="CI17" s="27" t="n">
        <v>6335462</v>
      </c>
      <c r="CJ17" s="27" t="n">
        <v>6348388</v>
      </c>
      <c r="CK17" s="27" t="n">
        <v>6200470</v>
      </c>
      <c r="CL17" s="27" t="n">
        <v>6358946</v>
      </c>
      <c r="CM17" s="27" t="n">
        <v>6306473</v>
      </c>
      <c r="CN17" s="27" t="n">
        <v>6310248</v>
      </c>
      <c r="CO17" s="27" t="n">
        <v>6407457</v>
      </c>
      <c r="CP17" s="27" t="n">
        <v>6252708</v>
      </c>
      <c r="CQ17" s="27" t="n">
        <v>6434240.60208453</v>
      </c>
      <c r="CR17" s="27" t="n">
        <v>6144613.06334238</v>
      </c>
      <c r="CS17" s="27" t="n">
        <v>6257786.59547372</v>
      </c>
      <c r="CT17" s="22" t="n">
        <v>6345569.71798037</v>
      </c>
      <c r="CU17" s="22" t="n">
        <v>6339200.07034515</v>
      </c>
      <c r="CV17" s="22" t="n">
        <v>6381063</v>
      </c>
      <c r="CW17" s="22" t="n">
        <v>6068463</v>
      </c>
      <c r="CX17" s="22" t="n">
        <v>6388408</v>
      </c>
      <c r="CY17" s="22" t="n">
        <v>6261335</v>
      </c>
      <c r="CZ17" s="22" t="n">
        <v>6369640</v>
      </c>
      <c r="DA17" s="17" t="n">
        <v>6334652</v>
      </c>
      <c r="DB17" s="22" t="n">
        <v>6257293</v>
      </c>
      <c r="DC17" s="22" t="n">
        <v>6213486</v>
      </c>
      <c r="DD17" s="22" t="n">
        <v>6100615</v>
      </c>
      <c r="DE17" s="22" t="n">
        <v>6088554</v>
      </c>
      <c r="DF17" s="27" t="n">
        <v>6123577</v>
      </c>
      <c r="DG17" s="27" t="n">
        <v>6188372</v>
      </c>
      <c r="DH17" s="27" t="n">
        <v>6055951</v>
      </c>
      <c r="DI17" s="27" t="n">
        <v>6121709</v>
      </c>
      <c r="DJ17" s="27" t="n">
        <v>5994931</v>
      </c>
      <c r="DK17" s="27" t="n">
        <v>6006080</v>
      </c>
      <c r="DL17" s="27" t="n">
        <v>6066511</v>
      </c>
      <c r="DM17" s="27" t="n">
        <v>5985654</v>
      </c>
      <c r="DN17" s="27" t="n">
        <v>6008925</v>
      </c>
      <c r="DO17" s="27" t="n">
        <v>5988512</v>
      </c>
      <c r="DP17" s="27" t="n">
        <v>5577149</v>
      </c>
      <c r="DQ17" s="27" t="n">
        <v>5770857</v>
      </c>
      <c r="DR17" s="22" t="n">
        <v>5761987</v>
      </c>
      <c r="DS17" s="22" t="n">
        <v>5673512</v>
      </c>
      <c r="DT17" s="22" t="n">
        <v>5729338</v>
      </c>
      <c r="DU17" s="22" t="n">
        <v>5766320</v>
      </c>
      <c r="DV17" s="22" t="n">
        <v>5603148</v>
      </c>
      <c r="DW17" s="22" t="n">
        <v>5484155</v>
      </c>
      <c r="DX17" s="22" t="n">
        <v>5579275</v>
      </c>
      <c r="DY17" s="17" t="n">
        <v>5497189</v>
      </c>
      <c r="DZ17" s="22" t="n">
        <v>5527858</v>
      </c>
      <c r="EA17" s="22" t="n">
        <v>5467817</v>
      </c>
      <c r="EB17" s="22" t="n">
        <v>5521607</v>
      </c>
      <c r="EC17" s="22" t="n">
        <v>5646689</v>
      </c>
      <c r="ED17" s="27" t="n">
        <v>5834665</v>
      </c>
      <c r="EE17" s="23"/>
      <c r="EF17" s="23" t="s">
        <v>14</v>
      </c>
      <c r="EG17" s="24"/>
      <c r="EH17" s="27" t="n">
        <v>3462</v>
      </c>
      <c r="EI17" s="27" t="n">
        <v>3690</v>
      </c>
      <c r="EJ17" s="27" t="n">
        <v>4502</v>
      </c>
      <c r="EK17" s="27" t="n">
        <v>3481</v>
      </c>
      <c r="EL17" s="27" t="n">
        <v>6798</v>
      </c>
      <c r="EM17" s="27" t="n">
        <v>7462</v>
      </c>
      <c r="EN17" s="27" t="n">
        <v>7892</v>
      </c>
      <c r="EO17" s="27" t="n">
        <v>8174</v>
      </c>
      <c r="EP17" s="27" t="n">
        <v>6135</v>
      </c>
      <c r="EQ17" s="27" t="n">
        <v>6031</v>
      </c>
      <c r="ER17" s="27" t="n">
        <v>7739</v>
      </c>
      <c r="ES17" s="22" t="n">
        <v>7278</v>
      </c>
      <c r="ET17" s="22" t="n">
        <v>7439</v>
      </c>
      <c r="EU17" s="22" t="n">
        <v>7567</v>
      </c>
      <c r="EV17" s="22" t="n">
        <v>7795</v>
      </c>
      <c r="EW17" s="22" t="n">
        <v>7477</v>
      </c>
      <c r="EX17" s="22" t="n">
        <v>11613</v>
      </c>
      <c r="EY17" s="22" t="n">
        <v>7954</v>
      </c>
      <c r="EZ17" s="17" t="n">
        <v>9619</v>
      </c>
      <c r="FA17" s="22" t="n">
        <v>7618</v>
      </c>
      <c r="FB17" s="22" t="n">
        <v>5788</v>
      </c>
      <c r="FC17" s="22" t="n">
        <v>5471</v>
      </c>
      <c r="FD17" s="22" t="n">
        <v>5477</v>
      </c>
      <c r="FE17" s="27" t="n">
        <v>6972</v>
      </c>
      <c r="FF17" s="27" t="n">
        <v>7410</v>
      </c>
      <c r="FG17" s="27" t="n">
        <v>6151</v>
      </c>
      <c r="FH17" s="27" t="n">
        <v>7609</v>
      </c>
      <c r="FI17" s="27" t="n">
        <v>6206</v>
      </c>
      <c r="FJ17" s="27" t="n">
        <v>7105</v>
      </c>
      <c r="FK17" s="27" t="n">
        <v>5861</v>
      </c>
      <c r="FL17" s="27" t="n">
        <v>6544</v>
      </c>
      <c r="FM17" s="27" t="n">
        <v>8128</v>
      </c>
      <c r="FN17" s="27" t="n">
        <v>7262</v>
      </c>
      <c r="FO17" s="27" t="n">
        <v>6755</v>
      </c>
      <c r="FP17" s="27" t="n">
        <v>5837</v>
      </c>
      <c r="FQ17" s="22" t="n">
        <v>6975</v>
      </c>
      <c r="FR17" s="22" t="n">
        <v>6275</v>
      </c>
      <c r="FS17" s="22" t="n">
        <v>6154</v>
      </c>
      <c r="FT17" s="22" t="n">
        <v>7394</v>
      </c>
      <c r="FU17" s="22" t="n">
        <v>7502</v>
      </c>
      <c r="FV17" s="22" t="n">
        <v>7393</v>
      </c>
      <c r="FW17" s="22" t="n">
        <v>8328</v>
      </c>
      <c r="FX17" s="17" t="n">
        <v>8528</v>
      </c>
      <c r="FY17" s="22" t="n">
        <v>7305</v>
      </c>
      <c r="FZ17" s="22" t="n">
        <v>5440</v>
      </c>
      <c r="GA17" s="22" t="n">
        <v>5708</v>
      </c>
      <c r="GB17" s="22" t="n">
        <v>5041</v>
      </c>
      <c r="GC17" s="27" t="n">
        <v>5260</v>
      </c>
      <c r="GD17" s="27" t="n">
        <v>6992</v>
      </c>
      <c r="GE17" s="27" t="n">
        <v>7063</v>
      </c>
      <c r="GF17" s="27" t="n">
        <v>6289</v>
      </c>
      <c r="GG17" s="27" t="n">
        <v>7859</v>
      </c>
      <c r="GH17" s="27" t="n">
        <v>7485</v>
      </c>
      <c r="GI17" s="27" t="n">
        <v>5834</v>
      </c>
      <c r="GJ17" s="27" t="n">
        <v>7387</v>
      </c>
      <c r="GK17" s="27" t="n">
        <v>6465</v>
      </c>
      <c r="GL17" s="27" t="n">
        <v>5028</v>
      </c>
      <c r="GM17" s="27" t="n">
        <v>4661</v>
      </c>
      <c r="GN17" s="27" t="n">
        <v>4443</v>
      </c>
      <c r="GO17" s="22" t="n">
        <v>6235</v>
      </c>
      <c r="GP17" s="22" t="n">
        <v>6022</v>
      </c>
      <c r="GQ17" s="22" t="n">
        <v>6946</v>
      </c>
      <c r="GR17" s="22" t="n">
        <v>7471</v>
      </c>
      <c r="GS17" s="22" t="n">
        <v>7847</v>
      </c>
      <c r="GT17" s="22" t="n">
        <v>8845</v>
      </c>
      <c r="GU17" s="22" t="n">
        <v>10412</v>
      </c>
      <c r="GV17" s="17" t="n">
        <v>9858</v>
      </c>
      <c r="GW17" s="22" t="n">
        <v>7458</v>
      </c>
      <c r="GX17" s="22" t="n">
        <v>8445</v>
      </c>
      <c r="GY17" s="22" t="n">
        <v>9400</v>
      </c>
      <c r="GZ17" s="22" t="n">
        <v>10642</v>
      </c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2"/>
      <c r="HN17" s="22"/>
      <c r="HO17" s="22"/>
      <c r="HP17" s="22"/>
      <c r="HQ17" s="22"/>
      <c r="HR17" s="22"/>
      <c r="HS17" s="22"/>
      <c r="HT17" s="17"/>
      <c r="HU17" s="22"/>
      <c r="HV17" s="22"/>
      <c r="HW17" s="22"/>
      <c r="HX17" s="22"/>
      <c r="HY17" s="27"/>
      <c r="HZ17" s="27"/>
      <c r="IA17" s="27"/>
      <c r="IB17" s="27"/>
      <c r="IC17" s="27"/>
      <c r="ID17" s="27"/>
      <c r="IE17" s="27"/>
      <c r="IF17" s="27"/>
      <c r="IG17" s="27"/>
      <c r="IH17" s="29"/>
      <c r="II17" s="29"/>
      <c r="IJ17" s="29"/>
      <c r="IK17" s="26"/>
      <c r="IL17" s="26"/>
      <c r="IM17" s="26"/>
      <c r="IN17" s="26"/>
      <c r="IO17" s="26"/>
      <c r="IP17" s="26"/>
      <c r="IQ17" s="26"/>
      <c r="IR17" s="20"/>
      <c r="IS17" s="26"/>
      <c r="IT17" s="26"/>
      <c r="IU17" s="26"/>
      <c r="IV17" s="26"/>
      <c r="IW17" s="29"/>
      <c r="IX17" s="29"/>
      <c r="IY17" s="29"/>
      <c r="IZ17" s="14"/>
    </row>
    <row r="18" customFormat="false" ht="13.8" hidden="false" customHeight="false" outlineLevel="0" collapsed="false">
      <c r="A18" s="2" t="s">
        <v>8</v>
      </c>
      <c r="B18" s="22" t="n">
        <f aca="false">B17*B53</f>
        <v>0</v>
      </c>
      <c r="C18" s="22" t="n">
        <f aca="false">C17*C53</f>
        <v>0</v>
      </c>
      <c r="D18" s="22" t="n">
        <f aca="false">D17*D53</f>
        <v>0</v>
      </c>
      <c r="E18" s="22" t="n">
        <f aca="false">E17*E53</f>
        <v>0</v>
      </c>
      <c r="F18" s="22" t="n">
        <f aca="false">F17*F53</f>
        <v>0</v>
      </c>
      <c r="G18" s="22" t="n">
        <f aca="false">G17*G53</f>
        <v>3299661.27631565</v>
      </c>
      <c r="H18" s="22" t="n">
        <f aca="false">H17*H53</f>
        <v>3348482.3369481</v>
      </c>
      <c r="I18" s="22" t="n">
        <f aca="false">I17*I53</f>
        <v>3423792.46951316</v>
      </c>
      <c r="J18" s="22" t="n">
        <f aca="false">J17*J53</f>
        <v>3434862.61357832</v>
      </c>
      <c r="K18" s="22" t="n">
        <f aca="false">K17*K53</f>
        <v>3434005.59926748</v>
      </c>
      <c r="L18" s="22" t="n">
        <f aca="false">L17*L53</f>
        <v>3339996.76762037</v>
      </c>
      <c r="M18" s="22" t="n">
        <f aca="false">M17*M53</f>
        <v>3306024.60757363</v>
      </c>
      <c r="N18" s="27" t="n">
        <f aca="false">N17*N53</f>
        <v>3294091.33552435</v>
      </c>
      <c r="O18" s="27" t="n">
        <f aca="false">O17*O53</f>
        <v>3399258.79510629</v>
      </c>
      <c r="P18" s="27" t="n">
        <f aca="false">P17*P53</f>
        <v>3495906.27297842</v>
      </c>
      <c r="Q18" s="27" t="n">
        <f aca="false">Q17*Q53</f>
        <v>3382944.88715848</v>
      </c>
      <c r="R18" s="27" t="n">
        <f aca="false">R17*R53</f>
        <v>3401342.57431045</v>
      </c>
      <c r="S18" s="27" t="n">
        <f aca="false">S17*S53</f>
        <v>3312698.46175472</v>
      </c>
      <c r="T18" s="27" t="n">
        <f aca="false">T17*T53</f>
        <v>3496069.91471169</v>
      </c>
      <c r="U18" s="27" t="n">
        <f aca="false">U17*U53</f>
        <v>3563957.21833621</v>
      </c>
      <c r="V18" s="27" t="n">
        <f aca="false">V17*V53</f>
        <v>3546169.97628479</v>
      </c>
      <c r="W18" s="27" t="n">
        <f aca="false">W17*W53</f>
        <v>3542788.23329869</v>
      </c>
      <c r="X18" s="27" t="n">
        <f aca="false">X17*X53</f>
        <v>3411122.541516</v>
      </c>
      <c r="Y18" s="27" t="n">
        <f aca="false">Y17*Y53</f>
        <v>3470650.15413871</v>
      </c>
      <c r="Z18" s="22" t="n">
        <f aca="false">Z17*Z53</f>
        <v>3544027.06672238</v>
      </c>
      <c r="AA18" s="22" t="n">
        <f aca="false">AA17*AA53</f>
        <v>3594651.80418402</v>
      </c>
      <c r="AB18" s="22" t="n">
        <f aca="false">AB17*AB53</f>
        <v>3573292.41396195</v>
      </c>
      <c r="AC18" s="22" t="n">
        <f aca="false">AC17*AC53</f>
        <v>3577013.09648645</v>
      </c>
      <c r="AD18" s="22" t="n">
        <f aca="false">AD17*AD53</f>
        <v>3557848.67778549</v>
      </c>
      <c r="AE18" s="22" t="n">
        <f aca="false">AE17*AE53</f>
        <v>3461534.36487719</v>
      </c>
      <c r="AF18" s="22" t="n">
        <f aca="false">AF17*AF53</f>
        <v>3562331.08816127</v>
      </c>
      <c r="AG18" s="17" t="n">
        <f aca="false">AG17*AG53</f>
        <v>3570508.24510213</v>
      </c>
      <c r="AH18" s="22" t="n">
        <f aca="false">AH17*AH53</f>
        <v>3496735.10004453</v>
      </c>
      <c r="AI18" s="22" t="n">
        <f aca="false">AI17*AI53</f>
        <v>3571625.18283224</v>
      </c>
      <c r="AJ18" s="22" t="n">
        <f aca="false">AJ17*AJ53</f>
        <v>3427615.76822488</v>
      </c>
      <c r="AK18" s="22" t="n">
        <f aca="false">AK17*AK53</f>
        <v>3441174.07291749</v>
      </c>
      <c r="AL18" s="27" t="n">
        <f aca="false">AL17*AL53</f>
        <v>3493410.87617216</v>
      </c>
      <c r="AM18" s="27" t="n">
        <f aca="false">AM17*AM53</f>
        <v>3527533.80783555</v>
      </c>
      <c r="AN18" s="27" t="n">
        <f aca="false">AN17*AN53</f>
        <v>3476254.74387703</v>
      </c>
      <c r="AO18" s="27" t="n">
        <f aca="false">AO17*AO53</f>
        <v>3552865.28040731</v>
      </c>
      <c r="AP18" s="27" t="n">
        <f aca="false">AP17*AP53</f>
        <v>3521798.79600138</v>
      </c>
      <c r="AQ18" s="27" t="n">
        <f aca="false">AQ17*AQ53</f>
        <v>3409086.7746894</v>
      </c>
      <c r="AR18" s="27" t="n">
        <f aca="false">AR17*AR53</f>
        <v>3527054.4728519</v>
      </c>
      <c r="AS18" s="27" t="n">
        <f aca="false">AS17*AS53</f>
        <v>3593519.06293736</v>
      </c>
      <c r="AT18" s="27" t="n">
        <f aca="false">AT17*AT53</f>
        <v>3602227.45358021</v>
      </c>
      <c r="AU18" s="27" t="n">
        <f aca="false">AU17*AU53</f>
        <v>3437969.43825497</v>
      </c>
      <c r="AV18" s="27" t="n">
        <f aca="false">AV17*AV53</f>
        <v>3392497.52214966</v>
      </c>
      <c r="AW18" s="27" t="n">
        <f aca="false">AW17*AW53</f>
        <v>3493510.43954262</v>
      </c>
      <c r="AX18" s="22" t="n">
        <f aca="false">AX17*AX53</f>
        <v>3519518.96506158</v>
      </c>
      <c r="AY18" s="22" t="n">
        <f aca="false">AY17*AY53</f>
        <v>3571604.10189731</v>
      </c>
      <c r="AZ18" s="22" t="n">
        <f aca="false">AZ17*AZ53</f>
        <v>3623714.8846447</v>
      </c>
      <c r="BA18" s="22" t="n">
        <f aca="false">BA17*BA53</f>
        <v>3674002.329846</v>
      </c>
      <c r="BB18" s="22" t="n">
        <f aca="false">BB17*BB53</f>
        <v>3607721.18310948</v>
      </c>
      <c r="BC18" s="22" t="n">
        <f aca="false">BC17*BC53</f>
        <v>3602690.84079446</v>
      </c>
      <c r="BD18" s="22" t="n">
        <f aca="false">BD17*BD53</f>
        <v>3651731.94627306</v>
      </c>
      <c r="BE18" s="28" t="n">
        <f aca="false">BE17*BE53</f>
        <v>3569435.94931701</v>
      </c>
      <c r="BF18" s="22" t="n">
        <f aca="false">BF17*BF53</f>
        <v>3614415.47753418</v>
      </c>
      <c r="BG18" s="22" t="n">
        <f aca="false">BG17*BG53</f>
        <v>3573485.14858447</v>
      </c>
      <c r="BH18" s="22" t="n">
        <f aca="false">BH17*BH53</f>
        <v>3472028.18680502</v>
      </c>
      <c r="BI18" s="22" t="n">
        <f aca="false">BI17*BI53</f>
        <v>3536143.62775392</v>
      </c>
      <c r="BJ18" s="27" t="n">
        <f aca="false">BJ17*BJ53</f>
        <v>3461092.92261418</v>
      </c>
      <c r="BK18" s="27" t="n">
        <f aca="false">BK17*BK53</f>
        <v>3519506.75871712</v>
      </c>
      <c r="BL18" s="27" t="n">
        <f aca="false">BL17*BL53</f>
        <v>3523635.68422216</v>
      </c>
      <c r="BM18" s="27" t="n">
        <f aca="false">BM17*BM53</f>
        <v>3524724.8153593</v>
      </c>
      <c r="BN18" s="27" t="n">
        <f aca="false">BN17*BN53</f>
        <v>3501754.90242432</v>
      </c>
      <c r="BO18" s="27" t="n">
        <f aca="false">BO17*BO53</f>
        <v>3488332.91805775</v>
      </c>
      <c r="BP18" s="27" t="n">
        <f aca="false">BP17*BP53</f>
        <v>3544128.29260939</v>
      </c>
      <c r="BQ18" s="27" t="n">
        <f aca="false">BQ17*BQ53</f>
        <v>3620777.2240764</v>
      </c>
      <c r="BR18" s="27" t="n">
        <f aca="false">BR17*BR53</f>
        <v>3333457.79372144</v>
      </c>
      <c r="BS18" s="27" t="n">
        <f aca="false">BS17*BS53</f>
        <v>3516262.17382975</v>
      </c>
      <c r="BT18" s="27" t="n">
        <f aca="false">BT17*BT53</f>
        <v>3502869.24802857</v>
      </c>
      <c r="BU18" s="27" t="n">
        <f aca="false">BU17*BU53</f>
        <v>3536036.9403781</v>
      </c>
      <c r="BV18" s="22" t="n">
        <f aca="false">BV17*BV53</f>
        <v>3586462.53846362</v>
      </c>
      <c r="BW18" s="22" t="n">
        <f aca="false">BW17*BW53</f>
        <v>3472701.92749044</v>
      </c>
      <c r="BX18" s="22" t="n">
        <f aca="false">BX17*BX53</f>
        <v>3589044.14767952</v>
      </c>
      <c r="BY18" s="22" t="n">
        <f aca="false">BY17*BY53</f>
        <v>3661993.47410003</v>
      </c>
      <c r="BZ18" s="22" t="n">
        <f aca="false">BZ17*BZ53</f>
        <v>3584680.05370092</v>
      </c>
      <c r="CA18" s="22" t="n">
        <f aca="false">CA17*CA53</f>
        <v>3638150.58159061</v>
      </c>
      <c r="CB18" s="22" t="n">
        <f aca="false">CB17*CB53</f>
        <v>3633784.56679945</v>
      </c>
      <c r="CC18" s="17" t="n">
        <f aca="false">CC17*CC53</f>
        <v>3709392.22366094</v>
      </c>
      <c r="CD18" s="22" t="n">
        <f aca="false">CD17*CD53</f>
        <v>3593366.06684385</v>
      </c>
      <c r="CE18" s="22" t="n">
        <f aca="false">CE17*CE53</f>
        <v>3588431.69048302</v>
      </c>
      <c r="CF18" s="22" t="n">
        <f aca="false">CF17*CF53</f>
        <v>3503764.42047016</v>
      </c>
      <c r="CG18" s="22" t="n">
        <f aca="false">CG17*CG53</f>
        <v>3655205.20642077</v>
      </c>
      <c r="CH18" s="27" t="n">
        <f aca="false">CH17*CH53</f>
        <v>3723937.04069819</v>
      </c>
      <c r="CI18" s="27" t="n">
        <f aca="false">CI17*CI53</f>
        <v>3713755.5857752</v>
      </c>
      <c r="CJ18" s="27" t="n">
        <f aca="false">CJ17*CJ53</f>
        <v>3721332.61878427</v>
      </c>
      <c r="CK18" s="27" t="n">
        <f aca="false">CK17*CK53</f>
        <v>3621547.18523139</v>
      </c>
      <c r="CL18" s="27" t="n">
        <f aca="false">CL17*CL53</f>
        <v>3714109.2509662</v>
      </c>
      <c r="CM18" s="27" t="n">
        <f aca="false">CM17*CM53</f>
        <v>3683461.0185821</v>
      </c>
      <c r="CN18" s="27" t="n">
        <f aca="false">CN17*CN53</f>
        <v>3623493.39034143</v>
      </c>
      <c r="CO18" s="27" t="n">
        <f aca="false">CO17*CO53</f>
        <v>3679313.09330424</v>
      </c>
      <c r="CP18" s="27" t="n">
        <f aca="false">CP17*CP53</f>
        <v>3590452.5637875</v>
      </c>
      <c r="CQ18" s="27" t="n">
        <f aca="false">CQ17*CQ53</f>
        <v>3717792.13606118</v>
      </c>
      <c r="CR18" s="27" t="n">
        <f aca="false">CR17*CR53</f>
        <v>3550441.3867632</v>
      </c>
      <c r="CS18" s="27" t="n">
        <f aca="false">CS17*CS53</f>
        <v>3615834.6000092</v>
      </c>
      <c r="CT18" s="22" t="n">
        <f aca="false">CT17*CT53</f>
        <v>3726011.65489086</v>
      </c>
      <c r="CU18" s="22" t="n">
        <f aca="false">CU17*CU53</f>
        <v>3722271.50508853</v>
      </c>
      <c r="CV18" s="22" t="n">
        <f aca="false">CV17*CV53</f>
        <v>3746852.71225104</v>
      </c>
      <c r="CW18" s="22" t="n">
        <f aca="false">CW17*CW53</f>
        <v>3585207.98806699</v>
      </c>
      <c r="CX18" s="22" t="n">
        <f aca="false">CX17*CX53</f>
        <v>3774229.38767709</v>
      </c>
      <c r="CY18" s="22" t="n">
        <f aca="false">CY17*CY53</f>
        <v>3699155.49587489</v>
      </c>
      <c r="CZ18" s="22" t="n">
        <f aca="false">CZ17*CZ53</f>
        <v>3744478.16921228</v>
      </c>
      <c r="DA18" s="17" t="n">
        <f aca="false">DA17*DA53</f>
        <v>3723910.00489147</v>
      </c>
      <c r="DB18" s="22" t="n">
        <f aca="false">DB17*DB53</f>
        <v>3678433.48083483</v>
      </c>
      <c r="DC18" s="22" t="n">
        <f aca="false">DC17*DC53</f>
        <v>3650411.98922752</v>
      </c>
      <c r="DD18" s="22" t="n">
        <f aca="false">DD17*DD53</f>
        <v>3584100.4771977</v>
      </c>
      <c r="DE18" s="22" t="n">
        <f aca="false">DE17*DE53</f>
        <v>3577014.66111924</v>
      </c>
      <c r="DF18" s="27" t="n">
        <f aca="false">DF17*DF53</f>
        <v>3579773.25275944</v>
      </c>
      <c r="DG18" s="27" t="n">
        <f aca="false">DG17*DG53</f>
        <v>3617651.6705392</v>
      </c>
      <c r="DH18" s="27" t="n">
        <f aca="false">DH17*DH53</f>
        <v>3540239.86467742</v>
      </c>
      <c r="DI18" s="27" t="n">
        <f aca="false">DI17*DI53</f>
        <v>3608804.33413483</v>
      </c>
      <c r="DJ18" s="27" t="n">
        <f aca="false">DJ17*DJ53</f>
        <v>3534067.5252024</v>
      </c>
      <c r="DK18" s="27" t="n">
        <f aca="false">DK17*DK53</f>
        <v>3540639.9642911</v>
      </c>
      <c r="DL18" s="27" t="n">
        <f aca="false">DL17*DL53</f>
        <v>3562583.72497824</v>
      </c>
      <c r="DM18" s="27" t="n">
        <f aca="false">DM17*DM53</f>
        <v>3515100.11664874</v>
      </c>
      <c r="DN18" s="27" t="n">
        <f aca="false">DN17*DN53</f>
        <v>3528766.10783609</v>
      </c>
      <c r="DO18" s="27" t="n">
        <f aca="false">DO17*DO53</f>
        <v>3472429.45789726</v>
      </c>
      <c r="DP18" s="27" t="n">
        <f aca="false">DP17*DP53</f>
        <v>3233901.25605197</v>
      </c>
      <c r="DQ18" s="27" t="n">
        <f aca="false">DQ17*DQ53</f>
        <v>3346222.54144479</v>
      </c>
      <c r="DR18" s="22" t="n">
        <f aca="false">DR17*DR53</f>
        <v>3285840.69675306</v>
      </c>
      <c r="DS18" s="22" t="n">
        <f aca="false">DS17*DS53</f>
        <v>3235386.78985511</v>
      </c>
      <c r="DT18" s="22" t="n">
        <f aca="false">DT17*DT53</f>
        <v>3267222.22140622</v>
      </c>
      <c r="DU18" s="22" t="n">
        <f aca="false">DU17*DU53</f>
        <v>3338864.6724734</v>
      </c>
      <c r="DV18" s="22" t="n">
        <f aca="false">DV17*DV53</f>
        <v>3244383.40429251</v>
      </c>
      <c r="DW18" s="22" t="n">
        <f aca="false">DW17*DW53</f>
        <v>3175483.04427579</v>
      </c>
      <c r="DX18" s="22" t="n">
        <f aca="false">DX17*DX53</f>
        <v>3245455.34456549</v>
      </c>
      <c r="DY18" s="17" t="n">
        <f aca="false">DY17*DY53</f>
        <v>3197706.04964563</v>
      </c>
      <c r="DZ18" s="22" t="n">
        <f aca="false">DZ17*DZ53</f>
        <v>3215546.1578967</v>
      </c>
      <c r="EA18" s="22" t="n">
        <f aca="false">EA17*EA53</f>
        <v>3179903.83586679</v>
      </c>
      <c r="EB18" s="22" t="n">
        <f aca="false">EB17*EB53</f>
        <v>3211186.34355336</v>
      </c>
      <c r="EC18" s="22" t="n">
        <f aca="false">EC17*EC53</f>
        <v>3283929.95066345</v>
      </c>
      <c r="ED18" s="27" t="n">
        <f aca="false">ED17*ED53</f>
        <v>3442269.38249066</v>
      </c>
      <c r="EE18" s="23"/>
      <c r="EF18" s="23"/>
      <c r="EG18" s="24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2"/>
      <c r="ET18" s="22"/>
      <c r="EU18" s="22"/>
      <c r="EV18" s="22"/>
      <c r="EW18" s="22"/>
      <c r="EX18" s="22"/>
      <c r="EY18" s="22"/>
      <c r="EZ18" s="17"/>
      <c r="FA18" s="22"/>
      <c r="FB18" s="22"/>
      <c r="FC18" s="22"/>
      <c r="FD18" s="22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2"/>
      <c r="FR18" s="22"/>
      <c r="FS18" s="22"/>
      <c r="FT18" s="22"/>
      <c r="FU18" s="22"/>
      <c r="FV18" s="22"/>
      <c r="FW18" s="22"/>
      <c r="FX18" s="17"/>
      <c r="FY18" s="22"/>
      <c r="FZ18" s="22"/>
      <c r="GA18" s="22"/>
      <c r="GB18" s="22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2"/>
      <c r="GP18" s="22"/>
      <c r="GQ18" s="22"/>
      <c r="GR18" s="22"/>
      <c r="GS18" s="22"/>
      <c r="GT18" s="22"/>
      <c r="GU18" s="22"/>
      <c r="GV18" s="17"/>
      <c r="GW18" s="22"/>
      <c r="GX18" s="22"/>
      <c r="GY18" s="22"/>
      <c r="GZ18" s="22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2"/>
      <c r="HN18" s="22"/>
      <c r="HO18" s="22"/>
      <c r="HP18" s="22"/>
      <c r="HQ18" s="22"/>
      <c r="HR18" s="22"/>
      <c r="HS18" s="22"/>
      <c r="HT18" s="17"/>
      <c r="HU18" s="22"/>
      <c r="HV18" s="22"/>
      <c r="HW18" s="22"/>
      <c r="HX18" s="22"/>
      <c r="HY18" s="27"/>
      <c r="HZ18" s="27"/>
      <c r="IA18" s="27"/>
      <c r="IB18" s="27"/>
      <c r="IC18" s="27"/>
      <c r="ID18" s="27"/>
      <c r="IE18" s="27"/>
      <c r="IF18" s="27"/>
      <c r="IG18" s="27"/>
      <c r="IH18" s="29"/>
      <c r="II18" s="29"/>
      <c r="IJ18" s="29"/>
      <c r="IK18" s="26"/>
      <c r="IL18" s="26"/>
      <c r="IM18" s="26"/>
      <c r="IN18" s="26"/>
      <c r="IO18" s="26"/>
      <c r="IP18" s="26"/>
      <c r="IQ18" s="26"/>
      <c r="IR18" s="20"/>
      <c r="IS18" s="26"/>
      <c r="IT18" s="26"/>
      <c r="IU18" s="26"/>
      <c r="IV18" s="26"/>
      <c r="IW18" s="29"/>
      <c r="IX18" s="29"/>
      <c r="IY18" s="29"/>
      <c r="IZ18" s="14"/>
    </row>
    <row r="19" customFormat="false" ht="13.8" hidden="false" customHeight="false" outlineLevel="0" collapsed="false">
      <c r="A19" s="2" t="s">
        <v>9</v>
      </c>
      <c r="B19" s="22" t="n">
        <f aca="false">B17*B54</f>
        <v>0</v>
      </c>
      <c r="C19" s="22" t="n">
        <f aca="false">C17*C54</f>
        <v>0</v>
      </c>
      <c r="D19" s="22" t="n">
        <f aca="false">D17*D54</f>
        <v>0</v>
      </c>
      <c r="E19" s="22" t="n">
        <f aca="false">E17*E54</f>
        <v>0</v>
      </c>
      <c r="F19" s="22" t="n">
        <f aca="false">F17*F54</f>
        <v>0</v>
      </c>
      <c r="G19" s="22" t="n">
        <f aca="false">G17*G54</f>
        <v>2552615.72368435</v>
      </c>
      <c r="H19" s="22" t="n">
        <f aca="false">H17*H54</f>
        <v>2590383.6630519</v>
      </c>
      <c r="I19" s="22" t="n">
        <f aca="false">I17*I54</f>
        <v>2648643.53048684</v>
      </c>
      <c r="J19" s="22" t="n">
        <f aca="false">J17*J54</f>
        <v>2657207.38642168</v>
      </c>
      <c r="K19" s="22" t="n">
        <f aca="false">K17*K54</f>
        <v>2656544.40073253</v>
      </c>
      <c r="L19" s="22" t="n">
        <f aca="false">L17*L54</f>
        <v>2583819.23237963</v>
      </c>
      <c r="M19" s="22" t="n">
        <f aca="false">M17*M54</f>
        <v>2557538.39242637</v>
      </c>
      <c r="N19" s="27" t="n">
        <f aca="false">N17*N54</f>
        <v>2603968.66447565</v>
      </c>
      <c r="O19" s="27" t="n">
        <f aca="false">O17*O54</f>
        <v>2687103.20489371</v>
      </c>
      <c r="P19" s="27" t="n">
        <f aca="false">P17*P54</f>
        <v>2763502.72702158</v>
      </c>
      <c r="Q19" s="27" t="n">
        <f aca="false">Q17*Q54</f>
        <v>2674207.11284152</v>
      </c>
      <c r="R19" s="27" t="n">
        <f aca="false">R17*R54</f>
        <v>2688750.42568955</v>
      </c>
      <c r="S19" s="27" t="n">
        <f aca="false">S17*S54</f>
        <v>2618677.53824528</v>
      </c>
      <c r="T19" s="27" t="n">
        <f aca="false">T17*T54</f>
        <v>2763632.08528831</v>
      </c>
      <c r="U19" s="27" t="n">
        <f aca="false">U17*U54</f>
        <v>2817296.78166379</v>
      </c>
      <c r="V19" s="27" t="n">
        <f aca="false">V17*V54</f>
        <v>2803236.02371521</v>
      </c>
      <c r="W19" s="27" t="n">
        <f aca="false">W17*W54</f>
        <v>2800562.76670131</v>
      </c>
      <c r="X19" s="27" t="n">
        <f aca="false">X17*X54</f>
        <v>2696481.458484</v>
      </c>
      <c r="Y19" s="27" t="n">
        <f aca="false">Y17*Y54</f>
        <v>2743537.84586129</v>
      </c>
      <c r="Z19" s="22" t="n">
        <f aca="false">Z17*Z54</f>
        <v>2741656.93327762</v>
      </c>
      <c r="AA19" s="22" t="n">
        <f aca="false">AA17*AA54</f>
        <v>2780820.19581598</v>
      </c>
      <c r="AB19" s="22" t="n">
        <f aca="false">AB17*AB54</f>
        <v>2764296.58603805</v>
      </c>
      <c r="AC19" s="22" t="n">
        <f aca="false">AC17*AC54</f>
        <v>2767174.90351355</v>
      </c>
      <c r="AD19" s="22" t="n">
        <f aca="false">AD17*AD54</f>
        <v>2752349.32221451</v>
      </c>
      <c r="AE19" s="22" t="n">
        <f aca="false">AE17*AE54</f>
        <v>2677840.63512281</v>
      </c>
      <c r="AF19" s="22" t="n">
        <f aca="false">AF17*AF54</f>
        <v>2755816.91183873</v>
      </c>
      <c r="AG19" s="17" t="n">
        <f aca="false">AG17*AG54</f>
        <v>2762142.75489787</v>
      </c>
      <c r="AH19" s="22" t="n">
        <f aca="false">AH17*AH54</f>
        <v>2705071.89995547</v>
      </c>
      <c r="AI19" s="22" t="n">
        <f aca="false">AI17*AI54</f>
        <v>2763006.81716776</v>
      </c>
      <c r="AJ19" s="22" t="n">
        <f aca="false">AJ17*AJ54</f>
        <v>2651601.23177512</v>
      </c>
      <c r="AK19" s="22" t="n">
        <f aca="false">AK17*AK54</f>
        <v>2662089.92708251</v>
      </c>
      <c r="AL19" s="27" t="n">
        <f aca="false">AL17*AL54</f>
        <v>2761530.12382784</v>
      </c>
      <c r="AM19" s="27" t="n">
        <f aca="false">AM17*AM54</f>
        <v>2788504.19216445</v>
      </c>
      <c r="AN19" s="27" t="n">
        <f aca="false">AN17*AN54</f>
        <v>2747968.25612297</v>
      </c>
      <c r="AO19" s="27" t="n">
        <f aca="false">AO17*AO54</f>
        <v>2760788.71959269</v>
      </c>
      <c r="AP19" s="27" t="n">
        <f aca="false">AP17*AP54</f>
        <v>2736648.20399862</v>
      </c>
      <c r="AQ19" s="27" t="n">
        <f aca="false">AQ17*AQ54</f>
        <v>2649064.2253106</v>
      </c>
      <c r="AR19" s="27" t="n">
        <f aca="false">AR17*AR54</f>
        <v>2725207.5271481</v>
      </c>
      <c r="AS19" s="27" t="n">
        <f aca="false">AS17*AS54</f>
        <v>2776561.93706264</v>
      </c>
      <c r="AT19" s="27" t="n">
        <f aca="false">AT17*AT54</f>
        <v>2783290.54641979</v>
      </c>
      <c r="AU19" s="27" t="n">
        <f aca="false">AU17*AU54</f>
        <v>2625288.56174503</v>
      </c>
      <c r="AV19" s="27" t="n">
        <f aca="false">AV17*AV54</f>
        <v>2590565.47785034</v>
      </c>
      <c r="AW19" s="27" t="n">
        <f aca="false">AW17*AW54</f>
        <v>2667700.56045737</v>
      </c>
      <c r="AX19" s="22" t="n">
        <f aca="false">AX17*AX54</f>
        <v>2656060.03493842</v>
      </c>
      <c r="AY19" s="22" t="n">
        <f aca="false">AY17*AY54</f>
        <v>2695366.89810269</v>
      </c>
      <c r="AZ19" s="22" t="n">
        <f aca="false">AZ17*AZ54</f>
        <v>2734693.1153553</v>
      </c>
      <c r="BA19" s="22" t="n">
        <f aca="false">BA17*BA54</f>
        <v>2740091.670154</v>
      </c>
      <c r="BB19" s="22" t="n">
        <f aca="false">BB17*BB54</f>
        <v>2690658.81689052</v>
      </c>
      <c r="BC19" s="22" t="n">
        <f aca="false">BC17*BC54</f>
        <v>2686907.15920554</v>
      </c>
      <c r="BD19" s="22" t="n">
        <f aca="false">BD17*BD54</f>
        <v>2691453.05372694</v>
      </c>
      <c r="BE19" s="28" t="n">
        <f aca="false">BE17*BE54</f>
        <v>2630798.05068299</v>
      </c>
      <c r="BF19" s="22" t="n">
        <f aca="false">BF17*BF54</f>
        <v>2663949.52246582</v>
      </c>
      <c r="BG19" s="22" t="n">
        <f aca="false">BG17*BG54</f>
        <v>2684069.85141553</v>
      </c>
      <c r="BH19" s="22" t="n">
        <f aca="false">BH17*BH54</f>
        <v>2607864.81319498</v>
      </c>
      <c r="BI19" s="22" t="n">
        <f aca="false">BI17*BI54</f>
        <v>2656022.37224608</v>
      </c>
      <c r="BJ19" s="27" t="n">
        <f aca="false">BJ17*BJ54</f>
        <v>2643919.07738582</v>
      </c>
      <c r="BK19" s="27" t="n">
        <f aca="false">BK17*BK54</f>
        <v>2688541.24128288</v>
      </c>
      <c r="BL19" s="27" t="n">
        <f aca="false">BL17*BL54</f>
        <v>2691695.31577784</v>
      </c>
      <c r="BM19" s="27" t="n">
        <f aca="false">BM17*BM54</f>
        <v>2614795.1846407</v>
      </c>
      <c r="BN19" s="27" t="n">
        <f aca="false">BN17*BN54</f>
        <v>2597755.09757568</v>
      </c>
      <c r="BO19" s="27" t="n">
        <f aca="false">BO17*BO54</f>
        <v>2587798.08194225</v>
      </c>
      <c r="BP19" s="27" t="n">
        <f aca="false">BP17*BP54</f>
        <v>2530402.70739061</v>
      </c>
      <c r="BQ19" s="27" t="n">
        <f aca="false">BQ17*BQ54</f>
        <v>2585127.7759236</v>
      </c>
      <c r="BR19" s="27" t="n">
        <f aca="false">BR17*BR54</f>
        <v>2379990.20627856</v>
      </c>
      <c r="BS19" s="27" t="n">
        <f aca="false">BS17*BS54</f>
        <v>2580323.82617025</v>
      </c>
      <c r="BT19" s="27" t="n">
        <f aca="false">BT17*BT54</f>
        <v>2570495.75197143</v>
      </c>
      <c r="BU19" s="27" t="n">
        <f aca="false">BU17*BU54</f>
        <v>2594835.0596219</v>
      </c>
      <c r="BV19" s="22" t="n">
        <f aca="false">BV17*BV54</f>
        <v>2749839.46153638</v>
      </c>
      <c r="BW19" s="22" t="n">
        <f aca="false">BW17*BW54</f>
        <v>2662616.07250956</v>
      </c>
      <c r="BX19" s="22" t="n">
        <f aca="false">BX17*BX54</f>
        <v>2751818.85232048</v>
      </c>
      <c r="BY19" s="22" t="n">
        <f aca="false">BY17*BY54</f>
        <v>2736809.52589997</v>
      </c>
      <c r="BZ19" s="22" t="n">
        <f aca="false">BZ17*BZ54</f>
        <v>2679028.94629908</v>
      </c>
      <c r="CA19" s="22" t="n">
        <f aca="false">CA17*CA54</f>
        <v>2718990.41840939</v>
      </c>
      <c r="CB19" s="22" t="n">
        <f aca="false">CB17*CB54</f>
        <v>2680622.43320055</v>
      </c>
      <c r="CC19" s="17" t="n">
        <f aca="false">CC17*CC54</f>
        <v>2736397.77633906</v>
      </c>
      <c r="CD19" s="22" t="n">
        <f aca="false">CD17*CD54</f>
        <v>2650805.93315615</v>
      </c>
      <c r="CE19" s="22" t="n">
        <f aca="false">CE17*CE54</f>
        <v>2586226.30951698</v>
      </c>
      <c r="CF19" s="22" t="n">
        <f aca="false">CF17*CF54</f>
        <v>2525205.57952984</v>
      </c>
      <c r="CG19" s="22" t="n">
        <f aca="false">CG17*CG54</f>
        <v>2634350.79357923</v>
      </c>
      <c r="CH19" s="27" t="n">
        <f aca="false">CH17*CH54</f>
        <v>2628893.95930181</v>
      </c>
      <c r="CI19" s="27" t="n">
        <f aca="false">CI17*CI54</f>
        <v>2621706.4142248</v>
      </c>
      <c r="CJ19" s="27" t="n">
        <f aca="false">CJ17*CJ54</f>
        <v>2627055.38121573</v>
      </c>
      <c r="CK19" s="27" t="n">
        <f aca="false">CK17*CK54</f>
        <v>2578922.81476861</v>
      </c>
      <c r="CL19" s="27" t="n">
        <f aca="false">CL17*CL54</f>
        <v>2644836.7490338</v>
      </c>
      <c r="CM19" s="27" t="n">
        <f aca="false">CM17*CM54</f>
        <v>2623011.9814179</v>
      </c>
      <c r="CN19" s="27" t="n">
        <f aca="false">CN17*CN54</f>
        <v>2686754.60965857</v>
      </c>
      <c r="CO19" s="27" t="n">
        <f aca="false">CO17*CO54</f>
        <v>2728143.90669576</v>
      </c>
      <c r="CP19" s="27" t="n">
        <f aca="false">CP17*CP54</f>
        <v>2662255.4362125</v>
      </c>
      <c r="CQ19" s="27" t="n">
        <f aca="false">CQ17*CQ54</f>
        <v>2716448.46602335</v>
      </c>
      <c r="CR19" s="27" t="n">
        <f aca="false">CR17*CR54</f>
        <v>2594171.67657918</v>
      </c>
      <c r="CS19" s="27" t="n">
        <f aca="false">CS17*CS54</f>
        <v>2641951.99546452</v>
      </c>
      <c r="CT19" s="22" t="n">
        <f aca="false">CT17*CT54</f>
        <v>2619558.06308951</v>
      </c>
      <c r="CU19" s="22" t="n">
        <f aca="false">CU17*CU54</f>
        <v>2616928.56525662</v>
      </c>
      <c r="CV19" s="22" t="n">
        <f aca="false">CV17*CV54</f>
        <v>2634210.28774896</v>
      </c>
      <c r="CW19" s="22" t="n">
        <f aca="false">CW17*CW54</f>
        <v>2483255.01193301</v>
      </c>
      <c r="CX19" s="22" t="n">
        <f aca="false">CX17*CX54</f>
        <v>2614178.61232291</v>
      </c>
      <c r="CY19" s="22" t="n">
        <f aca="false">CY17*CY54</f>
        <v>2562179.50412511</v>
      </c>
      <c r="CZ19" s="22" t="n">
        <f aca="false">CZ17*CZ54</f>
        <v>2625161.83078772</v>
      </c>
      <c r="DA19" s="17" t="n">
        <f aca="false">DA17*DA54</f>
        <v>2610741.99510853</v>
      </c>
      <c r="DB19" s="22" t="n">
        <f aca="false">DB17*DB54</f>
        <v>2578859.51916517</v>
      </c>
      <c r="DC19" s="22" t="n">
        <f aca="false">DC17*DC54</f>
        <v>2563074.01077248</v>
      </c>
      <c r="DD19" s="22" t="n">
        <f aca="false">DD17*DD54</f>
        <v>2516514.5228023</v>
      </c>
      <c r="DE19" s="22" t="n">
        <f aca="false">DE17*DE54</f>
        <v>2511539.33888076</v>
      </c>
      <c r="DF19" s="27" t="n">
        <f aca="false">DF17*DF54</f>
        <v>2543803.74724056</v>
      </c>
      <c r="DG19" s="27" t="n">
        <f aca="false">DG17*DG54</f>
        <v>2570720.3294608</v>
      </c>
      <c r="DH19" s="27" t="n">
        <f aca="false">DH17*DH54</f>
        <v>2515711.13532258</v>
      </c>
      <c r="DI19" s="27" t="n">
        <f aca="false">DI17*DI54</f>
        <v>2512904.66586517</v>
      </c>
      <c r="DJ19" s="27" t="n">
        <f aca="false">DJ17*DJ54</f>
        <v>2460863.4747976</v>
      </c>
      <c r="DK19" s="27" t="n">
        <f aca="false">DK17*DK54</f>
        <v>2465440.0357089</v>
      </c>
      <c r="DL19" s="27" t="n">
        <f aca="false">DL17*DL54</f>
        <v>2503927.27502176</v>
      </c>
      <c r="DM19" s="27" t="n">
        <f aca="false">DM17*DM54</f>
        <v>2470553.88335126</v>
      </c>
      <c r="DN19" s="27" t="n">
        <f aca="false">DN17*DN54</f>
        <v>2480158.89216391</v>
      </c>
      <c r="DO19" s="27" t="n">
        <f aca="false">DO17*DO54</f>
        <v>2516082.54210274</v>
      </c>
      <c r="DP19" s="27" t="n">
        <f aca="false">DP17*DP54</f>
        <v>2343247.74394803</v>
      </c>
      <c r="DQ19" s="27" t="n">
        <f aca="false">DQ17*DQ54</f>
        <v>2424634.45855521</v>
      </c>
      <c r="DR19" s="22" t="n">
        <f aca="false">DR17*DR54</f>
        <v>2476146.30324694</v>
      </c>
      <c r="DS19" s="22" t="n">
        <f aca="false">DS17*DS54</f>
        <v>2438125.21014489</v>
      </c>
      <c r="DT19" s="22" t="n">
        <f aca="false">DT17*DT54</f>
        <v>2462115.77859378</v>
      </c>
      <c r="DU19" s="22" t="n">
        <f aca="false">DU17*DU54</f>
        <v>2427455.3275266</v>
      </c>
      <c r="DV19" s="22" t="n">
        <f aca="false">DV17*DV54</f>
        <v>2358764.59570749</v>
      </c>
      <c r="DW19" s="22" t="n">
        <f aca="false">DW17*DW54</f>
        <v>2308671.95572421</v>
      </c>
      <c r="DX19" s="22" t="n">
        <f aca="false">DX17*DX54</f>
        <v>2333819.65543451</v>
      </c>
      <c r="DY19" s="17" t="n">
        <f aca="false">DY17*DY54</f>
        <v>2299482.95035437</v>
      </c>
      <c r="DZ19" s="22" t="n">
        <f aca="false">DZ17*DZ54</f>
        <v>2312311.8421033</v>
      </c>
      <c r="EA19" s="22" t="n">
        <f aca="false">EA17*EA54</f>
        <v>2287913.16413321</v>
      </c>
      <c r="EB19" s="22" t="n">
        <f aca="false">EB17*EB54</f>
        <v>2310420.65644664</v>
      </c>
      <c r="EC19" s="22" t="n">
        <f aca="false">EC17*EC54</f>
        <v>2362759.04933655</v>
      </c>
      <c r="ED19" s="27" t="n">
        <f aca="false">ED17*ED54</f>
        <v>2392395.61750934</v>
      </c>
      <c r="EE19" s="23"/>
      <c r="EF19" s="23"/>
      <c r="EG19" s="24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2"/>
      <c r="ET19" s="22"/>
      <c r="EU19" s="22"/>
      <c r="EV19" s="22"/>
      <c r="EW19" s="22"/>
      <c r="EX19" s="22"/>
      <c r="EY19" s="22"/>
      <c r="EZ19" s="17"/>
      <c r="FA19" s="22"/>
      <c r="FB19" s="22"/>
      <c r="FC19" s="22"/>
      <c r="FD19" s="22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2"/>
      <c r="FR19" s="22"/>
      <c r="FS19" s="22"/>
      <c r="FT19" s="22"/>
      <c r="FU19" s="22"/>
      <c r="FV19" s="22"/>
      <c r="FW19" s="22"/>
      <c r="FX19" s="17"/>
      <c r="FY19" s="22"/>
      <c r="FZ19" s="22"/>
      <c r="GA19" s="22"/>
      <c r="GB19" s="22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2"/>
      <c r="GP19" s="22"/>
      <c r="GQ19" s="22"/>
      <c r="GR19" s="22"/>
      <c r="GS19" s="22"/>
      <c r="GT19" s="22"/>
      <c r="GU19" s="22"/>
      <c r="GV19" s="17"/>
      <c r="GW19" s="22"/>
      <c r="GX19" s="22"/>
      <c r="GY19" s="22"/>
      <c r="GZ19" s="22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2"/>
      <c r="HN19" s="22"/>
      <c r="HO19" s="22"/>
      <c r="HP19" s="22"/>
      <c r="HQ19" s="22"/>
      <c r="HR19" s="22"/>
      <c r="HS19" s="22"/>
      <c r="HT19" s="17"/>
      <c r="HU19" s="22"/>
      <c r="HV19" s="22"/>
      <c r="HW19" s="22"/>
      <c r="HX19" s="22"/>
      <c r="HY19" s="27"/>
      <c r="HZ19" s="27"/>
      <c r="IA19" s="27"/>
      <c r="IB19" s="27"/>
      <c r="IC19" s="27"/>
      <c r="ID19" s="27"/>
      <c r="IE19" s="27"/>
      <c r="IF19" s="27"/>
      <c r="IG19" s="27"/>
      <c r="IH19" s="29"/>
      <c r="II19" s="29"/>
      <c r="IJ19" s="29"/>
      <c r="IK19" s="26"/>
      <c r="IL19" s="26"/>
      <c r="IM19" s="26"/>
      <c r="IN19" s="26"/>
      <c r="IO19" s="26"/>
      <c r="IP19" s="26"/>
      <c r="IQ19" s="26"/>
      <c r="IR19" s="20"/>
      <c r="IS19" s="26"/>
      <c r="IT19" s="26"/>
      <c r="IU19" s="26"/>
      <c r="IV19" s="26"/>
      <c r="IW19" s="29"/>
      <c r="IX19" s="29"/>
      <c r="IY19" s="29"/>
      <c r="IZ19" s="14"/>
    </row>
    <row r="20" customFormat="false" ht="13.8" hidden="false" customHeight="false" outlineLevel="0" collapsed="false">
      <c r="A20" s="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2"/>
      <c r="AA20" s="22"/>
      <c r="AB20" s="22"/>
      <c r="AC20" s="22"/>
      <c r="AD20" s="22"/>
      <c r="AE20" s="22"/>
      <c r="AF20" s="22"/>
      <c r="AG20" s="17"/>
      <c r="AH20" s="22"/>
      <c r="AI20" s="22"/>
      <c r="AJ20" s="22"/>
      <c r="AK20" s="22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2"/>
      <c r="AY20" s="22"/>
      <c r="AZ20" s="22"/>
      <c r="BA20" s="22"/>
      <c r="BB20" s="22"/>
      <c r="BC20" s="22"/>
      <c r="BD20" s="22"/>
      <c r="BE20" s="28"/>
      <c r="BF20" s="22"/>
      <c r="BG20" s="22"/>
      <c r="BH20" s="22"/>
      <c r="BI20" s="22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2"/>
      <c r="BW20" s="22"/>
      <c r="BX20" s="22"/>
      <c r="BY20" s="22"/>
      <c r="BZ20" s="22"/>
      <c r="CA20" s="22"/>
      <c r="CB20" s="22"/>
      <c r="CC20" s="17"/>
      <c r="CD20" s="22"/>
      <c r="CE20" s="22"/>
      <c r="CF20" s="22"/>
      <c r="CG20" s="22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2"/>
      <c r="CU20" s="22"/>
      <c r="CV20" s="22"/>
      <c r="CW20" s="22"/>
      <c r="CX20" s="22"/>
      <c r="CY20" s="22"/>
      <c r="CZ20" s="22"/>
      <c r="DA20" s="17"/>
      <c r="DB20" s="22"/>
      <c r="DC20" s="22"/>
      <c r="DD20" s="22"/>
      <c r="DE20" s="22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2"/>
      <c r="DS20" s="22"/>
      <c r="DT20" s="22"/>
      <c r="DU20" s="22"/>
      <c r="DV20" s="22"/>
      <c r="DW20" s="22"/>
      <c r="DX20" s="22"/>
      <c r="DY20" s="17"/>
      <c r="DZ20" s="22"/>
      <c r="EA20" s="22"/>
      <c r="EB20" s="22"/>
      <c r="EC20" s="22"/>
      <c r="ED20" s="27"/>
      <c r="EE20" s="23"/>
      <c r="EF20" s="23"/>
      <c r="EG20" s="24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2"/>
      <c r="ET20" s="22"/>
      <c r="EU20" s="22"/>
      <c r="EV20" s="22"/>
      <c r="EW20" s="22"/>
      <c r="EX20" s="22"/>
      <c r="EY20" s="22"/>
      <c r="EZ20" s="17"/>
      <c r="FA20" s="22"/>
      <c r="FB20" s="22"/>
      <c r="FC20" s="22"/>
      <c r="FD20" s="22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2"/>
      <c r="FR20" s="22"/>
      <c r="FS20" s="22"/>
      <c r="FT20" s="22"/>
      <c r="FU20" s="22"/>
      <c r="FV20" s="22"/>
      <c r="FW20" s="22"/>
      <c r="FX20" s="17"/>
      <c r="FY20" s="22"/>
      <c r="FZ20" s="22"/>
      <c r="GA20" s="22"/>
      <c r="GB20" s="22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2"/>
      <c r="GP20" s="22"/>
      <c r="GQ20" s="22"/>
      <c r="GR20" s="22"/>
      <c r="GS20" s="22"/>
      <c r="GT20" s="22"/>
      <c r="GU20" s="22"/>
      <c r="GV20" s="17"/>
      <c r="GW20" s="22"/>
      <c r="GX20" s="22"/>
      <c r="GY20" s="22"/>
      <c r="GZ20" s="22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2"/>
      <c r="HN20" s="22"/>
      <c r="HO20" s="22"/>
      <c r="HP20" s="22"/>
      <c r="HQ20" s="22"/>
      <c r="HR20" s="22"/>
      <c r="HS20" s="22"/>
      <c r="HT20" s="17"/>
      <c r="HU20" s="22"/>
      <c r="HV20" s="22"/>
      <c r="HW20" s="22"/>
      <c r="HX20" s="22"/>
      <c r="HY20" s="27"/>
      <c r="HZ20" s="27"/>
      <c r="IA20" s="27"/>
      <c r="IB20" s="27"/>
      <c r="IC20" s="27"/>
      <c r="ID20" s="27"/>
      <c r="IE20" s="27"/>
      <c r="IF20" s="27"/>
      <c r="IG20" s="27"/>
      <c r="IH20" s="29"/>
      <c r="II20" s="29"/>
      <c r="IJ20" s="29"/>
      <c r="IK20" s="26"/>
      <c r="IL20" s="26"/>
      <c r="IM20" s="26"/>
      <c r="IN20" s="26"/>
      <c r="IO20" s="26"/>
      <c r="IP20" s="26"/>
      <c r="IQ20" s="26"/>
      <c r="IR20" s="20"/>
      <c r="IS20" s="26"/>
      <c r="IT20" s="26"/>
      <c r="IU20" s="26"/>
      <c r="IV20" s="26"/>
      <c r="IW20" s="29"/>
      <c r="IX20" s="29"/>
      <c r="IY20" s="29"/>
      <c r="IZ20" s="14"/>
    </row>
    <row r="21" customFormat="false" ht="13.8" hidden="false" customHeight="false" outlineLevel="0" collapsed="false">
      <c r="A21" s="2" t="s"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2"/>
      <c r="AA21" s="22"/>
      <c r="AB21" s="22"/>
      <c r="AC21" s="22"/>
      <c r="AD21" s="22"/>
      <c r="AE21" s="22"/>
      <c r="AF21" s="22"/>
      <c r="AG21" s="17"/>
      <c r="AH21" s="22"/>
      <c r="AI21" s="22"/>
      <c r="AJ21" s="22"/>
      <c r="AK21" s="22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2"/>
      <c r="AY21" s="22"/>
      <c r="AZ21" s="22"/>
      <c r="BA21" s="22"/>
      <c r="BB21" s="22"/>
      <c r="BC21" s="22"/>
      <c r="BD21" s="22"/>
      <c r="BE21" s="28"/>
      <c r="BF21" s="22"/>
      <c r="BG21" s="22"/>
      <c r="BH21" s="22"/>
      <c r="BI21" s="22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2"/>
      <c r="BW21" s="22"/>
      <c r="BX21" s="22"/>
      <c r="BY21" s="22"/>
      <c r="BZ21" s="22"/>
      <c r="CA21" s="22"/>
      <c r="CB21" s="22"/>
      <c r="CC21" s="17"/>
      <c r="CD21" s="22"/>
      <c r="CE21" s="22"/>
      <c r="CF21" s="22"/>
      <c r="CG21" s="22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2"/>
      <c r="CU21" s="22"/>
      <c r="CV21" s="22"/>
      <c r="CW21" s="22"/>
      <c r="CX21" s="22"/>
      <c r="CY21" s="22"/>
      <c r="CZ21" s="22"/>
      <c r="DA21" s="17"/>
      <c r="DB21" s="22"/>
      <c r="DC21" s="22"/>
      <c r="DD21" s="22"/>
      <c r="DE21" s="22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2"/>
      <c r="DS21" s="22"/>
      <c r="DT21" s="22"/>
      <c r="DU21" s="22"/>
      <c r="DV21" s="22"/>
      <c r="DW21" s="22"/>
      <c r="DX21" s="22"/>
      <c r="DY21" s="17"/>
      <c r="DZ21" s="22"/>
      <c r="EA21" s="22"/>
      <c r="EB21" s="22"/>
      <c r="EC21" s="22"/>
      <c r="ED21" s="27"/>
      <c r="EE21" s="23" t="s">
        <v>11</v>
      </c>
      <c r="EF21" s="23"/>
      <c r="EG21" s="24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2"/>
      <c r="ET21" s="22"/>
      <c r="EU21" s="22"/>
      <c r="EV21" s="22"/>
      <c r="EW21" s="22"/>
      <c r="EX21" s="22"/>
      <c r="EY21" s="22"/>
      <c r="EZ21" s="17"/>
      <c r="FA21" s="22"/>
      <c r="FB21" s="22"/>
      <c r="FC21" s="22"/>
      <c r="FD21" s="22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2"/>
      <c r="FR21" s="22"/>
      <c r="FS21" s="22"/>
      <c r="FT21" s="22"/>
      <c r="FU21" s="22"/>
      <c r="FV21" s="22"/>
      <c r="FW21" s="22"/>
      <c r="FX21" s="17"/>
      <c r="FY21" s="22"/>
      <c r="FZ21" s="22"/>
      <c r="GA21" s="22"/>
      <c r="GB21" s="22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2"/>
      <c r="GP21" s="22"/>
      <c r="GQ21" s="22"/>
      <c r="GR21" s="22"/>
      <c r="GS21" s="22"/>
      <c r="GT21" s="22"/>
      <c r="GU21" s="22"/>
      <c r="GV21" s="17"/>
      <c r="GW21" s="22"/>
      <c r="GX21" s="22"/>
      <c r="GY21" s="22"/>
      <c r="GZ21" s="22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2"/>
      <c r="HN21" s="22"/>
      <c r="HO21" s="22"/>
      <c r="HP21" s="22"/>
      <c r="HQ21" s="22"/>
      <c r="HR21" s="22"/>
      <c r="HS21" s="22"/>
      <c r="HT21" s="17"/>
      <c r="HU21" s="22"/>
      <c r="HV21" s="22"/>
      <c r="HW21" s="22"/>
      <c r="HX21" s="22"/>
      <c r="HY21" s="27"/>
      <c r="HZ21" s="27"/>
      <c r="IA21" s="27"/>
      <c r="IB21" s="27"/>
      <c r="IC21" s="27"/>
      <c r="ID21" s="27"/>
      <c r="IE21" s="27"/>
      <c r="IF21" s="27"/>
      <c r="IG21" s="27"/>
      <c r="IH21" s="29"/>
      <c r="II21" s="29"/>
      <c r="IJ21" s="29"/>
      <c r="IK21" s="26"/>
      <c r="IL21" s="26"/>
      <c r="IM21" s="26"/>
      <c r="IN21" s="26"/>
      <c r="IO21" s="26"/>
      <c r="IP21" s="26"/>
      <c r="IQ21" s="26"/>
      <c r="IR21" s="20"/>
      <c r="IS21" s="26"/>
      <c r="IT21" s="26"/>
      <c r="IU21" s="26"/>
      <c r="IV21" s="26"/>
      <c r="IW21" s="29"/>
      <c r="IX21" s="29"/>
      <c r="IY21" s="29"/>
      <c r="IZ21" s="14"/>
    </row>
    <row r="22" customFormat="false" ht="13.8" hidden="false" customHeight="false" outlineLevel="0" collapsed="false">
      <c r="A22" s="2" t="s">
        <v>16</v>
      </c>
      <c r="B22" s="22"/>
      <c r="C22" s="22"/>
      <c r="D22" s="22"/>
      <c r="E22" s="22"/>
      <c r="F22" s="22"/>
      <c r="G22" s="22" t="n">
        <v>43127</v>
      </c>
      <c r="H22" s="22" t="n">
        <v>42517</v>
      </c>
      <c r="I22" s="22" t="n">
        <v>43571</v>
      </c>
      <c r="J22" s="22" t="n">
        <v>43252</v>
      </c>
      <c r="K22" s="22" t="n">
        <v>42775</v>
      </c>
      <c r="L22" s="22" t="n">
        <v>41332</v>
      </c>
      <c r="M22" s="22" t="n">
        <v>42511</v>
      </c>
      <c r="N22" s="27" t="n">
        <v>42931</v>
      </c>
      <c r="O22" s="27" t="n">
        <v>43589</v>
      </c>
      <c r="P22" s="27" t="n">
        <v>46006</v>
      </c>
      <c r="Q22" s="27" t="n">
        <v>42545</v>
      </c>
      <c r="R22" s="27" t="n">
        <v>44161</v>
      </c>
      <c r="S22" s="27" t="n">
        <v>43864</v>
      </c>
      <c r="T22" s="27" t="n">
        <v>45558</v>
      </c>
      <c r="U22" s="27" t="n">
        <v>46650</v>
      </c>
      <c r="V22" s="27" t="n">
        <v>45980</v>
      </c>
      <c r="W22" s="27" t="n">
        <v>45196</v>
      </c>
      <c r="X22" s="27" t="n">
        <v>42142</v>
      </c>
      <c r="Y22" s="27" t="n">
        <v>45067</v>
      </c>
      <c r="Z22" s="22" t="n">
        <v>45570</v>
      </c>
      <c r="AA22" s="22" t="n">
        <v>46154</v>
      </c>
      <c r="AB22" s="22" t="n">
        <v>46249</v>
      </c>
      <c r="AC22" s="22" t="n">
        <v>46005</v>
      </c>
      <c r="AD22" s="22" t="n">
        <v>46068</v>
      </c>
      <c r="AE22" s="22" t="n">
        <v>44690</v>
      </c>
      <c r="AF22" s="22" t="n">
        <v>46225</v>
      </c>
      <c r="AG22" s="17" t="n">
        <v>45980</v>
      </c>
      <c r="AH22" s="22" t="n">
        <v>45037</v>
      </c>
      <c r="AI22" s="22" t="n">
        <v>42113</v>
      </c>
      <c r="AJ22" s="22" t="n">
        <v>38227</v>
      </c>
      <c r="AK22" s="22" t="n">
        <v>38972</v>
      </c>
      <c r="AL22" s="27" t="n">
        <v>41726</v>
      </c>
      <c r="AM22" s="27" t="n">
        <v>42431</v>
      </c>
      <c r="AN22" s="27" t="n">
        <v>41092</v>
      </c>
      <c r="AO22" s="27" t="n">
        <v>42095</v>
      </c>
      <c r="AP22" s="27" t="n">
        <v>41247</v>
      </c>
      <c r="AQ22" s="27" t="n">
        <v>39192</v>
      </c>
      <c r="AR22" s="27" t="n">
        <v>40262</v>
      </c>
      <c r="AS22" s="27" t="n">
        <v>40586</v>
      </c>
      <c r="AT22" s="27" t="n">
        <v>40486</v>
      </c>
      <c r="AU22" s="27" t="n">
        <v>38654</v>
      </c>
      <c r="AV22" s="27" t="n">
        <v>36465</v>
      </c>
      <c r="AW22" s="27" t="n">
        <v>38405</v>
      </c>
      <c r="AX22" s="22" t="n">
        <v>37696</v>
      </c>
      <c r="AY22" s="22" t="n">
        <v>38313</v>
      </c>
      <c r="AZ22" s="22" t="n">
        <v>37776</v>
      </c>
      <c r="BA22" s="22" t="n">
        <v>39843</v>
      </c>
      <c r="BB22" s="22" t="n">
        <v>39328</v>
      </c>
      <c r="BC22" s="22" t="n">
        <v>39346</v>
      </c>
      <c r="BD22" s="22" t="n">
        <v>39288</v>
      </c>
      <c r="BE22" s="28" t="n">
        <v>37525</v>
      </c>
      <c r="BF22" s="22" t="n">
        <v>44627</v>
      </c>
      <c r="BG22" s="22" t="n">
        <v>44400</v>
      </c>
      <c r="BH22" s="22" t="n">
        <v>40330</v>
      </c>
      <c r="BI22" s="22" t="n">
        <v>40829</v>
      </c>
      <c r="BJ22" s="27" t="n">
        <v>39694</v>
      </c>
      <c r="BK22" s="27" t="n">
        <v>37538</v>
      </c>
      <c r="BL22" s="27" t="n">
        <v>39980</v>
      </c>
      <c r="BM22" s="27" t="n">
        <v>37498</v>
      </c>
      <c r="BN22" s="27" t="n">
        <v>36326</v>
      </c>
      <c r="BO22" s="27" t="n">
        <v>36979</v>
      </c>
      <c r="BP22" s="27" t="n">
        <v>36617</v>
      </c>
      <c r="BQ22" s="27" t="n">
        <v>36776</v>
      </c>
      <c r="BR22" s="27" t="n">
        <v>35848</v>
      </c>
      <c r="BS22" s="27" t="n">
        <v>34562</v>
      </c>
      <c r="BT22" s="27" t="n">
        <v>34913</v>
      </c>
      <c r="BU22" s="27" t="n">
        <v>36111</v>
      </c>
      <c r="BV22" s="22" t="n">
        <v>140651</v>
      </c>
      <c r="BW22" s="22" t="n">
        <v>137176</v>
      </c>
      <c r="BX22" s="22" t="n">
        <v>144664</v>
      </c>
      <c r="BY22" s="22" t="n">
        <v>141589</v>
      </c>
      <c r="BZ22" s="22" t="n">
        <v>60673</v>
      </c>
      <c r="CA22" s="22" t="n">
        <v>39022</v>
      </c>
      <c r="CB22" s="22" t="n">
        <v>35815</v>
      </c>
      <c r="CC22" s="17" t="n">
        <v>38029</v>
      </c>
      <c r="CD22" s="22" t="n">
        <v>37422</v>
      </c>
      <c r="CE22" s="22" t="n">
        <v>35659</v>
      </c>
      <c r="CF22" s="22" t="n">
        <v>32822</v>
      </c>
      <c r="CG22" s="22" t="n">
        <v>35427</v>
      </c>
      <c r="CH22" s="27" t="n">
        <v>36133</v>
      </c>
      <c r="CI22" s="27" t="n">
        <v>36322</v>
      </c>
      <c r="CJ22" s="27" t="n">
        <v>38059</v>
      </c>
      <c r="CK22" s="27" t="n">
        <v>36572</v>
      </c>
      <c r="CL22" s="27" t="n">
        <v>37171</v>
      </c>
      <c r="CM22" s="27" t="n">
        <v>36251</v>
      </c>
      <c r="CN22" s="27" t="n">
        <v>35825</v>
      </c>
      <c r="CO22" s="27" t="n">
        <v>37014</v>
      </c>
      <c r="CP22" s="27" t="n">
        <v>34392</v>
      </c>
      <c r="CQ22" s="27" t="n">
        <v>37290</v>
      </c>
      <c r="CR22" s="27" t="n">
        <v>29164</v>
      </c>
      <c r="CS22" s="27" t="n">
        <v>33938</v>
      </c>
      <c r="CT22" s="22" t="n">
        <v>35948</v>
      </c>
      <c r="CU22" s="22" t="n">
        <v>37784</v>
      </c>
      <c r="CV22" s="22" t="n">
        <v>36477</v>
      </c>
      <c r="CW22" s="22" t="n">
        <v>36395</v>
      </c>
      <c r="CX22" s="22" t="n">
        <v>36968</v>
      </c>
      <c r="CY22" s="22" t="n">
        <v>35327</v>
      </c>
      <c r="CZ22" s="22" t="n">
        <v>36206</v>
      </c>
      <c r="DA22" s="17" t="n">
        <v>35202</v>
      </c>
      <c r="DB22" s="22" t="n">
        <v>34668</v>
      </c>
      <c r="DC22" s="22" t="n">
        <v>34362</v>
      </c>
      <c r="DD22" s="22" t="n">
        <v>32733</v>
      </c>
      <c r="DE22" s="22" t="n">
        <v>33073</v>
      </c>
      <c r="DF22" s="27" t="n">
        <v>34791</v>
      </c>
      <c r="DG22" s="27" t="n">
        <v>35226</v>
      </c>
      <c r="DH22" s="27" t="n">
        <v>33600</v>
      </c>
      <c r="DI22" s="27" t="n">
        <v>35377</v>
      </c>
      <c r="DJ22" s="27" t="n">
        <v>34494</v>
      </c>
      <c r="DK22" s="27" t="n">
        <v>35098</v>
      </c>
      <c r="DL22" s="27" t="n">
        <v>35011</v>
      </c>
      <c r="DM22" s="27" t="n">
        <v>33763</v>
      </c>
      <c r="DN22" s="27" t="n">
        <v>34591</v>
      </c>
      <c r="DO22" s="27" t="n">
        <v>34253</v>
      </c>
      <c r="DP22" s="27" t="n">
        <v>29924</v>
      </c>
      <c r="DQ22" s="27" t="n">
        <v>32668</v>
      </c>
      <c r="DR22" s="22" t="n">
        <v>32432</v>
      </c>
      <c r="DS22" s="22" t="n">
        <v>34024</v>
      </c>
      <c r="DT22" s="22" t="n">
        <v>36244</v>
      </c>
      <c r="DU22" s="22" t="n">
        <v>34134</v>
      </c>
      <c r="DV22" s="22" t="n">
        <v>34729</v>
      </c>
      <c r="DW22" s="22" t="n">
        <v>34951</v>
      </c>
      <c r="DX22" s="22" t="n">
        <v>35719</v>
      </c>
      <c r="DY22" s="17" t="n">
        <v>34824</v>
      </c>
      <c r="DZ22" s="22" t="n">
        <v>33929</v>
      </c>
      <c r="EA22" s="22" t="n">
        <v>33415</v>
      </c>
      <c r="EB22" s="22" t="n">
        <v>32671</v>
      </c>
      <c r="EC22" s="22" t="n">
        <v>33064</v>
      </c>
      <c r="ED22" s="27" t="n">
        <v>34573</v>
      </c>
      <c r="EE22" s="23" t="s">
        <v>13</v>
      </c>
      <c r="EF22" s="23"/>
      <c r="EG22" s="24"/>
      <c r="EH22" s="27" t="n">
        <v>5800220</v>
      </c>
      <c r="EI22" s="27" t="n">
        <v>5847091</v>
      </c>
      <c r="EJ22" s="27" t="n">
        <v>5871408</v>
      </c>
      <c r="EK22" s="27" t="n">
        <v>5836351</v>
      </c>
      <c r="EL22" s="27" t="n">
        <v>5834867</v>
      </c>
      <c r="EM22" s="27" t="n">
        <v>5727802</v>
      </c>
      <c r="EN22" s="27" t="n">
        <v>5874687</v>
      </c>
      <c r="EO22" s="27" t="n">
        <v>5838435</v>
      </c>
      <c r="EP22" s="27" t="n">
        <v>5599786</v>
      </c>
      <c r="EQ22" s="27" t="n">
        <v>5567692</v>
      </c>
      <c r="ER22" s="27" t="n">
        <v>5610666</v>
      </c>
      <c r="ES22" s="22" t="n">
        <v>5489470</v>
      </c>
      <c r="ET22" s="22" t="n">
        <v>5595417</v>
      </c>
      <c r="EU22" s="22" t="n">
        <v>5563122</v>
      </c>
      <c r="EV22" s="22" t="n">
        <v>5482377</v>
      </c>
      <c r="EW22" s="22" t="n">
        <v>5518898</v>
      </c>
      <c r="EX22" s="22" t="n">
        <v>5405843</v>
      </c>
      <c r="EY22" s="22" t="n">
        <v>5393234</v>
      </c>
      <c r="EZ22" s="17" t="n">
        <v>5402657</v>
      </c>
      <c r="FA22" s="22" t="n">
        <v>5318921</v>
      </c>
      <c r="FB22" s="22" t="n">
        <v>5369864</v>
      </c>
      <c r="FC22" s="22" t="n">
        <v>5209637</v>
      </c>
      <c r="FD22" s="22" t="n">
        <v>5268375</v>
      </c>
      <c r="FE22" s="27" t="n">
        <v>5117564</v>
      </c>
      <c r="FF22" s="27" t="n">
        <v>5267515</v>
      </c>
      <c r="FG22" s="27" t="n">
        <v>5200714</v>
      </c>
      <c r="FH22" s="27" t="n">
        <v>5160280</v>
      </c>
      <c r="FI22" s="27" t="n">
        <v>5181869</v>
      </c>
      <c r="FJ22" s="27" t="n">
        <v>5079183</v>
      </c>
      <c r="FK22" s="27" t="n">
        <v>4985335</v>
      </c>
      <c r="FL22" s="27" t="n">
        <v>5181905</v>
      </c>
      <c r="FM22" s="27" t="n">
        <v>5020510</v>
      </c>
      <c r="FN22" s="27" t="n">
        <v>5123054</v>
      </c>
      <c r="FO22" s="27" t="n">
        <v>4978796</v>
      </c>
      <c r="FP22" s="27" t="n">
        <v>5024744</v>
      </c>
      <c r="FQ22" s="22" t="n">
        <v>5032995</v>
      </c>
      <c r="FR22" s="22" t="n">
        <v>5079340</v>
      </c>
      <c r="FS22" s="22" t="n">
        <v>5049734</v>
      </c>
      <c r="FT22" s="22" t="n">
        <v>5041901</v>
      </c>
      <c r="FU22" s="22" t="n">
        <v>4949871</v>
      </c>
      <c r="FV22" s="22" t="n">
        <v>4860419</v>
      </c>
      <c r="FW22" s="22" t="n">
        <v>4856281</v>
      </c>
      <c r="FX22" s="17" t="n">
        <v>4880986</v>
      </c>
      <c r="FY22" s="22" t="n">
        <v>4849080</v>
      </c>
      <c r="FZ22" s="22" t="n">
        <v>4830019</v>
      </c>
      <c r="GA22" s="22" t="n">
        <v>4726440</v>
      </c>
      <c r="GB22" s="22" t="n">
        <v>4806145</v>
      </c>
      <c r="GC22" s="27" t="n">
        <v>4443214</v>
      </c>
      <c r="GD22" s="27" t="n">
        <v>4533533</v>
      </c>
      <c r="GE22" s="27" t="n">
        <v>4538742</v>
      </c>
      <c r="GF22" s="27" t="n">
        <v>4525223</v>
      </c>
      <c r="GG22" s="27" t="n">
        <v>4434249</v>
      </c>
      <c r="GH22" s="27" t="n">
        <v>4314872</v>
      </c>
      <c r="GI22" s="27" t="n">
        <v>4388872</v>
      </c>
      <c r="GJ22" s="27" t="n">
        <v>4322892</v>
      </c>
      <c r="GK22" s="27" t="n">
        <v>4357240</v>
      </c>
      <c r="GL22" s="27" t="n">
        <v>4310555</v>
      </c>
      <c r="GM22" s="27" t="n">
        <v>4201627</v>
      </c>
      <c r="GN22" s="27" t="n">
        <v>4178890</v>
      </c>
      <c r="GO22" s="22" t="n">
        <v>4105070</v>
      </c>
      <c r="GP22" s="22" t="n">
        <v>4156251</v>
      </c>
      <c r="GQ22" s="22" t="n">
        <v>4169970</v>
      </c>
      <c r="GR22" s="22" t="n">
        <v>4036752</v>
      </c>
      <c r="GS22" s="22" t="n">
        <v>3953103</v>
      </c>
      <c r="GT22" s="22" t="n">
        <v>3936673</v>
      </c>
      <c r="GU22" s="22" t="n">
        <v>3899742</v>
      </c>
      <c r="GV22" s="17" t="n">
        <v>3877252</v>
      </c>
      <c r="GW22" s="22" t="n">
        <v>3831958</v>
      </c>
      <c r="GX22" s="22" t="n">
        <v>3767050</v>
      </c>
      <c r="GY22" s="22" t="n">
        <v>3720072</v>
      </c>
      <c r="GZ22" s="22" t="n">
        <v>3721755</v>
      </c>
      <c r="HA22" s="27" t="n">
        <v>4425140</v>
      </c>
      <c r="HB22" s="27" t="n">
        <v>4371842</v>
      </c>
      <c r="HC22" s="27" t="n">
        <v>4360321</v>
      </c>
      <c r="HD22" s="27" t="n">
        <v>4341723</v>
      </c>
      <c r="HE22" s="27" t="n">
        <v>4280281</v>
      </c>
      <c r="HF22" s="27" t="n">
        <v>4322215.2</v>
      </c>
      <c r="HG22" s="27" t="n">
        <v>4257149</v>
      </c>
      <c r="HH22" s="27" t="n">
        <v>4258535</v>
      </c>
      <c r="HI22" s="27" t="n">
        <v>4279973</v>
      </c>
      <c r="HJ22" s="27" t="n">
        <v>4277820.2</v>
      </c>
      <c r="HK22" s="27" t="n">
        <v>4313237</v>
      </c>
      <c r="HL22" s="27" t="n">
        <v>4366857</v>
      </c>
      <c r="HM22" s="22" t="n">
        <v>4575033.14074935</v>
      </c>
      <c r="HN22" s="22" t="n">
        <v>4540760.20540106</v>
      </c>
      <c r="HO22" s="22" t="n">
        <v>4614240.1313601</v>
      </c>
      <c r="HP22" s="22" t="n">
        <v>4618957.76321202</v>
      </c>
      <c r="HQ22" s="22" t="n">
        <v>4719879.59751408</v>
      </c>
      <c r="HR22" s="22" t="n">
        <v>4753920.18367165</v>
      </c>
      <c r="HS22" s="22" t="n">
        <v>4819797.57211839</v>
      </c>
      <c r="HT22" s="17" t="n">
        <v>4798218.29839936</v>
      </c>
      <c r="HU22" s="22" t="n">
        <v>4832675.29410713</v>
      </c>
      <c r="HV22" s="22" t="n">
        <v>4789207</v>
      </c>
      <c r="HW22" s="22" t="n">
        <v>4909480.16542967</v>
      </c>
      <c r="HX22" s="22" t="n">
        <v>4899132.60457838</v>
      </c>
      <c r="HY22" s="27" t="n">
        <v>4828128</v>
      </c>
      <c r="HZ22" s="27" t="n">
        <v>4781143</v>
      </c>
      <c r="IA22" s="27" t="n">
        <v>4750913</v>
      </c>
      <c r="IB22" s="27" t="n">
        <v>4737670</v>
      </c>
      <c r="IC22" s="27" t="n">
        <v>4717379</v>
      </c>
      <c r="ID22" s="27" t="n">
        <v>4701336</v>
      </c>
      <c r="IE22" s="27" t="n">
        <v>4722306</v>
      </c>
      <c r="IF22" s="27" t="n">
        <v>4703556</v>
      </c>
      <c r="IG22" s="27" t="n">
        <v>4724472</v>
      </c>
      <c r="IH22" s="29" t="n">
        <v>4769755</v>
      </c>
      <c r="II22" s="29" t="n">
        <v>4731352</v>
      </c>
      <c r="IJ22" s="29" t="n">
        <v>4719174</v>
      </c>
      <c r="IK22" s="26"/>
      <c r="IL22" s="26"/>
      <c r="IM22" s="26"/>
      <c r="IN22" s="26"/>
      <c r="IO22" s="26"/>
      <c r="IP22" s="26" t="n">
        <v>4560428</v>
      </c>
      <c r="IQ22" s="26" t="n">
        <v>4608209</v>
      </c>
      <c r="IR22" s="20" t="n">
        <v>4612449</v>
      </c>
      <c r="IS22" s="26" t="n">
        <v>4675350</v>
      </c>
      <c r="IT22" s="26" t="n">
        <v>4652830</v>
      </c>
      <c r="IU22" s="26" t="n">
        <v>4689170</v>
      </c>
      <c r="IV22" s="26" t="n">
        <v>4638732</v>
      </c>
      <c r="IW22" s="29" t="n">
        <v>4670295</v>
      </c>
      <c r="IX22" s="29" t="n">
        <v>4663528</v>
      </c>
      <c r="IY22" s="29" t="n">
        <v>4637363</v>
      </c>
      <c r="IZ22" s="30" t="n">
        <v>4606734</v>
      </c>
      <c r="JA22" s="31" t="n">
        <v>4590596</v>
      </c>
    </row>
    <row r="23" customFormat="false" ht="13.8" hidden="false" customHeight="false" outlineLevel="0" collapsed="false">
      <c r="A23" s="2" t="s">
        <v>8</v>
      </c>
      <c r="B23" s="22" t="n">
        <f aca="false">B22*B53</f>
        <v>0</v>
      </c>
      <c r="C23" s="22" t="n">
        <f aca="false">C22*C53</f>
        <v>0</v>
      </c>
      <c r="D23" s="22" t="n">
        <f aca="false">D22*D53</f>
        <v>0</v>
      </c>
      <c r="E23" s="22" t="n">
        <f aca="false">E22*E53</f>
        <v>0</v>
      </c>
      <c r="F23" s="22" t="n">
        <f aca="false">F22*F53</f>
        <v>0</v>
      </c>
      <c r="G23" s="22" t="n">
        <f aca="false">G22*G53</f>
        <v>24316.0895944715</v>
      </c>
      <c r="H23" s="22" t="n">
        <f aca="false">H22*H53</f>
        <v>23972.1562197265</v>
      </c>
      <c r="I23" s="22" t="n">
        <f aca="false">I22*I53</f>
        <v>24566.4279852695</v>
      </c>
      <c r="J23" s="22" t="n">
        <f aca="false">J22*J53</f>
        <v>24386.567745034</v>
      </c>
      <c r="K23" s="22" t="n">
        <f aca="false">K22*K53</f>
        <v>24117.6231224875</v>
      </c>
      <c r="L23" s="22" t="n">
        <f aca="false">L22*L53</f>
        <v>23304.023352394</v>
      </c>
      <c r="M23" s="22" t="n">
        <f aca="false">M22*M53</f>
        <v>23968.7732684995</v>
      </c>
      <c r="N23" s="27" t="n">
        <f aca="false">N22*N53</f>
        <v>23977.1442008721</v>
      </c>
      <c r="O23" s="27" t="n">
        <f aca="false">O22*O53</f>
        <v>24344.6399704599</v>
      </c>
      <c r="P23" s="27" t="n">
        <f aca="false">P22*P53</f>
        <v>25694.5446438546</v>
      </c>
      <c r="Q23" s="27" t="n">
        <f aca="false">Q22*Q53</f>
        <v>23761.5615761595</v>
      </c>
      <c r="R23" s="27" t="n">
        <f aca="false">R22*R53</f>
        <v>24664.1043780651</v>
      </c>
      <c r="S23" s="27" t="n">
        <f aca="false">S22*S53</f>
        <v>24498.2286279624</v>
      </c>
      <c r="T23" s="27" t="n">
        <f aca="false">T22*T53</f>
        <v>25444.3347581778</v>
      </c>
      <c r="U23" s="27" t="n">
        <f aca="false">U22*U53</f>
        <v>26054.221354515</v>
      </c>
      <c r="V23" s="27" t="n">
        <f aca="false">V22*V53</f>
        <v>25680.023534418</v>
      </c>
      <c r="W23" s="27" t="n">
        <f aca="false">W22*W53</f>
        <v>25242.1562344836</v>
      </c>
      <c r="X23" s="27" t="n">
        <f aca="false">X22*X53</f>
        <v>23536.4843798922</v>
      </c>
      <c r="Y23" s="27" t="n">
        <f aca="false">Y22*Y53</f>
        <v>25170.1091915097</v>
      </c>
      <c r="Z23" s="22" t="n">
        <f aca="false">Z22*Z53</f>
        <v>25693.514569065</v>
      </c>
      <c r="AA23" s="22" t="n">
        <f aca="false">AA22*AA53</f>
        <v>26022.788488493</v>
      </c>
      <c r="AB23" s="22" t="n">
        <f aca="false">AB22*AB53</f>
        <v>26076.3518829205</v>
      </c>
      <c r="AC23" s="22" t="n">
        <f aca="false">AC22*AC53</f>
        <v>25938.7785330225</v>
      </c>
      <c r="AD23" s="22" t="n">
        <f aca="false">AD22*AD53</f>
        <v>25974.299520906</v>
      </c>
      <c r="AE23" s="22" t="n">
        <f aca="false">AE22*AE53</f>
        <v>25197.348389105</v>
      </c>
      <c r="AF23" s="22" t="n">
        <f aca="false">AF22*AF53</f>
        <v>26062.8200780125</v>
      </c>
      <c r="AG23" s="17" t="n">
        <f aca="false">AG22*AG53</f>
        <v>25924.68290291</v>
      </c>
      <c r="AH23" s="22" t="n">
        <f aca="false">AH22*AH53</f>
        <v>25392.9957350665</v>
      </c>
      <c r="AI23" s="22" t="n">
        <f aca="false">AI22*AI53</f>
        <v>23744.3708371085</v>
      </c>
      <c r="AJ23" s="22" t="n">
        <f aca="false">AJ22*AJ53</f>
        <v>21553.3460924215</v>
      </c>
      <c r="AK23" s="22" t="n">
        <f aca="false">AK22*AK53</f>
        <v>21973.395869774</v>
      </c>
      <c r="AL23" s="27" t="n">
        <f aca="false">AL22*AL53</f>
        <v>23304.1466289066</v>
      </c>
      <c r="AM23" s="27" t="n">
        <f aca="false">AM22*AM53</f>
        <v>23697.8920963221</v>
      </c>
      <c r="AN23" s="27" t="n">
        <f aca="false">AN22*AN53</f>
        <v>22950.0549603372</v>
      </c>
      <c r="AO23" s="27" t="n">
        <f aca="false">AO22*AO53</f>
        <v>23688.004439069</v>
      </c>
      <c r="AP23" s="27" t="n">
        <f aca="false">AP22*AP53</f>
        <v>23210.8117139394</v>
      </c>
      <c r="AQ23" s="27" t="n">
        <f aca="false">AQ22*AQ53</f>
        <v>22054.4071736784</v>
      </c>
      <c r="AR23" s="27" t="n">
        <f aca="false">AR22*AR53</f>
        <v>22712.7825394974</v>
      </c>
      <c r="AS23" s="27" t="n">
        <f aca="false">AS22*AS53</f>
        <v>22895.5588929522</v>
      </c>
      <c r="AT23" s="27" t="n">
        <f aca="false">AT22*AT53</f>
        <v>22839.1464381822</v>
      </c>
      <c r="AU23" s="27" t="n">
        <f aca="false">AU22*AU53</f>
        <v>21917.4692329285</v>
      </c>
      <c r="AV23" s="27" t="n">
        <f aca="false">AV22*AV53</f>
        <v>20676.2693532037</v>
      </c>
      <c r="AW23" s="27" t="n">
        <f aca="false">AW22*AW53</f>
        <v>21776.2820378387</v>
      </c>
      <c r="AX23" s="22" t="n">
        <f aca="false">AX22*AX53</f>
        <v>21483.2952354688</v>
      </c>
      <c r="AY23" s="22" t="n">
        <f aca="false">AY22*AY53</f>
        <v>21834.9291796614</v>
      </c>
      <c r="AZ23" s="22" t="n">
        <f aca="false">AZ22*AZ53</f>
        <v>21528.8879672928</v>
      </c>
      <c r="BA23" s="22" t="n">
        <f aca="false">BA22*BA53</f>
        <v>22822.1280866875</v>
      </c>
      <c r="BB23" s="22" t="n">
        <f aca="false">BB22*BB53</f>
        <v>22527.1353410448</v>
      </c>
      <c r="BC23" s="22" t="n">
        <f aca="false">BC22*BC53</f>
        <v>22537.4457671061</v>
      </c>
      <c r="BD23" s="22" t="n">
        <f aca="false">BD22*BD53</f>
        <v>22617.8559674952</v>
      </c>
      <c r="BE23" s="28" t="n">
        <f aca="false">BE22*BE53</f>
        <v>21602.9078899475</v>
      </c>
      <c r="BF23" s="22" t="n">
        <f aca="false">BF22*BF53</f>
        <v>25691.4848875333</v>
      </c>
      <c r="BG23" s="22" t="n">
        <f aca="false">BG22*BG53</f>
        <v>25355.38890144</v>
      </c>
      <c r="BH23" s="22" t="n">
        <f aca="false">BH22*BH53</f>
        <v>23031.144918808</v>
      </c>
      <c r="BI23" s="22" t="n">
        <f aca="false">BI22*BI53</f>
        <v>23316.1075102904</v>
      </c>
      <c r="BJ23" s="27" t="n">
        <f aca="false">BJ22*BJ53</f>
        <v>22503.5794311702</v>
      </c>
      <c r="BK23" s="27" t="n">
        <f aca="false">BK22*BK53</f>
        <v>21281.2859547354</v>
      </c>
      <c r="BL23" s="27" t="n">
        <f aca="false">BL22*BL53</f>
        <v>22665.720402534</v>
      </c>
      <c r="BM23" s="27" t="n">
        <f aca="false">BM22*BM53</f>
        <v>21527.7629401554</v>
      </c>
      <c r="BN23" s="27" t="n">
        <f aca="false">BN22*BN53</f>
        <v>20854.9127037198</v>
      </c>
      <c r="BO23" s="27" t="n">
        <f aca="false">BO22*BO53</f>
        <v>21229.8028098567</v>
      </c>
      <c r="BP23" s="27" t="n">
        <f aca="false">BP22*BP53</f>
        <v>21363.8461455671</v>
      </c>
      <c r="BQ23" s="27" t="n">
        <f aca="false">BQ22*BQ53</f>
        <v>21456.6132083288</v>
      </c>
      <c r="BR23" s="27" t="n">
        <f aca="false">BR22*BR53</f>
        <v>20915.1802885624</v>
      </c>
      <c r="BS23" s="27" t="n">
        <f aca="false">BS22*BS53</f>
        <v>19933.952092516</v>
      </c>
      <c r="BT23" s="27" t="n">
        <f aca="false">BT22*BT53</f>
        <v>20136.394578034</v>
      </c>
      <c r="BU23" s="27" t="n">
        <f aca="false">BU22*BU53</f>
        <v>20827.352121198</v>
      </c>
      <c r="BV23" s="22" t="n">
        <f aca="false">BV22*BV53</f>
        <v>79611.0321915601</v>
      </c>
      <c r="BW23" s="22" t="n">
        <f aca="false">BW22*BW53</f>
        <v>77644.1187898376</v>
      </c>
      <c r="BX23" s="22" t="n">
        <f aca="false">BX22*BX53</f>
        <v>81882.4634091464</v>
      </c>
      <c r="BY23" s="22" t="n">
        <f aca="false">BY22*BY53</f>
        <v>81030.4667926719</v>
      </c>
      <c r="BZ23" s="22" t="n">
        <f aca="false">BZ22*BZ53</f>
        <v>34722.7645630083</v>
      </c>
      <c r="CA23" s="22" t="n">
        <f aca="false">CA22*CA53</f>
        <v>22332.0376242762</v>
      </c>
      <c r="CB23" s="22" t="n">
        <f aca="false">CB22*CB53</f>
        <v>20610.643922687</v>
      </c>
      <c r="CC23" s="17" t="n">
        <f aca="false">CC22*CC53</f>
        <v>21884.7459929042</v>
      </c>
      <c r="CD23" s="22" t="n">
        <f aca="false">CD22*CD53</f>
        <v>21535.4325526956</v>
      </c>
      <c r="CE23" s="22" t="n">
        <f aca="false">CE22*CE53</f>
        <v>20723.396445752</v>
      </c>
      <c r="CF23" s="22" t="n">
        <f aca="false">CF22*CF53</f>
        <v>19074.660482416</v>
      </c>
      <c r="CG23" s="22" t="n">
        <f aca="false">CG22*CG53</f>
        <v>20588.568548856</v>
      </c>
      <c r="CH23" s="27" t="n">
        <f aca="false">CH22*CH53</f>
        <v>21180.6385360397</v>
      </c>
      <c r="CI23" s="27" t="n">
        <f aca="false">CI22*CI53</f>
        <v>21291.4275843698</v>
      </c>
      <c r="CJ23" s="27" t="n">
        <f aca="false">CJ22*CJ53</f>
        <v>22309.6316952131</v>
      </c>
      <c r="CK23" s="27" t="n">
        <f aca="false">CK22*CK53</f>
        <v>21360.836139564</v>
      </c>
      <c r="CL23" s="27" t="n">
        <f aca="false">CL22*CL53</f>
        <v>21710.697805527</v>
      </c>
      <c r="CM23" s="27" t="n">
        <f aca="false">CM22*CM53</f>
        <v>21173.347667487</v>
      </c>
      <c r="CN23" s="27" t="n">
        <f aca="false">CN22*CN53</f>
        <v>20571.560849745</v>
      </c>
      <c r="CO23" s="27" t="n">
        <f aca="false">CO22*CO53</f>
        <v>21254.3127227484</v>
      </c>
      <c r="CP23" s="27" t="n">
        <f aca="false">CP22*CP53</f>
        <v>19748.6984157552</v>
      </c>
      <c r="CQ23" s="27" t="n">
        <f aca="false">CQ22*CQ53</f>
        <v>21546.671523102</v>
      </c>
      <c r="CR23" s="27" t="n">
        <f aca="false">CR22*CR53</f>
        <v>16851.3576910632</v>
      </c>
      <c r="CS23" s="27" t="n">
        <f aca="false">CS22*CS53</f>
        <v>19609.8401220444</v>
      </c>
      <c r="CT23" s="22" t="n">
        <f aca="false">CT22*CT53</f>
        <v>21108.0600990776</v>
      </c>
      <c r="CU23" s="22" t="n">
        <f aca="false">CU22*CU53</f>
        <v>22186.1283738608</v>
      </c>
      <c r="CV23" s="22" t="n">
        <f aca="false">CV22*CV53</f>
        <v>21418.6799887074</v>
      </c>
      <c r="CW23" s="22" t="n">
        <f aca="false">CW22*CW53</f>
        <v>21501.926389878</v>
      </c>
      <c r="CX23" s="22" t="n">
        <f aca="false">CX22*CX53</f>
        <v>21840.4510174752</v>
      </c>
      <c r="CY23" s="22" t="n">
        <f aca="false">CY22*CY53</f>
        <v>20870.9590211628</v>
      </c>
      <c r="CZ23" s="22" t="n">
        <f aca="false">CZ22*CZ53</f>
        <v>21284.1819309254</v>
      </c>
      <c r="DA23" s="17" t="n">
        <f aca="false">DA22*DA53</f>
        <v>20693.9670864618</v>
      </c>
      <c r="DB23" s="22" t="n">
        <f aca="false">DB22*DB53</f>
        <v>20380.0480357212</v>
      </c>
      <c r="DC23" s="22" t="n">
        <f aca="false">DC22*DC53</f>
        <v>20187.6139696518</v>
      </c>
      <c r="DD23" s="22" t="n">
        <f aca="false">DD22*DD53</f>
        <v>19230.5793629187</v>
      </c>
      <c r="DE23" s="22" t="n">
        <f aca="false">DE22*DE53</f>
        <v>19430.3287590447</v>
      </c>
      <c r="DF23" s="27" t="n">
        <f aca="false">DF22*DF53</f>
        <v>20338.4216833974</v>
      </c>
      <c r="DG23" s="27" t="n">
        <f aca="false">DG22*DG53</f>
        <v>20592.7177206564</v>
      </c>
      <c r="DH23" s="27" t="n">
        <f aca="false">DH22*DH53</f>
        <v>19642.17667104</v>
      </c>
      <c r="DI23" s="27" t="n">
        <f aca="false">DI22*DI53</f>
        <v>20855.0701983201</v>
      </c>
      <c r="DJ23" s="27" t="n">
        <f aca="false">DJ22*DJ53</f>
        <v>20334.5334941022</v>
      </c>
      <c r="DK23" s="27" t="n">
        <f aca="false">DK22*DK53</f>
        <v>20690.5971060474</v>
      </c>
      <c r="DL23" s="27" t="n">
        <f aca="false">DL22*DL53</f>
        <v>20560.3548390851</v>
      </c>
      <c r="DM23" s="27" t="n">
        <f aca="false">DM22*DM53</f>
        <v>19827.4616672483</v>
      </c>
      <c r="DN23" s="27" t="n">
        <f aca="false">DN22*DN53</f>
        <v>20313.7080985631</v>
      </c>
      <c r="DO23" s="27" t="n">
        <f aca="false">DO22*DO53</f>
        <v>19861.5492832535</v>
      </c>
      <c r="DP23" s="27" t="n">
        <f aca="false">DP22*DP53</f>
        <v>17351.385302078</v>
      </c>
      <c r="DQ23" s="27" t="n">
        <f aca="false">DQ22*DQ53</f>
        <v>18942.489474946</v>
      </c>
      <c r="DR23" s="22" t="n">
        <f aca="false">DR22*DR53</f>
        <v>18494.7285506016</v>
      </c>
      <c r="DS23" s="22" t="n">
        <f aca="false">DS22*DS53</f>
        <v>19402.5852308112</v>
      </c>
      <c r="DT23" s="22" t="n">
        <f aca="false">DT22*DT53</f>
        <v>20668.5662798472</v>
      </c>
      <c r="DU23" s="22" t="n">
        <f aca="false">DU22*DU53</f>
        <v>19764.565048455</v>
      </c>
      <c r="DV23" s="22" t="n">
        <f aca="false">DV22*DV53</f>
        <v>20109.0871145425</v>
      </c>
      <c r="DW23" s="22" t="n">
        <f aca="false">DW22*DW53</f>
        <v>20237.6314820575</v>
      </c>
      <c r="DX23" s="22" t="n">
        <f aca="false">DX22*DX53</f>
        <v>20777.6851746033</v>
      </c>
      <c r="DY23" s="17" t="n">
        <f aca="false">DY22*DY53</f>
        <v>20257.0651059768</v>
      </c>
      <c r="DZ23" s="22" t="n">
        <f aca="false">DZ22*DZ53</f>
        <v>19736.4450373503</v>
      </c>
      <c r="EA23" s="22" t="n">
        <f aca="false">EA22*EA53</f>
        <v>19433.0729568105</v>
      </c>
      <c r="EB23" s="22" t="n">
        <f aca="false">EB22*EB53</f>
        <v>19000.3868493777</v>
      </c>
      <c r="EC23" s="22" t="n">
        <f aca="false">EC22*EC53</f>
        <v>19228.9428174168</v>
      </c>
      <c r="ED23" s="27" t="n">
        <f aca="false">ED22*ED53</f>
        <v>20396.9858356649</v>
      </c>
      <c r="EE23" s="23"/>
      <c r="EF23" s="23"/>
      <c r="EG23" s="23" t="s">
        <v>8</v>
      </c>
      <c r="EH23" s="27" t="n">
        <f aca="false">EH22*EH53</f>
        <v>3421947.91264109</v>
      </c>
      <c r="EI23" s="27" t="n">
        <f aca="false">EI22*EI53</f>
        <v>3449600.33282746</v>
      </c>
      <c r="EJ23" s="27" t="n">
        <f aca="false">EJ22*EJ53</f>
        <v>3512048.80255695</v>
      </c>
      <c r="EK23" s="27" t="n">
        <f aca="false">EK22*EK53</f>
        <v>3491079.06329318</v>
      </c>
      <c r="EL23" s="27" t="n">
        <f aca="false">EL22*EL53</f>
        <v>3490191.39198453</v>
      </c>
      <c r="EM23" s="27" t="n">
        <f aca="false">EM22*EM53</f>
        <v>3378153.03279938</v>
      </c>
      <c r="EN23" s="27" t="n">
        <f aca="false">EN22*EN53</f>
        <v>3464783.12375272</v>
      </c>
      <c r="EO23" s="27" t="n">
        <f aca="false">EO22*EO53</f>
        <v>3443402.35609612</v>
      </c>
      <c r="EP23" s="27" t="n">
        <f aca="false">EP22*EP53</f>
        <v>3293328.61890967</v>
      </c>
      <c r="EQ23" s="27" t="n">
        <f aca="false">EQ22*EQ53</f>
        <v>3274453.59606142</v>
      </c>
      <c r="ER23" s="27" t="n">
        <f aca="false">ER22*ER53</f>
        <v>3299727.33046289</v>
      </c>
      <c r="ES23" s="22" t="n">
        <f aca="false">ES22*ES53</f>
        <v>3316787.29286203</v>
      </c>
      <c r="ET23" s="22" t="n">
        <f aca="false">ET22*ET53</f>
        <v>3380801.42597813</v>
      </c>
      <c r="EU23" s="22" t="n">
        <f aca="false">EU22*EU53</f>
        <v>3361288.49565463</v>
      </c>
      <c r="EV23" s="22" t="n">
        <f aca="false">EV22*EV53</f>
        <v>3282695.33937763</v>
      </c>
      <c r="EW23" s="22" t="n">
        <f aca="false">EW22*EW53</f>
        <v>3304563.10157082</v>
      </c>
      <c r="EX23" s="22" t="n">
        <f aca="false">EX22*EX53</f>
        <v>3236868.90221289</v>
      </c>
      <c r="EY23" s="22" t="n">
        <f aca="false">EY22*EY53</f>
        <v>3199997.33169176</v>
      </c>
      <c r="EZ23" s="17" t="n">
        <f aca="false">EZ22*EZ53</f>
        <v>3205588.33235232</v>
      </c>
      <c r="FA23" s="22" t="n">
        <f aca="false">FA22*FA53</f>
        <v>3155904.78875555</v>
      </c>
      <c r="FB23" s="22" t="n">
        <f aca="false">FB22*FB53</f>
        <v>3225017.0166568</v>
      </c>
      <c r="FC23" s="22" t="n">
        <f aca="false">FC22*FC53</f>
        <v>3128788.35955713</v>
      </c>
      <c r="FD23" s="22" t="n">
        <f aca="false">FD22*FD53</f>
        <v>3164065.05362692</v>
      </c>
      <c r="FE23" s="27" t="n">
        <f aca="false">FE22*FE53</f>
        <v>3023230.8543732</v>
      </c>
      <c r="FF23" s="27" t="n">
        <f aca="false">FF22*FF53</f>
        <v>3111815.2843567</v>
      </c>
      <c r="FG23" s="27" t="n">
        <f aca="false">FG22*FG53</f>
        <v>3072352.20303462</v>
      </c>
      <c r="FH23" s="27" t="n">
        <f aca="false">FH22*FH53</f>
        <v>3055139.21540865</v>
      </c>
      <c r="FI23" s="27" t="n">
        <f aca="false">FI22*FI53</f>
        <v>3067920.96378693</v>
      </c>
      <c r="FJ23" s="27" t="n">
        <f aca="false">FJ22*FJ53</f>
        <v>3007125.80819974</v>
      </c>
      <c r="FK23" s="27" t="n">
        <f aca="false">FK22*FK53</f>
        <v>2965752.67051334</v>
      </c>
      <c r="FL23" s="27" t="n">
        <f aca="false">FL22*FL53</f>
        <v>3082691.25186099</v>
      </c>
      <c r="FM23" s="27" t="n">
        <f aca="false">FM22*FM53</f>
        <v>2986678.11487872</v>
      </c>
      <c r="FN23" s="27" t="n">
        <f aca="false">FN22*FN53</f>
        <v>3098434.01280176</v>
      </c>
      <c r="FO23" s="27" t="n">
        <f aca="false">FO22*FO53</f>
        <v>3011186.46596373</v>
      </c>
      <c r="FP23" s="27" t="n">
        <f aca="false">FP22*FP53</f>
        <v>3038975.91460515</v>
      </c>
      <c r="FQ23" s="22" t="n">
        <f aca="false">FQ22*FQ53</f>
        <v>2957436.93319795</v>
      </c>
      <c r="FR23" s="22" t="n">
        <f aca="false">FR22*FR53</f>
        <v>2984669.70705707</v>
      </c>
      <c r="FS23" s="22" t="n">
        <f aca="false">FS22*FS53</f>
        <v>2967272.93280153</v>
      </c>
      <c r="FT23" s="22" t="n">
        <f aca="false">FT22*FT53</f>
        <v>3016303.28651244</v>
      </c>
      <c r="FU23" s="22" t="n">
        <f aca="false">FU22*FU53</f>
        <v>2961246.59431286</v>
      </c>
      <c r="FV23" s="22" t="n">
        <f aca="false">FV22*FV53</f>
        <v>2907732.18346165</v>
      </c>
      <c r="FW23" s="22" t="n">
        <f aca="false">FW22*FW53</f>
        <v>2947873.31885886</v>
      </c>
      <c r="FX23" s="17" t="n">
        <f aca="false">FX22*FX53</f>
        <v>2962869.81727862</v>
      </c>
      <c r="FY23" s="22" t="n">
        <f aca="false">FY22*FY53</f>
        <v>2943502.14763357</v>
      </c>
      <c r="FZ23" s="22" t="n">
        <f aca="false">FZ22*FZ53</f>
        <v>2937602.63007529</v>
      </c>
      <c r="GA23" s="22" t="n">
        <f aca="false">GA22*GA53</f>
        <v>2874606.20235511</v>
      </c>
      <c r="GB23" s="22" t="n">
        <f aca="false">GB22*GB53</f>
        <v>2923082.53705072</v>
      </c>
      <c r="GC23" s="27" t="n">
        <f aca="false">GC22*GC53</f>
        <v>2696583.1673219</v>
      </c>
      <c r="GD23" s="27" t="n">
        <f aca="false">GD22*GD53</f>
        <v>2751397.69912013</v>
      </c>
      <c r="GE23" s="27" t="n">
        <f aca="false">GE22*GE53</f>
        <v>2754559.03722326</v>
      </c>
      <c r="GF23" s="27" t="n">
        <f aca="false">GF22*GF53</f>
        <v>2703864.45162896</v>
      </c>
      <c r="GG23" s="27" t="n">
        <f aca="false">GG22*GG53</f>
        <v>2649506.60791109</v>
      </c>
      <c r="GH23" s="27" t="n">
        <f aca="false">GH22*GH53</f>
        <v>2578177.69734865</v>
      </c>
      <c r="GI23" s="27" t="n">
        <f aca="false">GI22*GI53</f>
        <v>2619645.4656224</v>
      </c>
      <c r="GJ23" s="27" t="n">
        <f aca="false">GJ22*GJ53</f>
        <v>2580263.08950804</v>
      </c>
      <c r="GK23" s="27" t="n">
        <f aca="false">GK22*GK53</f>
        <v>2600764.84541553</v>
      </c>
      <c r="GL23" s="27" t="n">
        <f aca="false">GL22*GL53</f>
        <v>2582075.62690337</v>
      </c>
      <c r="GM23" s="27" t="n">
        <f aca="false">GM22*GM53</f>
        <v>2516826.41099328</v>
      </c>
      <c r="GN23" s="27" t="n">
        <f aca="false">GN22*GN53</f>
        <v>2503206.66747326</v>
      </c>
      <c r="GO23" s="22" t="n">
        <f aca="false">GO22*GO53</f>
        <v>2465825.57120219</v>
      </c>
      <c r="GP23" s="22" t="n">
        <f aca="false">GP22*GP53</f>
        <v>2496568.87608121</v>
      </c>
      <c r="GQ23" s="22" t="n">
        <f aca="false">GQ22*GQ53</f>
        <v>2504809.57867856</v>
      </c>
      <c r="GR23" s="22" t="n">
        <f aca="false">GR22*GR53</f>
        <v>2343312.77306262</v>
      </c>
      <c r="GS23" s="22" t="n">
        <f aca="false">GS22*GS53</f>
        <v>2294754.97953111</v>
      </c>
      <c r="GT23" s="22" t="n">
        <f aca="false">GT22*GT53</f>
        <v>2285217.45310852</v>
      </c>
      <c r="GU23" s="22" t="n">
        <f aca="false">GU22*GU53</f>
        <v>2194517.25356866</v>
      </c>
      <c r="GV23" s="17" t="n">
        <f aca="false">GV22*GV53</f>
        <v>2181861.36683749</v>
      </c>
      <c r="GW23" s="22" t="n">
        <f aca="false">GW22*GW53</f>
        <v>2156372.89491213</v>
      </c>
      <c r="GX23" s="22" t="n">
        <f aca="false">GX22*GX53</f>
        <v>2122340.40982327</v>
      </c>
      <c r="GY23" s="22" t="n">
        <f aca="false">GY22*GY53</f>
        <v>2095873.1986706</v>
      </c>
      <c r="GZ23" s="22" t="n">
        <f aca="false">GZ22*GZ53</f>
        <v>2096821.3939188</v>
      </c>
      <c r="HA23" s="27" t="n">
        <f aca="false">HA22*HA53</f>
        <v>2496034.64547423</v>
      </c>
      <c r="HB23" s="27" t="n">
        <f aca="false">HB22*HB53</f>
        <v>2465971.49390513</v>
      </c>
      <c r="HC23" s="27" t="n">
        <f aca="false">HC22*HC53</f>
        <v>2459472.98421944</v>
      </c>
      <c r="HD23" s="27" t="n">
        <f aca="false">HD22*HD53</f>
        <v>2476460.87236591</v>
      </c>
      <c r="HE23" s="27" t="n">
        <f aca="false">HE22*HE53</f>
        <v>2441415.17531893</v>
      </c>
      <c r="HF23" s="27" t="n">
        <f aca="false">HF22*HF53</f>
        <v>2465333.88351702</v>
      </c>
      <c r="HG23" s="27" t="n">
        <f aca="false">HG22*HG53</f>
        <v>2455163.96694115</v>
      </c>
      <c r="HH23" s="27" t="n">
        <f aca="false">HH22*HH53</f>
        <v>2455963.29467391</v>
      </c>
      <c r="HI23" s="27" t="n">
        <f aca="false">HI22*HI53</f>
        <v>2468326.92233253</v>
      </c>
      <c r="HJ23" s="27" t="n">
        <f aca="false">HJ22*HJ53</f>
        <v>2499631.45555716</v>
      </c>
      <c r="HK23" s="27" t="n">
        <f aca="false">HK22*HK53</f>
        <v>2520326.32892635</v>
      </c>
      <c r="HL23" s="27" t="n">
        <f aca="false">HL22*HL53</f>
        <v>2551657.76231548</v>
      </c>
      <c r="HM23" s="22" t="n">
        <f aca="false">HM22*HM53</f>
        <v>2708107.31429383</v>
      </c>
      <c r="HN23" s="22" t="n">
        <f aca="false">HN22*HN53</f>
        <v>2687820.0761376</v>
      </c>
      <c r="HO23" s="22" t="n">
        <f aca="false">HO22*HO53</f>
        <v>2731315.17635252</v>
      </c>
      <c r="HP23" s="22" t="n">
        <f aca="false">HP22*HP53</f>
        <v>2759159.91742534</v>
      </c>
      <c r="HQ23" s="22" t="n">
        <f aca="false">HQ22*HQ53</f>
        <v>2819446.13225439</v>
      </c>
      <c r="HR23" s="22" t="n">
        <f aca="false">HR22*HR53</f>
        <v>2839780.46430646</v>
      </c>
      <c r="HS23" s="22" t="n">
        <f aca="false">HS22*HS53</f>
        <v>2905274.22256855</v>
      </c>
      <c r="HT23" s="17" t="n">
        <f aca="false">HT22*HT53</f>
        <v>2892266.68299048</v>
      </c>
      <c r="HU23" s="22" t="n">
        <f aca="false">HU22*HU53</f>
        <v>2913036.64685702</v>
      </c>
      <c r="HV23" s="22" t="n">
        <f aca="false">HV22*HV53</f>
        <v>2883353.06462222</v>
      </c>
      <c r="HW23" s="22" t="n">
        <f aca="false">HW22*HW53</f>
        <v>2955763.79987202</v>
      </c>
      <c r="HX23" s="22" t="n">
        <f aca="false">HX22*HX53</f>
        <v>2949534.02711591</v>
      </c>
      <c r="HY23" s="27" t="n">
        <f aca="false">HY22*HY53</f>
        <v>2903275.45141023</v>
      </c>
      <c r="HZ23" s="27" t="n">
        <f aca="false">HZ22*HZ53</f>
        <v>2875022.18283813</v>
      </c>
      <c r="IA23" s="27" t="n">
        <f aca="false">IA22*IA53</f>
        <v>2856844.1194363</v>
      </c>
      <c r="IB23" s="27" t="n">
        <f aca="false">IB22*IB53</f>
        <v>2848169.16684702</v>
      </c>
      <c r="IC23" s="27" t="n">
        <f aca="false">IC22*IC53</f>
        <v>2835970.72318917</v>
      </c>
      <c r="ID23" s="27" t="n">
        <f aca="false">ID22*ID53</f>
        <v>2826326.07129409</v>
      </c>
      <c r="IE23" s="27" t="n">
        <f aca="false">IE22*IE53</f>
        <v>2838223.41916812</v>
      </c>
      <c r="IF23" s="27" t="n">
        <f aca="false">IF22*IF53</f>
        <v>2826954.20257999</v>
      </c>
      <c r="IG23" s="27" t="n">
        <f aca="false">IG22*IG53</f>
        <v>2839525.23906838</v>
      </c>
      <c r="IH23" s="29" t="n">
        <f aca="false">IH22*IH53</f>
        <v>2871828.05826992</v>
      </c>
      <c r="II23" s="29" t="n">
        <f aca="false">II22*II53</f>
        <v>2848705.94551534</v>
      </c>
      <c r="IJ23" s="29" t="n">
        <f aca="false">IJ22*IJ53</f>
        <v>2841373.67748614</v>
      </c>
      <c r="IK23" s="26"/>
      <c r="IL23" s="26"/>
      <c r="IM23" s="26"/>
      <c r="IN23" s="26"/>
      <c r="IO23" s="26"/>
      <c r="IP23" s="26" t="n">
        <f aca="false">IP22*IP53</f>
        <v>2743762.41351214</v>
      </c>
      <c r="IQ23" s="26" t="n">
        <f aca="false">IQ22*IQ53</f>
        <v>2765542.3576198</v>
      </c>
      <c r="IR23" s="20" t="n">
        <f aca="false">IR22*IR53</f>
        <v>2768086.92528075</v>
      </c>
      <c r="IS23" s="26" t="n">
        <f aca="false">IS22*IS53</f>
        <v>2805835.9466113</v>
      </c>
      <c r="IT23" s="26" t="n">
        <f aca="false">IT22*IT53</f>
        <v>2826585.55352073</v>
      </c>
      <c r="IU23" s="26" t="n">
        <f aca="false">IU22*IU53</f>
        <v>2848662.03579387</v>
      </c>
      <c r="IV23" s="26" t="n">
        <f aca="false">IV22*IV53</f>
        <v>2818021.04479517</v>
      </c>
      <c r="IW23" s="29" t="n">
        <f aca="false">IW22*IW53</f>
        <v>2871588.74710614</v>
      </c>
      <c r="IX23" s="29" t="n">
        <f aca="false">IX22*IX53</f>
        <v>2867427.97331098</v>
      </c>
      <c r="IY23" s="29" t="n">
        <f aca="false">IY22*IY53</f>
        <v>2851340.09886878</v>
      </c>
      <c r="IZ23" s="30"/>
      <c r="JA23" s="31"/>
    </row>
    <row r="24" customFormat="false" ht="13.8" hidden="false" customHeight="false" outlineLevel="0" collapsed="false">
      <c r="A24" s="2" t="s">
        <v>9</v>
      </c>
      <c r="B24" s="22" t="n">
        <f aca="false">B22*B54</f>
        <v>0</v>
      </c>
      <c r="C24" s="22" t="n">
        <f aca="false">C22*C54</f>
        <v>0</v>
      </c>
      <c r="D24" s="22" t="n">
        <f aca="false">D22*D54</f>
        <v>0</v>
      </c>
      <c r="E24" s="22" t="n">
        <f aca="false">E22*E54</f>
        <v>0</v>
      </c>
      <c r="F24" s="22" t="n">
        <f aca="false">F22*F54</f>
        <v>0</v>
      </c>
      <c r="G24" s="22" t="n">
        <f aca="false">G22*G54</f>
        <v>18810.9104055285</v>
      </c>
      <c r="H24" s="22" t="n">
        <f aca="false">H22*H54</f>
        <v>18544.8437802735</v>
      </c>
      <c r="I24" s="22" t="n">
        <f aca="false">I22*I54</f>
        <v>19004.5720147305</v>
      </c>
      <c r="J24" s="22" t="n">
        <f aca="false">J22*J54</f>
        <v>18865.432254966</v>
      </c>
      <c r="K24" s="22" t="n">
        <f aca="false">K22*K54</f>
        <v>18657.3768775125</v>
      </c>
      <c r="L24" s="22" t="n">
        <f aca="false">L22*L54</f>
        <v>18027.976647606</v>
      </c>
      <c r="M24" s="22" t="n">
        <f aca="false">M22*M54</f>
        <v>18542.2267315005</v>
      </c>
      <c r="N24" s="27" t="n">
        <f aca="false">N22*N54</f>
        <v>18953.8557991279</v>
      </c>
      <c r="O24" s="27" t="n">
        <f aca="false">O22*O54</f>
        <v>19244.3600295401</v>
      </c>
      <c r="P24" s="27" t="n">
        <f aca="false">P22*P54</f>
        <v>20311.4553561454</v>
      </c>
      <c r="Q24" s="27" t="n">
        <f aca="false">Q22*Q54</f>
        <v>18783.4384238405</v>
      </c>
      <c r="R24" s="27" t="n">
        <f aca="false">R22*R54</f>
        <v>19496.8956219349</v>
      </c>
      <c r="S24" s="27" t="n">
        <f aca="false">S22*S54</f>
        <v>19365.7713720376</v>
      </c>
      <c r="T24" s="27" t="n">
        <f aca="false">T22*T54</f>
        <v>20113.6652418222</v>
      </c>
      <c r="U24" s="27" t="n">
        <f aca="false">U22*U54</f>
        <v>20595.778645485</v>
      </c>
      <c r="V24" s="27" t="n">
        <f aca="false">V22*V54</f>
        <v>20299.976465582</v>
      </c>
      <c r="W24" s="27" t="n">
        <f aca="false">W22*W54</f>
        <v>19953.8437655164</v>
      </c>
      <c r="X24" s="27" t="n">
        <f aca="false">X22*X54</f>
        <v>18605.5156201078</v>
      </c>
      <c r="Y24" s="27" t="n">
        <f aca="false">Y22*Y54</f>
        <v>19896.8908084903</v>
      </c>
      <c r="Z24" s="22" t="n">
        <f aca="false">Z22*Z54</f>
        <v>19876.485430935</v>
      </c>
      <c r="AA24" s="22" t="n">
        <f aca="false">AA22*AA54</f>
        <v>20131.211511507</v>
      </c>
      <c r="AB24" s="22" t="n">
        <f aca="false">AB22*AB54</f>
        <v>20172.6481170795</v>
      </c>
      <c r="AC24" s="22" t="n">
        <f aca="false">AC22*AC54</f>
        <v>20066.2214669775</v>
      </c>
      <c r="AD24" s="22" t="n">
        <f aca="false">AD22*AD54</f>
        <v>20093.700479094</v>
      </c>
      <c r="AE24" s="22" t="n">
        <f aca="false">AE22*AE54</f>
        <v>19492.651610895</v>
      </c>
      <c r="AF24" s="22" t="n">
        <f aca="false">AF22*AF54</f>
        <v>20162.1799219875</v>
      </c>
      <c r="AG24" s="17" t="n">
        <f aca="false">AG22*AG54</f>
        <v>20055.31709709</v>
      </c>
      <c r="AH24" s="22" t="n">
        <f aca="false">AH22*AH54</f>
        <v>19644.0042649335</v>
      </c>
      <c r="AI24" s="22" t="n">
        <f aca="false">AI22*AI54</f>
        <v>18368.6291628915</v>
      </c>
      <c r="AJ24" s="22" t="n">
        <f aca="false">AJ22*AJ54</f>
        <v>16673.6539075785</v>
      </c>
      <c r="AK24" s="22" t="n">
        <f aca="false">AK22*AK54</f>
        <v>16998.604130226</v>
      </c>
      <c r="AL24" s="27" t="n">
        <f aca="false">AL22*AL54</f>
        <v>18421.8533710934</v>
      </c>
      <c r="AM24" s="27" t="n">
        <f aca="false">AM22*AM54</f>
        <v>18733.1079036779</v>
      </c>
      <c r="AN24" s="27" t="n">
        <f aca="false">AN22*AN54</f>
        <v>18141.9450396628</v>
      </c>
      <c r="AO24" s="27" t="n">
        <f aca="false">AO22*AO54</f>
        <v>18406.995560931</v>
      </c>
      <c r="AP24" s="27" t="n">
        <f aca="false">AP22*AP54</f>
        <v>18036.1882860606</v>
      </c>
      <c r="AQ24" s="27" t="n">
        <f aca="false">AQ22*AQ54</f>
        <v>17137.5928263216</v>
      </c>
      <c r="AR24" s="27" t="n">
        <f aca="false">AR22*AR54</f>
        <v>17549.2174605026</v>
      </c>
      <c r="AS24" s="27" t="n">
        <f aca="false">AS22*AS54</f>
        <v>17690.4411070478</v>
      </c>
      <c r="AT24" s="27" t="n">
        <f aca="false">AT22*AT54</f>
        <v>17646.8535618178</v>
      </c>
      <c r="AU24" s="27" t="n">
        <f aca="false">AU22*AU54</f>
        <v>16736.5307670715</v>
      </c>
      <c r="AV24" s="27" t="n">
        <f aca="false">AV22*AV54</f>
        <v>15788.7306467962</v>
      </c>
      <c r="AW24" s="27" t="n">
        <f aca="false">AW22*AW54</f>
        <v>16628.7179621612</v>
      </c>
      <c r="AX24" s="22" t="n">
        <f aca="false">AX22*AX54</f>
        <v>16212.7047645312</v>
      </c>
      <c r="AY24" s="22" t="n">
        <f aca="false">AY22*AY54</f>
        <v>16478.0708203386</v>
      </c>
      <c r="AZ24" s="22" t="n">
        <f aca="false">AZ22*AZ54</f>
        <v>16247.1120327072</v>
      </c>
      <c r="BA24" s="22" t="n">
        <f aca="false">BA22*BA54</f>
        <v>17020.8719133124</v>
      </c>
      <c r="BB24" s="22" t="n">
        <f aca="false">BB22*BB54</f>
        <v>16800.8646589552</v>
      </c>
      <c r="BC24" s="22" t="n">
        <f aca="false">BC22*BC54</f>
        <v>16808.5542328939</v>
      </c>
      <c r="BD24" s="22" t="n">
        <f aca="false">BD22*BD54</f>
        <v>16670.1440325048</v>
      </c>
      <c r="BE24" s="28" t="n">
        <f aca="false">BE22*BE54</f>
        <v>15922.0921100525</v>
      </c>
      <c r="BF24" s="22" t="n">
        <f aca="false">BF22*BF54</f>
        <v>18935.5151124667</v>
      </c>
      <c r="BG24" s="22" t="n">
        <f aca="false">BG22*BG54</f>
        <v>19044.61109856</v>
      </c>
      <c r="BH24" s="22" t="n">
        <f aca="false">BH22*BH54</f>
        <v>17298.855081192</v>
      </c>
      <c r="BI24" s="22" t="n">
        <f aca="false">BI22*BI54</f>
        <v>17512.8924897096</v>
      </c>
      <c r="BJ24" s="27" t="n">
        <f aca="false">BJ22*BJ54</f>
        <v>17190.4205688298</v>
      </c>
      <c r="BK24" s="27" t="n">
        <f aca="false">BK22*BK54</f>
        <v>16256.7140452646</v>
      </c>
      <c r="BL24" s="27" t="n">
        <f aca="false">BL22*BL54</f>
        <v>17314.279597466</v>
      </c>
      <c r="BM24" s="27" t="n">
        <f aca="false">BM22*BM54</f>
        <v>15970.2370598446</v>
      </c>
      <c r="BN24" s="27" t="n">
        <f aca="false">BN22*BN54</f>
        <v>15471.0872962802</v>
      </c>
      <c r="BO24" s="27" t="n">
        <f aca="false">BO22*BO54</f>
        <v>15749.1971901433</v>
      </c>
      <c r="BP24" s="27" t="n">
        <f aca="false">BP22*BP54</f>
        <v>15253.1538544329</v>
      </c>
      <c r="BQ24" s="27" t="n">
        <f aca="false">BQ22*BQ54</f>
        <v>15319.3867916712</v>
      </c>
      <c r="BR24" s="27" t="n">
        <f aca="false">BR22*BR54</f>
        <v>14932.8197114376</v>
      </c>
      <c r="BS24" s="27" t="n">
        <f aca="false">BS22*BS54</f>
        <v>14628.047907484</v>
      </c>
      <c r="BT24" s="27" t="n">
        <f aca="false">BT22*BT54</f>
        <v>14776.605421966</v>
      </c>
      <c r="BU24" s="27" t="n">
        <f aca="false">BU22*BU54</f>
        <v>15283.647878802</v>
      </c>
      <c r="BV24" s="22" t="n">
        <f aca="false">BV22*BV54</f>
        <v>61039.9678084399</v>
      </c>
      <c r="BW24" s="22" t="n">
        <f aca="false">BW22*BW54</f>
        <v>59531.8812101624</v>
      </c>
      <c r="BX24" s="22" t="n">
        <f aca="false">BX22*BX54</f>
        <v>62781.5365908536</v>
      </c>
      <c r="BY24" s="22" t="n">
        <f aca="false">BY22*BY54</f>
        <v>60558.5332073281</v>
      </c>
      <c r="BZ24" s="22" t="n">
        <f aca="false">BZ22*BZ54</f>
        <v>25950.2354369917</v>
      </c>
      <c r="CA24" s="22" t="n">
        <f aca="false">CA22*CA54</f>
        <v>16689.9623757238</v>
      </c>
      <c r="CB24" s="22" t="n">
        <f aca="false">CB22*CB54</f>
        <v>15204.356077313</v>
      </c>
      <c r="CC24" s="17" t="n">
        <f aca="false">CC22*CC54</f>
        <v>16144.2540070958</v>
      </c>
      <c r="CD24" s="22" t="n">
        <f aca="false">CD22*CD54</f>
        <v>15886.5674473044</v>
      </c>
      <c r="CE24" s="22" t="n">
        <f aca="false">CE22*CE54</f>
        <v>14935.603554248</v>
      </c>
      <c r="CF24" s="22" t="n">
        <f aca="false">CF22*CF54</f>
        <v>13747.339517584</v>
      </c>
      <c r="CG24" s="22" t="n">
        <f aca="false">CG22*CG54</f>
        <v>14838.431451144</v>
      </c>
      <c r="CH24" s="27" t="n">
        <f aca="false">CH22*CH54</f>
        <v>14952.3614639603</v>
      </c>
      <c r="CI24" s="27" t="n">
        <f aca="false">CI22*CI54</f>
        <v>15030.5724156302</v>
      </c>
      <c r="CJ24" s="27" t="n">
        <f aca="false">CJ22*CJ54</f>
        <v>15749.3683047869</v>
      </c>
      <c r="CK24" s="27" t="n">
        <f aca="false">CK22*CK54</f>
        <v>15211.163860436</v>
      </c>
      <c r="CL24" s="27" t="n">
        <f aca="false">CL22*CL54</f>
        <v>15460.302194473</v>
      </c>
      <c r="CM24" s="27" t="n">
        <f aca="false">CM22*CM54</f>
        <v>15077.652332513</v>
      </c>
      <c r="CN24" s="27" t="n">
        <f aca="false">CN22*CN54</f>
        <v>15253.439150255</v>
      </c>
      <c r="CO24" s="27" t="n">
        <f aca="false">CO22*CO54</f>
        <v>15759.6872772516</v>
      </c>
      <c r="CP24" s="27" t="n">
        <f aca="false">CP22*CP54</f>
        <v>14643.3015842448</v>
      </c>
      <c r="CQ24" s="27" t="n">
        <f aca="false">CQ22*CQ54</f>
        <v>15743.328476898</v>
      </c>
      <c r="CR24" s="27" t="n">
        <f aca="false">CR22*CR54</f>
        <v>12312.6423089368</v>
      </c>
      <c r="CS24" s="27" t="n">
        <f aca="false">CS22*CS54</f>
        <v>14328.1598779556</v>
      </c>
      <c r="CT24" s="22" t="n">
        <f aca="false">CT22*CT54</f>
        <v>14839.9399009224</v>
      </c>
      <c r="CU24" s="22" t="n">
        <f aca="false">CU22*CU54</f>
        <v>15597.8716261392</v>
      </c>
      <c r="CV24" s="22" t="n">
        <f aca="false">CV22*CV54</f>
        <v>15058.3200112926</v>
      </c>
      <c r="CW24" s="22" t="n">
        <f aca="false">CW22*CW54</f>
        <v>14893.073610122</v>
      </c>
      <c r="CX24" s="22" t="n">
        <f aca="false">CX22*CX54</f>
        <v>15127.5489825248</v>
      </c>
      <c r="CY24" s="22" t="n">
        <f aca="false">CY22*CY54</f>
        <v>14456.0409788372</v>
      </c>
      <c r="CZ24" s="22" t="n">
        <f aca="false">CZ22*CZ54</f>
        <v>14921.8180690746</v>
      </c>
      <c r="DA24" s="17" t="n">
        <f aca="false">DA22*DA54</f>
        <v>14508.0329135382</v>
      </c>
      <c r="DB24" s="22" t="n">
        <f aca="false">DB22*DB54</f>
        <v>14287.9519642788</v>
      </c>
      <c r="DC24" s="22" t="n">
        <f aca="false">DC22*DC54</f>
        <v>14174.3860303482</v>
      </c>
      <c r="DD24" s="22" t="n">
        <f aca="false">DD22*DD54</f>
        <v>13502.4206370813</v>
      </c>
      <c r="DE24" s="22" t="n">
        <f aca="false">DE22*DE54</f>
        <v>13642.6712409553</v>
      </c>
      <c r="DF24" s="27" t="n">
        <f aca="false">DF22*DF54</f>
        <v>14452.5783166026</v>
      </c>
      <c r="DG24" s="27" t="n">
        <f aca="false">DG22*DG54</f>
        <v>14633.2822793436</v>
      </c>
      <c r="DH24" s="27" t="n">
        <f aca="false">DH22*DH54</f>
        <v>13957.82332896</v>
      </c>
      <c r="DI24" s="27" t="n">
        <f aca="false">DI22*DI54</f>
        <v>14521.9298016799</v>
      </c>
      <c r="DJ24" s="27" t="n">
        <f aca="false">DJ22*DJ54</f>
        <v>14159.4665058978</v>
      </c>
      <c r="DK24" s="27" t="n">
        <f aca="false">DK22*DK54</f>
        <v>14407.4028939526</v>
      </c>
      <c r="DL24" s="27" t="n">
        <f aca="false">DL22*DL54</f>
        <v>14450.6451609149</v>
      </c>
      <c r="DM24" s="27" t="n">
        <f aca="false">DM22*DM54</f>
        <v>13935.5383327517</v>
      </c>
      <c r="DN24" s="27" t="n">
        <f aca="false">DN22*DN54</f>
        <v>14277.2919014369</v>
      </c>
      <c r="DO24" s="27" t="n">
        <f aca="false">DO22*DO54</f>
        <v>14391.4507167465</v>
      </c>
      <c r="DP24" s="27" t="n">
        <f aca="false">DP22*DP54</f>
        <v>12572.614697922</v>
      </c>
      <c r="DQ24" s="27" t="n">
        <f aca="false">DQ22*DQ54</f>
        <v>13725.510525054</v>
      </c>
      <c r="DR24" s="22" t="n">
        <f aca="false">DR22*DR54</f>
        <v>13937.2714493984</v>
      </c>
      <c r="DS24" s="22" t="n">
        <f aca="false">DS22*DS54</f>
        <v>14621.4147691888</v>
      </c>
      <c r="DT24" s="22" t="n">
        <f aca="false">DT22*DT54</f>
        <v>15575.4337201528</v>
      </c>
      <c r="DU24" s="22" t="n">
        <f aca="false">DU22*DU54</f>
        <v>14369.434951545</v>
      </c>
      <c r="DV24" s="22" t="n">
        <f aca="false">DV22*DV54</f>
        <v>14619.9128854575</v>
      </c>
      <c r="DW24" s="22" t="n">
        <f aca="false">DW22*DW54</f>
        <v>14713.3685179425</v>
      </c>
      <c r="DX24" s="22" t="n">
        <f aca="false">DX22*DX54</f>
        <v>14941.3148253967</v>
      </c>
      <c r="DY24" s="17" t="n">
        <f aca="false">DY22*DY54</f>
        <v>14566.9348940232</v>
      </c>
      <c r="DZ24" s="22" t="n">
        <f aca="false">DZ22*DZ54</f>
        <v>14192.5549626497</v>
      </c>
      <c r="EA24" s="22" t="n">
        <f aca="false">EA22*EA54</f>
        <v>13981.9270431895</v>
      </c>
      <c r="EB24" s="22" t="n">
        <f aca="false">EB22*EB54</f>
        <v>13670.6131506223</v>
      </c>
      <c r="EC24" s="22" t="n">
        <f aca="false">EC22*EC54</f>
        <v>13835.0571825832</v>
      </c>
      <c r="ED24" s="27" t="n">
        <f aca="false">ED22*ED54</f>
        <v>14176.0141643351</v>
      </c>
      <c r="EE24" s="23"/>
      <c r="EF24" s="23"/>
      <c r="EG24" s="23" t="s">
        <v>9</v>
      </c>
      <c r="EH24" s="27" t="n">
        <f aca="false">EH22*EH54</f>
        <v>2378272.08735891</v>
      </c>
      <c r="EI24" s="27" t="n">
        <f aca="false">EI22*EI54</f>
        <v>2397490.66717254</v>
      </c>
      <c r="EJ24" s="27" t="n">
        <f aca="false">EJ22*EJ54</f>
        <v>2359359.19744305</v>
      </c>
      <c r="EK24" s="27" t="n">
        <f aca="false">EK22*EK54</f>
        <v>2345271.93670682</v>
      </c>
      <c r="EL24" s="27" t="n">
        <f aca="false">EL22*EL54</f>
        <v>2344675.60801547</v>
      </c>
      <c r="EM24" s="27" t="n">
        <f aca="false">EM22*EM54</f>
        <v>2349648.96720062</v>
      </c>
      <c r="EN24" s="27" t="n">
        <f aca="false">EN22*EN54</f>
        <v>2409903.87624728</v>
      </c>
      <c r="EO24" s="27" t="n">
        <f aca="false">EO22*EO54</f>
        <v>2395032.64390388</v>
      </c>
      <c r="EP24" s="27" t="n">
        <f aca="false">EP22*EP54</f>
        <v>2306457.38109033</v>
      </c>
      <c r="EQ24" s="27" t="n">
        <f aca="false">EQ22*EQ54</f>
        <v>2293238.40393858</v>
      </c>
      <c r="ER24" s="27" t="n">
        <f aca="false">ER22*ER54</f>
        <v>2310938.66953711</v>
      </c>
      <c r="ES24" s="22" t="n">
        <f aca="false">ES22*ES54</f>
        <v>2172682.70713797</v>
      </c>
      <c r="ET24" s="22" t="n">
        <f aca="false">ET22*ET54</f>
        <v>2214615.57402187</v>
      </c>
      <c r="EU24" s="22" t="n">
        <f aca="false">EU22*EU54</f>
        <v>2201833.50434537</v>
      </c>
      <c r="EV24" s="22" t="n">
        <f aca="false">EV22*EV54</f>
        <v>2199681.66062237</v>
      </c>
      <c r="EW24" s="22" t="n">
        <f aca="false">EW22*EW54</f>
        <v>2214334.89842918</v>
      </c>
      <c r="EX24" s="22" t="n">
        <f aca="false">EX22*EX54</f>
        <v>2168974.09778711</v>
      </c>
      <c r="EY24" s="22" t="n">
        <f aca="false">EY22*EY54</f>
        <v>2193236.66830824</v>
      </c>
      <c r="EZ24" s="17" t="n">
        <f aca="false">EZ22*EZ54</f>
        <v>2197068.66764768</v>
      </c>
      <c r="FA24" s="22" t="n">
        <f aca="false">FA22*FA54</f>
        <v>2163016.21124445</v>
      </c>
      <c r="FB24" s="22" t="n">
        <f aca="false">FB22*FB54</f>
        <v>2144846.9833432</v>
      </c>
      <c r="FC24" s="22" t="n">
        <f aca="false">FC22*FC54</f>
        <v>2080848.64044287</v>
      </c>
      <c r="FD24" s="22" t="n">
        <f aca="false">FD22*FD54</f>
        <v>2104309.94637308</v>
      </c>
      <c r="FE24" s="27" t="n">
        <f aca="false">FE22*FE54</f>
        <v>2094333.1456268</v>
      </c>
      <c r="FF24" s="27" t="n">
        <f aca="false">FF22*FF54</f>
        <v>2155699.7156433</v>
      </c>
      <c r="FG24" s="27" t="n">
        <f aca="false">FG22*FG54</f>
        <v>2128361.79696538</v>
      </c>
      <c r="FH24" s="27" t="n">
        <f aca="false">FH22*FH54</f>
        <v>2105140.78459135</v>
      </c>
      <c r="FI24" s="27" t="n">
        <f aca="false">FI22*FI54</f>
        <v>2113948.03621307</v>
      </c>
      <c r="FJ24" s="27" t="n">
        <f aca="false">FJ22*FJ54</f>
        <v>2072057.19180026</v>
      </c>
      <c r="FK24" s="27" t="n">
        <f aca="false">FK22*FK54</f>
        <v>2019582.32948666</v>
      </c>
      <c r="FL24" s="27" t="n">
        <f aca="false">FL22*FL54</f>
        <v>2099213.74813901</v>
      </c>
      <c r="FM24" s="27" t="n">
        <f aca="false">FM22*FM54</f>
        <v>2033831.88512128</v>
      </c>
      <c r="FN24" s="27" t="n">
        <f aca="false">FN22*FN54</f>
        <v>2024619.98719824</v>
      </c>
      <c r="FO24" s="27" t="n">
        <f aca="false">FO22*FO54</f>
        <v>1967609.53403627</v>
      </c>
      <c r="FP24" s="27" t="n">
        <f aca="false">FP22*FP54</f>
        <v>1985768.08539485</v>
      </c>
      <c r="FQ24" s="22" t="n">
        <f aca="false">FQ22*FQ54</f>
        <v>2075558.06680205</v>
      </c>
      <c r="FR24" s="22" t="n">
        <f aca="false">FR22*FR54</f>
        <v>2094670.29294293</v>
      </c>
      <c r="FS24" s="22" t="n">
        <f aca="false">FS22*FS54</f>
        <v>2082461.06719847</v>
      </c>
      <c r="FT24" s="22" t="n">
        <f aca="false">FT22*FT54</f>
        <v>2025597.71348756</v>
      </c>
      <c r="FU24" s="22" t="n">
        <f aca="false">FU22*FU54</f>
        <v>1988624.40568714</v>
      </c>
      <c r="FV24" s="22" t="n">
        <f aca="false">FV22*FV54</f>
        <v>1952686.81653835</v>
      </c>
      <c r="FW24" s="22" t="n">
        <f aca="false">FW22*FW54</f>
        <v>1908407.68114114</v>
      </c>
      <c r="FX24" s="17" t="n">
        <f aca="false">FX22*FX54</f>
        <v>1918116.18272138</v>
      </c>
      <c r="FY24" s="22" t="n">
        <f aca="false">FY22*FY54</f>
        <v>1905577.85236643</v>
      </c>
      <c r="FZ24" s="22" t="n">
        <f aca="false">FZ22*FZ54</f>
        <v>1892416.36992471</v>
      </c>
      <c r="GA24" s="22" t="n">
        <f aca="false">GA22*GA54</f>
        <v>1851833.79764489</v>
      </c>
      <c r="GB24" s="22" t="n">
        <f aca="false">GB22*GB54</f>
        <v>1883062.46294928</v>
      </c>
      <c r="GC24" s="27" t="n">
        <f aca="false">GC22*GC54</f>
        <v>1746630.8326781</v>
      </c>
      <c r="GD24" s="27" t="n">
        <f aca="false">GD22*GD54</f>
        <v>1782135.30087987</v>
      </c>
      <c r="GE24" s="27" t="n">
        <f aca="false">GE22*GE54</f>
        <v>1784182.96277674</v>
      </c>
      <c r="GF24" s="27" t="n">
        <f aca="false">GF22*GF54</f>
        <v>1821358.54837104</v>
      </c>
      <c r="GG24" s="27" t="n">
        <f aca="false">GG22*GG54</f>
        <v>1784742.39208891</v>
      </c>
      <c r="GH24" s="27" t="n">
        <f aca="false">GH22*GH54</f>
        <v>1736694.30265135</v>
      </c>
      <c r="GI24" s="27" t="n">
        <f aca="false">GI22*GI54</f>
        <v>1769226.5343776</v>
      </c>
      <c r="GJ24" s="27" t="n">
        <f aca="false">GJ22*GJ54</f>
        <v>1742628.91049196</v>
      </c>
      <c r="GK24" s="27" t="n">
        <f aca="false">GK22*GK54</f>
        <v>1756475.15458447</v>
      </c>
      <c r="GL24" s="27" t="n">
        <f aca="false">GL22*GL54</f>
        <v>1728479.37309663</v>
      </c>
      <c r="GM24" s="27" t="n">
        <f aca="false">GM22*GM54</f>
        <v>1684800.58900672</v>
      </c>
      <c r="GN24" s="27" t="n">
        <f aca="false">GN22*GN54</f>
        <v>1675683.33252674</v>
      </c>
      <c r="GO24" s="22" t="n">
        <f aca="false">GO22*GO54</f>
        <v>1639244.42879781</v>
      </c>
      <c r="GP24" s="22" t="n">
        <f aca="false">GP22*GP54</f>
        <v>1659682.12391879</v>
      </c>
      <c r="GQ24" s="22" t="n">
        <f aca="false">GQ22*GQ54</f>
        <v>1665160.42132144</v>
      </c>
      <c r="GR24" s="22" t="n">
        <f aca="false">GR22*GR54</f>
        <v>1693439.22693738</v>
      </c>
      <c r="GS24" s="22" t="n">
        <f aca="false">GS22*GS54</f>
        <v>1658348.02046889</v>
      </c>
      <c r="GT24" s="22" t="n">
        <f aca="false">GT22*GT54</f>
        <v>1651455.54689148</v>
      </c>
      <c r="GU24" s="22" t="n">
        <f aca="false">GU22*GU54</f>
        <v>1705224.74643134</v>
      </c>
      <c r="GV24" s="17" t="n">
        <f aca="false">GV22*GV54</f>
        <v>1695390.63316251</v>
      </c>
      <c r="GW24" s="22" t="n">
        <f aca="false">GW22*GW54</f>
        <v>1675585.10508787</v>
      </c>
      <c r="GX24" s="22" t="n">
        <f aca="false">GX22*GX54</f>
        <v>1644709.59017673</v>
      </c>
      <c r="GY24" s="22" t="n">
        <f aca="false">GY22*GY54</f>
        <v>1624198.8013294</v>
      </c>
      <c r="GZ24" s="22" t="n">
        <f aca="false">GZ22*GZ54</f>
        <v>1624933.6060812</v>
      </c>
      <c r="HA24" s="27" t="n">
        <f aca="false">HA22*HA54</f>
        <v>1929105.35452577</v>
      </c>
      <c r="HB24" s="27" t="n">
        <f aca="false">HB22*HB54</f>
        <v>1905870.50609487</v>
      </c>
      <c r="HC24" s="27" t="n">
        <f aca="false">HC22*HC54</f>
        <v>1900848.01578056</v>
      </c>
      <c r="HD24" s="27" t="n">
        <f aca="false">HD22*HD54</f>
        <v>1865262.12763409</v>
      </c>
      <c r="HE24" s="27" t="n">
        <f aca="false">HE22*HE54</f>
        <v>1838865.82468107</v>
      </c>
      <c r="HF24" s="27" t="n">
        <f aca="false">HF22*HF54</f>
        <v>1856881.31648298</v>
      </c>
      <c r="HG24" s="27" t="n">
        <f aca="false">HG22*HG54</f>
        <v>1801985.03305885</v>
      </c>
      <c r="HH24" s="27" t="n">
        <f aca="false">HH22*HH54</f>
        <v>1802571.70532609</v>
      </c>
      <c r="HI24" s="27" t="n">
        <f aca="false">HI22*HI54</f>
        <v>1811646.07766747</v>
      </c>
      <c r="HJ24" s="27" t="n">
        <f aca="false">HJ22*HJ54</f>
        <v>1778188.74444284</v>
      </c>
      <c r="HK24" s="27" t="n">
        <f aca="false">HK22*HK54</f>
        <v>1792910.67107365</v>
      </c>
      <c r="HL24" s="27" t="n">
        <f aca="false">HL22*HL54</f>
        <v>1815199.23768452</v>
      </c>
      <c r="HM24" s="27" t="n">
        <f aca="false">HM22*HM54</f>
        <v>1866925.82645552</v>
      </c>
      <c r="HN24" s="27" t="n">
        <f aca="false">HN22*HN54</f>
        <v>1852940.12926346</v>
      </c>
      <c r="HO24" s="27" t="n">
        <f aca="false">HO22*HO54</f>
        <v>1882924.95500758</v>
      </c>
      <c r="HP24" s="27" t="n">
        <f aca="false">HP22*HP54</f>
        <v>1859797.84578668</v>
      </c>
      <c r="HQ24" s="27" t="n">
        <f aca="false">HQ22*HQ54</f>
        <v>1900433.46525969</v>
      </c>
      <c r="HR24" s="27" t="n">
        <f aca="false">HR22*HR54</f>
        <v>1914139.71936519</v>
      </c>
      <c r="HS24" s="27" t="n">
        <f aca="false">HS22*HS54</f>
        <v>1914523.34954984</v>
      </c>
      <c r="HT24" s="27" t="n">
        <f aca="false">HT22*HT54</f>
        <v>1905951.61540888</v>
      </c>
      <c r="HU24" s="27" t="n">
        <f aca="false">HU22*HU54</f>
        <v>1919638.64725011</v>
      </c>
      <c r="HV24" s="27" t="n">
        <f aca="false">HV22*HV54</f>
        <v>1905853.93537778</v>
      </c>
      <c r="HW24" s="27" t="n">
        <f aca="false">HW22*HW54</f>
        <v>1953716.36555765</v>
      </c>
      <c r="HX24" s="27" t="n">
        <f aca="false">HX22*HX54</f>
        <v>1949598.57746247</v>
      </c>
      <c r="HY24" s="27" t="n">
        <f aca="false">HY22*HY54</f>
        <v>1924852.54858977</v>
      </c>
      <c r="HZ24" s="27" t="n">
        <f aca="false">HZ22*HZ54</f>
        <v>1906120.81716187</v>
      </c>
      <c r="IA24" s="27" t="n">
        <f aca="false">IA22*IA54</f>
        <v>1894068.8805637</v>
      </c>
      <c r="IB24" s="27" t="n">
        <f aca="false">IB22*IB54</f>
        <v>1889500.83315298</v>
      </c>
      <c r="IC24" s="27" t="n">
        <f aca="false">IC22*IC54</f>
        <v>1881408.27681083</v>
      </c>
      <c r="ID24" s="27" t="n">
        <f aca="false">ID22*ID54</f>
        <v>1875009.92870591</v>
      </c>
      <c r="IE24" s="27" t="n">
        <f aca="false">IE22*IE54</f>
        <v>1884082.58083188</v>
      </c>
      <c r="IF24" s="27" t="n">
        <f aca="false">IF22*IF54</f>
        <v>1876601.79742001</v>
      </c>
      <c r="IG24" s="27" t="n">
        <f aca="false">IG22*IG54</f>
        <v>1884946.76093162</v>
      </c>
      <c r="IH24" s="29" t="n">
        <f aca="false">IH22*IH54</f>
        <v>1897926.94173008</v>
      </c>
      <c r="II24" s="29" t="n">
        <f aca="false">II22*II54</f>
        <v>1882646.05448466</v>
      </c>
      <c r="IJ24" s="29" t="n">
        <f aca="false">IJ22*IJ54</f>
        <v>1877800.32251386</v>
      </c>
      <c r="IK24" s="26"/>
      <c r="IL24" s="26"/>
      <c r="IM24" s="26"/>
      <c r="IN24" s="26"/>
      <c r="IO24" s="26"/>
      <c r="IP24" s="26" t="n">
        <f aca="false">IP22*IP54</f>
        <v>1816665.58648787</v>
      </c>
      <c r="IQ24" s="26" t="n">
        <f aca="false">IQ22*IQ54</f>
        <v>1842666.6423802</v>
      </c>
      <c r="IR24" s="20" t="n">
        <f aca="false">IR22*IR54</f>
        <v>1844362.07471925</v>
      </c>
      <c r="IS24" s="26" t="n">
        <f aca="false">IS22*IS54</f>
        <v>1869514.0533887</v>
      </c>
      <c r="IT24" s="26" t="n">
        <f aca="false">IT22*IT54</f>
        <v>1826244.44647927</v>
      </c>
      <c r="IU24" s="26" t="n">
        <f aca="false">IU22*IU54</f>
        <v>1840507.96420613</v>
      </c>
      <c r="IV24" s="26" t="n">
        <f aca="false">IV22*IV54</f>
        <v>1820710.95520483</v>
      </c>
      <c r="IW24" s="29" t="n">
        <f aca="false">IW22*IW54</f>
        <v>1798706.25289386</v>
      </c>
      <c r="IX24" s="29" t="n">
        <f aca="false">IX22*IX54</f>
        <v>1796100.02668902</v>
      </c>
      <c r="IY24" s="29" t="n">
        <f aca="false">IY22*IY54</f>
        <v>1786022.90113122</v>
      </c>
      <c r="IZ24" s="30"/>
      <c r="JA24" s="31"/>
    </row>
    <row r="25" customFormat="false" ht="13.8" hidden="false" customHeight="false" outlineLevel="0" collapsed="false">
      <c r="A25" s="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2"/>
      <c r="AA25" s="22"/>
      <c r="AB25" s="22"/>
      <c r="AC25" s="22"/>
      <c r="AD25" s="22"/>
      <c r="AE25" s="22"/>
      <c r="AF25" s="22"/>
      <c r="AG25" s="17"/>
      <c r="AH25" s="22"/>
      <c r="AI25" s="22"/>
      <c r="AJ25" s="22"/>
      <c r="AK25" s="22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2"/>
      <c r="AY25" s="22"/>
      <c r="AZ25" s="22"/>
      <c r="BA25" s="22"/>
      <c r="BB25" s="22"/>
      <c r="BC25" s="22"/>
      <c r="BD25" s="22"/>
      <c r="BE25" s="28"/>
      <c r="BF25" s="22"/>
      <c r="BG25" s="22"/>
      <c r="BH25" s="22"/>
      <c r="BI25" s="22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2"/>
      <c r="BW25" s="22"/>
      <c r="BX25" s="22"/>
      <c r="BY25" s="22"/>
      <c r="BZ25" s="22"/>
      <c r="CA25" s="22"/>
      <c r="CB25" s="22"/>
      <c r="CC25" s="17"/>
      <c r="CD25" s="22"/>
      <c r="CE25" s="22"/>
      <c r="CF25" s="22"/>
      <c r="CG25" s="22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2"/>
      <c r="CU25" s="22"/>
      <c r="CV25" s="22"/>
      <c r="CW25" s="22"/>
      <c r="CX25" s="22"/>
      <c r="CY25" s="22"/>
      <c r="CZ25" s="22"/>
      <c r="DA25" s="17"/>
      <c r="DB25" s="22"/>
      <c r="DC25" s="22"/>
      <c r="DD25" s="22"/>
      <c r="DE25" s="22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2"/>
      <c r="DS25" s="22"/>
      <c r="DT25" s="22"/>
      <c r="DU25" s="22"/>
      <c r="DV25" s="22"/>
      <c r="DW25" s="22"/>
      <c r="DX25" s="22"/>
      <c r="DY25" s="17"/>
      <c r="DZ25" s="22"/>
      <c r="EA25" s="22"/>
      <c r="EB25" s="22"/>
      <c r="EC25" s="22"/>
      <c r="ED25" s="27"/>
      <c r="EE25" s="23"/>
      <c r="EF25" s="23" t="s">
        <v>10</v>
      </c>
      <c r="EG25" s="24"/>
      <c r="EH25" s="27" t="n">
        <v>1811676</v>
      </c>
      <c r="EI25" s="27" t="n">
        <v>1810515</v>
      </c>
      <c r="EJ25" s="27" t="n">
        <v>1815039</v>
      </c>
      <c r="EK25" s="27" t="n">
        <v>1808316</v>
      </c>
      <c r="EL25" s="27" t="n">
        <v>1746897</v>
      </c>
      <c r="EM25" s="27" t="n">
        <v>1732774</v>
      </c>
      <c r="EN25" s="27" t="n">
        <v>1762242</v>
      </c>
      <c r="EO25" s="27" t="n">
        <v>1715543</v>
      </c>
      <c r="EP25" s="27" t="n">
        <v>1689807</v>
      </c>
      <c r="EQ25" s="27" t="n">
        <v>1563329</v>
      </c>
      <c r="ER25" s="27" t="n">
        <v>977585</v>
      </c>
      <c r="ES25" s="22" t="n">
        <v>914142</v>
      </c>
      <c r="ET25" s="22" t="n">
        <v>892391</v>
      </c>
      <c r="EU25" s="22" t="n">
        <v>883435</v>
      </c>
      <c r="EV25" s="22" t="n">
        <v>815865</v>
      </c>
      <c r="EW25" s="22" t="n">
        <v>754503</v>
      </c>
      <c r="EX25" s="22" t="n">
        <v>751359</v>
      </c>
      <c r="EY25" s="22" t="n">
        <v>542655</v>
      </c>
      <c r="EZ25" s="17" t="n">
        <v>539264</v>
      </c>
      <c r="FA25" s="22" t="n">
        <v>532180</v>
      </c>
      <c r="FB25" s="22" t="n">
        <v>538924</v>
      </c>
      <c r="FC25" s="22" t="n">
        <v>527582</v>
      </c>
      <c r="FD25" s="22" t="n">
        <v>534018</v>
      </c>
      <c r="FE25" s="27" t="n">
        <v>530405</v>
      </c>
      <c r="FF25" s="27" t="n">
        <v>543281</v>
      </c>
      <c r="FG25" s="27" t="n">
        <v>537042</v>
      </c>
      <c r="FH25" s="27" t="n">
        <v>533148</v>
      </c>
      <c r="FI25" s="27" t="n">
        <v>536284</v>
      </c>
      <c r="FJ25" s="27" t="n">
        <v>524100</v>
      </c>
      <c r="FK25" s="27" t="n">
        <v>506732</v>
      </c>
      <c r="FL25" s="27" t="n">
        <v>539093</v>
      </c>
      <c r="FM25" s="27" t="n">
        <v>526891</v>
      </c>
      <c r="FN25" s="27" t="n">
        <v>523135</v>
      </c>
      <c r="FO25" s="27" t="n">
        <v>517305</v>
      </c>
      <c r="FP25" s="27" t="n">
        <v>518072</v>
      </c>
      <c r="FQ25" s="22" t="n">
        <v>535853</v>
      </c>
      <c r="FR25" s="22" t="n">
        <v>538950</v>
      </c>
      <c r="FS25" s="22" t="n">
        <v>546527</v>
      </c>
      <c r="FT25" s="22" t="n">
        <v>556122</v>
      </c>
      <c r="FU25" s="22" t="n">
        <v>541441</v>
      </c>
      <c r="FV25" s="22" t="n">
        <v>536310</v>
      </c>
      <c r="FW25" s="22" t="n">
        <v>528427</v>
      </c>
      <c r="FX25" s="17" t="n">
        <v>540689</v>
      </c>
      <c r="FY25" s="22" t="n">
        <v>526539</v>
      </c>
      <c r="FZ25" s="22" t="n">
        <v>531539</v>
      </c>
      <c r="GA25" s="22" t="n">
        <v>522509</v>
      </c>
      <c r="GB25" s="22" t="n">
        <v>524931</v>
      </c>
      <c r="GC25" s="27" t="n">
        <v>479842</v>
      </c>
      <c r="GD25" s="27" t="n">
        <v>510083</v>
      </c>
      <c r="GE25" s="27" t="n">
        <v>518591</v>
      </c>
      <c r="GF25" s="27" t="n">
        <v>513662</v>
      </c>
      <c r="GG25" s="27" t="n">
        <v>506744</v>
      </c>
      <c r="GH25" s="27" t="n">
        <v>495484</v>
      </c>
      <c r="GI25" s="27" t="n">
        <v>515962</v>
      </c>
      <c r="GJ25" s="27" t="n">
        <v>500508</v>
      </c>
      <c r="GK25" s="27" t="n">
        <v>506822</v>
      </c>
      <c r="GL25" s="27" t="n">
        <v>503515</v>
      </c>
      <c r="GM25" s="27" t="n">
        <v>496958</v>
      </c>
      <c r="GN25" s="27" t="n">
        <v>498243</v>
      </c>
      <c r="GO25" s="22" t="n">
        <v>495700</v>
      </c>
      <c r="GP25" s="22" t="n">
        <v>505163</v>
      </c>
      <c r="GQ25" s="22" t="n">
        <v>508888</v>
      </c>
      <c r="GR25" s="22" t="n">
        <v>499132</v>
      </c>
      <c r="GS25" s="22" t="n">
        <v>490627</v>
      </c>
      <c r="GT25" s="22" t="n">
        <v>486714</v>
      </c>
      <c r="GU25" s="22" t="n">
        <v>495721</v>
      </c>
      <c r="GV25" s="17" t="n">
        <v>484681</v>
      </c>
      <c r="GW25" s="22" t="n">
        <v>500043</v>
      </c>
      <c r="GX25" s="22" t="n">
        <v>492625</v>
      </c>
      <c r="GY25" s="22" t="n">
        <v>481146</v>
      </c>
      <c r="GZ25" s="22" t="n">
        <v>487319</v>
      </c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2"/>
      <c r="HN25" s="22"/>
      <c r="HO25" s="22"/>
      <c r="HP25" s="22"/>
      <c r="HQ25" s="22"/>
      <c r="HR25" s="22"/>
      <c r="HS25" s="22"/>
      <c r="HT25" s="17"/>
      <c r="HU25" s="22"/>
      <c r="HV25" s="22"/>
      <c r="HW25" s="22"/>
      <c r="HX25" s="22"/>
      <c r="HY25" s="27"/>
      <c r="HZ25" s="27"/>
      <c r="IA25" s="27"/>
      <c r="IB25" s="27"/>
      <c r="IC25" s="27"/>
      <c r="ID25" s="27"/>
      <c r="IE25" s="27"/>
      <c r="IF25" s="27"/>
      <c r="IG25" s="27"/>
      <c r="IH25" s="29"/>
      <c r="II25" s="29"/>
      <c r="IJ25" s="29"/>
      <c r="IK25" s="26"/>
      <c r="IL25" s="26"/>
      <c r="IM25" s="26"/>
      <c r="IN25" s="26"/>
      <c r="IO25" s="26"/>
      <c r="IP25" s="26"/>
      <c r="IQ25" s="26"/>
      <c r="IR25" s="20"/>
      <c r="IS25" s="26"/>
      <c r="IT25" s="26"/>
      <c r="IU25" s="26"/>
      <c r="IV25" s="26"/>
      <c r="IW25" s="29"/>
      <c r="IX25" s="29"/>
      <c r="IY25" s="29"/>
      <c r="IZ25" s="14"/>
    </row>
    <row r="26" customFormat="false" ht="13.8" hidden="false" customHeight="false" outlineLevel="0" collapsed="false">
      <c r="A26" s="2" t="s">
        <v>17</v>
      </c>
      <c r="B26" s="22"/>
      <c r="C26" s="22"/>
      <c r="D26" s="22"/>
      <c r="E26" s="22"/>
      <c r="F26" s="22"/>
      <c r="G26" s="22" t="n">
        <v>1884832</v>
      </c>
      <c r="H26" s="22" t="n">
        <v>1794249</v>
      </c>
      <c r="I26" s="22" t="n">
        <v>1832876</v>
      </c>
      <c r="J26" s="22" t="n">
        <v>1801908</v>
      </c>
      <c r="K26" s="22" t="n">
        <v>1797139</v>
      </c>
      <c r="L26" s="22" t="n">
        <v>1743941</v>
      </c>
      <c r="M26" s="22" t="n">
        <v>1802467</v>
      </c>
      <c r="N26" s="27" t="n">
        <v>1779392</v>
      </c>
      <c r="O26" s="27" t="n">
        <v>1780169</v>
      </c>
      <c r="P26" s="27" t="n">
        <v>1846806</v>
      </c>
      <c r="Q26" s="27" t="n">
        <v>1765674</v>
      </c>
      <c r="R26" s="27" t="n">
        <v>1821989</v>
      </c>
      <c r="S26" s="27" t="n">
        <v>1802826</v>
      </c>
      <c r="T26" s="27" t="n">
        <v>1751017</v>
      </c>
      <c r="U26" s="27" t="n">
        <v>1794482</v>
      </c>
      <c r="V26" s="27" t="n">
        <v>1730715</v>
      </c>
      <c r="W26" s="27" t="n">
        <v>1757313</v>
      </c>
      <c r="X26" s="27" t="n">
        <v>1660683</v>
      </c>
      <c r="Y26" s="27" t="n">
        <v>1745932</v>
      </c>
      <c r="Z26" s="22" t="n">
        <v>1739178</v>
      </c>
      <c r="AA26" s="22" t="n">
        <v>1751137</v>
      </c>
      <c r="AB26" s="22" t="n">
        <v>1781180</v>
      </c>
      <c r="AC26" s="22" t="n">
        <v>1764060</v>
      </c>
      <c r="AD26" s="22" t="n">
        <v>1770203</v>
      </c>
      <c r="AE26" s="22" t="n">
        <v>1735535</v>
      </c>
      <c r="AF26" s="22" t="n">
        <v>1714636</v>
      </c>
      <c r="AG26" s="17" t="n">
        <v>1728647</v>
      </c>
      <c r="AH26" s="22" t="n">
        <v>1668474</v>
      </c>
      <c r="AI26" s="22" t="n">
        <v>1720068</v>
      </c>
      <c r="AJ26" s="22" t="n">
        <v>1555546</v>
      </c>
      <c r="AK26" s="22" t="n">
        <v>1490499</v>
      </c>
      <c r="AL26" s="27" t="n">
        <v>1678677</v>
      </c>
      <c r="AM26" s="27" t="n">
        <v>1663794</v>
      </c>
      <c r="AN26" s="27" t="n">
        <v>1650394</v>
      </c>
      <c r="AO26" s="27" t="n">
        <v>1663581</v>
      </c>
      <c r="AP26" s="27" t="n">
        <v>1672814</v>
      </c>
      <c r="AQ26" s="27" t="n">
        <v>1628673</v>
      </c>
      <c r="AR26" s="27" t="n">
        <v>1617842</v>
      </c>
      <c r="AS26" s="27" t="n">
        <v>1621504</v>
      </c>
      <c r="AT26" s="27" t="n">
        <v>1596072</v>
      </c>
      <c r="AU26" s="27" t="n">
        <v>1593752</v>
      </c>
      <c r="AV26" s="27" t="n">
        <v>1528039</v>
      </c>
      <c r="AW26" s="27" t="n">
        <v>1562381</v>
      </c>
      <c r="AX26" s="22" t="n">
        <v>1577741</v>
      </c>
      <c r="AY26" s="22" t="n">
        <v>1571644</v>
      </c>
      <c r="AZ26" s="22" t="n">
        <v>1591070</v>
      </c>
      <c r="BA26" s="22" t="n">
        <v>1604244</v>
      </c>
      <c r="BB26" s="22" t="n">
        <v>1599705</v>
      </c>
      <c r="BC26" s="22" t="n">
        <v>1621826</v>
      </c>
      <c r="BD26" s="22" t="n">
        <v>1601245</v>
      </c>
      <c r="BE26" s="28" t="n">
        <v>1541198</v>
      </c>
      <c r="BF26" s="22" t="n">
        <v>1600389</v>
      </c>
      <c r="BG26" s="22" t="n">
        <v>1588846</v>
      </c>
      <c r="BH26" s="22" t="n">
        <v>1530395</v>
      </c>
      <c r="BI26" s="22" t="n">
        <v>1590356</v>
      </c>
      <c r="BJ26" s="27" t="n">
        <v>1565985</v>
      </c>
      <c r="BK26" s="27" t="n">
        <v>1563347</v>
      </c>
      <c r="BL26" s="27" t="n">
        <v>1634211</v>
      </c>
      <c r="BM26" s="27" t="n">
        <v>1587976</v>
      </c>
      <c r="BN26" s="27" t="n">
        <v>1570396</v>
      </c>
      <c r="BO26" s="27" t="n">
        <v>1606412</v>
      </c>
      <c r="BP26" s="27" t="n">
        <v>1555526</v>
      </c>
      <c r="BQ26" s="27" t="n">
        <v>1556543</v>
      </c>
      <c r="BR26" s="27" t="n">
        <v>1521634</v>
      </c>
      <c r="BS26" s="27" t="n">
        <v>1499575</v>
      </c>
      <c r="BT26" s="27" t="n">
        <v>1498995</v>
      </c>
      <c r="BU26" s="27" t="n">
        <v>1555863</v>
      </c>
      <c r="BV26" s="22" t="n">
        <v>1723815</v>
      </c>
      <c r="BW26" s="22" t="n">
        <v>1623082</v>
      </c>
      <c r="BX26" s="22" t="n">
        <v>1864952</v>
      </c>
      <c r="BY26" s="22" t="n">
        <v>1575490</v>
      </c>
      <c r="BZ26" s="22" t="n">
        <v>1820600</v>
      </c>
      <c r="CA26" s="22" t="n">
        <v>1744250</v>
      </c>
      <c r="CB26" s="22" t="n">
        <v>1482764</v>
      </c>
      <c r="CC26" s="17" t="n">
        <v>1665256</v>
      </c>
      <c r="CD26" s="22" t="n">
        <v>1682051</v>
      </c>
      <c r="CE26" s="22" t="n">
        <v>1618888</v>
      </c>
      <c r="CF26" s="22" t="n">
        <v>1606507</v>
      </c>
      <c r="CG26" s="22" t="n">
        <v>1594980</v>
      </c>
      <c r="CH26" s="27" t="n">
        <v>1389935</v>
      </c>
      <c r="CI26" s="27" t="n">
        <v>1568624</v>
      </c>
      <c r="CJ26" s="27" t="n">
        <v>1623448</v>
      </c>
      <c r="CK26" s="27" t="n">
        <v>1407032</v>
      </c>
      <c r="CL26" s="27" t="n">
        <v>1588559</v>
      </c>
      <c r="CM26" s="27" t="n">
        <v>1410625</v>
      </c>
      <c r="CN26" s="27" t="n">
        <v>1539040</v>
      </c>
      <c r="CO26" s="27" t="n">
        <v>1545057</v>
      </c>
      <c r="CP26" s="27" t="n">
        <v>1310038</v>
      </c>
      <c r="CQ26" s="27" t="n">
        <v>1569975</v>
      </c>
      <c r="CR26" s="27" t="n">
        <v>1439491</v>
      </c>
      <c r="CS26" s="27" t="n">
        <v>1509302</v>
      </c>
      <c r="CT26" s="22" t="n">
        <v>1320852</v>
      </c>
      <c r="CU26" s="22" t="n">
        <v>1531008</v>
      </c>
      <c r="CV26" s="22" t="n">
        <v>1518260</v>
      </c>
      <c r="CW26" s="22" t="n">
        <v>1695575</v>
      </c>
      <c r="CX26" s="22" t="n">
        <v>1370933</v>
      </c>
      <c r="CY26" s="22" t="n">
        <v>1491341</v>
      </c>
      <c r="CZ26" s="22" t="n">
        <v>1359031</v>
      </c>
      <c r="DA26" s="17" t="n">
        <v>1472563</v>
      </c>
      <c r="DB26" s="22" t="n">
        <v>1285282</v>
      </c>
      <c r="DC26" s="22" t="n">
        <v>1438529</v>
      </c>
      <c r="DD26" s="22" t="n">
        <v>1313341</v>
      </c>
      <c r="DE26" s="22" t="n">
        <v>1252567</v>
      </c>
      <c r="DF26" s="27" t="n">
        <v>1414413</v>
      </c>
      <c r="DG26" s="27" t="n">
        <v>1408959</v>
      </c>
      <c r="DH26" s="27" t="n">
        <v>1278726</v>
      </c>
      <c r="DI26" s="27" t="n">
        <v>1322365</v>
      </c>
      <c r="DJ26" s="27" t="n">
        <v>1295952</v>
      </c>
      <c r="DK26" s="27" t="n">
        <v>1281756</v>
      </c>
      <c r="DL26" s="27" t="n">
        <v>1250907</v>
      </c>
      <c r="DM26" s="27" t="n">
        <v>1222827</v>
      </c>
      <c r="DN26" s="27" t="n">
        <v>1248799</v>
      </c>
      <c r="DO26" s="27" t="n">
        <v>1266237</v>
      </c>
      <c r="DP26" s="27" t="n">
        <v>1198089</v>
      </c>
      <c r="DQ26" s="27" t="n">
        <v>1219722</v>
      </c>
      <c r="DR26" s="22" t="n">
        <v>1272722</v>
      </c>
      <c r="DS26" s="22" t="n">
        <v>1278746</v>
      </c>
      <c r="DT26" s="22" t="n">
        <v>1277941</v>
      </c>
      <c r="DU26" s="22" t="n">
        <v>1272534</v>
      </c>
      <c r="DV26" s="22" t="n">
        <v>1248204</v>
      </c>
      <c r="DW26" s="22" t="n">
        <v>1243700</v>
      </c>
      <c r="DX26" s="22" t="n">
        <v>1237688</v>
      </c>
      <c r="DY26" s="17" t="n">
        <v>1194984</v>
      </c>
      <c r="DZ26" s="22" t="n">
        <v>1198016</v>
      </c>
      <c r="EA26" s="22" t="n">
        <v>1194925</v>
      </c>
      <c r="EB26" s="22" t="n">
        <v>1155211</v>
      </c>
      <c r="EC26" s="22" t="n">
        <v>1167178</v>
      </c>
      <c r="ED26" s="27" t="n">
        <v>1165839</v>
      </c>
      <c r="EE26" s="23"/>
      <c r="EF26" s="23" t="s">
        <v>12</v>
      </c>
      <c r="EG26" s="24"/>
      <c r="EH26" s="27" t="n">
        <v>3772089</v>
      </c>
      <c r="EI26" s="27" t="n">
        <v>3803862</v>
      </c>
      <c r="EJ26" s="27" t="n">
        <v>3820899</v>
      </c>
      <c r="EK26" s="27" t="n">
        <v>3802381</v>
      </c>
      <c r="EL26" s="27" t="n">
        <v>3839382</v>
      </c>
      <c r="EM26" s="27" t="n">
        <v>3737140</v>
      </c>
      <c r="EN26" s="27" t="n">
        <v>3857574</v>
      </c>
      <c r="EO26" s="27" t="n">
        <v>3857172</v>
      </c>
      <c r="EP26" s="27" t="n">
        <v>3661130</v>
      </c>
      <c r="EQ26" s="27" t="n">
        <v>3753760</v>
      </c>
      <c r="ER26" s="27" t="n">
        <v>4356961</v>
      </c>
      <c r="ES26" s="22" t="n">
        <v>4327256</v>
      </c>
      <c r="ET26" s="22" t="n">
        <v>4452551</v>
      </c>
      <c r="EU26" s="22" t="n">
        <v>4437387</v>
      </c>
      <c r="EV26" s="22" t="n">
        <v>4357046</v>
      </c>
      <c r="EW26" s="22" t="n">
        <v>4453677</v>
      </c>
      <c r="EX26" s="22" t="n">
        <v>4349373</v>
      </c>
      <c r="EY26" s="22" t="n">
        <v>4599624</v>
      </c>
      <c r="EZ26" s="17" t="n">
        <v>4607308</v>
      </c>
      <c r="FA26" s="22" t="n">
        <v>4538592</v>
      </c>
      <c r="FB26" s="22" t="n">
        <v>4582911</v>
      </c>
      <c r="FC26" s="22" t="n">
        <v>4426782</v>
      </c>
      <c r="FD26" s="22" t="n">
        <v>4495901</v>
      </c>
      <c r="FE26" s="27" t="n">
        <v>4358469</v>
      </c>
      <c r="FF26" s="27" t="n">
        <v>4492922</v>
      </c>
      <c r="FG26" s="27" t="n">
        <v>4443344</v>
      </c>
      <c r="FH26" s="27" t="n">
        <v>4406354</v>
      </c>
      <c r="FI26" s="27" t="n">
        <v>4398287</v>
      </c>
      <c r="FJ26" s="27" t="n">
        <v>4331145</v>
      </c>
      <c r="FK26" s="27" t="n">
        <v>4253112</v>
      </c>
      <c r="FL26" s="27" t="n">
        <v>4403839</v>
      </c>
      <c r="FM26" s="27" t="n">
        <v>4256290</v>
      </c>
      <c r="FN26" s="27" t="n">
        <v>4362844</v>
      </c>
      <c r="FO26" s="27" t="n">
        <v>4237863</v>
      </c>
      <c r="FP26" s="27" t="n">
        <v>4272450</v>
      </c>
      <c r="FQ26" s="22" t="n">
        <v>4277185</v>
      </c>
      <c r="FR26" s="22" t="n">
        <v>4322185</v>
      </c>
      <c r="FS26" s="22" t="n">
        <v>4256590</v>
      </c>
      <c r="FT26" s="22" t="n">
        <v>4238547</v>
      </c>
      <c r="FU26" s="22" t="n">
        <v>4172212</v>
      </c>
      <c r="FV26" s="22" t="n">
        <v>4088003</v>
      </c>
      <c r="FW26" s="22" t="n">
        <v>4089907</v>
      </c>
      <c r="FX26" s="17" t="n">
        <v>4109496</v>
      </c>
      <c r="FY26" s="22" t="n">
        <v>4086932</v>
      </c>
      <c r="FZ26" s="22" t="n">
        <v>4054811</v>
      </c>
      <c r="GA26" s="22" t="n">
        <v>3976128</v>
      </c>
      <c r="GB26" s="22" t="n">
        <v>4061569</v>
      </c>
      <c r="GC26" s="27" t="n">
        <v>3725614</v>
      </c>
      <c r="GD26" s="27" t="n">
        <v>3787567</v>
      </c>
      <c r="GE26" s="27" t="n">
        <v>3797755</v>
      </c>
      <c r="GF26" s="27" t="n">
        <v>3775957</v>
      </c>
      <c r="GG26" s="27" t="n">
        <v>3710944</v>
      </c>
      <c r="GH26" s="27" t="n">
        <v>3594668</v>
      </c>
      <c r="GI26" s="27" t="n">
        <v>3651883</v>
      </c>
      <c r="GJ26" s="27" t="n">
        <v>3602401</v>
      </c>
      <c r="GK26" s="27" t="n">
        <v>3634562</v>
      </c>
      <c r="GL26" s="27" t="n">
        <v>3594097</v>
      </c>
      <c r="GM26" s="27" t="n">
        <v>3492754</v>
      </c>
      <c r="GN26" s="27" t="n">
        <v>3468162</v>
      </c>
      <c r="GO26" s="22" t="n">
        <v>3409731</v>
      </c>
      <c r="GP26" s="22" t="n">
        <v>3452813</v>
      </c>
      <c r="GQ26" s="22" t="n">
        <v>3465355</v>
      </c>
      <c r="GR26" s="22" t="n">
        <v>3355153</v>
      </c>
      <c r="GS26" s="22" t="n">
        <v>3283567</v>
      </c>
      <c r="GT26" s="22" t="n">
        <v>3276134</v>
      </c>
      <c r="GU26" s="22" t="n">
        <v>3243160</v>
      </c>
      <c r="GV26" s="17" t="n">
        <v>3226787</v>
      </c>
      <c r="GW26" s="22" t="n">
        <v>3170712</v>
      </c>
      <c r="GX26" s="22" t="n">
        <v>3103751</v>
      </c>
      <c r="GY26" s="22" t="n">
        <v>3056738</v>
      </c>
      <c r="GZ26" s="22" t="n">
        <v>3067276</v>
      </c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2"/>
      <c r="HN26" s="22"/>
      <c r="HO26" s="22"/>
      <c r="HP26" s="22"/>
      <c r="HQ26" s="22"/>
      <c r="HR26" s="22"/>
      <c r="HS26" s="22"/>
      <c r="HT26" s="17"/>
      <c r="HU26" s="22"/>
      <c r="HV26" s="22"/>
      <c r="HW26" s="22"/>
      <c r="HX26" s="22"/>
      <c r="HY26" s="27"/>
      <c r="HZ26" s="27"/>
      <c r="IA26" s="27"/>
      <c r="IB26" s="27"/>
      <c r="IC26" s="27"/>
      <c r="ID26" s="27"/>
      <c r="IE26" s="27"/>
      <c r="IF26" s="27"/>
      <c r="IG26" s="27"/>
      <c r="IH26" s="29"/>
      <c r="II26" s="29"/>
      <c r="IJ26" s="29"/>
      <c r="IK26" s="26"/>
      <c r="IL26" s="26"/>
      <c r="IM26" s="26"/>
      <c r="IN26" s="26"/>
      <c r="IO26" s="26"/>
      <c r="IP26" s="26"/>
      <c r="IQ26" s="26"/>
      <c r="IR26" s="20"/>
      <c r="IS26" s="26"/>
      <c r="IT26" s="26"/>
      <c r="IU26" s="26"/>
      <c r="IV26" s="26"/>
      <c r="IW26" s="29"/>
      <c r="IX26" s="29"/>
      <c r="IY26" s="29"/>
      <c r="IZ26" s="14"/>
    </row>
    <row r="27" customFormat="false" ht="13.8" hidden="false" customHeight="false" outlineLevel="0" collapsed="false">
      <c r="A27" s="2" t="s">
        <v>8</v>
      </c>
      <c r="B27" s="22" t="n">
        <f aca="false">2/3*B26</f>
        <v>0</v>
      </c>
      <c r="C27" s="22" t="n">
        <f aca="false">2/3*C26</f>
        <v>0</v>
      </c>
      <c r="D27" s="22" t="n">
        <f aca="false">2/3*D26</f>
        <v>0</v>
      </c>
      <c r="E27" s="22" t="n">
        <f aca="false">2/3*E26</f>
        <v>0</v>
      </c>
      <c r="F27" s="22" t="n">
        <f aca="false">2/3*F26</f>
        <v>0</v>
      </c>
      <c r="G27" s="22" t="n">
        <f aca="false">2/3*G26</f>
        <v>1256554.66666667</v>
      </c>
      <c r="H27" s="22" t="n">
        <f aca="false">2/3*H26</f>
        <v>1196166</v>
      </c>
      <c r="I27" s="22" t="n">
        <f aca="false">2/3*I26</f>
        <v>1221917.33333333</v>
      </c>
      <c r="J27" s="22" t="n">
        <f aca="false">2/3*J26</f>
        <v>1201272</v>
      </c>
      <c r="K27" s="22" t="n">
        <f aca="false">2/3*K26</f>
        <v>1198092.66666667</v>
      </c>
      <c r="L27" s="22" t="n">
        <f aca="false">2/3*L26</f>
        <v>1162627.33333333</v>
      </c>
      <c r="M27" s="22" t="n">
        <f aca="false">2/3*M26</f>
        <v>1201644.66666667</v>
      </c>
      <c r="N27" s="27" t="n">
        <f aca="false">2/3*N26</f>
        <v>1186261.33333333</v>
      </c>
      <c r="O27" s="27" t="n">
        <f aca="false">2/3*O26</f>
        <v>1186779.33333333</v>
      </c>
      <c r="P27" s="27" t="n">
        <f aca="false">2/3*P26</f>
        <v>1231204</v>
      </c>
      <c r="Q27" s="27" t="n">
        <f aca="false">2/3*Q26</f>
        <v>1177116</v>
      </c>
      <c r="R27" s="27" t="n">
        <f aca="false">2/3*R26</f>
        <v>1214659.33333333</v>
      </c>
      <c r="S27" s="27" t="n">
        <f aca="false">2/3*S26</f>
        <v>1201884</v>
      </c>
      <c r="T27" s="27" t="n">
        <f aca="false">2/3*T26</f>
        <v>1167344.66666667</v>
      </c>
      <c r="U27" s="27" t="n">
        <f aca="false">2/3*U26</f>
        <v>1196321.33333333</v>
      </c>
      <c r="V27" s="27" t="n">
        <f aca="false">2/3*V26</f>
        <v>1153810</v>
      </c>
      <c r="W27" s="27" t="n">
        <f aca="false">2/3*W26</f>
        <v>1171542</v>
      </c>
      <c r="X27" s="27" t="n">
        <f aca="false">2/3*X26</f>
        <v>1107122</v>
      </c>
      <c r="Y27" s="27" t="n">
        <f aca="false">2/3*Y26</f>
        <v>1163954.66666667</v>
      </c>
      <c r="Z27" s="22" t="n">
        <f aca="false">2/3*Z26</f>
        <v>1159452</v>
      </c>
      <c r="AA27" s="22" t="n">
        <f aca="false">2/3*AA26</f>
        <v>1167424.66666667</v>
      </c>
      <c r="AB27" s="22" t="n">
        <f aca="false">2/3*AB26</f>
        <v>1187453.33333333</v>
      </c>
      <c r="AC27" s="22" t="n">
        <f aca="false">2/3*AC26</f>
        <v>1176040</v>
      </c>
      <c r="AD27" s="22" t="n">
        <f aca="false">2/3*AD26</f>
        <v>1180135.33333333</v>
      </c>
      <c r="AE27" s="22" t="n">
        <f aca="false">2/3*AE26</f>
        <v>1157023.33333333</v>
      </c>
      <c r="AF27" s="22" t="n">
        <f aca="false">2/3*AF26</f>
        <v>1143090.66666667</v>
      </c>
      <c r="AG27" s="17" t="n">
        <f aca="false">2/3*AG26</f>
        <v>1152431.33333333</v>
      </c>
      <c r="AH27" s="22" t="n">
        <f aca="false">2/3*AH26</f>
        <v>1112316</v>
      </c>
      <c r="AI27" s="22" t="n">
        <f aca="false">2/3*AI26</f>
        <v>1146712</v>
      </c>
      <c r="AJ27" s="22" t="n">
        <f aca="false">2/3*AJ26</f>
        <v>1037030.66666667</v>
      </c>
      <c r="AK27" s="22" t="n">
        <f aca="false">2/3*AK26</f>
        <v>993666</v>
      </c>
      <c r="AL27" s="27" t="n">
        <f aca="false">2/3*AL26</f>
        <v>1119118</v>
      </c>
      <c r="AM27" s="27" t="n">
        <f aca="false">2/3*AM26</f>
        <v>1109196</v>
      </c>
      <c r="AN27" s="27" t="n">
        <f aca="false">2/3*AN26</f>
        <v>1100262.66666667</v>
      </c>
      <c r="AO27" s="27" t="n">
        <f aca="false">2/3*AO26</f>
        <v>1109054</v>
      </c>
      <c r="AP27" s="27" t="n">
        <f aca="false">2/3*AP26</f>
        <v>1115209.33333333</v>
      </c>
      <c r="AQ27" s="27" t="n">
        <f aca="false">2/3*AQ26</f>
        <v>1085782</v>
      </c>
      <c r="AR27" s="27" t="n">
        <f aca="false">2/3*AR26</f>
        <v>1078561.33333333</v>
      </c>
      <c r="AS27" s="27" t="n">
        <f aca="false">2/3*AS26</f>
        <v>1081002.66666667</v>
      </c>
      <c r="AT27" s="27" t="n">
        <f aca="false">2/3*AT26</f>
        <v>1064048</v>
      </c>
      <c r="AU27" s="27" t="n">
        <f aca="false">2/3*AU26</f>
        <v>1062501.33333333</v>
      </c>
      <c r="AV27" s="27" t="n">
        <f aca="false">2/3*AV26</f>
        <v>1018692.66666667</v>
      </c>
      <c r="AW27" s="27" t="n">
        <f aca="false">2/3*AW26</f>
        <v>1041587.33333333</v>
      </c>
      <c r="AX27" s="22" t="n">
        <f aca="false">2/3*AX26</f>
        <v>1051827.33333333</v>
      </c>
      <c r="AY27" s="22" t="n">
        <f aca="false">2/3*AY26</f>
        <v>1047762.66666667</v>
      </c>
      <c r="AZ27" s="22" t="n">
        <f aca="false">2/3*AZ26</f>
        <v>1060713.33333333</v>
      </c>
      <c r="BA27" s="22" t="n">
        <f aca="false">2/3*BA26</f>
        <v>1069496</v>
      </c>
      <c r="BB27" s="22" t="n">
        <f aca="false">2/3*BB26</f>
        <v>1066470</v>
      </c>
      <c r="BC27" s="22" t="n">
        <f aca="false">2/3*BC26</f>
        <v>1081217.33333333</v>
      </c>
      <c r="BD27" s="22" t="n">
        <f aca="false">2/3*BD26</f>
        <v>1067496.66666667</v>
      </c>
      <c r="BE27" s="17" t="n">
        <f aca="false">2/3*BE26</f>
        <v>1027465.33333333</v>
      </c>
      <c r="BF27" s="22" t="n">
        <f aca="false">2/3*BF26</f>
        <v>1066926</v>
      </c>
      <c r="BG27" s="22" t="n">
        <f aca="false">2/3*BG26</f>
        <v>1059230.66666667</v>
      </c>
      <c r="BH27" s="22" t="n">
        <f aca="false">2/3*BH26</f>
        <v>1020263.33333333</v>
      </c>
      <c r="BI27" s="22" t="n">
        <f aca="false">2/3*BI26</f>
        <v>1060237.33333333</v>
      </c>
      <c r="BJ27" s="27" t="n">
        <f aca="false">2/3*BJ26</f>
        <v>1043990</v>
      </c>
      <c r="BK27" s="27" t="n">
        <f aca="false">2/3*BK26</f>
        <v>1042231.33333333</v>
      </c>
      <c r="BL27" s="27" t="n">
        <f aca="false">2/3*BL26</f>
        <v>1089474</v>
      </c>
      <c r="BM27" s="27" t="n">
        <f aca="false">2/3*BM26</f>
        <v>1058650.66666667</v>
      </c>
      <c r="BN27" s="27" t="n">
        <f aca="false">2/3*BN26</f>
        <v>1046930.66666667</v>
      </c>
      <c r="BO27" s="27" t="n">
        <f aca="false">2/3*BO26</f>
        <v>1070941.33333333</v>
      </c>
      <c r="BP27" s="27" t="n">
        <f aca="false">2/3*BP26</f>
        <v>1037017.33333333</v>
      </c>
      <c r="BQ27" s="27" t="n">
        <f aca="false">2/3*BQ26</f>
        <v>1037695.33333333</v>
      </c>
      <c r="BR27" s="27" t="n">
        <f aca="false">2/3*BR26</f>
        <v>1014422.66666667</v>
      </c>
      <c r="BS27" s="27" t="n">
        <f aca="false">2/3*BS26</f>
        <v>999716.666666667</v>
      </c>
      <c r="BT27" s="27" t="n">
        <f aca="false">2/3*BT26</f>
        <v>999330</v>
      </c>
      <c r="BU27" s="27" t="n">
        <f aca="false">2/3*BU26</f>
        <v>1037242</v>
      </c>
      <c r="BV27" s="22" t="n">
        <f aca="false">2/3*BV26</f>
        <v>1149210</v>
      </c>
      <c r="BW27" s="22" t="n">
        <f aca="false">2/3*BW26</f>
        <v>1082054.66666667</v>
      </c>
      <c r="BX27" s="22" t="n">
        <f aca="false">2/3*BX26</f>
        <v>1243301.33333333</v>
      </c>
      <c r="BY27" s="22" t="n">
        <f aca="false">2/3*BY26</f>
        <v>1050326.66666667</v>
      </c>
      <c r="BZ27" s="22" t="n">
        <f aca="false">2/3*BZ26</f>
        <v>1213733.33333333</v>
      </c>
      <c r="CA27" s="22" t="n">
        <f aca="false">2/3*CA26</f>
        <v>1162833.33333333</v>
      </c>
      <c r="CB27" s="22" t="n">
        <f aca="false">2/3*CB26</f>
        <v>988509.333333333</v>
      </c>
      <c r="CC27" s="17" t="n">
        <f aca="false">2/3*CC26</f>
        <v>1110170.66666667</v>
      </c>
      <c r="CD27" s="22" t="n">
        <f aca="false">2/3*CD26</f>
        <v>1121367.33333333</v>
      </c>
      <c r="CE27" s="22" t="n">
        <f aca="false">2/3*CE26</f>
        <v>1079258.66666667</v>
      </c>
      <c r="CF27" s="22" t="n">
        <f aca="false">2/3*CF26</f>
        <v>1071004.66666667</v>
      </c>
      <c r="CG27" s="22" t="n">
        <f aca="false">2/3*CG26</f>
        <v>1063320</v>
      </c>
      <c r="CH27" s="27" t="n">
        <f aca="false">2/3*CH26</f>
        <v>926623.333333333</v>
      </c>
      <c r="CI27" s="27" t="n">
        <f aca="false">2/3*CI26</f>
        <v>1045749.33333333</v>
      </c>
      <c r="CJ27" s="27" t="n">
        <f aca="false">2/3*CJ26</f>
        <v>1082298.66666667</v>
      </c>
      <c r="CK27" s="27" t="n">
        <f aca="false">2/3*CK26</f>
        <v>938021.333333333</v>
      </c>
      <c r="CL27" s="27" t="n">
        <f aca="false">2/3*CL26</f>
        <v>1059039.33333333</v>
      </c>
      <c r="CM27" s="27" t="n">
        <f aca="false">2/3*CM26</f>
        <v>940416.666666667</v>
      </c>
      <c r="CN27" s="27" t="n">
        <f aca="false">2/3*CN26</f>
        <v>1026026.66666667</v>
      </c>
      <c r="CO27" s="27" t="n">
        <f aca="false">2/3*CO26</f>
        <v>1030038</v>
      </c>
      <c r="CP27" s="27" t="n">
        <f aca="false">2/3*CP26</f>
        <v>873358.666666667</v>
      </c>
      <c r="CQ27" s="27" t="n">
        <f aca="false">2/3*CQ26</f>
        <v>1046650</v>
      </c>
      <c r="CR27" s="27" t="n">
        <f aca="false">2/3*CR26</f>
        <v>959660.666666667</v>
      </c>
      <c r="CS27" s="27" t="n">
        <f aca="false">2/3*CS26</f>
        <v>1006201.33333333</v>
      </c>
      <c r="CT27" s="22" t="n">
        <f aca="false">2/3*CT26</f>
        <v>880568</v>
      </c>
      <c r="CU27" s="22" t="n">
        <f aca="false">2/3*CU26</f>
        <v>1020672</v>
      </c>
      <c r="CV27" s="22" t="n">
        <f aca="false">2/3*CV26</f>
        <v>1012173.33333333</v>
      </c>
      <c r="CW27" s="22" t="n">
        <f aca="false">2/3*CW26</f>
        <v>1130383.33333333</v>
      </c>
      <c r="CX27" s="22" t="n">
        <f aca="false">2/3*CX26</f>
        <v>913955.333333333</v>
      </c>
      <c r="CY27" s="22" t="n">
        <f aca="false">2/3*CY26</f>
        <v>994227.333333333</v>
      </c>
      <c r="CZ27" s="22" t="n">
        <f aca="false">2/3*CZ26</f>
        <v>906020.666666667</v>
      </c>
      <c r="DA27" s="17" t="n">
        <f aca="false">2/3*DA26</f>
        <v>981708.666666667</v>
      </c>
      <c r="DB27" s="22" t="n">
        <f aca="false">2/3*DB26</f>
        <v>856854.666666667</v>
      </c>
      <c r="DC27" s="22" t="n">
        <f aca="false">2/3*DC26</f>
        <v>959019.333333333</v>
      </c>
      <c r="DD27" s="22" t="n">
        <f aca="false">2/3*DD26</f>
        <v>875560.666666667</v>
      </c>
      <c r="DE27" s="22" t="n">
        <f aca="false">2/3*DE26</f>
        <v>835044.666666667</v>
      </c>
      <c r="DF27" s="27" t="n">
        <f aca="false">2/3*DF26</f>
        <v>942942</v>
      </c>
      <c r="DG27" s="27" t="n">
        <f aca="false">2/3*DG26</f>
        <v>939306</v>
      </c>
      <c r="DH27" s="27" t="n">
        <f aca="false">2/3*DH26</f>
        <v>852484</v>
      </c>
      <c r="DI27" s="27" t="n">
        <f aca="false">2/3*DI26</f>
        <v>881576.666666667</v>
      </c>
      <c r="DJ27" s="27" t="n">
        <f aca="false">2/3*DJ26</f>
        <v>863968</v>
      </c>
      <c r="DK27" s="27" t="n">
        <f aca="false">2/3*DK26</f>
        <v>854504</v>
      </c>
      <c r="DL27" s="27" t="n">
        <f aca="false">2/3*DL26</f>
        <v>833938</v>
      </c>
      <c r="DM27" s="27" t="n">
        <f aca="false">2/3*DM26</f>
        <v>815218</v>
      </c>
      <c r="DN27" s="27" t="n">
        <f aca="false">2/3*DN26</f>
        <v>832532.666666667</v>
      </c>
      <c r="DO27" s="27" t="n">
        <f aca="false">2/3*DO26</f>
        <v>844158</v>
      </c>
      <c r="DP27" s="27" t="n">
        <f aca="false">2/3*DP26</f>
        <v>798726</v>
      </c>
      <c r="DQ27" s="27" t="n">
        <f aca="false">2/3*DQ26</f>
        <v>813148</v>
      </c>
      <c r="DR27" s="22" t="n">
        <f aca="false">2/3*DR26</f>
        <v>848481.333333333</v>
      </c>
      <c r="DS27" s="22" t="n">
        <f aca="false">2/3*DS26</f>
        <v>852497.333333333</v>
      </c>
      <c r="DT27" s="22" t="n">
        <f aca="false">2/3*DT26</f>
        <v>851960.666666667</v>
      </c>
      <c r="DU27" s="22" t="n">
        <f aca="false">2/3*DU26</f>
        <v>848356</v>
      </c>
      <c r="DV27" s="22" t="n">
        <f aca="false">2/3*DV26</f>
        <v>832136</v>
      </c>
      <c r="DW27" s="22" t="n">
        <f aca="false">2/3*DW26</f>
        <v>829133.333333333</v>
      </c>
      <c r="DX27" s="22" t="n">
        <f aca="false">2/3*DX26</f>
        <v>825125.333333333</v>
      </c>
      <c r="DY27" s="17" t="n">
        <f aca="false">2/3*DY26</f>
        <v>796656</v>
      </c>
      <c r="DZ27" s="22" t="n">
        <f aca="false">2/3*DZ26</f>
        <v>798677.333333333</v>
      </c>
      <c r="EA27" s="22" t="n">
        <f aca="false">2/3*EA26</f>
        <v>796616.666666667</v>
      </c>
      <c r="EB27" s="22" t="n">
        <f aca="false">2/3*EB26</f>
        <v>770140.666666667</v>
      </c>
      <c r="EC27" s="22" t="n">
        <f aca="false">2/3*EC26</f>
        <v>778118.666666667</v>
      </c>
      <c r="ED27" s="27" t="n">
        <f aca="false">2/3*ED26</f>
        <v>777226</v>
      </c>
      <c r="EE27" s="23"/>
      <c r="EF27" s="23" t="s">
        <v>14</v>
      </c>
      <c r="EG27" s="24"/>
      <c r="EH27" s="27" t="n">
        <v>216455</v>
      </c>
      <c r="EI27" s="27" t="n">
        <v>232714</v>
      </c>
      <c r="EJ27" s="27" t="n">
        <v>235470</v>
      </c>
      <c r="EK27" s="27" t="n">
        <v>225654</v>
      </c>
      <c r="EL27" s="27" t="n">
        <v>248588</v>
      </c>
      <c r="EM27" s="27" t="n">
        <v>257888</v>
      </c>
      <c r="EN27" s="27" t="n">
        <v>254871</v>
      </c>
      <c r="EO27" s="27" t="n">
        <v>265720</v>
      </c>
      <c r="EP27" s="27" t="n">
        <v>248849</v>
      </c>
      <c r="EQ27" s="27" t="n">
        <v>250603</v>
      </c>
      <c r="ER27" s="27" t="n">
        <v>276120</v>
      </c>
      <c r="ES27" s="22" t="n">
        <v>248072</v>
      </c>
      <c r="ET27" s="22" t="n">
        <v>250475</v>
      </c>
      <c r="EU27" s="22" t="n">
        <v>242300</v>
      </c>
      <c r="EV27" s="22" t="n">
        <v>309466</v>
      </c>
      <c r="EW27" s="22" t="n">
        <v>310718</v>
      </c>
      <c r="EX27" s="22" t="n">
        <v>305111</v>
      </c>
      <c r="EY27" s="22" t="n">
        <v>250955</v>
      </c>
      <c r="EZ27" s="17" t="n">
        <v>256085</v>
      </c>
      <c r="FA27" s="22" t="n">
        <v>248149</v>
      </c>
      <c r="FB27" s="22" t="n">
        <v>248029</v>
      </c>
      <c r="FC27" s="22" t="n">
        <v>255273</v>
      </c>
      <c r="FD27" s="22" t="n">
        <v>238456</v>
      </c>
      <c r="FE27" s="27" t="n">
        <v>228690</v>
      </c>
      <c r="FF27" s="27" t="n">
        <v>231312</v>
      </c>
      <c r="FG27" s="27" t="n">
        <v>220328</v>
      </c>
      <c r="FH27" s="27" t="n">
        <v>220778</v>
      </c>
      <c r="FI27" s="27" t="n">
        <v>247298</v>
      </c>
      <c r="FJ27" s="27" t="n">
        <v>223938</v>
      </c>
      <c r="FK27" s="27" t="n">
        <v>225491</v>
      </c>
      <c r="FL27" s="27" t="n">
        <v>238973</v>
      </c>
      <c r="FM27" s="27" t="n">
        <v>237329</v>
      </c>
      <c r="FN27" s="27" t="n">
        <v>237075</v>
      </c>
      <c r="FO27" s="27" t="n">
        <v>223628</v>
      </c>
      <c r="FP27" s="27" t="n">
        <v>234222</v>
      </c>
      <c r="FQ27" s="22" t="n">
        <v>219957</v>
      </c>
      <c r="FR27" s="22" t="n">
        <v>218205</v>
      </c>
      <c r="FS27" s="22" t="n">
        <v>246617</v>
      </c>
      <c r="FT27" s="22" t="n">
        <v>247232</v>
      </c>
      <c r="FU27" s="22" t="n">
        <v>236218</v>
      </c>
      <c r="FV27" s="22" t="n">
        <v>236106</v>
      </c>
      <c r="FW27" s="22" t="n">
        <v>237947</v>
      </c>
      <c r="FX27" s="17" t="n">
        <v>230801</v>
      </c>
      <c r="FY27" s="22" t="n">
        <v>235609</v>
      </c>
      <c r="FZ27" s="22" t="n">
        <v>243669</v>
      </c>
      <c r="GA27" s="22" t="n">
        <v>227803</v>
      </c>
      <c r="GB27" s="22" t="n">
        <v>219645</v>
      </c>
      <c r="GC27" s="27" t="n">
        <v>237758</v>
      </c>
      <c r="GD27" s="27" t="n">
        <v>235883</v>
      </c>
      <c r="GE27" s="27" t="n">
        <v>222396</v>
      </c>
      <c r="GF27" s="27" t="n">
        <v>235604</v>
      </c>
      <c r="GG27" s="27" t="n">
        <v>216561</v>
      </c>
      <c r="GH27" s="27" t="n">
        <v>224720</v>
      </c>
      <c r="GI27" s="27" t="n">
        <v>221027</v>
      </c>
      <c r="GJ27" s="27" t="n">
        <v>219983</v>
      </c>
      <c r="GK27" s="27" t="n">
        <v>215856</v>
      </c>
      <c r="GL27" s="27" t="n">
        <v>212943</v>
      </c>
      <c r="GM27" s="27" t="n">
        <v>211915</v>
      </c>
      <c r="GN27" s="27" t="n">
        <v>212485</v>
      </c>
      <c r="GO27" s="22" t="n">
        <v>199639</v>
      </c>
      <c r="GP27" s="22" t="n">
        <v>198275</v>
      </c>
      <c r="GQ27" s="22" t="n">
        <v>195727</v>
      </c>
      <c r="GR27" s="22" t="n">
        <v>182467</v>
      </c>
      <c r="GS27" s="22" t="n">
        <v>178909</v>
      </c>
      <c r="GT27" s="22" t="n">
        <v>173825</v>
      </c>
      <c r="GU27" s="22" t="n">
        <v>160861</v>
      </c>
      <c r="GV27" s="17" t="n">
        <v>165784</v>
      </c>
      <c r="GW27" s="22" t="n">
        <v>161203</v>
      </c>
      <c r="GX27" s="22" t="n">
        <v>170674</v>
      </c>
      <c r="GY27" s="22" t="n">
        <v>182188</v>
      </c>
      <c r="GZ27" s="22" t="n">
        <v>167160</v>
      </c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2"/>
      <c r="HN27" s="22"/>
      <c r="HO27" s="22"/>
      <c r="HP27" s="22"/>
      <c r="HQ27" s="22"/>
      <c r="HR27" s="22"/>
      <c r="HS27" s="22"/>
      <c r="HT27" s="17"/>
      <c r="HU27" s="22"/>
      <c r="HV27" s="22"/>
      <c r="HW27" s="22"/>
      <c r="HX27" s="22"/>
      <c r="HY27" s="27"/>
      <c r="HZ27" s="27"/>
      <c r="IA27" s="27"/>
      <c r="IB27" s="27"/>
      <c r="IC27" s="27"/>
      <c r="ID27" s="27"/>
      <c r="IE27" s="27"/>
      <c r="IF27" s="27"/>
      <c r="IG27" s="27"/>
      <c r="IH27" s="29"/>
      <c r="II27" s="29"/>
      <c r="IJ27" s="29"/>
      <c r="IK27" s="26"/>
      <c r="IL27" s="26"/>
      <c r="IM27" s="26"/>
      <c r="IN27" s="26"/>
      <c r="IO27" s="26"/>
      <c r="IP27" s="26"/>
      <c r="IQ27" s="26"/>
      <c r="IR27" s="20"/>
      <c r="IS27" s="26"/>
      <c r="IT27" s="26"/>
      <c r="IU27" s="26"/>
      <c r="IV27" s="26"/>
      <c r="IW27" s="29"/>
      <c r="IX27" s="29"/>
      <c r="IY27" s="29"/>
      <c r="IZ27" s="14"/>
    </row>
    <row r="28" customFormat="false" ht="13.8" hidden="false" customHeight="false" outlineLevel="0" collapsed="false">
      <c r="A28" s="2" t="s">
        <v>9</v>
      </c>
      <c r="B28" s="22" t="n">
        <f aca="false">1/3*B26</f>
        <v>0</v>
      </c>
      <c r="C28" s="22" t="n">
        <f aca="false">1/3*C26</f>
        <v>0</v>
      </c>
      <c r="D28" s="22" t="n">
        <f aca="false">1/3*D26</f>
        <v>0</v>
      </c>
      <c r="E28" s="22" t="n">
        <f aca="false">1/3*E26</f>
        <v>0</v>
      </c>
      <c r="F28" s="22" t="n">
        <f aca="false">1/3*F26</f>
        <v>0</v>
      </c>
      <c r="G28" s="22" t="n">
        <f aca="false">1/3*G26</f>
        <v>628277.333333333</v>
      </c>
      <c r="H28" s="22" t="n">
        <f aca="false">1/3*H26</f>
        <v>598083</v>
      </c>
      <c r="I28" s="22" t="n">
        <f aca="false">1/3*I26</f>
        <v>610958.666666667</v>
      </c>
      <c r="J28" s="22" t="n">
        <f aca="false">1/3*J26</f>
        <v>600636</v>
      </c>
      <c r="K28" s="22" t="n">
        <f aca="false">1/3*K26</f>
        <v>599046.333333333</v>
      </c>
      <c r="L28" s="22" t="n">
        <f aca="false">1/3*L26</f>
        <v>581313.666666667</v>
      </c>
      <c r="M28" s="22" t="n">
        <f aca="false">1/3*M26</f>
        <v>600822.333333333</v>
      </c>
      <c r="N28" s="27" t="n">
        <f aca="false">1/3*N26</f>
        <v>593130.666666667</v>
      </c>
      <c r="O28" s="27" t="n">
        <f aca="false">1/3*O26</f>
        <v>593389.666666667</v>
      </c>
      <c r="P28" s="27" t="n">
        <f aca="false">1/3*P26</f>
        <v>615602</v>
      </c>
      <c r="Q28" s="27" t="n">
        <f aca="false">1/3*Q26</f>
        <v>588558</v>
      </c>
      <c r="R28" s="27" t="n">
        <f aca="false">1/3*R26</f>
        <v>607329.666666667</v>
      </c>
      <c r="S28" s="27" t="n">
        <f aca="false">1/3*S26</f>
        <v>600942</v>
      </c>
      <c r="T28" s="27" t="n">
        <f aca="false">1/3*T26</f>
        <v>583672.333333333</v>
      </c>
      <c r="U28" s="27" t="n">
        <f aca="false">1/3*U26</f>
        <v>598160.666666667</v>
      </c>
      <c r="V28" s="27" t="n">
        <f aca="false">1/3*V26</f>
        <v>576905</v>
      </c>
      <c r="W28" s="27" t="n">
        <f aca="false">1/3*W26</f>
        <v>585771</v>
      </c>
      <c r="X28" s="27" t="n">
        <f aca="false">1/3*X26</f>
        <v>553561</v>
      </c>
      <c r="Y28" s="27" t="n">
        <f aca="false">1/3*Y26</f>
        <v>581977.333333333</v>
      </c>
      <c r="Z28" s="22" t="n">
        <f aca="false">1/3*Z26</f>
        <v>579726</v>
      </c>
      <c r="AA28" s="22" t="n">
        <f aca="false">1/3*AA26</f>
        <v>583712.333333333</v>
      </c>
      <c r="AB28" s="22" t="n">
        <f aca="false">1/3*AB26</f>
        <v>593726.666666667</v>
      </c>
      <c r="AC28" s="22" t="n">
        <f aca="false">1/3*AC26</f>
        <v>588020</v>
      </c>
      <c r="AD28" s="22" t="n">
        <f aca="false">1/3*AD26</f>
        <v>590067.666666667</v>
      </c>
      <c r="AE28" s="22" t="n">
        <f aca="false">1/3*AE26</f>
        <v>578511.666666667</v>
      </c>
      <c r="AF28" s="22" t="n">
        <f aca="false">1/3*AF26</f>
        <v>571545.333333333</v>
      </c>
      <c r="AG28" s="17" t="n">
        <f aca="false">1/3*AG26</f>
        <v>576215.666666667</v>
      </c>
      <c r="AH28" s="22" t="n">
        <f aca="false">1/3*AH26</f>
        <v>556158</v>
      </c>
      <c r="AI28" s="22" t="n">
        <f aca="false">1/3*AI26</f>
        <v>573356</v>
      </c>
      <c r="AJ28" s="22" t="n">
        <f aca="false">1/3*AJ26</f>
        <v>518515.333333333</v>
      </c>
      <c r="AK28" s="22" t="n">
        <f aca="false">1/3*AK26</f>
        <v>496833</v>
      </c>
      <c r="AL28" s="27" t="n">
        <f aca="false">1/3*AL26</f>
        <v>559559</v>
      </c>
      <c r="AM28" s="27" t="n">
        <f aca="false">1/3*AM26</f>
        <v>554598</v>
      </c>
      <c r="AN28" s="27" t="n">
        <f aca="false">1/3*AN26</f>
        <v>550131.333333333</v>
      </c>
      <c r="AO28" s="27" t="n">
        <f aca="false">1/3*AO26</f>
        <v>554527</v>
      </c>
      <c r="AP28" s="27" t="n">
        <f aca="false">1/3*AP26</f>
        <v>557604.666666667</v>
      </c>
      <c r="AQ28" s="27" t="n">
        <f aca="false">1/3*AQ26</f>
        <v>542891</v>
      </c>
      <c r="AR28" s="27" t="n">
        <f aca="false">1/3*AR26</f>
        <v>539280.666666667</v>
      </c>
      <c r="AS28" s="27" t="n">
        <f aca="false">1/3*AS26</f>
        <v>540501.333333333</v>
      </c>
      <c r="AT28" s="27" t="n">
        <f aca="false">1/3*AT26</f>
        <v>532024</v>
      </c>
      <c r="AU28" s="27" t="n">
        <f aca="false">1/3*AU26</f>
        <v>531250.666666667</v>
      </c>
      <c r="AV28" s="27" t="n">
        <f aca="false">1/3*AV26</f>
        <v>509346.333333333</v>
      </c>
      <c r="AW28" s="27" t="n">
        <f aca="false">1/3*AW26</f>
        <v>520793.666666667</v>
      </c>
      <c r="AX28" s="22" t="n">
        <f aca="false">1/3*AX26</f>
        <v>525913.666666667</v>
      </c>
      <c r="AY28" s="22" t="n">
        <f aca="false">1/3*AY26</f>
        <v>523881.333333333</v>
      </c>
      <c r="AZ28" s="22" t="n">
        <f aca="false">1/3*AZ26</f>
        <v>530356.666666667</v>
      </c>
      <c r="BA28" s="22" t="n">
        <f aca="false">1/3*BA26</f>
        <v>534748</v>
      </c>
      <c r="BB28" s="22" t="n">
        <f aca="false">1/3*BB26</f>
        <v>533235</v>
      </c>
      <c r="BC28" s="22" t="n">
        <f aca="false">1/3*BC26</f>
        <v>540608.666666667</v>
      </c>
      <c r="BD28" s="22" t="n">
        <f aca="false">1/3*BD26</f>
        <v>533748.333333333</v>
      </c>
      <c r="BE28" s="17" t="n">
        <f aca="false">1/3*BE26</f>
        <v>513732.666666667</v>
      </c>
      <c r="BF28" s="22" t="n">
        <f aca="false">1/3*BF26</f>
        <v>533463</v>
      </c>
      <c r="BG28" s="22" t="n">
        <f aca="false">1/3*BG26</f>
        <v>529615.333333333</v>
      </c>
      <c r="BH28" s="22" t="n">
        <f aca="false">1/3*BH26</f>
        <v>510131.666666667</v>
      </c>
      <c r="BI28" s="22" t="n">
        <f aca="false">1/3*BI26</f>
        <v>530118.666666667</v>
      </c>
      <c r="BJ28" s="27" t="n">
        <f aca="false">1/3*BJ26</f>
        <v>521995</v>
      </c>
      <c r="BK28" s="27" t="n">
        <f aca="false">1/3*BK26</f>
        <v>521115.666666667</v>
      </c>
      <c r="BL28" s="27" t="n">
        <f aca="false">1/3*BL26</f>
        <v>544737</v>
      </c>
      <c r="BM28" s="27" t="n">
        <f aca="false">1/3*BM26</f>
        <v>529325.333333333</v>
      </c>
      <c r="BN28" s="27" t="n">
        <f aca="false">1/3*BN26</f>
        <v>523465.333333333</v>
      </c>
      <c r="BO28" s="27" t="n">
        <f aca="false">1/3*BO26</f>
        <v>535470.666666667</v>
      </c>
      <c r="BP28" s="27" t="n">
        <f aca="false">1/3*BP26</f>
        <v>518508.666666667</v>
      </c>
      <c r="BQ28" s="27" t="n">
        <f aca="false">1/3*BQ26</f>
        <v>518847.666666667</v>
      </c>
      <c r="BR28" s="27" t="n">
        <f aca="false">1/3*BR26</f>
        <v>507211.333333333</v>
      </c>
      <c r="BS28" s="27" t="n">
        <f aca="false">1/3*BS26</f>
        <v>499858.333333333</v>
      </c>
      <c r="BT28" s="27" t="n">
        <f aca="false">1/3*BT26</f>
        <v>499665</v>
      </c>
      <c r="BU28" s="27" t="n">
        <f aca="false">1/3*BU26</f>
        <v>518621</v>
      </c>
      <c r="BV28" s="22" t="n">
        <f aca="false">1/3*BV26</f>
        <v>574605</v>
      </c>
      <c r="BW28" s="22" t="n">
        <f aca="false">1/3*BW26</f>
        <v>541027.333333333</v>
      </c>
      <c r="BX28" s="22" t="n">
        <f aca="false">1/3*BX26</f>
        <v>621650.666666667</v>
      </c>
      <c r="BY28" s="22" t="n">
        <f aca="false">1/3*BY26</f>
        <v>525163.333333333</v>
      </c>
      <c r="BZ28" s="22" t="n">
        <f aca="false">1/3*BZ26</f>
        <v>606866.666666667</v>
      </c>
      <c r="CA28" s="22" t="n">
        <f aca="false">1/3*CA26</f>
        <v>581416.666666667</v>
      </c>
      <c r="CB28" s="22" t="n">
        <f aca="false">1/3*CB26</f>
        <v>494254.666666667</v>
      </c>
      <c r="CC28" s="17" t="n">
        <f aca="false">1/3*CC26</f>
        <v>555085.333333333</v>
      </c>
      <c r="CD28" s="22" t="n">
        <f aca="false">1/3*CD26</f>
        <v>560683.666666667</v>
      </c>
      <c r="CE28" s="22" t="n">
        <f aca="false">1/3*CE26</f>
        <v>539629.333333333</v>
      </c>
      <c r="CF28" s="22" t="n">
        <f aca="false">1/3*CF26</f>
        <v>535502.333333333</v>
      </c>
      <c r="CG28" s="22" t="n">
        <f aca="false">1/3*CG26</f>
        <v>531660</v>
      </c>
      <c r="CH28" s="27" t="n">
        <f aca="false">1/3*CH26</f>
        <v>463311.666666667</v>
      </c>
      <c r="CI28" s="27" t="n">
        <f aca="false">1/3*CI26</f>
        <v>522874.666666667</v>
      </c>
      <c r="CJ28" s="27" t="n">
        <f aca="false">1/3*CJ26</f>
        <v>541149.333333333</v>
      </c>
      <c r="CK28" s="27" t="n">
        <f aca="false">1/3*CK26</f>
        <v>469010.666666667</v>
      </c>
      <c r="CL28" s="27" t="n">
        <f aca="false">1/3*CL26</f>
        <v>529519.666666667</v>
      </c>
      <c r="CM28" s="27" t="n">
        <f aca="false">1/3*CM26</f>
        <v>470208.333333333</v>
      </c>
      <c r="CN28" s="27" t="n">
        <f aca="false">1/3*CN26</f>
        <v>513013.333333333</v>
      </c>
      <c r="CO28" s="27" t="n">
        <f aca="false">1/3*CO26</f>
        <v>515019</v>
      </c>
      <c r="CP28" s="27" t="n">
        <f aca="false">1/3*CP26</f>
        <v>436679.333333333</v>
      </c>
      <c r="CQ28" s="27" t="n">
        <f aca="false">1/3*CQ26</f>
        <v>523325</v>
      </c>
      <c r="CR28" s="27" t="n">
        <f aca="false">1/3*CR26</f>
        <v>479830.333333333</v>
      </c>
      <c r="CS28" s="27" t="n">
        <f aca="false">1/3*CS26</f>
        <v>503100.666666667</v>
      </c>
      <c r="CT28" s="22" t="n">
        <f aca="false">1/3*CT26</f>
        <v>440284</v>
      </c>
      <c r="CU28" s="22" t="n">
        <f aca="false">1/3*CU26</f>
        <v>510336</v>
      </c>
      <c r="CV28" s="22" t="n">
        <f aca="false">1/3*CV26</f>
        <v>506086.666666667</v>
      </c>
      <c r="CW28" s="22" t="n">
        <f aca="false">1/3*CW26</f>
        <v>565191.666666667</v>
      </c>
      <c r="CX28" s="22" t="n">
        <f aca="false">1/3*CX26</f>
        <v>456977.666666667</v>
      </c>
      <c r="CY28" s="22" t="n">
        <f aca="false">1/3*CY26</f>
        <v>497113.666666667</v>
      </c>
      <c r="CZ28" s="22" t="n">
        <f aca="false">1/3*CZ26</f>
        <v>453010.333333333</v>
      </c>
      <c r="DA28" s="17" t="n">
        <f aca="false">1/3*DA26</f>
        <v>490854.333333333</v>
      </c>
      <c r="DB28" s="22" t="n">
        <f aca="false">1/3*DB26</f>
        <v>428427.333333333</v>
      </c>
      <c r="DC28" s="22" t="n">
        <f aca="false">1/3*DC26</f>
        <v>479509.666666667</v>
      </c>
      <c r="DD28" s="22" t="n">
        <f aca="false">1/3*DD26</f>
        <v>437780.333333333</v>
      </c>
      <c r="DE28" s="22" t="n">
        <f aca="false">1/3*DE26</f>
        <v>417522.333333333</v>
      </c>
      <c r="DF28" s="27" t="n">
        <f aca="false">1/3*DF26</f>
        <v>471471</v>
      </c>
      <c r="DG28" s="27" t="n">
        <f aca="false">1/3*DG26</f>
        <v>469653</v>
      </c>
      <c r="DH28" s="27" t="n">
        <f aca="false">1/3*DH26</f>
        <v>426242</v>
      </c>
      <c r="DI28" s="27" t="n">
        <f aca="false">1/3*DI26</f>
        <v>440788.333333333</v>
      </c>
      <c r="DJ28" s="27" t="n">
        <f aca="false">1/3*DJ26</f>
        <v>431984</v>
      </c>
      <c r="DK28" s="27" t="n">
        <f aca="false">1/3*DK26</f>
        <v>427252</v>
      </c>
      <c r="DL28" s="27" t="n">
        <f aca="false">1/3*DL26</f>
        <v>416969</v>
      </c>
      <c r="DM28" s="27" t="n">
        <f aca="false">1/3*DM26</f>
        <v>407609</v>
      </c>
      <c r="DN28" s="27" t="n">
        <f aca="false">1/3*DN26</f>
        <v>416266.333333333</v>
      </c>
      <c r="DO28" s="27" t="n">
        <f aca="false">1/3*DO26</f>
        <v>422079</v>
      </c>
      <c r="DP28" s="27" t="n">
        <f aca="false">1/3*DP26</f>
        <v>399363</v>
      </c>
      <c r="DQ28" s="27" t="n">
        <f aca="false">1/3*DQ26</f>
        <v>406574</v>
      </c>
      <c r="DR28" s="22" t="n">
        <f aca="false">1/3*DR26</f>
        <v>424240.666666667</v>
      </c>
      <c r="DS28" s="22" t="n">
        <f aca="false">1/3*DS26</f>
        <v>426248.666666667</v>
      </c>
      <c r="DT28" s="22" t="n">
        <f aca="false">1/3*DT26</f>
        <v>425980.333333333</v>
      </c>
      <c r="DU28" s="22" t="n">
        <f aca="false">1/3*DU26</f>
        <v>424178</v>
      </c>
      <c r="DV28" s="22" t="n">
        <f aca="false">1/3*DV26</f>
        <v>416068</v>
      </c>
      <c r="DW28" s="22" t="n">
        <f aca="false">1/3*DW26</f>
        <v>414566.666666667</v>
      </c>
      <c r="DX28" s="22" t="n">
        <f aca="false">1/3*DX26</f>
        <v>412562.666666667</v>
      </c>
      <c r="DY28" s="17" t="n">
        <f aca="false">1/3*DY26</f>
        <v>398328</v>
      </c>
      <c r="DZ28" s="22" t="n">
        <f aca="false">1/3*DZ26</f>
        <v>399338.666666667</v>
      </c>
      <c r="EA28" s="22" t="n">
        <f aca="false">1/3*EA26</f>
        <v>398308.333333333</v>
      </c>
      <c r="EB28" s="22" t="n">
        <f aca="false">1/3*EB26</f>
        <v>385070.333333333</v>
      </c>
      <c r="EC28" s="22" t="n">
        <f aca="false">1/3*EC26</f>
        <v>389059.333333333</v>
      </c>
      <c r="ED28" s="27" t="n">
        <f aca="false">1/3*ED26</f>
        <v>388613</v>
      </c>
      <c r="EE28" s="23"/>
      <c r="EF28" s="23"/>
      <c r="EG28" s="24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2"/>
      <c r="ET28" s="22"/>
      <c r="EU28" s="22"/>
      <c r="EV28" s="22"/>
      <c r="EW28" s="22"/>
      <c r="EX28" s="22"/>
      <c r="EY28" s="22"/>
      <c r="EZ28" s="17"/>
      <c r="FA28" s="22"/>
      <c r="FB28" s="22"/>
      <c r="FC28" s="22"/>
      <c r="FD28" s="22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2"/>
      <c r="FR28" s="22"/>
      <c r="FS28" s="22"/>
      <c r="FT28" s="22"/>
      <c r="FU28" s="22"/>
      <c r="FV28" s="22"/>
      <c r="FW28" s="22"/>
      <c r="FX28" s="17"/>
      <c r="FY28" s="22"/>
      <c r="FZ28" s="22"/>
      <c r="GA28" s="22"/>
      <c r="GB28" s="22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2"/>
      <c r="GP28" s="22"/>
      <c r="GQ28" s="22"/>
      <c r="GR28" s="22"/>
      <c r="GS28" s="22"/>
      <c r="GT28" s="22"/>
      <c r="GU28" s="22"/>
      <c r="GV28" s="17"/>
      <c r="GW28" s="22"/>
      <c r="GX28" s="22"/>
      <c r="GY28" s="22"/>
      <c r="GZ28" s="22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2"/>
      <c r="HN28" s="22"/>
      <c r="HO28" s="22"/>
      <c r="HP28" s="22"/>
      <c r="HQ28" s="22"/>
      <c r="HR28" s="22"/>
      <c r="HS28" s="22"/>
      <c r="HT28" s="17"/>
      <c r="HU28" s="22"/>
      <c r="HV28" s="22"/>
      <c r="HW28" s="22"/>
      <c r="HX28" s="22"/>
      <c r="HY28" s="27"/>
      <c r="HZ28" s="27"/>
      <c r="IA28" s="27"/>
      <c r="IB28" s="27"/>
      <c r="IC28" s="27"/>
      <c r="ID28" s="27"/>
      <c r="IE28" s="27"/>
      <c r="IF28" s="27"/>
      <c r="IG28" s="27"/>
      <c r="IH28" s="29"/>
      <c r="II28" s="29"/>
      <c r="IJ28" s="29"/>
      <c r="IK28" s="26"/>
      <c r="IL28" s="26"/>
      <c r="IM28" s="26"/>
      <c r="IN28" s="26"/>
      <c r="IO28" s="26"/>
      <c r="IP28" s="26"/>
      <c r="IQ28" s="26"/>
      <c r="IR28" s="20"/>
      <c r="IS28" s="26"/>
      <c r="IT28" s="26"/>
      <c r="IU28" s="26"/>
      <c r="IV28" s="26"/>
      <c r="IW28" s="29"/>
      <c r="IX28" s="29"/>
      <c r="IY28" s="29"/>
      <c r="IZ28" s="14"/>
    </row>
    <row r="29" customFormat="false" ht="13.8" hidden="false" customHeight="false" outlineLevel="0" collapsed="false">
      <c r="A29" s="2"/>
      <c r="B29" s="22"/>
      <c r="C29" s="22"/>
      <c r="D29" s="22"/>
      <c r="E29" s="22"/>
      <c r="F29" s="22"/>
      <c r="G29" s="22"/>
      <c r="H29" s="22"/>
      <c r="I29" s="17"/>
      <c r="J29" s="22"/>
      <c r="K29" s="22"/>
      <c r="L29" s="22"/>
      <c r="M29" s="2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2"/>
      <c r="AA29" s="22"/>
      <c r="AB29" s="22"/>
      <c r="AC29" s="22"/>
      <c r="AD29" s="22"/>
      <c r="AE29" s="22"/>
      <c r="AF29" s="22"/>
      <c r="AG29" s="17"/>
      <c r="AH29" s="22"/>
      <c r="AI29" s="22"/>
      <c r="AJ29" s="22"/>
      <c r="AK29" s="22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2"/>
      <c r="AY29" s="22"/>
      <c r="AZ29" s="22"/>
      <c r="BA29" s="22"/>
      <c r="BB29" s="22"/>
      <c r="BC29" s="22"/>
      <c r="BD29" s="22"/>
      <c r="BE29" s="17"/>
      <c r="BF29" s="22"/>
      <c r="BG29" s="22"/>
      <c r="BH29" s="22"/>
      <c r="BI29" s="22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2"/>
      <c r="BW29" s="22"/>
      <c r="BX29" s="22"/>
      <c r="BY29" s="22"/>
      <c r="BZ29" s="22"/>
      <c r="CA29" s="22"/>
      <c r="CB29" s="22"/>
      <c r="CC29" s="17"/>
      <c r="CD29" s="22"/>
      <c r="CE29" s="22"/>
      <c r="CF29" s="22"/>
      <c r="CG29" s="22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2"/>
      <c r="CU29" s="22"/>
      <c r="CV29" s="22"/>
      <c r="CW29" s="22"/>
      <c r="CX29" s="22"/>
      <c r="CY29" s="22"/>
      <c r="CZ29" s="22"/>
      <c r="DA29" s="17"/>
      <c r="DB29" s="22"/>
      <c r="DC29" s="22"/>
      <c r="DD29" s="22"/>
      <c r="DE29" s="22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2"/>
      <c r="DS29" s="22"/>
      <c r="DT29" s="22"/>
      <c r="DU29" s="22"/>
      <c r="DV29" s="22"/>
      <c r="DW29" s="22"/>
      <c r="DX29" s="22"/>
      <c r="DY29" s="17"/>
      <c r="DZ29" s="22"/>
      <c r="EA29" s="22"/>
      <c r="EB29" s="22"/>
      <c r="EC29" s="22"/>
      <c r="ED29" s="27"/>
      <c r="EE29" s="23" t="s">
        <v>15</v>
      </c>
      <c r="EF29" s="23"/>
      <c r="EG29" s="24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2"/>
      <c r="ET29" s="22"/>
      <c r="EU29" s="22"/>
      <c r="EV29" s="22"/>
      <c r="EW29" s="22"/>
      <c r="EX29" s="22"/>
      <c r="EY29" s="22"/>
      <c r="EZ29" s="17"/>
      <c r="FA29" s="22"/>
      <c r="FB29" s="22"/>
      <c r="FC29" s="22"/>
      <c r="FD29" s="22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2"/>
      <c r="FR29" s="22"/>
      <c r="FS29" s="22"/>
      <c r="FT29" s="22"/>
      <c r="FU29" s="22"/>
      <c r="FV29" s="22"/>
      <c r="FW29" s="22"/>
      <c r="FX29" s="17"/>
      <c r="FY29" s="22"/>
      <c r="FZ29" s="22"/>
      <c r="GA29" s="22"/>
      <c r="GB29" s="22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2"/>
      <c r="GP29" s="22"/>
      <c r="GQ29" s="22"/>
      <c r="GR29" s="22"/>
      <c r="GS29" s="22"/>
      <c r="GT29" s="22"/>
      <c r="GU29" s="22"/>
      <c r="GV29" s="17"/>
      <c r="GW29" s="22"/>
      <c r="GX29" s="22"/>
      <c r="GY29" s="22"/>
      <c r="GZ29" s="22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2"/>
      <c r="HN29" s="22"/>
      <c r="HO29" s="22"/>
      <c r="HP29" s="22"/>
      <c r="HQ29" s="22"/>
      <c r="HR29" s="22"/>
      <c r="HS29" s="22"/>
      <c r="HT29" s="17"/>
      <c r="HU29" s="22"/>
      <c r="HV29" s="22"/>
      <c r="HW29" s="22"/>
      <c r="HX29" s="22"/>
      <c r="HY29" s="27"/>
      <c r="HZ29" s="27"/>
      <c r="IA29" s="27"/>
      <c r="IB29" s="27"/>
      <c r="IC29" s="27"/>
      <c r="ID29" s="27"/>
      <c r="IE29" s="27"/>
      <c r="IF29" s="27"/>
      <c r="IG29" s="27"/>
      <c r="IH29" s="29"/>
      <c r="II29" s="29"/>
      <c r="IJ29" s="29"/>
      <c r="IK29" s="26"/>
      <c r="IL29" s="26"/>
      <c r="IM29" s="26"/>
      <c r="IN29" s="26"/>
      <c r="IO29" s="26"/>
      <c r="IP29" s="26"/>
      <c r="IQ29" s="26"/>
      <c r="IR29" s="20"/>
      <c r="IS29" s="26"/>
      <c r="IT29" s="26"/>
      <c r="IU29" s="26"/>
      <c r="IV29" s="26"/>
      <c r="IW29" s="29"/>
      <c r="IX29" s="29"/>
      <c r="IY29" s="29"/>
      <c r="IZ29" s="14"/>
    </row>
    <row r="30" customFormat="false" ht="13.8" hidden="false" customHeight="false" outlineLevel="0" collapsed="false">
      <c r="A30" s="2"/>
      <c r="B30" s="22"/>
      <c r="C30" s="22"/>
      <c r="D30" s="22"/>
      <c r="E30" s="22"/>
      <c r="F30" s="22"/>
      <c r="G30" s="22"/>
      <c r="H30" s="22"/>
      <c r="I30" s="17"/>
      <c r="J30" s="22"/>
      <c r="K30" s="22"/>
      <c r="L30" s="22"/>
      <c r="M30" s="22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2"/>
      <c r="AA30" s="22"/>
      <c r="AB30" s="22"/>
      <c r="AC30" s="22"/>
      <c r="AD30" s="22"/>
      <c r="AE30" s="22"/>
      <c r="AF30" s="22"/>
      <c r="AG30" s="17"/>
      <c r="AH30" s="22"/>
      <c r="AI30" s="22"/>
      <c r="AJ30" s="22"/>
      <c r="AK30" s="22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2"/>
      <c r="AY30" s="22"/>
      <c r="AZ30" s="22"/>
      <c r="BA30" s="22"/>
      <c r="BB30" s="22"/>
      <c r="BC30" s="22"/>
      <c r="BD30" s="22"/>
      <c r="BE30" s="17"/>
      <c r="BF30" s="22"/>
      <c r="BG30" s="22"/>
      <c r="BH30" s="22"/>
      <c r="BI30" s="22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2"/>
      <c r="BW30" s="22"/>
      <c r="BX30" s="22"/>
      <c r="BY30" s="22"/>
      <c r="BZ30" s="22"/>
      <c r="CA30" s="22"/>
      <c r="CB30" s="22"/>
      <c r="CC30" s="17"/>
      <c r="CD30" s="22"/>
      <c r="CE30" s="22"/>
      <c r="CF30" s="22"/>
      <c r="CG30" s="22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2"/>
      <c r="CU30" s="22"/>
      <c r="CV30" s="22"/>
      <c r="CW30" s="22"/>
      <c r="CX30" s="22"/>
      <c r="CY30" s="22"/>
      <c r="CZ30" s="22"/>
      <c r="DA30" s="17"/>
      <c r="DB30" s="22"/>
      <c r="DC30" s="22"/>
      <c r="DD30" s="22"/>
      <c r="DE30" s="22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2"/>
      <c r="DS30" s="22"/>
      <c r="DT30" s="22"/>
      <c r="DU30" s="22"/>
      <c r="DV30" s="22"/>
      <c r="DW30" s="22"/>
      <c r="DX30" s="22"/>
      <c r="DY30" s="17"/>
      <c r="DZ30" s="22"/>
      <c r="EA30" s="22"/>
      <c r="EB30" s="22"/>
      <c r="EC30" s="22"/>
      <c r="ED30" s="27"/>
      <c r="EE30" s="23" t="s">
        <v>16</v>
      </c>
      <c r="EF30" s="23"/>
      <c r="EG30" s="24"/>
      <c r="EH30" s="27" t="n">
        <v>36162</v>
      </c>
      <c r="EI30" s="27" t="n">
        <v>36774</v>
      </c>
      <c r="EJ30" s="27" t="n">
        <v>36333</v>
      </c>
      <c r="EK30" s="27" t="n">
        <v>35806</v>
      </c>
      <c r="EL30" s="27" t="n">
        <v>35840</v>
      </c>
      <c r="EM30" s="27" t="n">
        <v>34283</v>
      </c>
      <c r="EN30" s="27" t="n">
        <v>35547</v>
      </c>
      <c r="EO30" s="27" t="n">
        <v>35077</v>
      </c>
      <c r="EP30" s="27" t="n">
        <v>32445</v>
      </c>
      <c r="EQ30" s="27" t="n">
        <v>31945</v>
      </c>
      <c r="ER30" s="27" t="n">
        <v>33244</v>
      </c>
      <c r="ES30" s="22" t="n">
        <v>33713</v>
      </c>
      <c r="ET30" s="22" t="n">
        <v>34435</v>
      </c>
      <c r="EU30" s="22" t="n">
        <v>34208</v>
      </c>
      <c r="EV30" s="22" t="n">
        <v>34784</v>
      </c>
      <c r="EW30" s="22" t="n">
        <v>33425</v>
      </c>
      <c r="EX30" s="22" t="n">
        <v>31673</v>
      </c>
      <c r="EY30" s="22" t="n">
        <v>30967</v>
      </c>
      <c r="EZ30" s="17" t="n">
        <v>30628</v>
      </c>
      <c r="FA30" s="22" t="n">
        <v>29129</v>
      </c>
      <c r="FB30" s="22" t="n">
        <v>32757</v>
      </c>
      <c r="FC30" s="22" t="n">
        <v>25980</v>
      </c>
      <c r="FD30" s="22" t="n">
        <v>33047</v>
      </c>
      <c r="FE30" s="27" t="n">
        <v>31860</v>
      </c>
      <c r="FF30" s="27" t="n">
        <v>31844</v>
      </c>
      <c r="FG30" s="27" t="n">
        <v>33422</v>
      </c>
      <c r="FH30" s="27" t="n">
        <v>32764</v>
      </c>
      <c r="FI30" s="27" t="n">
        <v>32814</v>
      </c>
      <c r="FJ30" s="27" t="n">
        <v>31967</v>
      </c>
      <c r="FK30" s="27" t="n">
        <v>31811</v>
      </c>
      <c r="FL30" s="27" t="n">
        <v>32778</v>
      </c>
      <c r="FM30" s="27" t="n">
        <v>31430</v>
      </c>
      <c r="FN30" s="27" t="n">
        <v>32300</v>
      </c>
      <c r="FO30" s="27" t="n">
        <v>31087</v>
      </c>
      <c r="FP30" s="27" t="n">
        <v>31094</v>
      </c>
      <c r="FQ30" s="22" t="n">
        <v>32646</v>
      </c>
      <c r="FR30" s="22" t="n">
        <v>33423</v>
      </c>
      <c r="FS30" s="22" t="n">
        <v>32377</v>
      </c>
      <c r="FT30" s="22" t="n">
        <v>35092</v>
      </c>
      <c r="FU30" s="22" t="n">
        <v>33218</v>
      </c>
      <c r="FV30" s="22" t="n">
        <v>32324</v>
      </c>
      <c r="FW30" s="22" t="n">
        <v>31030</v>
      </c>
      <c r="FX30" s="17" t="n">
        <v>31396</v>
      </c>
      <c r="FY30" s="22" t="n">
        <v>32146</v>
      </c>
      <c r="FZ30" s="22" t="n">
        <v>32492</v>
      </c>
      <c r="GA30" s="22" t="n">
        <v>31088</v>
      </c>
      <c r="GB30" s="22" t="n">
        <v>28745</v>
      </c>
      <c r="GC30" s="27" t="n">
        <v>64193</v>
      </c>
      <c r="GD30" s="27" t="n">
        <v>57644</v>
      </c>
      <c r="GE30" s="27" t="n">
        <v>52567</v>
      </c>
      <c r="GF30" s="27" t="n">
        <v>32803</v>
      </c>
      <c r="GG30" s="27" t="n">
        <v>23375</v>
      </c>
      <c r="GH30" s="27" t="n">
        <v>23819</v>
      </c>
      <c r="GI30" s="27" t="n">
        <v>25829</v>
      </c>
      <c r="GJ30" s="27" t="n">
        <v>22510</v>
      </c>
      <c r="GK30" s="27" t="n">
        <v>24345</v>
      </c>
      <c r="GL30" s="27" t="n">
        <v>25267</v>
      </c>
      <c r="GM30" s="27" t="n">
        <v>23168</v>
      </c>
      <c r="GN30" s="27" t="n">
        <v>21303</v>
      </c>
      <c r="GO30" s="22" t="n">
        <v>23666</v>
      </c>
      <c r="GP30" s="22" t="n">
        <v>23816</v>
      </c>
      <c r="GQ30" s="22" t="n">
        <v>24480</v>
      </c>
      <c r="GR30" s="22" t="n">
        <v>24022</v>
      </c>
      <c r="GS30" s="22" t="n">
        <v>23608</v>
      </c>
      <c r="GT30" s="22" t="n">
        <v>24076</v>
      </c>
      <c r="GU30" s="22" t="n">
        <v>22739</v>
      </c>
      <c r="GV30" s="17" t="n">
        <v>22978</v>
      </c>
      <c r="GW30" s="22" t="n">
        <v>22393</v>
      </c>
      <c r="GX30" s="22" t="n">
        <v>21645</v>
      </c>
      <c r="GY30" s="22" t="n">
        <v>21889</v>
      </c>
      <c r="GZ30" s="22" t="n">
        <v>22577</v>
      </c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2"/>
      <c r="HN30" s="22"/>
      <c r="HO30" s="22"/>
      <c r="HP30" s="22"/>
      <c r="HQ30" s="22"/>
      <c r="HR30" s="22"/>
      <c r="HS30" s="22"/>
      <c r="HT30" s="17"/>
      <c r="HU30" s="22"/>
      <c r="HV30" s="22"/>
      <c r="HW30" s="22"/>
      <c r="HX30" s="22"/>
      <c r="HY30" s="27"/>
      <c r="HZ30" s="27"/>
      <c r="IA30" s="27"/>
      <c r="IB30" s="27"/>
      <c r="IC30" s="27"/>
      <c r="ID30" s="27"/>
      <c r="IE30" s="27"/>
      <c r="IF30" s="27"/>
      <c r="IG30" s="27"/>
      <c r="IH30" s="29"/>
      <c r="II30" s="29"/>
      <c r="IJ30" s="29"/>
      <c r="IK30" s="26"/>
      <c r="IL30" s="26"/>
      <c r="IM30" s="26"/>
      <c r="IN30" s="26"/>
      <c r="IO30" s="26"/>
      <c r="IP30" s="26"/>
      <c r="IQ30" s="26"/>
      <c r="IR30" s="20"/>
      <c r="IS30" s="26"/>
      <c r="IT30" s="26"/>
      <c r="IU30" s="26"/>
      <c r="IV30" s="26"/>
      <c r="IW30" s="29"/>
      <c r="IX30" s="29"/>
      <c r="IY30" s="29"/>
      <c r="IZ30" s="14"/>
    </row>
    <row r="31" customFormat="false" ht="13.8" hidden="false" customHeight="false" outlineLevel="0" collapsed="false">
      <c r="A31" s="2"/>
      <c r="B31" s="32"/>
      <c r="C31" s="32"/>
      <c r="D31" s="32"/>
      <c r="E31" s="32"/>
      <c r="F31" s="32"/>
      <c r="G31" s="32"/>
      <c r="H31" s="32"/>
      <c r="I31" s="33"/>
      <c r="J31" s="32"/>
      <c r="K31" s="32"/>
      <c r="L31" s="32"/>
      <c r="M31" s="32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2"/>
      <c r="AA31" s="32"/>
      <c r="AB31" s="32"/>
      <c r="AC31" s="32"/>
      <c r="AD31" s="32"/>
      <c r="AE31" s="32"/>
      <c r="AF31" s="32"/>
      <c r="AG31" s="33"/>
      <c r="AH31" s="32"/>
      <c r="AI31" s="32"/>
      <c r="AJ31" s="32"/>
      <c r="AK31" s="32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2"/>
      <c r="AY31" s="32"/>
      <c r="AZ31" s="32"/>
      <c r="BA31" s="32"/>
      <c r="BB31" s="32"/>
      <c r="BC31" s="32"/>
      <c r="BD31" s="32"/>
      <c r="BE31" s="33"/>
      <c r="BF31" s="32"/>
      <c r="BG31" s="32"/>
      <c r="BH31" s="32"/>
      <c r="BI31" s="32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2"/>
      <c r="BW31" s="32"/>
      <c r="BX31" s="32"/>
      <c r="BY31" s="32"/>
      <c r="BZ31" s="32"/>
      <c r="CA31" s="32"/>
      <c r="CB31" s="32"/>
      <c r="CC31" s="33"/>
      <c r="CD31" s="32"/>
      <c r="CE31" s="32"/>
      <c r="CF31" s="32"/>
      <c r="CG31" s="32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2"/>
      <c r="CU31" s="32"/>
      <c r="CV31" s="32"/>
      <c r="CW31" s="32"/>
      <c r="CX31" s="32"/>
      <c r="CY31" s="32"/>
      <c r="CZ31" s="32"/>
      <c r="DA31" s="33"/>
      <c r="DB31" s="32"/>
      <c r="DC31" s="32"/>
      <c r="DD31" s="32"/>
      <c r="DE31" s="32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2"/>
      <c r="DS31" s="32"/>
      <c r="DT31" s="32"/>
      <c r="DU31" s="32"/>
      <c r="DV31" s="32"/>
      <c r="DW31" s="32"/>
      <c r="DX31" s="32"/>
      <c r="DY31" s="33"/>
      <c r="DZ31" s="32"/>
      <c r="EA31" s="32"/>
      <c r="EB31" s="32"/>
      <c r="EC31" s="32"/>
      <c r="ED31" s="34"/>
      <c r="EE31" s="35"/>
      <c r="EF31" s="35"/>
      <c r="EG31" s="35" t="s">
        <v>8</v>
      </c>
      <c r="EH31" s="34" t="n">
        <f aca="false">EH30*EH53</f>
        <v>21334.4460066906</v>
      </c>
      <c r="EI31" s="34" t="n">
        <f aca="false">EI30*EI53</f>
        <v>21695.5068151662</v>
      </c>
      <c r="EJ31" s="34" t="n">
        <f aca="false">EJ30*EJ53</f>
        <v>21732.9930305136</v>
      </c>
      <c r="EK31" s="34" t="n">
        <f aca="false">EK30*EK53</f>
        <v>21417.7620469152</v>
      </c>
      <c r="EL31" s="34" t="n">
        <f aca="false">EL30*EL53</f>
        <v>21438.099529728</v>
      </c>
      <c r="EM31" s="34" t="n">
        <f aca="false">EM30*EM53</f>
        <v>20219.4874095615</v>
      </c>
      <c r="EN31" s="34" t="n">
        <f aca="false">EN30*EN53</f>
        <v>20964.9715295535</v>
      </c>
      <c r="EO31" s="34" t="n">
        <f aca="false">EO30*EO53</f>
        <v>20687.7741115185</v>
      </c>
      <c r="EP31" s="34" t="n">
        <f aca="false">EP30*EP53</f>
        <v>19081.4518698615</v>
      </c>
      <c r="EQ31" s="34" t="n">
        <f aca="false">EQ30*EQ53</f>
        <v>18787.3934345115</v>
      </c>
      <c r="ER31" s="34" t="n">
        <f aca="false">ER30*ER53</f>
        <v>19551.3572495508</v>
      </c>
      <c r="ES31" s="32" t="n">
        <f aca="false">ES30*ES53</f>
        <v>20369.6987148591</v>
      </c>
      <c r="ET31" s="32" t="n">
        <f aca="false">ET30*ET53</f>
        <v>20805.9376278045</v>
      </c>
      <c r="EU31" s="32" t="n">
        <f aca="false">EU30*EU53</f>
        <v>20668.7821801056</v>
      </c>
      <c r="EV31" s="32" t="n">
        <f aca="false">EV30*EV53</f>
        <v>20827.6947544672</v>
      </c>
      <c r="EW31" s="32" t="n">
        <f aca="false">EW30*EW53</f>
        <v>20013.9632350525</v>
      </c>
      <c r="EX31" s="32" t="n">
        <f aca="false">EX30*EX53</f>
        <v>18964.9142122309</v>
      </c>
      <c r="EY31" s="32" t="n">
        <f aca="false">EY30*EY53</f>
        <v>18373.8212305453</v>
      </c>
      <c r="EZ31" s="33" t="n">
        <f aca="false">EZ30*EZ53</f>
        <v>18172.6804872652</v>
      </c>
      <c r="FA31" s="32" t="n">
        <f aca="false">FA30*FA53</f>
        <v>17283.2705339411</v>
      </c>
      <c r="FB31" s="32" t="n">
        <f aca="false">FB30*FB53</f>
        <v>19673.1020403174</v>
      </c>
      <c r="FC31" s="32" t="n">
        <f aca="false">FC30*FC53</f>
        <v>15602.991452436</v>
      </c>
      <c r="FD31" s="32" t="n">
        <f aca="false">FD30*FD53</f>
        <v>19847.2693813954</v>
      </c>
      <c r="FE31" s="34" t="n">
        <f aca="false">FE30*FE53</f>
        <v>18821.481279048</v>
      </c>
      <c r="FF31" s="34" t="n">
        <f aca="false">FF30*FF53</f>
        <v>18812.0291854992</v>
      </c>
      <c r="FG31" s="34" t="n">
        <f aca="false">FG30*FG53</f>
        <v>19744.2419117496</v>
      </c>
      <c r="FH31" s="34" t="n">
        <f aca="false">FH30*FH53</f>
        <v>19397.8972562824</v>
      </c>
      <c r="FI31" s="34" t="n">
        <f aca="false">FI30*FI53</f>
        <v>19427.4997121124</v>
      </c>
      <c r="FJ31" s="34" t="n">
        <f aca="false">FJ30*FJ53</f>
        <v>18926.0341103522</v>
      </c>
      <c r="FK31" s="34" t="n">
        <f aca="false">FK30*FK53</f>
        <v>18924.2163669442</v>
      </c>
      <c r="FL31" s="34" t="n">
        <f aca="false">FL30*FL53</f>
        <v>19499.4801821916</v>
      </c>
      <c r="FM31" s="34" t="n">
        <f aca="false">FM30*FM53</f>
        <v>18697.561233946</v>
      </c>
      <c r="FN31" s="34" t="n">
        <f aca="false">FN30*FN53</f>
        <v>19535.10906063</v>
      </c>
      <c r="FO31" s="34" t="n">
        <f aca="false">FO30*FO53</f>
        <v>18801.4840671147</v>
      </c>
      <c r="FP31" s="34" t="n">
        <f aca="false">FP30*FP53</f>
        <v>18805.7176820814</v>
      </c>
      <c r="FQ31" s="32" t="n">
        <f aca="false">FQ30*FQ53</f>
        <v>19183.1078952354</v>
      </c>
      <c r="FR31" s="32" t="n">
        <f aca="false">FR30*FR53</f>
        <v>19639.6806709077</v>
      </c>
      <c r="FS31" s="32" t="n">
        <f aca="false">FS30*FS53</f>
        <v>19025.0408725123</v>
      </c>
      <c r="FT31" s="32" t="n">
        <f aca="false">FT30*FT53</f>
        <v>20993.6916512828</v>
      </c>
      <c r="FU31" s="32" t="n">
        <f aca="false">FU30*FU53</f>
        <v>19872.5763499462</v>
      </c>
      <c r="FV31" s="32" t="n">
        <f aca="false">FV30*FV53</f>
        <v>19337.7433299916</v>
      </c>
      <c r="FW31" s="32" t="n">
        <f aca="false">FW30*FW53</f>
        <v>18835.917667077</v>
      </c>
      <c r="FX31" s="33" t="n">
        <f aca="false">FX30*FX53</f>
        <v>19058.0880140364</v>
      </c>
      <c r="FY31" s="32" t="n">
        <f aca="false">FY30*FY53</f>
        <v>19513.3551184614</v>
      </c>
      <c r="FZ31" s="32" t="n">
        <f aca="false">FZ30*FZ53</f>
        <v>19761.5339932216</v>
      </c>
      <c r="GA31" s="32" t="n">
        <f aca="false">GA30*GA53</f>
        <v>18907.6255318624</v>
      </c>
      <c r="GB31" s="32" t="n">
        <f aca="false">GB30*GB53</f>
        <v>17482.620172201</v>
      </c>
      <c r="GC31" s="34" t="n">
        <f aca="false">GC30*GC53</f>
        <v>38958.6824447111</v>
      </c>
      <c r="GD31" s="34" t="n">
        <f aca="false">GD30*GD53</f>
        <v>34984.0993697588</v>
      </c>
      <c r="GE31" s="34" t="n">
        <f aca="false">GE30*GE53</f>
        <v>31902.8719653409</v>
      </c>
      <c r="GF31" s="34" t="n">
        <f aca="false">GF30*GF53</f>
        <v>19600.109344177</v>
      </c>
      <c r="GG31" s="34" t="n">
        <f aca="false">GG30*GG53</f>
        <v>13966.788279125</v>
      </c>
      <c r="GH31" s="34" t="n">
        <f aca="false">GH30*GH53</f>
        <v>14232.082567721</v>
      </c>
      <c r="GI31" s="34" t="n">
        <f aca="false">GI30*GI53</f>
        <v>15416.9050114838</v>
      </c>
      <c r="GJ31" s="34" t="n">
        <f aca="false">GJ30*GJ53</f>
        <v>13435.848534922</v>
      </c>
      <c r="GK31" s="34" t="n">
        <f aca="false">GK30*GK53</f>
        <v>14531.129834859</v>
      </c>
      <c r="GL31" s="34" t="n">
        <f aca="false">GL30*GL53</f>
        <v>15135.2447341392</v>
      </c>
      <c r="GM31" s="34" t="n">
        <f aca="false">GM30*GM53</f>
        <v>13877.9178375168</v>
      </c>
      <c r="GN31" s="34" t="n">
        <f aca="false">GN30*GN53</f>
        <v>12760.7598278928</v>
      </c>
      <c r="GO31" s="32" t="n">
        <f aca="false">GO30*GO53</f>
        <v>14215.6474720458</v>
      </c>
      <c r="GP31" s="32" t="n">
        <f aca="false">GP30*GP53</f>
        <v>14305.7491842408</v>
      </c>
      <c r="GQ31" s="32" t="n">
        <f aca="false">GQ30*GQ53</f>
        <v>14704.599430224</v>
      </c>
      <c r="GR31" s="32" t="n">
        <f aca="false">GR30*GR53</f>
        <v>13944.6414925936</v>
      </c>
      <c r="GS31" s="32" t="n">
        <f aca="false">GS30*GS53</f>
        <v>13704.3167245504</v>
      </c>
      <c r="GT31" s="32" t="n">
        <f aca="false">GT30*GT53</f>
        <v>13975.9882014688</v>
      </c>
      <c r="GU31" s="32" t="n">
        <f aca="false">GU30*GU53</f>
        <v>12796.0074868793</v>
      </c>
      <c r="GV31" s="33" t="n">
        <f aca="false">GV30*GV53</f>
        <v>12930.5009030086</v>
      </c>
      <c r="GW31" s="32" t="n">
        <f aca="false">GW30*GW53</f>
        <v>12601.3015371691</v>
      </c>
      <c r="GX31" s="32" t="n">
        <f aca="false">GX30*GX53</f>
        <v>12194.703593163</v>
      </c>
      <c r="GY31" s="32" t="n">
        <f aca="false">GY30*GY53</f>
        <v>12332.1721852966</v>
      </c>
      <c r="GZ31" s="32" t="n">
        <f aca="false">GZ30*GZ53</f>
        <v>12719.7885434438</v>
      </c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2"/>
      <c r="HN31" s="32"/>
      <c r="HO31" s="32"/>
      <c r="HP31" s="32"/>
      <c r="HQ31" s="32"/>
      <c r="HR31" s="32"/>
      <c r="HS31" s="32"/>
      <c r="HT31" s="33"/>
      <c r="HU31" s="32"/>
      <c r="HV31" s="32"/>
      <c r="HW31" s="32"/>
      <c r="HX31" s="32"/>
      <c r="HY31" s="34"/>
      <c r="HZ31" s="34"/>
      <c r="IA31" s="34"/>
      <c r="IB31" s="34"/>
      <c r="IC31" s="34"/>
      <c r="ID31" s="34"/>
      <c r="IE31" s="34"/>
      <c r="IF31" s="34"/>
      <c r="IG31" s="34"/>
      <c r="IH31" s="29"/>
      <c r="II31" s="29"/>
      <c r="IJ31" s="29"/>
      <c r="IK31" s="26"/>
      <c r="IL31" s="26"/>
      <c r="IM31" s="26"/>
      <c r="IN31" s="26"/>
      <c r="IO31" s="26"/>
      <c r="IP31" s="26"/>
      <c r="IQ31" s="26"/>
      <c r="IR31" s="20"/>
      <c r="IS31" s="26"/>
      <c r="IT31" s="26"/>
      <c r="IU31" s="26"/>
      <c r="IV31" s="26"/>
      <c r="IW31" s="29"/>
      <c r="IX31" s="29"/>
      <c r="IY31" s="29"/>
    </row>
    <row r="32" customFormat="false" ht="13.8" hidden="false" customHeight="false" outlineLevel="0" collapsed="false">
      <c r="A32" s="2"/>
      <c r="B32" s="32"/>
      <c r="C32" s="32"/>
      <c r="D32" s="32"/>
      <c r="E32" s="32"/>
      <c r="F32" s="32"/>
      <c r="G32" s="32"/>
      <c r="H32" s="32"/>
      <c r="I32" s="33"/>
      <c r="J32" s="32"/>
      <c r="K32" s="32"/>
      <c r="L32" s="32"/>
      <c r="M32" s="32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2"/>
      <c r="AA32" s="32"/>
      <c r="AB32" s="32"/>
      <c r="AC32" s="32"/>
      <c r="AD32" s="32"/>
      <c r="AE32" s="32"/>
      <c r="AF32" s="32"/>
      <c r="AG32" s="33"/>
      <c r="AH32" s="32"/>
      <c r="AI32" s="32"/>
      <c r="AJ32" s="32"/>
      <c r="AK32" s="32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2"/>
      <c r="AY32" s="32"/>
      <c r="AZ32" s="32"/>
      <c r="BA32" s="32"/>
      <c r="BB32" s="32"/>
      <c r="BC32" s="32"/>
      <c r="BD32" s="32"/>
      <c r="BE32" s="33"/>
      <c r="BF32" s="32"/>
      <c r="BG32" s="32"/>
      <c r="BH32" s="32"/>
      <c r="BI32" s="32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2"/>
      <c r="BW32" s="32"/>
      <c r="BX32" s="32"/>
      <c r="BY32" s="32"/>
      <c r="BZ32" s="32"/>
      <c r="CA32" s="32"/>
      <c r="CB32" s="32"/>
      <c r="CC32" s="33"/>
      <c r="CD32" s="32"/>
      <c r="CE32" s="32"/>
      <c r="CF32" s="32"/>
      <c r="CG32" s="32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2"/>
      <c r="CU32" s="32"/>
      <c r="CV32" s="32"/>
      <c r="CW32" s="32"/>
      <c r="CX32" s="32"/>
      <c r="CY32" s="32"/>
      <c r="CZ32" s="32"/>
      <c r="DA32" s="33"/>
      <c r="DB32" s="32"/>
      <c r="DC32" s="32"/>
      <c r="DD32" s="32"/>
      <c r="DE32" s="32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2"/>
      <c r="DS32" s="32"/>
      <c r="DT32" s="32"/>
      <c r="DU32" s="32"/>
      <c r="DV32" s="32"/>
      <c r="DW32" s="32"/>
      <c r="DX32" s="32"/>
      <c r="DY32" s="33"/>
      <c r="DZ32" s="32"/>
      <c r="EA32" s="32"/>
      <c r="EB32" s="32"/>
      <c r="EC32" s="32"/>
      <c r="ED32" s="34"/>
      <c r="EE32" s="35"/>
      <c r="EF32" s="35"/>
      <c r="EG32" s="35" t="s">
        <v>9</v>
      </c>
      <c r="EH32" s="34" t="n">
        <f aca="false">EH30*EH54</f>
        <v>14827.5539933094</v>
      </c>
      <c r="EI32" s="34" t="n">
        <f aca="false">EI30*EI54</f>
        <v>15078.4931848338</v>
      </c>
      <c r="EJ32" s="34" t="n">
        <f aca="false">EJ30*EJ54</f>
        <v>14600.0069694864</v>
      </c>
      <c r="EK32" s="34" t="n">
        <f aca="false">EK30*EK54</f>
        <v>14388.2379530848</v>
      </c>
      <c r="EL32" s="34" t="n">
        <f aca="false">EL30*EL54</f>
        <v>14401.900470272</v>
      </c>
      <c r="EM32" s="34" t="n">
        <f aca="false">EM30*EM54</f>
        <v>14063.5125904385</v>
      </c>
      <c r="EN32" s="34" t="n">
        <f aca="false">EN30*EN54</f>
        <v>14582.0284704465</v>
      </c>
      <c r="EO32" s="34" t="n">
        <f aca="false">EO30*EO54</f>
        <v>14389.2258884815</v>
      </c>
      <c r="EP32" s="34" t="n">
        <f aca="false">EP30*EP54</f>
        <v>13363.5481301385</v>
      </c>
      <c r="EQ32" s="34" t="n">
        <f aca="false">EQ30*EQ54</f>
        <v>13157.6065654885</v>
      </c>
      <c r="ER32" s="34" t="n">
        <f aca="false">ER30*ER54</f>
        <v>13692.6427504492</v>
      </c>
      <c r="ES32" s="32" t="n">
        <f aca="false">ES30*ES54</f>
        <v>13343.3012851409</v>
      </c>
      <c r="ET32" s="32" t="n">
        <f aca="false">ET30*ET54</f>
        <v>13629.0623721955</v>
      </c>
      <c r="EU32" s="32" t="n">
        <f aca="false">EU30*EU54</f>
        <v>13539.2178198944</v>
      </c>
      <c r="EV32" s="32" t="n">
        <f aca="false">EV30*EV54</f>
        <v>13956.3052455328</v>
      </c>
      <c r="EW32" s="32" t="n">
        <f aca="false">EW30*EW54</f>
        <v>13411.0367649475</v>
      </c>
      <c r="EX32" s="32" t="n">
        <f aca="false">EX30*EX54</f>
        <v>12708.0857877691</v>
      </c>
      <c r="EY32" s="32" t="n">
        <f aca="false">EY30*EY54</f>
        <v>12593.1787694547</v>
      </c>
      <c r="EZ32" s="33" t="n">
        <f aca="false">EZ30*EZ54</f>
        <v>12455.3195127348</v>
      </c>
      <c r="FA32" s="32" t="n">
        <f aca="false">FA30*FA54</f>
        <v>11845.7294660589</v>
      </c>
      <c r="FB32" s="32" t="n">
        <f aca="false">FB30*FB54</f>
        <v>13083.8979596826</v>
      </c>
      <c r="FC32" s="32" t="n">
        <f aca="false">FC30*FC54</f>
        <v>10377.008547564</v>
      </c>
      <c r="FD32" s="32" t="n">
        <f aca="false">FD30*FD54</f>
        <v>13199.7306186046</v>
      </c>
      <c r="FE32" s="34" t="n">
        <f aca="false">FE30*FE54</f>
        <v>13038.518720952</v>
      </c>
      <c r="FF32" s="34" t="n">
        <f aca="false">FF30*FF54</f>
        <v>13031.9708145008</v>
      </c>
      <c r="FG32" s="34" t="n">
        <f aca="false">FG30*FG54</f>
        <v>13677.7580882504</v>
      </c>
      <c r="FH32" s="34" t="n">
        <f aca="false">FH30*FH54</f>
        <v>13366.1027437176</v>
      </c>
      <c r="FI32" s="34" t="n">
        <f aca="false">FI30*FI54</f>
        <v>13386.5002878876</v>
      </c>
      <c r="FJ32" s="34" t="n">
        <f aca="false">FJ30*FJ54</f>
        <v>13040.9658896478</v>
      </c>
      <c r="FK32" s="34" t="n">
        <f aca="false">FK30*FK54</f>
        <v>12886.7836330558</v>
      </c>
      <c r="FL32" s="34" t="n">
        <f aca="false">FL30*FL54</f>
        <v>13278.5198178084</v>
      </c>
      <c r="FM32" s="34" t="n">
        <f aca="false">FM30*FM54</f>
        <v>12732.438766054</v>
      </c>
      <c r="FN32" s="34" t="n">
        <f aca="false">FN30*FN54</f>
        <v>12764.89093937</v>
      </c>
      <c r="FO32" s="34" t="n">
        <f aca="false">FO30*FO54</f>
        <v>12285.5159328853</v>
      </c>
      <c r="FP32" s="34" t="n">
        <f aca="false">FP30*FP54</f>
        <v>12288.2823179186</v>
      </c>
      <c r="FQ32" s="32" t="n">
        <f aca="false">FQ30*FQ54</f>
        <v>13462.8921047646</v>
      </c>
      <c r="FR32" s="32" t="n">
        <f aca="false">FR30*FR54</f>
        <v>13783.3193290923</v>
      </c>
      <c r="FS32" s="32" t="n">
        <f aca="false">FS30*FS54</f>
        <v>13351.9591274877</v>
      </c>
      <c r="FT32" s="32" t="n">
        <f aca="false">FT30*FT54</f>
        <v>14098.3083487172</v>
      </c>
      <c r="FU32" s="32" t="n">
        <f aca="false">FU30*FU54</f>
        <v>13345.4236500538</v>
      </c>
      <c r="FV32" s="32" t="n">
        <f aca="false">FV30*FV54</f>
        <v>12986.2566700084</v>
      </c>
      <c r="FW32" s="32" t="n">
        <f aca="false">FW30*FW54</f>
        <v>12194.082332923</v>
      </c>
      <c r="FX32" s="33" t="n">
        <f aca="false">FX30*FX54</f>
        <v>12337.9119859636</v>
      </c>
      <c r="FY32" s="32" t="n">
        <f aca="false">FY30*FY54</f>
        <v>12632.6448815386</v>
      </c>
      <c r="FZ32" s="32" t="n">
        <f aca="false">FZ30*FZ54</f>
        <v>12730.4660067784</v>
      </c>
      <c r="GA32" s="32" t="n">
        <f aca="false">GA30*GA54</f>
        <v>12180.3744681376</v>
      </c>
      <c r="GB32" s="32" t="n">
        <f aca="false">GB30*GB54</f>
        <v>11262.379827799</v>
      </c>
      <c r="GC32" s="34" t="n">
        <f aca="false">GC30*GC54</f>
        <v>25234.3175552889</v>
      </c>
      <c r="GD32" s="34" t="n">
        <f aca="false">GD30*GD54</f>
        <v>22659.9006302412</v>
      </c>
      <c r="GE32" s="34" t="n">
        <f aca="false">GE30*GE54</f>
        <v>20664.1280346591</v>
      </c>
      <c r="GF32" s="34" t="n">
        <f aca="false">GF30*GF54</f>
        <v>13202.890655823</v>
      </c>
      <c r="GG32" s="34" t="n">
        <f aca="false">GG30*GG54</f>
        <v>9408.211720875</v>
      </c>
      <c r="GH32" s="34" t="n">
        <f aca="false">GH30*GH54</f>
        <v>9586.917432279</v>
      </c>
      <c r="GI32" s="34" t="n">
        <f aca="false">GI30*GI54</f>
        <v>10412.0949885162</v>
      </c>
      <c r="GJ32" s="34" t="n">
        <f aca="false">GJ30*GJ54</f>
        <v>9074.151465078</v>
      </c>
      <c r="GK32" s="34" t="n">
        <f aca="false">GK30*GK54</f>
        <v>9813.870165141</v>
      </c>
      <c r="GL32" s="34" t="n">
        <f aca="false">GL30*GL54</f>
        <v>10131.7552658608</v>
      </c>
      <c r="GM32" s="34" t="n">
        <f aca="false">GM30*GM54</f>
        <v>9290.0821624832</v>
      </c>
      <c r="GN32" s="34" t="n">
        <f aca="false">GN30*GN54</f>
        <v>8542.2401721072</v>
      </c>
      <c r="GO32" s="32" t="n">
        <f aca="false">GO30*GO54</f>
        <v>9450.3525279542</v>
      </c>
      <c r="GP32" s="32" t="n">
        <f aca="false">GP30*GP54</f>
        <v>9510.2508157592</v>
      </c>
      <c r="GQ32" s="32" t="n">
        <f aca="false">GQ30*GQ54</f>
        <v>9775.400569776</v>
      </c>
      <c r="GR32" s="32" t="n">
        <f aca="false">GR30*GR54</f>
        <v>10077.3585074064</v>
      </c>
      <c r="GS32" s="32" t="n">
        <f aca="false">GS30*GS54</f>
        <v>9903.6832754496</v>
      </c>
      <c r="GT32" s="32" t="n">
        <f aca="false">GT30*GT54</f>
        <v>10100.0117985312</v>
      </c>
      <c r="GU32" s="32" t="n">
        <f aca="false">GU30*GU54</f>
        <v>9942.9925131207</v>
      </c>
      <c r="GV32" s="33" t="n">
        <f aca="false">GV30*GV54</f>
        <v>10047.4990969914</v>
      </c>
      <c r="GW32" s="32" t="n">
        <f aca="false">GW30*GW54</f>
        <v>9791.6984628309</v>
      </c>
      <c r="GX32" s="32" t="n">
        <f aca="false">GX30*GX54</f>
        <v>9450.296406837</v>
      </c>
      <c r="GY32" s="32" t="n">
        <f aca="false">GY30*GY54</f>
        <v>9556.8278147034</v>
      </c>
      <c r="GZ32" s="32" t="n">
        <f aca="false">GZ30*GZ54</f>
        <v>9857.2114565562</v>
      </c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2"/>
      <c r="HN32" s="32"/>
      <c r="HO32" s="32"/>
      <c r="HP32" s="32"/>
      <c r="HQ32" s="32"/>
      <c r="HR32" s="32"/>
      <c r="HS32" s="32"/>
      <c r="HT32" s="33"/>
      <c r="HU32" s="32"/>
      <c r="HV32" s="32"/>
      <c r="HW32" s="32"/>
      <c r="HX32" s="32"/>
      <c r="HY32" s="34"/>
      <c r="HZ32" s="34"/>
      <c r="IA32" s="34"/>
      <c r="IB32" s="34"/>
      <c r="IC32" s="34"/>
      <c r="ID32" s="34"/>
      <c r="IE32" s="34"/>
      <c r="IF32" s="34"/>
      <c r="IG32" s="34"/>
      <c r="IH32" s="29"/>
      <c r="II32" s="29"/>
      <c r="IJ32" s="29"/>
      <c r="IK32" s="26"/>
      <c r="IL32" s="26"/>
      <c r="IM32" s="26"/>
      <c r="IN32" s="26"/>
      <c r="IO32" s="26"/>
      <c r="IP32" s="26"/>
      <c r="IQ32" s="26"/>
      <c r="IR32" s="20"/>
      <c r="IS32" s="26"/>
      <c r="IT32" s="26"/>
      <c r="IU32" s="26"/>
      <c r="IV32" s="26"/>
      <c r="IW32" s="29"/>
      <c r="IX32" s="29"/>
      <c r="IY32" s="29"/>
    </row>
    <row r="33" customFormat="false" ht="13.8" hidden="false" customHeight="false" outlineLevel="0" collapsed="false">
      <c r="A33" s="2" t="s">
        <v>18</v>
      </c>
      <c r="B33" s="32"/>
      <c r="C33" s="32"/>
      <c r="D33" s="32"/>
      <c r="E33" s="32"/>
      <c r="F33" s="32"/>
      <c r="G33" s="32"/>
      <c r="H33" s="32"/>
      <c r="I33" s="33"/>
      <c r="J33" s="32"/>
      <c r="K33" s="32"/>
      <c r="L33" s="32"/>
      <c r="M33" s="32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2"/>
      <c r="AA33" s="32"/>
      <c r="AB33" s="32"/>
      <c r="AC33" s="32"/>
      <c r="AD33" s="32"/>
      <c r="AE33" s="32"/>
      <c r="AF33" s="32"/>
      <c r="AG33" s="33"/>
      <c r="AH33" s="32"/>
      <c r="AI33" s="32"/>
      <c r="AJ33" s="32"/>
      <c r="AK33" s="32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2"/>
      <c r="AY33" s="32"/>
      <c r="AZ33" s="32"/>
      <c r="BA33" s="32"/>
      <c r="BB33" s="32"/>
      <c r="BC33" s="32"/>
      <c r="BD33" s="32"/>
      <c r="BE33" s="33"/>
      <c r="BF33" s="32"/>
      <c r="BG33" s="32"/>
      <c r="BH33" s="32"/>
      <c r="BI33" s="32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2"/>
      <c r="BW33" s="32"/>
      <c r="BX33" s="32"/>
      <c r="BY33" s="32"/>
      <c r="BZ33" s="32"/>
      <c r="CA33" s="32"/>
      <c r="CB33" s="32"/>
      <c r="CC33" s="33"/>
      <c r="CD33" s="32"/>
      <c r="CE33" s="32"/>
      <c r="CF33" s="32"/>
      <c r="CG33" s="32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2"/>
      <c r="CU33" s="32"/>
      <c r="CV33" s="32"/>
      <c r="CW33" s="32"/>
      <c r="CX33" s="32"/>
      <c r="CY33" s="32"/>
      <c r="CZ33" s="32"/>
      <c r="DA33" s="33"/>
      <c r="DB33" s="32"/>
      <c r="DC33" s="32"/>
      <c r="DD33" s="32"/>
      <c r="DE33" s="32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2"/>
      <c r="DS33" s="32"/>
      <c r="DT33" s="32"/>
      <c r="DU33" s="32"/>
      <c r="DV33" s="32"/>
      <c r="DW33" s="32"/>
      <c r="DX33" s="32"/>
      <c r="DY33" s="33"/>
      <c r="DZ33" s="32"/>
      <c r="EA33" s="32"/>
      <c r="EB33" s="32"/>
      <c r="EC33" s="32"/>
      <c r="ED33" s="34"/>
      <c r="EE33" s="35"/>
      <c r="EF33" s="35" t="s">
        <v>10</v>
      </c>
      <c r="EG33" s="36"/>
      <c r="EH33" s="34" t="n">
        <v>10233</v>
      </c>
      <c r="EI33" s="34" t="n">
        <v>10442</v>
      </c>
      <c r="EJ33" s="34" t="n">
        <v>10198</v>
      </c>
      <c r="EK33" s="34" t="n">
        <v>10208</v>
      </c>
      <c r="EL33" s="34" t="n">
        <v>10230</v>
      </c>
      <c r="EM33" s="34" t="n">
        <v>9777</v>
      </c>
      <c r="EN33" s="34" t="n">
        <v>9788</v>
      </c>
      <c r="EO33" s="34" t="n">
        <v>9929</v>
      </c>
      <c r="EP33" s="34" t="n">
        <v>9153</v>
      </c>
      <c r="EQ33" s="34" t="n">
        <v>8798</v>
      </c>
      <c r="ER33" s="34" t="n">
        <v>5658</v>
      </c>
      <c r="ES33" s="32" t="n">
        <v>5820</v>
      </c>
      <c r="ET33" s="32" t="n">
        <v>5707</v>
      </c>
      <c r="EU33" s="32" t="n">
        <v>5727</v>
      </c>
      <c r="EV33" s="32" t="n">
        <v>5758</v>
      </c>
      <c r="EW33" s="32" t="n">
        <v>5219</v>
      </c>
      <c r="EX33" s="32" t="n">
        <v>4945</v>
      </c>
      <c r="EY33" s="32" t="n">
        <v>4372</v>
      </c>
      <c r="EZ33" s="33" t="n">
        <v>4606</v>
      </c>
      <c r="FA33" s="32" t="n">
        <v>4340</v>
      </c>
      <c r="FB33" s="32" t="n">
        <v>5043</v>
      </c>
      <c r="FC33" s="32" t="n">
        <v>4034</v>
      </c>
      <c r="FD33" s="32" t="n">
        <v>5158</v>
      </c>
      <c r="FE33" s="34" t="n">
        <v>5130</v>
      </c>
      <c r="FF33" s="34" t="n">
        <v>5008</v>
      </c>
      <c r="FG33" s="34" t="n">
        <v>5219</v>
      </c>
      <c r="FH33" s="34" t="n">
        <v>5252</v>
      </c>
      <c r="FI33" s="34" t="n">
        <v>5212</v>
      </c>
      <c r="FJ33" s="34" t="n">
        <v>5215</v>
      </c>
      <c r="FK33" s="34" t="n">
        <v>5166</v>
      </c>
      <c r="FL33" s="34" t="n">
        <v>5483</v>
      </c>
      <c r="FM33" s="34" t="n">
        <v>5256</v>
      </c>
      <c r="FN33" s="34" t="n">
        <v>2734</v>
      </c>
      <c r="FO33" s="34" t="n">
        <v>5282</v>
      </c>
      <c r="FP33" s="34" t="n">
        <v>5231</v>
      </c>
      <c r="FQ33" s="32" t="n">
        <v>5578</v>
      </c>
      <c r="FR33" s="32" t="n">
        <v>5792</v>
      </c>
      <c r="FS33" s="32" t="n">
        <v>5531</v>
      </c>
      <c r="FT33" s="32" t="n">
        <v>5834</v>
      </c>
      <c r="FU33" s="32" t="n">
        <v>4225</v>
      </c>
      <c r="FV33" s="32" t="n">
        <v>5690</v>
      </c>
      <c r="FW33" s="32" t="n">
        <v>5423</v>
      </c>
      <c r="FX33" s="33" t="n">
        <v>5611</v>
      </c>
      <c r="FY33" s="32" t="n">
        <v>5631</v>
      </c>
      <c r="FZ33" s="32" t="n">
        <v>5586</v>
      </c>
      <c r="GA33" s="32" t="n">
        <v>5560</v>
      </c>
      <c r="GB33" s="32" t="n">
        <v>4934</v>
      </c>
      <c r="GC33" s="34" t="n">
        <v>8308</v>
      </c>
      <c r="GD33" s="34" t="n">
        <v>7599</v>
      </c>
      <c r="GE33" s="34" t="n">
        <v>7405</v>
      </c>
      <c r="GF33" s="34" t="n">
        <v>6004</v>
      </c>
      <c r="GG33" s="34" t="n">
        <v>4374</v>
      </c>
      <c r="GH33" s="34" t="n">
        <v>4953</v>
      </c>
      <c r="GI33" s="34" t="n">
        <v>5511</v>
      </c>
      <c r="GJ33" s="34" t="n">
        <v>4628</v>
      </c>
      <c r="GK33" s="34" t="n">
        <v>5457</v>
      </c>
      <c r="GL33" s="34" t="n">
        <v>5240</v>
      </c>
      <c r="GM33" s="34" t="n">
        <v>5091</v>
      </c>
      <c r="GN33" s="34" t="n">
        <v>4511</v>
      </c>
      <c r="GO33" s="32" t="n">
        <v>5109</v>
      </c>
      <c r="GP33" s="32" t="n">
        <v>5339</v>
      </c>
      <c r="GQ33" s="32" t="n">
        <v>5434</v>
      </c>
      <c r="GR33" s="32" t="n">
        <v>5413</v>
      </c>
      <c r="GS33" s="32" t="n">
        <v>5391</v>
      </c>
      <c r="GT33" s="32" t="n">
        <v>4211</v>
      </c>
      <c r="GU33" s="32" t="n">
        <v>5550</v>
      </c>
      <c r="GV33" s="33" t="n">
        <v>5722</v>
      </c>
      <c r="GW33" s="32" t="n">
        <v>5790</v>
      </c>
      <c r="GX33" s="32" t="n">
        <v>5681</v>
      </c>
      <c r="GY33" s="32" t="n">
        <v>5918</v>
      </c>
      <c r="GZ33" s="32" t="n">
        <v>3898</v>
      </c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2"/>
      <c r="HN33" s="32"/>
      <c r="HO33" s="32"/>
      <c r="HP33" s="32"/>
      <c r="HQ33" s="32"/>
      <c r="HR33" s="32"/>
      <c r="HS33" s="32"/>
      <c r="HT33" s="33"/>
      <c r="HU33" s="32"/>
      <c r="HV33" s="32"/>
      <c r="HW33" s="32"/>
      <c r="HX33" s="32"/>
      <c r="HY33" s="34"/>
      <c r="HZ33" s="34"/>
      <c r="IA33" s="34"/>
      <c r="IB33" s="34"/>
      <c r="IC33" s="34"/>
      <c r="ID33" s="34"/>
      <c r="IE33" s="34"/>
      <c r="IF33" s="34"/>
      <c r="IG33" s="34"/>
      <c r="IH33" s="29"/>
      <c r="II33" s="29"/>
      <c r="IJ33" s="29"/>
      <c r="IK33" s="26"/>
      <c r="IL33" s="26"/>
      <c r="IM33" s="26"/>
      <c r="IN33" s="26"/>
      <c r="IO33" s="26"/>
      <c r="IP33" s="26"/>
      <c r="IQ33" s="26"/>
      <c r="IR33" s="20"/>
      <c r="IS33" s="26"/>
      <c r="IT33" s="26"/>
      <c r="IU33" s="26"/>
      <c r="IV33" s="26"/>
      <c r="IW33" s="29"/>
      <c r="IX33" s="29"/>
      <c r="IY33" s="29"/>
    </row>
    <row r="34" customFormat="false" ht="13.8" hidden="false" customHeight="false" outlineLevel="0" collapsed="false">
      <c r="A34" s="2"/>
      <c r="B34" s="32"/>
      <c r="C34" s="32"/>
      <c r="D34" s="32"/>
      <c r="E34" s="32"/>
      <c r="F34" s="32"/>
      <c r="G34" s="32"/>
      <c r="H34" s="32"/>
      <c r="I34" s="33"/>
      <c r="J34" s="32"/>
      <c r="K34" s="32"/>
      <c r="L34" s="32"/>
      <c r="M34" s="32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2"/>
      <c r="AA34" s="32"/>
      <c r="AB34" s="32"/>
      <c r="AC34" s="32"/>
      <c r="AD34" s="32"/>
      <c r="AE34" s="32"/>
      <c r="AF34" s="32"/>
      <c r="AG34" s="33"/>
      <c r="AH34" s="32"/>
      <c r="AI34" s="32"/>
      <c r="AJ34" s="32"/>
      <c r="AK34" s="32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2"/>
      <c r="AY34" s="32"/>
      <c r="AZ34" s="32"/>
      <c r="BA34" s="32"/>
      <c r="BB34" s="32"/>
      <c r="BC34" s="32"/>
      <c r="BD34" s="32"/>
      <c r="BE34" s="33"/>
      <c r="BF34" s="32"/>
      <c r="BG34" s="32"/>
      <c r="BH34" s="32"/>
      <c r="BI34" s="32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2"/>
      <c r="BW34" s="32"/>
      <c r="BX34" s="32"/>
      <c r="BY34" s="32"/>
      <c r="BZ34" s="32"/>
      <c r="CA34" s="32"/>
      <c r="CB34" s="32"/>
      <c r="CC34" s="33"/>
      <c r="CD34" s="32"/>
      <c r="CE34" s="32"/>
      <c r="CF34" s="32"/>
      <c r="CG34" s="32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2"/>
      <c r="CU34" s="32"/>
      <c r="CV34" s="32"/>
      <c r="CW34" s="32"/>
      <c r="CX34" s="32"/>
      <c r="CY34" s="32"/>
      <c r="CZ34" s="32"/>
      <c r="DA34" s="33"/>
      <c r="DB34" s="32"/>
      <c r="DC34" s="32"/>
      <c r="DD34" s="32"/>
      <c r="DE34" s="32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2"/>
      <c r="DS34" s="32"/>
      <c r="DT34" s="32"/>
      <c r="DU34" s="32"/>
      <c r="DV34" s="32"/>
      <c r="DW34" s="32"/>
      <c r="DX34" s="32"/>
      <c r="DY34" s="33"/>
      <c r="DZ34" s="32"/>
      <c r="EA34" s="32"/>
      <c r="EB34" s="32"/>
      <c r="EC34" s="32"/>
      <c r="ED34" s="34"/>
      <c r="EE34" s="35" t="s">
        <v>19</v>
      </c>
      <c r="EF34" s="35" t="s">
        <v>12</v>
      </c>
      <c r="EG34" s="36"/>
      <c r="EH34" s="34" t="n">
        <v>25929</v>
      </c>
      <c r="EI34" s="34" t="n">
        <v>26332</v>
      </c>
      <c r="EJ34" s="34" t="n">
        <v>26135</v>
      </c>
      <c r="EK34" s="34" t="n">
        <v>25598</v>
      </c>
      <c r="EL34" s="34" t="n">
        <v>25610</v>
      </c>
      <c r="EM34" s="34" t="n">
        <v>24506</v>
      </c>
      <c r="EN34" s="34" t="n">
        <v>25759</v>
      </c>
      <c r="EO34" s="34" t="n">
        <v>25148</v>
      </c>
      <c r="EP34" s="34" t="n">
        <v>23292</v>
      </c>
      <c r="EQ34" s="34" t="n">
        <v>23147</v>
      </c>
      <c r="ER34" s="34" t="n">
        <v>27586</v>
      </c>
      <c r="ES34" s="32" t="n">
        <v>27893</v>
      </c>
      <c r="ET34" s="32" t="n">
        <v>28728</v>
      </c>
      <c r="EU34" s="32" t="n">
        <v>28481</v>
      </c>
      <c r="EV34" s="32" t="n">
        <v>29026</v>
      </c>
      <c r="EW34" s="32" t="n">
        <v>28206</v>
      </c>
      <c r="EX34" s="32" t="n">
        <v>26728</v>
      </c>
      <c r="EY34" s="32" t="n">
        <v>26595</v>
      </c>
      <c r="EZ34" s="33" t="n">
        <v>26022</v>
      </c>
      <c r="FA34" s="32" t="n">
        <v>24789</v>
      </c>
      <c r="FB34" s="32" t="n">
        <v>27714</v>
      </c>
      <c r="FC34" s="32" t="n">
        <v>21946</v>
      </c>
      <c r="FD34" s="32" t="n">
        <v>27889</v>
      </c>
      <c r="FE34" s="34" t="n">
        <v>26730</v>
      </c>
      <c r="FF34" s="34" t="n">
        <v>26836</v>
      </c>
      <c r="FG34" s="34" t="n">
        <v>28203</v>
      </c>
      <c r="FH34" s="34" t="n">
        <v>27512</v>
      </c>
      <c r="FI34" s="34" t="n">
        <v>27602</v>
      </c>
      <c r="FJ34" s="34" t="n">
        <v>26752</v>
      </c>
      <c r="FK34" s="34" t="n">
        <v>26645</v>
      </c>
      <c r="FL34" s="34" t="n">
        <v>27295</v>
      </c>
      <c r="FM34" s="34" t="n">
        <v>26174</v>
      </c>
      <c r="FN34" s="34" t="n">
        <v>29566</v>
      </c>
      <c r="FO34" s="34" t="n">
        <v>25805</v>
      </c>
      <c r="FP34" s="34" t="n">
        <v>25863</v>
      </c>
      <c r="FQ34" s="32" t="n">
        <v>27068</v>
      </c>
      <c r="FR34" s="32" t="n">
        <v>27631</v>
      </c>
      <c r="FS34" s="32" t="n">
        <v>26846</v>
      </c>
      <c r="FT34" s="32" t="n">
        <v>29258</v>
      </c>
      <c r="FU34" s="32" t="n">
        <v>28993</v>
      </c>
      <c r="FV34" s="32" t="n">
        <v>26634</v>
      </c>
      <c r="FW34" s="32" t="n">
        <v>25607</v>
      </c>
      <c r="FX34" s="33" t="n">
        <v>25785</v>
      </c>
      <c r="FY34" s="32" t="n">
        <v>26515</v>
      </c>
      <c r="FZ34" s="32" t="n">
        <v>26906</v>
      </c>
      <c r="GA34" s="32" t="n">
        <v>25528</v>
      </c>
      <c r="GB34" s="32" t="n">
        <v>23811</v>
      </c>
      <c r="GC34" s="34" t="n">
        <v>55885</v>
      </c>
      <c r="GD34" s="34" t="n">
        <v>50045</v>
      </c>
      <c r="GE34" s="34" t="n">
        <v>45162</v>
      </c>
      <c r="GF34" s="34" t="n">
        <v>26799</v>
      </c>
      <c r="GG34" s="34" t="n">
        <v>19001</v>
      </c>
      <c r="GH34" s="34" t="n">
        <v>18866</v>
      </c>
      <c r="GI34" s="34" t="n">
        <v>20318</v>
      </c>
      <c r="GJ34" s="34" t="n">
        <v>17882</v>
      </c>
      <c r="GK34" s="34" t="n">
        <v>18888</v>
      </c>
      <c r="GL34" s="34" t="n">
        <v>20027</v>
      </c>
      <c r="GM34" s="34" t="n">
        <v>18077</v>
      </c>
      <c r="GN34" s="34" t="n">
        <v>16792</v>
      </c>
      <c r="GO34" s="32" t="n">
        <v>18557</v>
      </c>
      <c r="GP34" s="32" t="n">
        <v>18477</v>
      </c>
      <c r="GQ34" s="32" t="n">
        <v>19046</v>
      </c>
      <c r="GR34" s="32" t="n">
        <v>18609</v>
      </c>
      <c r="GS34" s="32" t="n">
        <v>18217</v>
      </c>
      <c r="GT34" s="32" t="n">
        <v>19865</v>
      </c>
      <c r="GU34" s="32" t="n">
        <v>17189</v>
      </c>
      <c r="GV34" s="33" t="n">
        <v>17256</v>
      </c>
      <c r="GW34" s="32" t="n">
        <v>16603</v>
      </c>
      <c r="GX34" s="32" t="n">
        <v>15964</v>
      </c>
      <c r="GY34" s="32" t="n">
        <v>15971</v>
      </c>
      <c r="GZ34" s="32" t="n">
        <v>18679</v>
      </c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2"/>
      <c r="HN34" s="32"/>
      <c r="HO34" s="32"/>
      <c r="HP34" s="32"/>
      <c r="HQ34" s="32"/>
      <c r="HR34" s="32"/>
      <c r="HS34" s="32"/>
      <c r="HT34" s="33"/>
      <c r="HU34" s="32"/>
      <c r="HV34" s="32"/>
      <c r="HW34" s="32"/>
      <c r="HX34" s="32"/>
      <c r="HY34" s="34"/>
      <c r="HZ34" s="34"/>
      <c r="IA34" s="34"/>
      <c r="IB34" s="34"/>
      <c r="IC34" s="34"/>
      <c r="ID34" s="34"/>
      <c r="IE34" s="34"/>
      <c r="IF34" s="34"/>
      <c r="IG34" s="34"/>
      <c r="IH34" s="29"/>
      <c r="II34" s="29"/>
      <c r="IJ34" s="29"/>
      <c r="IK34" s="26"/>
      <c r="IL34" s="26"/>
      <c r="IM34" s="26"/>
      <c r="IN34" s="26"/>
      <c r="IO34" s="26"/>
      <c r="IP34" s="26"/>
      <c r="IQ34" s="26"/>
      <c r="IR34" s="20"/>
      <c r="IS34" s="26"/>
      <c r="IT34" s="26"/>
      <c r="IU34" s="26"/>
      <c r="IV34" s="26"/>
      <c r="IW34" s="29"/>
      <c r="IX34" s="29"/>
      <c r="IY34" s="29"/>
    </row>
    <row r="35" customFormat="false" ht="13.8" hidden="false" customHeight="false" outlineLevel="0" collapsed="false">
      <c r="A35" s="2"/>
      <c r="B35" s="32"/>
      <c r="C35" s="32"/>
      <c r="D35" s="32"/>
      <c r="E35" s="32"/>
      <c r="F35" s="32"/>
      <c r="G35" s="32"/>
      <c r="H35" s="32"/>
      <c r="I35" s="33"/>
      <c r="J35" s="32"/>
      <c r="K35" s="32"/>
      <c r="L35" s="32"/>
      <c r="M35" s="32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2"/>
      <c r="AA35" s="32"/>
      <c r="AB35" s="32"/>
      <c r="AC35" s="32"/>
      <c r="AD35" s="32"/>
      <c r="AE35" s="32"/>
      <c r="AF35" s="32"/>
      <c r="AG35" s="33"/>
      <c r="AH35" s="32"/>
      <c r="AI35" s="32"/>
      <c r="AJ35" s="32"/>
      <c r="AK35" s="32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2"/>
      <c r="AY35" s="32"/>
      <c r="AZ35" s="32"/>
      <c r="BA35" s="32"/>
      <c r="BB35" s="32"/>
      <c r="BC35" s="32"/>
      <c r="BD35" s="32"/>
      <c r="BE35" s="33"/>
      <c r="BF35" s="32"/>
      <c r="BG35" s="32"/>
      <c r="BH35" s="32"/>
      <c r="BI35" s="32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2"/>
      <c r="BW35" s="32"/>
      <c r="BX35" s="32"/>
      <c r="BY35" s="32"/>
      <c r="BZ35" s="32"/>
      <c r="CA35" s="32"/>
      <c r="CB35" s="32"/>
      <c r="CC35" s="33"/>
      <c r="CD35" s="32"/>
      <c r="CE35" s="32"/>
      <c r="CF35" s="32"/>
      <c r="CG35" s="32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2"/>
      <c r="CU35" s="32"/>
      <c r="CV35" s="32"/>
      <c r="CW35" s="32"/>
      <c r="CX35" s="32"/>
      <c r="CY35" s="32"/>
      <c r="CZ35" s="32"/>
      <c r="DA35" s="33"/>
      <c r="DB35" s="32"/>
      <c r="DC35" s="32"/>
      <c r="DD35" s="32"/>
      <c r="DE35" s="32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2"/>
      <c r="DS35" s="32"/>
      <c r="DT35" s="32"/>
      <c r="DU35" s="32"/>
      <c r="DV35" s="32"/>
      <c r="DW35" s="32"/>
      <c r="DX35" s="32"/>
      <c r="DY35" s="33"/>
      <c r="DZ35" s="32"/>
      <c r="EA35" s="32"/>
      <c r="EB35" s="32"/>
      <c r="EC35" s="32"/>
      <c r="ED35" s="34"/>
      <c r="EE35" s="35" t="s">
        <v>20</v>
      </c>
      <c r="EF35" s="35"/>
      <c r="EG35" s="36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2"/>
      <c r="ET35" s="32"/>
      <c r="EU35" s="32"/>
      <c r="EV35" s="32"/>
      <c r="EW35" s="32"/>
      <c r="EX35" s="32"/>
      <c r="EY35" s="32"/>
      <c r="EZ35" s="33"/>
      <c r="FA35" s="32"/>
      <c r="FB35" s="32"/>
      <c r="FC35" s="32"/>
      <c r="FD35" s="32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2"/>
      <c r="FR35" s="32"/>
      <c r="FS35" s="32"/>
      <c r="FT35" s="32"/>
      <c r="FU35" s="32"/>
      <c r="FV35" s="32"/>
      <c r="FW35" s="32"/>
      <c r="FX35" s="33"/>
      <c r="FY35" s="32"/>
      <c r="FZ35" s="32"/>
      <c r="GA35" s="32"/>
      <c r="GB35" s="32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2"/>
      <c r="GP35" s="32"/>
      <c r="GQ35" s="32"/>
      <c r="GR35" s="32"/>
      <c r="GS35" s="32"/>
      <c r="GT35" s="32"/>
      <c r="GU35" s="32"/>
      <c r="GV35" s="33"/>
      <c r="GW35" s="32"/>
      <c r="GX35" s="32"/>
      <c r="GY35" s="32"/>
      <c r="GZ35" s="32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2"/>
      <c r="HN35" s="32"/>
      <c r="HO35" s="32"/>
      <c r="HP35" s="32"/>
      <c r="HQ35" s="32"/>
      <c r="HR35" s="32"/>
      <c r="HS35" s="32"/>
      <c r="HT35" s="33"/>
      <c r="HU35" s="32"/>
      <c r="HV35" s="32"/>
      <c r="HW35" s="32"/>
      <c r="HX35" s="32"/>
      <c r="HY35" s="34"/>
      <c r="HZ35" s="34"/>
      <c r="IA35" s="34"/>
      <c r="IB35" s="34"/>
      <c r="IC35" s="34"/>
      <c r="ID35" s="34"/>
      <c r="IE35" s="34"/>
      <c r="IF35" s="34"/>
      <c r="IG35" s="34"/>
      <c r="IH35" s="29"/>
      <c r="II35" s="29"/>
      <c r="IJ35" s="29"/>
      <c r="IK35" s="26"/>
      <c r="IL35" s="26"/>
      <c r="IM35" s="26"/>
      <c r="IN35" s="26"/>
      <c r="IO35" s="26"/>
      <c r="IP35" s="26"/>
      <c r="IQ35" s="26"/>
      <c r="IR35" s="20"/>
      <c r="IS35" s="26"/>
      <c r="IT35" s="26"/>
      <c r="IU35" s="26"/>
      <c r="IV35" s="26"/>
      <c r="IW35" s="29"/>
      <c r="IX35" s="29"/>
      <c r="IY35" s="29"/>
    </row>
    <row r="36" customFormat="false" ht="13.8" hidden="false" customHeight="false" outlineLevel="0" collapsed="false">
      <c r="A36" s="2"/>
      <c r="B36" s="32"/>
      <c r="C36" s="32"/>
      <c r="D36" s="32"/>
      <c r="E36" s="32"/>
      <c r="F36" s="32"/>
      <c r="G36" s="32"/>
      <c r="H36" s="32"/>
      <c r="I36" s="33"/>
      <c r="J36" s="32"/>
      <c r="K36" s="32"/>
      <c r="L36" s="32"/>
      <c r="M36" s="32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2"/>
      <c r="AA36" s="32"/>
      <c r="AB36" s="32"/>
      <c r="AC36" s="32"/>
      <c r="AD36" s="32"/>
      <c r="AE36" s="32"/>
      <c r="AF36" s="32"/>
      <c r="AG36" s="33"/>
      <c r="AH36" s="32"/>
      <c r="AI36" s="32"/>
      <c r="AJ36" s="32"/>
      <c r="AK36" s="32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2"/>
      <c r="AY36" s="32"/>
      <c r="AZ36" s="32"/>
      <c r="BA36" s="32"/>
      <c r="BB36" s="32"/>
      <c r="BC36" s="32"/>
      <c r="BD36" s="32"/>
      <c r="BE36" s="33"/>
      <c r="BF36" s="32"/>
      <c r="BG36" s="32"/>
      <c r="BH36" s="32"/>
      <c r="BI36" s="32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2"/>
      <c r="BW36" s="32"/>
      <c r="BX36" s="32"/>
      <c r="BY36" s="32"/>
      <c r="BZ36" s="32"/>
      <c r="CA36" s="32"/>
      <c r="CB36" s="32"/>
      <c r="CC36" s="33"/>
      <c r="CD36" s="32"/>
      <c r="CE36" s="32"/>
      <c r="CF36" s="32"/>
      <c r="CG36" s="32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2"/>
      <c r="CU36" s="32"/>
      <c r="CV36" s="32"/>
      <c r="CW36" s="32"/>
      <c r="CX36" s="32"/>
      <c r="CY36" s="32"/>
      <c r="CZ36" s="32"/>
      <c r="DA36" s="33"/>
      <c r="DB36" s="32"/>
      <c r="DC36" s="32"/>
      <c r="DD36" s="32"/>
      <c r="DE36" s="32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2"/>
      <c r="DS36" s="32"/>
      <c r="DT36" s="32"/>
      <c r="DU36" s="32"/>
      <c r="DV36" s="32"/>
      <c r="DW36" s="32"/>
      <c r="DX36" s="32"/>
      <c r="DY36" s="33"/>
      <c r="DZ36" s="32"/>
      <c r="EA36" s="32"/>
      <c r="EB36" s="32"/>
      <c r="EC36" s="32"/>
      <c r="ED36" s="34"/>
      <c r="EE36" s="36"/>
      <c r="EF36" s="35"/>
      <c r="EG36" s="36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2"/>
      <c r="ET36" s="32"/>
      <c r="EU36" s="32"/>
      <c r="EV36" s="32"/>
      <c r="EW36" s="32"/>
      <c r="EX36" s="32"/>
      <c r="EY36" s="32"/>
      <c r="EZ36" s="33"/>
      <c r="FA36" s="32"/>
      <c r="FB36" s="32"/>
      <c r="FC36" s="32"/>
      <c r="FD36" s="32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2"/>
      <c r="FR36" s="32"/>
      <c r="FS36" s="32"/>
      <c r="FT36" s="32"/>
      <c r="FU36" s="32"/>
      <c r="FV36" s="32"/>
      <c r="FW36" s="32"/>
      <c r="FX36" s="33"/>
      <c r="FY36" s="32"/>
      <c r="FZ36" s="32"/>
      <c r="GA36" s="32"/>
      <c r="GB36" s="32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2"/>
      <c r="GP36" s="32"/>
      <c r="GQ36" s="32"/>
      <c r="GR36" s="32"/>
      <c r="GS36" s="32"/>
      <c r="GT36" s="32"/>
      <c r="GU36" s="32"/>
      <c r="GV36" s="33"/>
      <c r="GW36" s="32"/>
      <c r="GX36" s="32"/>
      <c r="GY36" s="32"/>
      <c r="GZ36" s="32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2"/>
      <c r="HN36" s="32"/>
      <c r="HO36" s="32"/>
      <c r="HP36" s="32"/>
      <c r="HQ36" s="32"/>
      <c r="HR36" s="32"/>
      <c r="HS36" s="32"/>
      <c r="HT36" s="33"/>
      <c r="HU36" s="32"/>
      <c r="HV36" s="32"/>
      <c r="HW36" s="32"/>
      <c r="HX36" s="32"/>
      <c r="HY36" s="34"/>
      <c r="HZ36" s="34"/>
      <c r="IA36" s="34"/>
      <c r="IB36" s="34"/>
      <c r="IC36" s="34"/>
      <c r="ID36" s="34"/>
      <c r="IE36" s="34"/>
      <c r="IF36" s="34"/>
      <c r="IG36" s="34"/>
      <c r="IH36" s="29"/>
      <c r="II36" s="29"/>
      <c r="IJ36" s="29"/>
      <c r="IK36" s="26"/>
      <c r="IL36" s="26"/>
      <c r="IM36" s="26"/>
      <c r="IN36" s="26"/>
      <c r="IO36" s="26"/>
      <c r="IP36" s="26"/>
      <c r="IQ36" s="26"/>
      <c r="IR36" s="20"/>
      <c r="IS36" s="26"/>
      <c r="IT36" s="26"/>
      <c r="IU36" s="26"/>
      <c r="IV36" s="26"/>
      <c r="IW36" s="29"/>
      <c r="IX36" s="29"/>
      <c r="IY36" s="29"/>
    </row>
    <row r="37" customFormat="false" ht="13.8" hidden="false" customHeight="false" outlineLevel="0" collapsed="false">
      <c r="A37" s="2"/>
      <c r="B37" s="32"/>
      <c r="C37" s="32"/>
      <c r="D37" s="32"/>
      <c r="E37" s="32"/>
      <c r="F37" s="32"/>
      <c r="G37" s="32"/>
      <c r="H37" s="32"/>
      <c r="I37" s="33"/>
      <c r="J37" s="32"/>
      <c r="K37" s="32"/>
      <c r="L37" s="32"/>
      <c r="M37" s="32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2"/>
      <c r="AA37" s="32"/>
      <c r="AB37" s="32"/>
      <c r="AC37" s="32"/>
      <c r="AD37" s="32"/>
      <c r="AE37" s="32"/>
      <c r="AF37" s="32"/>
      <c r="AG37" s="33"/>
      <c r="AH37" s="32"/>
      <c r="AI37" s="32"/>
      <c r="AJ37" s="32"/>
      <c r="AK37" s="32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2"/>
      <c r="AY37" s="32"/>
      <c r="AZ37" s="32"/>
      <c r="BA37" s="32"/>
      <c r="BB37" s="32"/>
      <c r="BC37" s="32"/>
      <c r="BD37" s="32"/>
      <c r="BE37" s="33"/>
      <c r="BF37" s="32"/>
      <c r="BG37" s="32"/>
      <c r="BH37" s="32"/>
      <c r="BI37" s="32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2"/>
      <c r="BW37" s="32"/>
      <c r="BX37" s="32"/>
      <c r="BY37" s="32"/>
      <c r="BZ37" s="32"/>
      <c r="CA37" s="32"/>
      <c r="CB37" s="32"/>
      <c r="CC37" s="33"/>
      <c r="CD37" s="32"/>
      <c r="CE37" s="32"/>
      <c r="CF37" s="32"/>
      <c r="CG37" s="32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2"/>
      <c r="CU37" s="32"/>
      <c r="CV37" s="32"/>
      <c r="CW37" s="32"/>
      <c r="CX37" s="32"/>
      <c r="CY37" s="32"/>
      <c r="CZ37" s="32"/>
      <c r="DA37" s="33"/>
      <c r="DB37" s="32"/>
      <c r="DC37" s="32"/>
      <c r="DD37" s="32"/>
      <c r="DE37" s="32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2"/>
      <c r="DS37" s="32"/>
      <c r="DT37" s="32"/>
      <c r="DU37" s="32"/>
      <c r="DV37" s="32"/>
      <c r="DW37" s="32"/>
      <c r="DX37" s="32"/>
      <c r="DY37" s="33"/>
      <c r="DZ37" s="32"/>
      <c r="EA37" s="32"/>
      <c r="EB37" s="32"/>
      <c r="EC37" s="32"/>
      <c r="ED37" s="34"/>
      <c r="EE37" s="36"/>
      <c r="EF37" s="35"/>
      <c r="EG37" s="36"/>
      <c r="EH37" s="27" t="n">
        <v>1168261</v>
      </c>
      <c r="EI37" s="27" t="n">
        <v>1193866</v>
      </c>
      <c r="EJ37" s="27" t="n">
        <v>1184680</v>
      </c>
      <c r="EK37" s="27" t="n">
        <v>1139419</v>
      </c>
      <c r="EL37" s="27" t="n">
        <v>1153325</v>
      </c>
      <c r="EM37" s="27" t="n">
        <v>1109284</v>
      </c>
      <c r="EN37" s="27" t="n">
        <v>1111239</v>
      </c>
      <c r="EO37" s="27" t="n">
        <v>1097808</v>
      </c>
      <c r="EP37" s="27" t="n">
        <v>1038999</v>
      </c>
      <c r="EQ37" s="27" t="n">
        <v>1024405</v>
      </c>
      <c r="ER37" s="27" t="n">
        <v>1036363</v>
      </c>
      <c r="ES37" s="22" t="n">
        <v>1012359</v>
      </c>
      <c r="ET37" s="22" t="n">
        <v>1022610</v>
      </c>
      <c r="EU37" s="22" t="n">
        <v>1011086</v>
      </c>
      <c r="EV37" s="22" t="n">
        <v>980237</v>
      </c>
      <c r="EW37" s="22" t="n">
        <v>986490</v>
      </c>
      <c r="EX37" s="22" t="n">
        <v>990395</v>
      </c>
      <c r="EY37" s="22" t="n">
        <v>943530</v>
      </c>
      <c r="EZ37" s="17" t="n">
        <v>973242</v>
      </c>
      <c r="FA37" s="22" t="n">
        <v>903265</v>
      </c>
      <c r="FB37" s="22" t="n">
        <v>916556</v>
      </c>
      <c r="FC37" s="22" t="n">
        <v>863865</v>
      </c>
      <c r="FD37" s="22" t="n">
        <v>897341</v>
      </c>
      <c r="FE37" s="27" t="n">
        <v>902907</v>
      </c>
      <c r="FF37" s="27" t="n">
        <v>889856</v>
      </c>
      <c r="FG37" s="27" t="n">
        <v>873413</v>
      </c>
      <c r="FH37" s="27" t="n">
        <v>856774</v>
      </c>
      <c r="FI37" s="27" t="n">
        <v>844483</v>
      </c>
      <c r="FJ37" s="27" t="n">
        <v>829507</v>
      </c>
      <c r="FK37" s="27" t="n">
        <v>806118</v>
      </c>
      <c r="FL37" s="27" t="n">
        <v>791291</v>
      </c>
      <c r="FM37" s="27" t="n">
        <v>754099</v>
      </c>
      <c r="FN37" s="27" t="n">
        <v>755551</v>
      </c>
      <c r="FO37" s="27" t="n">
        <v>711609</v>
      </c>
      <c r="FP37" s="27" t="n">
        <v>719629</v>
      </c>
      <c r="FQ37" s="22" t="n">
        <v>711364</v>
      </c>
      <c r="FR37" s="22" t="n">
        <v>715415</v>
      </c>
      <c r="FS37" s="22" t="n">
        <v>691960</v>
      </c>
      <c r="FT37" s="22" t="n">
        <v>696272</v>
      </c>
      <c r="FU37" s="22" t="n">
        <v>698003</v>
      </c>
      <c r="FV37" s="22" t="n">
        <v>686744</v>
      </c>
      <c r="FW37" s="22" t="n">
        <v>687291</v>
      </c>
      <c r="FX37" s="17" t="n">
        <v>667991</v>
      </c>
      <c r="FY37" s="22" t="n">
        <v>661124</v>
      </c>
      <c r="FZ37" s="22" t="n">
        <v>648676</v>
      </c>
      <c r="GA37" s="22" t="n">
        <v>628497</v>
      </c>
      <c r="GB37" s="22" t="n">
        <v>635603</v>
      </c>
      <c r="GC37" s="27" t="n">
        <v>627724</v>
      </c>
      <c r="GD37" s="27" t="n">
        <v>659793</v>
      </c>
      <c r="GE37" s="27" t="n">
        <v>645639</v>
      </c>
      <c r="GF37" s="27" t="n">
        <v>657414</v>
      </c>
      <c r="GG37" s="27" t="n">
        <v>645140</v>
      </c>
      <c r="GH37" s="27" t="n">
        <v>846690</v>
      </c>
      <c r="GI37" s="27" t="n">
        <v>203140</v>
      </c>
      <c r="GJ37" s="27" t="n">
        <v>458395</v>
      </c>
      <c r="GK37" s="27" t="n">
        <v>460235</v>
      </c>
      <c r="GL37" s="27" t="n">
        <v>439019</v>
      </c>
      <c r="GM37" s="27" t="n">
        <v>418330</v>
      </c>
      <c r="GN37" s="27" t="n">
        <v>430420</v>
      </c>
      <c r="GO37" s="22" t="n">
        <v>379630</v>
      </c>
      <c r="GP37" s="22" t="n">
        <v>408281</v>
      </c>
      <c r="GQ37" s="22" t="n">
        <v>408989</v>
      </c>
      <c r="GR37" s="22" t="n">
        <v>407192</v>
      </c>
      <c r="GS37" s="22" t="n">
        <v>387021</v>
      </c>
      <c r="GT37" s="22" t="n">
        <v>385736</v>
      </c>
      <c r="GU37" s="22" t="n">
        <v>383320</v>
      </c>
      <c r="GV37" s="17" t="n">
        <v>324830</v>
      </c>
      <c r="GW37" s="22" t="n">
        <v>339430</v>
      </c>
      <c r="GX37" s="22" t="n">
        <v>326770</v>
      </c>
      <c r="GY37" s="22" t="n">
        <v>358639</v>
      </c>
      <c r="GZ37" s="22" t="n">
        <v>364977</v>
      </c>
      <c r="HA37" s="27" t="n">
        <v>345937</v>
      </c>
      <c r="HB37" s="27" t="n">
        <v>345937</v>
      </c>
      <c r="HC37" s="27" t="n">
        <v>345937</v>
      </c>
      <c r="HD37" s="27" t="n">
        <v>345937</v>
      </c>
      <c r="HE37" s="27" t="n">
        <v>345937</v>
      </c>
      <c r="HF37" s="27" t="n">
        <v>345937</v>
      </c>
      <c r="HG37" s="27" t="n">
        <v>345937</v>
      </c>
      <c r="HH37" s="27" t="n">
        <v>345937</v>
      </c>
      <c r="HI37" s="27" t="n">
        <v>345937</v>
      </c>
      <c r="HJ37" s="27" t="n">
        <v>345937</v>
      </c>
      <c r="HK37" s="27" t="n">
        <v>345937</v>
      </c>
      <c r="HL37" s="27" t="n">
        <v>345937</v>
      </c>
      <c r="HM37" s="22" t="n">
        <v>480422</v>
      </c>
      <c r="HN37" s="22" t="n">
        <v>480422</v>
      </c>
      <c r="HO37" s="22" t="n">
        <v>480422</v>
      </c>
      <c r="HP37" s="22" t="n">
        <v>480422</v>
      </c>
      <c r="HQ37" s="22" t="n">
        <v>480422</v>
      </c>
      <c r="HR37" s="22" t="n">
        <v>480422</v>
      </c>
      <c r="HS37" s="22" t="n">
        <v>480422</v>
      </c>
      <c r="HT37" s="17" t="n">
        <v>480422</v>
      </c>
      <c r="HU37" s="22" t="n">
        <v>480422</v>
      </c>
      <c r="HV37" s="22" t="n">
        <v>480422</v>
      </c>
      <c r="HW37" s="22" t="n">
        <v>480422</v>
      </c>
      <c r="HX37" s="22" t="n">
        <v>480422</v>
      </c>
      <c r="HY37" s="27" t="n">
        <v>555716</v>
      </c>
      <c r="HZ37" s="27" t="n">
        <f aca="false">HY37</f>
        <v>555716</v>
      </c>
      <c r="IA37" s="27" t="n">
        <f aca="false">HZ37</f>
        <v>555716</v>
      </c>
      <c r="IB37" s="27" t="n">
        <f aca="false">IA37</f>
        <v>555716</v>
      </c>
      <c r="IC37" s="27" t="n">
        <f aca="false">IB37</f>
        <v>555716</v>
      </c>
      <c r="ID37" s="27" t="n">
        <f aca="false">IC37</f>
        <v>555716</v>
      </c>
      <c r="IE37" s="27" t="n">
        <f aca="false">ID37</f>
        <v>555716</v>
      </c>
      <c r="IF37" s="27" t="n">
        <f aca="false">IE37</f>
        <v>555716</v>
      </c>
      <c r="IG37" s="27" t="n">
        <f aca="false">IF37</f>
        <v>555716</v>
      </c>
      <c r="IH37" s="29" t="n">
        <f aca="false">IG37</f>
        <v>555716</v>
      </c>
      <c r="II37" s="29" t="n">
        <f aca="false">IH37</f>
        <v>555716</v>
      </c>
      <c r="IJ37" s="29" t="n">
        <f aca="false">II37</f>
        <v>555716</v>
      </c>
      <c r="IK37" s="26" t="n">
        <v>604501</v>
      </c>
      <c r="IL37" s="26" t="n">
        <f aca="false">IK37</f>
        <v>604501</v>
      </c>
      <c r="IM37" s="26" t="n">
        <f aca="false">IL37</f>
        <v>604501</v>
      </c>
      <c r="IN37" s="26" t="n">
        <f aca="false">IM37</f>
        <v>604501</v>
      </c>
      <c r="IO37" s="26" t="n">
        <f aca="false">IN37</f>
        <v>604501</v>
      </c>
      <c r="IP37" s="26" t="n">
        <f aca="false">IO37</f>
        <v>604501</v>
      </c>
      <c r="IQ37" s="26" t="n">
        <f aca="false">IP37</f>
        <v>604501</v>
      </c>
      <c r="IR37" s="20" t="n">
        <f aca="false">IQ37</f>
        <v>604501</v>
      </c>
      <c r="IS37" s="26" t="n">
        <f aca="false">IR37</f>
        <v>604501</v>
      </c>
      <c r="IT37" s="26" t="n">
        <f aca="false">IS37</f>
        <v>604501</v>
      </c>
      <c r="IU37" s="26" t="n">
        <f aca="false">IT37</f>
        <v>604501</v>
      </c>
      <c r="IV37" s="26" t="n">
        <f aca="false">IU37</f>
        <v>604501</v>
      </c>
      <c r="IW37" s="29" t="n">
        <v>635771</v>
      </c>
      <c r="IX37" s="29" t="n">
        <f aca="false">IW37</f>
        <v>635771</v>
      </c>
      <c r="IY37" s="29" t="n">
        <f aca="false">IX37</f>
        <v>635771</v>
      </c>
    </row>
    <row r="38" customFormat="false" ht="13.8" hidden="false" customHeight="false" outlineLevel="0" collapsed="false">
      <c r="A38" s="2"/>
      <c r="B38" s="32"/>
      <c r="C38" s="32"/>
      <c r="D38" s="32"/>
      <c r="E38" s="32"/>
      <c r="F38" s="32"/>
      <c r="G38" s="32"/>
      <c r="H38" s="32"/>
      <c r="I38" s="33"/>
      <c r="J38" s="32"/>
      <c r="K38" s="32"/>
      <c r="L38" s="32"/>
      <c r="M38" s="32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2"/>
      <c r="AA38" s="32"/>
      <c r="AB38" s="32"/>
      <c r="AC38" s="32"/>
      <c r="AD38" s="32"/>
      <c r="AE38" s="32"/>
      <c r="AF38" s="32"/>
      <c r="AG38" s="33"/>
      <c r="AH38" s="32"/>
      <c r="AI38" s="32"/>
      <c r="AJ38" s="32"/>
      <c r="AK38" s="32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2"/>
      <c r="AY38" s="32"/>
      <c r="AZ38" s="32"/>
      <c r="BA38" s="32"/>
      <c r="BB38" s="32"/>
      <c r="BC38" s="32"/>
      <c r="BD38" s="32"/>
      <c r="BE38" s="33"/>
      <c r="BF38" s="32"/>
      <c r="BG38" s="32"/>
      <c r="BH38" s="32"/>
      <c r="BI38" s="32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2"/>
      <c r="BW38" s="32"/>
      <c r="BX38" s="32"/>
      <c r="BY38" s="32"/>
      <c r="BZ38" s="32"/>
      <c r="CA38" s="32"/>
      <c r="CB38" s="32"/>
      <c r="CC38" s="33"/>
      <c r="CD38" s="32"/>
      <c r="CE38" s="32"/>
      <c r="CF38" s="32"/>
      <c r="CG38" s="32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2"/>
      <c r="CU38" s="32"/>
      <c r="CV38" s="32"/>
      <c r="CW38" s="32"/>
      <c r="CX38" s="32"/>
      <c r="CY38" s="32"/>
      <c r="CZ38" s="32"/>
      <c r="DA38" s="33"/>
      <c r="DB38" s="32"/>
      <c r="DC38" s="32"/>
      <c r="DD38" s="32"/>
      <c r="DE38" s="32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2"/>
      <c r="DS38" s="32"/>
      <c r="DT38" s="32"/>
      <c r="DU38" s="32"/>
      <c r="DV38" s="32"/>
      <c r="DW38" s="32"/>
      <c r="DX38" s="32"/>
      <c r="DY38" s="33"/>
      <c r="DZ38" s="32"/>
      <c r="EA38" s="32"/>
      <c r="EB38" s="32"/>
      <c r="EC38" s="32"/>
      <c r="ED38" s="34"/>
      <c r="EE38" s="36"/>
      <c r="EF38" s="36"/>
      <c r="EG38" s="35" t="s">
        <v>8</v>
      </c>
      <c r="EH38" s="27" t="n">
        <f aca="false">EH37*2/3</f>
        <v>778840.666666667</v>
      </c>
      <c r="EI38" s="27" t="n">
        <f aca="false">EI37*2/3</f>
        <v>795910.666666667</v>
      </c>
      <c r="EJ38" s="27" t="n">
        <f aca="false">EJ37*2/3</f>
        <v>789786.666666667</v>
      </c>
      <c r="EK38" s="27" t="n">
        <f aca="false">EK37*2/3</f>
        <v>759612.666666667</v>
      </c>
      <c r="EL38" s="27" t="n">
        <f aca="false">EL37*2/3</f>
        <v>768883.333333333</v>
      </c>
      <c r="EM38" s="27" t="n">
        <f aca="false">EM37*2/3</f>
        <v>739522.666666667</v>
      </c>
      <c r="EN38" s="27" t="n">
        <f aca="false">EN37*2/3</f>
        <v>740826</v>
      </c>
      <c r="EO38" s="27" t="n">
        <f aca="false">EO37*2/3</f>
        <v>731872</v>
      </c>
      <c r="EP38" s="27" t="n">
        <f aca="false">EP37*2/3</f>
        <v>692666</v>
      </c>
      <c r="EQ38" s="27" t="n">
        <f aca="false">EQ37*2/3</f>
        <v>682936.666666667</v>
      </c>
      <c r="ER38" s="27" t="n">
        <f aca="false">ER37*2/3</f>
        <v>690908.666666667</v>
      </c>
      <c r="ES38" s="22" t="n">
        <f aca="false">ES37*2/3</f>
        <v>674906</v>
      </c>
      <c r="ET38" s="22" t="n">
        <f aca="false">ET37*2/3</f>
        <v>681740</v>
      </c>
      <c r="EU38" s="22" t="n">
        <f aca="false">EU37*2/3</f>
        <v>674057.333333333</v>
      </c>
      <c r="EV38" s="22" t="n">
        <f aca="false">EV37*2/3</f>
        <v>653491.333333333</v>
      </c>
      <c r="EW38" s="22" t="n">
        <f aca="false">EW37*2/3</f>
        <v>657660</v>
      </c>
      <c r="EX38" s="22" t="n">
        <f aca="false">EX37*2/3</f>
        <v>660263.333333333</v>
      </c>
      <c r="EY38" s="22" t="n">
        <f aca="false">EY37*2/3</f>
        <v>629020</v>
      </c>
      <c r="EZ38" s="17" t="n">
        <f aca="false">EZ37*2/3</f>
        <v>648828</v>
      </c>
      <c r="FA38" s="22" t="n">
        <f aca="false">FA37*2/3</f>
        <v>602176.666666667</v>
      </c>
      <c r="FB38" s="22" t="n">
        <f aca="false">FB37*2/3</f>
        <v>611037.333333333</v>
      </c>
      <c r="FC38" s="22" t="n">
        <f aca="false">FC37*2/3</f>
        <v>575910</v>
      </c>
      <c r="FD38" s="22" t="n">
        <f aca="false">FD37*2/3</f>
        <v>598227.333333333</v>
      </c>
      <c r="FE38" s="27" t="n">
        <f aca="false">FE37*2/3</f>
        <v>601938</v>
      </c>
      <c r="FF38" s="27" t="n">
        <f aca="false">FF37*2/3</f>
        <v>593237.333333333</v>
      </c>
      <c r="FG38" s="27" t="n">
        <f aca="false">FG37*2/3</f>
        <v>582275.333333333</v>
      </c>
      <c r="FH38" s="27" t="n">
        <f aca="false">FH37*2/3</f>
        <v>571182.666666667</v>
      </c>
      <c r="FI38" s="27" t="n">
        <f aca="false">FI37*2/3</f>
        <v>562988.666666667</v>
      </c>
      <c r="FJ38" s="27" t="n">
        <f aca="false">FJ37*2/3</f>
        <v>553004.666666667</v>
      </c>
      <c r="FK38" s="27" t="n">
        <f aca="false">FK37*2/3</f>
        <v>537412</v>
      </c>
      <c r="FL38" s="27" t="n">
        <f aca="false">FL37*2/3</f>
        <v>527527.333333333</v>
      </c>
      <c r="FM38" s="27" t="n">
        <f aca="false">FM37*2/3</f>
        <v>502732.666666667</v>
      </c>
      <c r="FN38" s="27" t="n">
        <f aca="false">FN37*2/3</f>
        <v>503700.666666667</v>
      </c>
      <c r="FO38" s="27" t="n">
        <f aca="false">FO37*2/3</f>
        <v>474406</v>
      </c>
      <c r="FP38" s="27" t="n">
        <f aca="false">FP37*2/3</f>
        <v>479752.666666667</v>
      </c>
      <c r="FQ38" s="22" t="n">
        <f aca="false">FQ37*2/3</f>
        <v>474242.666666667</v>
      </c>
      <c r="FR38" s="22" t="n">
        <f aca="false">FR37*2/3</f>
        <v>476943.333333333</v>
      </c>
      <c r="FS38" s="22" t="n">
        <f aca="false">FS37*2/3</f>
        <v>461306.666666667</v>
      </c>
      <c r="FT38" s="22" t="n">
        <f aca="false">FT37*2/3</f>
        <v>464181.333333333</v>
      </c>
      <c r="FU38" s="22" t="n">
        <f aca="false">FU37*2/3</f>
        <v>465335.333333333</v>
      </c>
      <c r="FV38" s="22" t="n">
        <f aca="false">FV37*2/3</f>
        <v>457829.333333333</v>
      </c>
      <c r="FW38" s="22" t="n">
        <f aca="false">FW37*2/3</f>
        <v>458194</v>
      </c>
      <c r="FX38" s="17" t="n">
        <f aca="false">FX37*2/3</f>
        <v>445327.333333333</v>
      </c>
      <c r="FY38" s="22" t="n">
        <f aca="false">FY37*2/3</f>
        <v>440749.333333333</v>
      </c>
      <c r="FZ38" s="22" t="n">
        <f aca="false">FZ37*2/3</f>
        <v>432450.666666667</v>
      </c>
      <c r="GA38" s="22" t="n">
        <f aca="false">GA37*2/3</f>
        <v>418998</v>
      </c>
      <c r="GB38" s="22" t="n">
        <f aca="false">GB37*2/3</f>
        <v>423735.333333333</v>
      </c>
      <c r="GC38" s="27" t="n">
        <f aca="false">GC37*2/3</f>
        <v>418482.666666667</v>
      </c>
      <c r="GD38" s="27" t="n">
        <f aca="false">GD37*2/3</f>
        <v>439862</v>
      </c>
      <c r="GE38" s="27" t="n">
        <f aca="false">GE37*2/3</f>
        <v>430426</v>
      </c>
      <c r="GF38" s="27" t="n">
        <f aca="false">GF37*2/3</f>
        <v>438276</v>
      </c>
      <c r="GG38" s="27" t="n">
        <f aca="false">GG37*2/3</f>
        <v>430093.333333333</v>
      </c>
      <c r="GH38" s="27" t="n">
        <f aca="false">GH37*2/3</f>
        <v>564460</v>
      </c>
      <c r="GI38" s="27" t="n">
        <f aca="false">GI37*2/3</f>
        <v>135426.666666667</v>
      </c>
      <c r="GJ38" s="27" t="n">
        <f aca="false">GJ37*2/3</f>
        <v>305596.666666667</v>
      </c>
      <c r="GK38" s="27" t="n">
        <f aca="false">GK37*2/3</f>
        <v>306823.333333333</v>
      </c>
      <c r="GL38" s="27" t="n">
        <f aca="false">GL37*2/3</f>
        <v>292679.333333333</v>
      </c>
      <c r="GM38" s="27" t="n">
        <f aca="false">GM37*2/3</f>
        <v>278886.666666667</v>
      </c>
      <c r="GN38" s="27" t="n">
        <f aca="false">GN37*2/3</f>
        <v>286946.666666667</v>
      </c>
      <c r="GO38" s="22" t="n">
        <f aca="false">GO37*2/3</f>
        <v>253086.666666667</v>
      </c>
      <c r="GP38" s="22" t="n">
        <f aca="false">GP37*2/3</f>
        <v>272187.333333333</v>
      </c>
      <c r="GQ38" s="22" t="n">
        <f aca="false">GQ37*2/3</f>
        <v>272659.333333333</v>
      </c>
      <c r="GR38" s="22" t="n">
        <f aca="false">GR37*2/3</f>
        <v>271461.333333333</v>
      </c>
      <c r="GS38" s="22" t="n">
        <f aca="false">GS37*2/3</f>
        <v>258014</v>
      </c>
      <c r="GT38" s="22" t="n">
        <f aca="false">GT37*2/3</f>
        <v>257157.333333333</v>
      </c>
      <c r="GU38" s="22" t="n">
        <f aca="false">GU37*2/3</f>
        <v>255546.666666667</v>
      </c>
      <c r="GV38" s="17" t="n">
        <f aca="false">GV37*2/3</f>
        <v>216553.333333333</v>
      </c>
      <c r="GW38" s="22" t="n">
        <f aca="false">GW37*2/3</f>
        <v>226286.666666667</v>
      </c>
      <c r="GX38" s="22" t="n">
        <f aca="false">GX37*2/3</f>
        <v>217846.666666667</v>
      </c>
      <c r="GY38" s="22" t="n">
        <f aca="false">GY37*2/3</f>
        <v>239092.666666667</v>
      </c>
      <c r="GZ38" s="22" t="n">
        <f aca="false">GZ37*2/3</f>
        <v>243318</v>
      </c>
      <c r="HA38" s="27" t="n">
        <f aca="false">HA37*2/3</f>
        <v>230624.666666667</v>
      </c>
      <c r="HB38" s="27" t="n">
        <f aca="false">HB37*2/3</f>
        <v>230624.666666667</v>
      </c>
      <c r="HC38" s="27" t="n">
        <f aca="false">HC37*2/3</f>
        <v>230624.666666667</v>
      </c>
      <c r="HD38" s="27" t="n">
        <f aca="false">HD37*2/3</f>
        <v>230624.666666667</v>
      </c>
      <c r="HE38" s="27" t="n">
        <f aca="false">HE37*2/3</f>
        <v>230624.666666667</v>
      </c>
      <c r="HF38" s="27" t="n">
        <f aca="false">HF37*2/3</f>
        <v>230624.666666667</v>
      </c>
      <c r="HG38" s="27" t="n">
        <f aca="false">HG37*2/3</f>
        <v>230624.666666667</v>
      </c>
      <c r="HH38" s="27" t="n">
        <f aca="false">HH37*2/3</f>
        <v>230624.666666667</v>
      </c>
      <c r="HI38" s="27" t="n">
        <f aca="false">HI37*2/3</f>
        <v>230624.666666667</v>
      </c>
      <c r="HJ38" s="27" t="n">
        <f aca="false">HJ37*2/3</f>
        <v>230624.666666667</v>
      </c>
      <c r="HK38" s="27" t="n">
        <f aca="false">HK37*2/3</f>
        <v>230624.666666667</v>
      </c>
      <c r="HL38" s="27" t="n">
        <f aca="false">HL37*2/3</f>
        <v>230624.666666667</v>
      </c>
      <c r="HM38" s="22" t="n">
        <f aca="false">HM37*2/3</f>
        <v>320281.333333333</v>
      </c>
      <c r="HN38" s="22" t="n">
        <f aca="false">HN37*2/3</f>
        <v>320281.333333333</v>
      </c>
      <c r="HO38" s="22" t="n">
        <f aca="false">HO37*2/3</f>
        <v>320281.333333333</v>
      </c>
      <c r="HP38" s="22" t="n">
        <f aca="false">HP37*2/3</f>
        <v>320281.333333333</v>
      </c>
      <c r="HQ38" s="22" t="n">
        <f aca="false">HQ37*2/3</f>
        <v>320281.333333333</v>
      </c>
      <c r="HR38" s="22" t="n">
        <f aca="false">HR37*2/3</f>
        <v>320281.333333333</v>
      </c>
      <c r="HS38" s="22" t="n">
        <f aca="false">HS37*2/3</f>
        <v>320281.333333333</v>
      </c>
      <c r="HT38" s="17" t="n">
        <f aca="false">HT37*2/3</f>
        <v>320281.333333333</v>
      </c>
      <c r="HU38" s="22" t="n">
        <f aca="false">HU37*2/3</f>
        <v>320281.333333333</v>
      </c>
      <c r="HV38" s="22" t="n">
        <f aca="false">HV37*2/3</f>
        <v>320281.333333333</v>
      </c>
      <c r="HW38" s="22" t="n">
        <f aca="false">HW37*2/3</f>
        <v>320281.333333333</v>
      </c>
      <c r="HX38" s="22" t="n">
        <f aca="false">HX37*2/3</f>
        <v>320281.333333333</v>
      </c>
      <c r="HY38" s="27" t="n">
        <f aca="false">HY37*2/3</f>
        <v>370477.333333333</v>
      </c>
      <c r="HZ38" s="27" t="n">
        <f aca="false">HZ37*2/3</f>
        <v>370477.333333333</v>
      </c>
      <c r="IA38" s="27" t="n">
        <f aca="false">IA37*2/3</f>
        <v>370477.333333333</v>
      </c>
      <c r="IB38" s="27" t="n">
        <f aca="false">IB37*2/3</f>
        <v>370477.333333333</v>
      </c>
      <c r="IC38" s="27" t="n">
        <f aca="false">IC37*2/3</f>
        <v>370477.333333333</v>
      </c>
      <c r="ID38" s="27" t="n">
        <f aca="false">ID37*2/3</f>
        <v>370477.333333333</v>
      </c>
      <c r="IE38" s="27" t="n">
        <f aca="false">IE37*2/3</f>
        <v>370477.333333333</v>
      </c>
      <c r="IF38" s="27" t="n">
        <f aca="false">IF37*2/3</f>
        <v>370477.333333333</v>
      </c>
      <c r="IG38" s="27" t="n">
        <f aca="false">IG37*2/3</f>
        <v>370477.333333333</v>
      </c>
      <c r="IH38" s="29" t="n">
        <f aca="false">IH37*2/3</f>
        <v>370477.333333333</v>
      </c>
      <c r="II38" s="29" t="n">
        <f aca="false">II37*2/3</f>
        <v>370477.333333333</v>
      </c>
      <c r="IJ38" s="29" t="n">
        <f aca="false">IJ37*2/3</f>
        <v>370477.333333333</v>
      </c>
      <c r="IK38" s="26" t="n">
        <f aca="false">IK37*2/3</f>
        <v>403000.666666667</v>
      </c>
      <c r="IL38" s="26" t="n">
        <f aca="false">IL37*2/3</f>
        <v>403000.666666667</v>
      </c>
      <c r="IM38" s="26" t="n">
        <f aca="false">IM37*2/3</f>
        <v>403000.666666667</v>
      </c>
      <c r="IN38" s="26" t="n">
        <f aca="false">IN37*2/3</f>
        <v>403000.666666667</v>
      </c>
      <c r="IO38" s="26" t="n">
        <f aca="false">IO37*2/3</f>
        <v>403000.666666667</v>
      </c>
      <c r="IP38" s="26" t="n">
        <f aca="false">IP37*2/3</f>
        <v>403000.666666667</v>
      </c>
      <c r="IQ38" s="26" t="n">
        <f aca="false">IQ37*2/3</f>
        <v>403000.666666667</v>
      </c>
      <c r="IR38" s="20" t="n">
        <f aca="false">IR37*2/3</f>
        <v>403000.666666667</v>
      </c>
      <c r="IS38" s="26" t="n">
        <f aca="false">IS37*2/3</f>
        <v>403000.666666667</v>
      </c>
      <c r="IT38" s="26" t="n">
        <f aca="false">IT37*2/3</f>
        <v>403000.666666667</v>
      </c>
      <c r="IU38" s="26" t="n">
        <f aca="false">IU37*2/3</f>
        <v>403000.666666667</v>
      </c>
      <c r="IV38" s="26" t="n">
        <f aca="false">IV37*2/3</f>
        <v>403000.666666667</v>
      </c>
      <c r="IW38" s="29" t="n">
        <f aca="false">IW37*2/3</f>
        <v>423847.333333333</v>
      </c>
      <c r="IX38" s="29" t="n">
        <f aca="false">IX37*2/3</f>
        <v>423847.333333333</v>
      </c>
      <c r="IY38" s="29" t="n">
        <f aca="false">IY37*2/3</f>
        <v>423847.333333333</v>
      </c>
    </row>
    <row r="39" customFormat="false" ht="27" hidden="false" customHeight="true" outlineLevel="0" collapsed="false">
      <c r="A39" s="2"/>
      <c r="B39" s="32"/>
      <c r="C39" s="32"/>
      <c r="D39" s="32"/>
      <c r="E39" s="32"/>
      <c r="F39" s="32"/>
      <c r="G39" s="32"/>
      <c r="H39" s="32"/>
      <c r="I39" s="33"/>
      <c r="J39" s="32"/>
      <c r="K39" s="32"/>
      <c r="L39" s="32"/>
      <c r="M39" s="32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2"/>
      <c r="AA39" s="32"/>
      <c r="AB39" s="32"/>
      <c r="AC39" s="32"/>
      <c r="AD39" s="32"/>
      <c r="AE39" s="32"/>
      <c r="AF39" s="32"/>
      <c r="AG39" s="33"/>
      <c r="AH39" s="32"/>
      <c r="AI39" s="32"/>
      <c r="AJ39" s="32"/>
      <c r="AK39" s="32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2"/>
      <c r="AY39" s="32"/>
      <c r="AZ39" s="32"/>
      <c r="BA39" s="32"/>
      <c r="BB39" s="32"/>
      <c r="BC39" s="32"/>
      <c r="BD39" s="32"/>
      <c r="BE39" s="33"/>
      <c r="BF39" s="32"/>
      <c r="BG39" s="32"/>
      <c r="BH39" s="32"/>
      <c r="BI39" s="32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2"/>
      <c r="BW39" s="32"/>
      <c r="BX39" s="32"/>
      <c r="BY39" s="32"/>
      <c r="BZ39" s="32"/>
      <c r="CA39" s="32"/>
      <c r="CB39" s="32"/>
      <c r="CC39" s="33"/>
      <c r="CD39" s="32"/>
      <c r="CE39" s="32"/>
      <c r="CF39" s="32"/>
      <c r="CG39" s="32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2"/>
      <c r="CU39" s="32"/>
      <c r="CV39" s="32"/>
      <c r="CW39" s="32"/>
      <c r="CX39" s="32"/>
      <c r="CY39" s="32"/>
      <c r="CZ39" s="32"/>
      <c r="DA39" s="33"/>
      <c r="DB39" s="32"/>
      <c r="DC39" s="32"/>
      <c r="DD39" s="32"/>
      <c r="DE39" s="32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2"/>
      <c r="DS39" s="32"/>
      <c r="DT39" s="32"/>
      <c r="DU39" s="32"/>
      <c r="DV39" s="32"/>
      <c r="DW39" s="32"/>
      <c r="DX39" s="32"/>
      <c r="DY39" s="33"/>
      <c r="DZ39" s="32"/>
      <c r="EA39" s="32"/>
      <c r="EB39" s="32"/>
      <c r="EC39" s="32"/>
      <c r="ED39" s="34"/>
      <c r="EE39" s="37"/>
      <c r="EF39" s="36"/>
      <c r="EG39" s="35" t="s">
        <v>9</v>
      </c>
      <c r="EH39" s="27" t="n">
        <f aca="false">EH37*1/3</f>
        <v>389420.333333333</v>
      </c>
      <c r="EI39" s="27" t="n">
        <f aca="false">EI37*1/3</f>
        <v>397955.333333333</v>
      </c>
      <c r="EJ39" s="27" t="n">
        <f aca="false">EJ37*1/3</f>
        <v>394893.333333333</v>
      </c>
      <c r="EK39" s="27" t="n">
        <f aca="false">EK37*1/3</f>
        <v>379806.333333333</v>
      </c>
      <c r="EL39" s="27" t="n">
        <f aca="false">EL37*1/3</f>
        <v>384441.666666667</v>
      </c>
      <c r="EM39" s="27" t="n">
        <f aca="false">EM37*1/3</f>
        <v>369761.333333333</v>
      </c>
      <c r="EN39" s="27" t="n">
        <f aca="false">EN37*1/3</f>
        <v>370413</v>
      </c>
      <c r="EO39" s="27" t="n">
        <f aca="false">EO37*1/3</f>
        <v>365936</v>
      </c>
      <c r="EP39" s="27" t="n">
        <f aca="false">EP37*1/3</f>
        <v>346333</v>
      </c>
      <c r="EQ39" s="27" t="n">
        <f aca="false">EQ37*1/3</f>
        <v>341468.333333333</v>
      </c>
      <c r="ER39" s="27" t="n">
        <f aca="false">ER37*1/3</f>
        <v>345454.333333333</v>
      </c>
      <c r="ES39" s="22" t="n">
        <f aca="false">ES37*1/3</f>
        <v>337453</v>
      </c>
      <c r="ET39" s="22" t="n">
        <f aca="false">ET37*1/3</f>
        <v>340870</v>
      </c>
      <c r="EU39" s="22" t="n">
        <f aca="false">EU37*1/3</f>
        <v>337028.666666667</v>
      </c>
      <c r="EV39" s="22" t="n">
        <f aca="false">EV37*1/3</f>
        <v>326745.666666667</v>
      </c>
      <c r="EW39" s="22" t="n">
        <f aca="false">EW37*1/3</f>
        <v>328830</v>
      </c>
      <c r="EX39" s="22" t="n">
        <f aca="false">EX37*1/3</f>
        <v>330131.666666667</v>
      </c>
      <c r="EY39" s="22" t="n">
        <f aca="false">EY37*1/3</f>
        <v>314510</v>
      </c>
      <c r="EZ39" s="17" t="n">
        <f aca="false">EZ37*1/3</f>
        <v>324414</v>
      </c>
      <c r="FA39" s="22" t="n">
        <f aca="false">FA37*1/3</f>
        <v>301088.333333333</v>
      </c>
      <c r="FB39" s="22" t="n">
        <f aca="false">FB37*1/3</f>
        <v>305518.666666667</v>
      </c>
      <c r="FC39" s="22" t="n">
        <f aca="false">FC37*1/3</f>
        <v>287955</v>
      </c>
      <c r="FD39" s="22" t="n">
        <f aca="false">FD37*1/3</f>
        <v>299113.666666667</v>
      </c>
      <c r="FE39" s="27" t="n">
        <f aca="false">FE37*1/3</f>
        <v>300969</v>
      </c>
      <c r="FF39" s="27" t="n">
        <f aca="false">FF37*1/3</f>
        <v>296618.666666667</v>
      </c>
      <c r="FG39" s="27" t="n">
        <f aca="false">FG37*1/3</f>
        <v>291137.666666667</v>
      </c>
      <c r="FH39" s="27" t="n">
        <f aca="false">FH37*1/3</f>
        <v>285591.333333333</v>
      </c>
      <c r="FI39" s="27" t="n">
        <f aca="false">FI37*1/3</f>
        <v>281494.333333333</v>
      </c>
      <c r="FJ39" s="27" t="n">
        <f aca="false">FJ37*1/3</f>
        <v>276502.333333333</v>
      </c>
      <c r="FK39" s="27" t="n">
        <f aca="false">FK37*1/3</f>
        <v>268706</v>
      </c>
      <c r="FL39" s="27" t="n">
        <f aca="false">FL37*1/3</f>
        <v>263763.666666667</v>
      </c>
      <c r="FM39" s="27" t="n">
        <f aca="false">FM37*1/3</f>
        <v>251366.333333333</v>
      </c>
      <c r="FN39" s="27" t="n">
        <f aca="false">FN37*1/3</f>
        <v>251850.333333333</v>
      </c>
      <c r="FO39" s="27" t="n">
        <f aca="false">FO37*1/3</f>
        <v>237203</v>
      </c>
      <c r="FP39" s="27" t="n">
        <f aca="false">FP37*1/3</f>
        <v>239876.333333333</v>
      </c>
      <c r="FQ39" s="22" t="n">
        <f aca="false">FQ37*1/3</f>
        <v>237121.333333333</v>
      </c>
      <c r="FR39" s="22" t="n">
        <f aca="false">FR37*1/3</f>
        <v>238471.666666667</v>
      </c>
      <c r="FS39" s="22" t="n">
        <f aca="false">FS37*1/3</f>
        <v>230653.333333333</v>
      </c>
      <c r="FT39" s="22" t="n">
        <f aca="false">FT37*1/3</f>
        <v>232090.666666667</v>
      </c>
      <c r="FU39" s="22" t="n">
        <f aca="false">FU37*1/3</f>
        <v>232667.666666667</v>
      </c>
      <c r="FV39" s="22" t="n">
        <f aca="false">FV37*1/3</f>
        <v>228914.666666667</v>
      </c>
      <c r="FW39" s="22" t="n">
        <f aca="false">FW37*1/3</f>
        <v>229097</v>
      </c>
      <c r="FX39" s="17" t="n">
        <f aca="false">FX37*1/3</f>
        <v>222663.666666667</v>
      </c>
      <c r="FY39" s="22" t="n">
        <f aca="false">FY37*1/3</f>
        <v>220374.666666667</v>
      </c>
      <c r="FZ39" s="22" t="n">
        <f aca="false">FZ37*1/3</f>
        <v>216225.333333333</v>
      </c>
      <c r="GA39" s="22" t="n">
        <f aca="false">GA37*1/3</f>
        <v>209499</v>
      </c>
      <c r="GB39" s="22" t="n">
        <f aca="false">GB37*1/3</f>
        <v>211867.666666667</v>
      </c>
      <c r="GC39" s="27" t="n">
        <f aca="false">GC37*1/3</f>
        <v>209241.333333333</v>
      </c>
      <c r="GD39" s="27" t="n">
        <f aca="false">GD37*1/3</f>
        <v>219931</v>
      </c>
      <c r="GE39" s="27" t="n">
        <f aca="false">GE37*1/3</f>
        <v>215213</v>
      </c>
      <c r="GF39" s="27" t="n">
        <f aca="false">GF37*1/3</f>
        <v>219138</v>
      </c>
      <c r="GG39" s="27" t="n">
        <f aca="false">GG37*1/3</f>
        <v>215046.666666667</v>
      </c>
      <c r="GH39" s="27" t="n">
        <f aca="false">GH37*1/3</f>
        <v>282230</v>
      </c>
      <c r="GI39" s="27" t="n">
        <f aca="false">GI37*1/3</f>
        <v>67713.3333333333</v>
      </c>
      <c r="GJ39" s="27" t="n">
        <f aca="false">GJ37*1/3</f>
        <v>152798.333333333</v>
      </c>
      <c r="GK39" s="27" t="n">
        <f aca="false">GK37*1/3</f>
        <v>153411.666666667</v>
      </c>
      <c r="GL39" s="27" t="n">
        <f aca="false">GL37*1/3</f>
        <v>146339.666666667</v>
      </c>
      <c r="GM39" s="27" t="n">
        <f aca="false">GM37*1/3</f>
        <v>139443.333333333</v>
      </c>
      <c r="GN39" s="27" t="n">
        <f aca="false">GN37*1/3</f>
        <v>143473.333333333</v>
      </c>
      <c r="GO39" s="22" t="n">
        <f aca="false">GO37*1/3</f>
        <v>126543.333333333</v>
      </c>
      <c r="GP39" s="22" t="n">
        <f aca="false">GP37*1/3</f>
        <v>136093.666666667</v>
      </c>
      <c r="GQ39" s="22" t="n">
        <f aca="false">GQ37*1/3</f>
        <v>136329.666666667</v>
      </c>
      <c r="GR39" s="22" t="n">
        <f aca="false">GR37*1/3</f>
        <v>135730.666666667</v>
      </c>
      <c r="GS39" s="22" t="n">
        <f aca="false">GS37*1/3</f>
        <v>129007</v>
      </c>
      <c r="GT39" s="22" t="n">
        <f aca="false">GT37*1/3</f>
        <v>128578.666666667</v>
      </c>
      <c r="GU39" s="22" t="n">
        <f aca="false">GU37*1/3</f>
        <v>127773.333333333</v>
      </c>
      <c r="GV39" s="17" t="n">
        <f aca="false">GV37*1/3</f>
        <v>108276.666666667</v>
      </c>
      <c r="GW39" s="22" t="n">
        <f aca="false">GW37*1/3</f>
        <v>113143.333333333</v>
      </c>
      <c r="GX39" s="22" t="n">
        <f aca="false">GX37*1/3</f>
        <v>108923.333333333</v>
      </c>
      <c r="GY39" s="22" t="n">
        <f aca="false">GY37*1/3</f>
        <v>119546.333333333</v>
      </c>
      <c r="GZ39" s="22" t="n">
        <f aca="false">GZ37*1/3</f>
        <v>121659</v>
      </c>
      <c r="HA39" s="27" t="n">
        <f aca="false">HA37*1/3</f>
        <v>115312.333333333</v>
      </c>
      <c r="HB39" s="27" t="n">
        <f aca="false">HB37*1/3</f>
        <v>115312.333333333</v>
      </c>
      <c r="HC39" s="27" t="n">
        <f aca="false">HC37*1/3</f>
        <v>115312.333333333</v>
      </c>
      <c r="HD39" s="27" t="n">
        <f aca="false">HD37*1/3</f>
        <v>115312.333333333</v>
      </c>
      <c r="HE39" s="27" t="n">
        <f aca="false">HE37*1/3</f>
        <v>115312.333333333</v>
      </c>
      <c r="HF39" s="27" t="n">
        <f aca="false">HF37*1/3</f>
        <v>115312.333333333</v>
      </c>
      <c r="HG39" s="27" t="n">
        <f aca="false">HG37*1/3</f>
        <v>115312.333333333</v>
      </c>
      <c r="HH39" s="27" t="n">
        <f aca="false">HH37*1/3</f>
        <v>115312.333333333</v>
      </c>
      <c r="HI39" s="27" t="n">
        <f aca="false">HI37*1/3</f>
        <v>115312.333333333</v>
      </c>
      <c r="HJ39" s="27" t="n">
        <f aca="false">HJ37*1/3</f>
        <v>115312.333333333</v>
      </c>
      <c r="HK39" s="27" t="n">
        <f aca="false">HK37*1/3</f>
        <v>115312.333333333</v>
      </c>
      <c r="HL39" s="27" t="n">
        <f aca="false">HL37*1/3</f>
        <v>115312.333333333</v>
      </c>
      <c r="HM39" s="22" t="n">
        <f aca="false">HM37*1/3</f>
        <v>160140.666666667</v>
      </c>
      <c r="HN39" s="22" t="n">
        <f aca="false">HN37*1/3</f>
        <v>160140.666666667</v>
      </c>
      <c r="HO39" s="22" t="n">
        <f aca="false">HO37*1/3</f>
        <v>160140.666666667</v>
      </c>
      <c r="HP39" s="22" t="n">
        <f aca="false">HP37*1/3</f>
        <v>160140.666666667</v>
      </c>
      <c r="HQ39" s="22" t="n">
        <f aca="false">HQ37*1/3</f>
        <v>160140.666666667</v>
      </c>
      <c r="HR39" s="22" t="n">
        <f aca="false">HR37*1/3</f>
        <v>160140.666666667</v>
      </c>
      <c r="HS39" s="22" t="n">
        <f aca="false">HS37*1/3</f>
        <v>160140.666666667</v>
      </c>
      <c r="HT39" s="17" t="n">
        <f aca="false">HT37*1/3</f>
        <v>160140.666666667</v>
      </c>
      <c r="HU39" s="22" t="n">
        <f aca="false">HU37*1/3</f>
        <v>160140.666666667</v>
      </c>
      <c r="HV39" s="22" t="n">
        <f aca="false">HV37*1/3</f>
        <v>160140.666666667</v>
      </c>
      <c r="HW39" s="22" t="n">
        <f aca="false">HW37*1/3</f>
        <v>160140.666666667</v>
      </c>
      <c r="HX39" s="22" t="n">
        <f aca="false">HX37*1/3</f>
        <v>160140.666666667</v>
      </c>
      <c r="HY39" s="27" t="n">
        <f aca="false">HY37*1/3</f>
        <v>185238.666666667</v>
      </c>
      <c r="HZ39" s="27" t="n">
        <f aca="false">HZ37*1/3</f>
        <v>185238.666666667</v>
      </c>
      <c r="IA39" s="27" t="n">
        <f aca="false">IA37*1/3</f>
        <v>185238.666666667</v>
      </c>
      <c r="IB39" s="27" t="n">
        <f aca="false">IB37*1/3</f>
        <v>185238.666666667</v>
      </c>
      <c r="IC39" s="27" t="n">
        <f aca="false">IC37*1/3</f>
        <v>185238.666666667</v>
      </c>
      <c r="ID39" s="27" t="n">
        <f aca="false">ID37*1/3</f>
        <v>185238.666666667</v>
      </c>
      <c r="IE39" s="27" t="n">
        <f aca="false">IE37*1/3</f>
        <v>185238.666666667</v>
      </c>
      <c r="IF39" s="27" t="n">
        <f aca="false">IF37*1/3</f>
        <v>185238.666666667</v>
      </c>
      <c r="IG39" s="27" t="n">
        <f aca="false">IG37*1/3</f>
        <v>185238.666666667</v>
      </c>
      <c r="IH39" s="29" t="n">
        <f aca="false">IH37*1/3</f>
        <v>185238.666666667</v>
      </c>
      <c r="II39" s="29" t="n">
        <f aca="false">II37*1/3</f>
        <v>185238.666666667</v>
      </c>
      <c r="IJ39" s="29" t="n">
        <f aca="false">IJ37*1/3</f>
        <v>185238.666666667</v>
      </c>
      <c r="IK39" s="26" t="n">
        <f aca="false">IK37*1/3</f>
        <v>201500.333333333</v>
      </c>
      <c r="IL39" s="26" t="n">
        <f aca="false">IL37*1/3</f>
        <v>201500.333333333</v>
      </c>
      <c r="IM39" s="26" t="n">
        <f aca="false">IM37*1/3</f>
        <v>201500.333333333</v>
      </c>
      <c r="IN39" s="26" t="n">
        <f aca="false">IN37*1/3</f>
        <v>201500.333333333</v>
      </c>
      <c r="IO39" s="26" t="n">
        <f aca="false">IO37*1/3</f>
        <v>201500.333333333</v>
      </c>
      <c r="IP39" s="26" t="n">
        <f aca="false">IP37*1/3</f>
        <v>201500.333333333</v>
      </c>
      <c r="IQ39" s="26" t="n">
        <f aca="false">IQ37*1/3</f>
        <v>201500.333333333</v>
      </c>
      <c r="IR39" s="20" t="n">
        <f aca="false">IR37*1/3</f>
        <v>201500.333333333</v>
      </c>
      <c r="IS39" s="26" t="n">
        <f aca="false">IS37*1/3</f>
        <v>201500.333333333</v>
      </c>
      <c r="IT39" s="26" t="n">
        <f aca="false">IT37*1/3</f>
        <v>201500.333333333</v>
      </c>
      <c r="IU39" s="26" t="n">
        <f aca="false">IU37*1/3</f>
        <v>201500.333333333</v>
      </c>
      <c r="IV39" s="26" t="n">
        <f aca="false">IV37*1/3</f>
        <v>201500.333333333</v>
      </c>
      <c r="IW39" s="29" t="n">
        <f aca="false">IW37*1/3</f>
        <v>211923.666666667</v>
      </c>
      <c r="IX39" s="29" t="n">
        <f aca="false">IX37*1/3</f>
        <v>211923.666666667</v>
      </c>
      <c r="IY39" s="29" t="n">
        <f aca="false">IY37*1/3</f>
        <v>211923.666666667</v>
      </c>
    </row>
    <row r="40" customFormat="false" ht="27" hidden="false" customHeight="true" outlineLevel="0" collapsed="false">
      <c r="A40" s="2"/>
      <c r="B40" s="32"/>
      <c r="C40" s="32"/>
      <c r="D40" s="32"/>
      <c r="E40" s="32"/>
      <c r="F40" s="32"/>
      <c r="G40" s="32"/>
      <c r="H40" s="32"/>
      <c r="I40" s="33"/>
      <c r="J40" s="32"/>
      <c r="K40" s="32"/>
      <c r="L40" s="32"/>
      <c r="M40" s="32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2"/>
      <c r="AA40" s="32"/>
      <c r="AB40" s="32"/>
      <c r="AC40" s="32"/>
      <c r="AD40" s="32"/>
      <c r="AE40" s="32"/>
      <c r="AF40" s="32"/>
      <c r="AG40" s="33"/>
      <c r="AH40" s="32"/>
      <c r="AI40" s="32"/>
      <c r="AJ40" s="32"/>
      <c r="AK40" s="32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2"/>
      <c r="AY40" s="32"/>
      <c r="AZ40" s="32"/>
      <c r="BA40" s="32"/>
      <c r="BB40" s="32"/>
      <c r="BC40" s="32"/>
      <c r="BD40" s="32"/>
      <c r="BE40" s="33"/>
      <c r="BF40" s="32"/>
      <c r="BG40" s="32"/>
      <c r="BH40" s="32"/>
      <c r="BI40" s="32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2"/>
      <c r="BW40" s="32"/>
      <c r="BX40" s="32"/>
      <c r="BY40" s="32"/>
      <c r="BZ40" s="32"/>
      <c r="CA40" s="32"/>
      <c r="CB40" s="32"/>
      <c r="CC40" s="33"/>
      <c r="CD40" s="32"/>
      <c r="CE40" s="32"/>
      <c r="CF40" s="32"/>
      <c r="CG40" s="32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2"/>
      <c r="CU40" s="32"/>
      <c r="CV40" s="32"/>
      <c r="CW40" s="32"/>
      <c r="CX40" s="32"/>
      <c r="CY40" s="32"/>
      <c r="CZ40" s="32"/>
      <c r="DA40" s="33"/>
      <c r="DB40" s="32"/>
      <c r="DC40" s="32"/>
      <c r="DD40" s="32"/>
      <c r="DE40" s="32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2"/>
      <c r="DS40" s="32"/>
      <c r="DT40" s="32"/>
      <c r="DU40" s="32"/>
      <c r="DV40" s="32"/>
      <c r="DW40" s="32"/>
      <c r="DX40" s="32"/>
      <c r="DY40" s="33"/>
      <c r="DZ40" s="32"/>
      <c r="EA40" s="32"/>
      <c r="EB40" s="32"/>
      <c r="EC40" s="32"/>
      <c r="ED40" s="34"/>
      <c r="EE40" s="37"/>
      <c r="EF40" s="36"/>
      <c r="EG40" s="35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2"/>
      <c r="ET40" s="22"/>
      <c r="EU40" s="22"/>
      <c r="EV40" s="22"/>
      <c r="EW40" s="22"/>
      <c r="EX40" s="22"/>
      <c r="EY40" s="22"/>
      <c r="EZ40" s="17"/>
      <c r="FA40" s="22"/>
      <c r="FB40" s="22"/>
      <c r="FC40" s="22"/>
      <c r="FD40" s="22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2"/>
      <c r="FR40" s="22"/>
      <c r="FS40" s="22"/>
      <c r="FT40" s="22"/>
      <c r="FU40" s="22"/>
      <c r="FV40" s="22"/>
      <c r="FW40" s="22"/>
      <c r="FX40" s="17"/>
      <c r="FY40" s="22"/>
      <c r="FZ40" s="22"/>
      <c r="GA40" s="22"/>
      <c r="GB40" s="22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2"/>
      <c r="GP40" s="22"/>
      <c r="GQ40" s="22"/>
      <c r="GR40" s="22"/>
      <c r="GS40" s="22"/>
      <c r="GT40" s="22"/>
      <c r="GU40" s="22"/>
      <c r="GV40" s="17"/>
      <c r="GW40" s="22"/>
      <c r="GX40" s="22"/>
      <c r="GY40" s="22"/>
      <c r="GZ40" s="22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2"/>
      <c r="HN40" s="22"/>
      <c r="HO40" s="22"/>
      <c r="HP40" s="22"/>
      <c r="HQ40" s="22"/>
      <c r="HR40" s="22"/>
      <c r="HS40" s="22"/>
      <c r="HT40" s="17"/>
      <c r="HU40" s="22"/>
      <c r="HV40" s="22"/>
      <c r="HW40" s="22"/>
      <c r="HX40" s="22"/>
      <c r="HY40" s="27"/>
      <c r="HZ40" s="27"/>
      <c r="IA40" s="27"/>
      <c r="IB40" s="27"/>
      <c r="IC40" s="27"/>
      <c r="ID40" s="27"/>
      <c r="IE40" s="27"/>
      <c r="IF40" s="27"/>
      <c r="IG40" s="27"/>
      <c r="IH40" s="29"/>
      <c r="II40" s="29"/>
      <c r="IJ40" s="29"/>
      <c r="IK40" s="26"/>
      <c r="IL40" s="26"/>
      <c r="IM40" s="26"/>
      <c r="IN40" s="26"/>
      <c r="IO40" s="26"/>
      <c r="IP40" s="26"/>
      <c r="IQ40" s="26"/>
      <c r="IR40" s="20"/>
      <c r="IS40" s="26"/>
      <c r="IT40" s="26"/>
      <c r="IU40" s="26"/>
      <c r="IV40" s="26"/>
      <c r="IW40" s="29"/>
      <c r="IX40" s="29"/>
      <c r="IY40" s="29"/>
    </row>
    <row r="41" customFormat="false" ht="27" hidden="false" customHeight="true" outlineLevel="0" collapsed="false">
      <c r="A41" s="2" t="s">
        <v>21</v>
      </c>
      <c r="B41" s="22" t="n">
        <f aca="false">B42+B43</f>
        <v>29751515</v>
      </c>
      <c r="C41" s="22" t="n">
        <f aca="false">C42+C43</f>
        <v>29751515</v>
      </c>
      <c r="D41" s="22" t="n">
        <f aca="false">D42+D43</f>
        <v>29751515</v>
      </c>
      <c r="E41" s="22" t="n">
        <f aca="false">E42+E43</f>
        <v>29751515</v>
      </c>
      <c r="F41" s="22" t="n">
        <f aca="false">F42+F43</f>
        <v>29751515</v>
      </c>
      <c r="G41" s="22" t="n">
        <f aca="false">G42+G43</f>
        <v>29751515</v>
      </c>
      <c r="H41" s="22" t="n">
        <f aca="false">H42+H43</f>
        <v>29751515</v>
      </c>
      <c r="I41" s="22" t="n">
        <f aca="false">I42+I43</f>
        <v>29751515</v>
      </c>
      <c r="J41" s="22" t="n">
        <f aca="false">J42+J43</f>
        <v>29751515</v>
      </c>
      <c r="K41" s="22" t="n">
        <f aca="false">K42+K43</f>
        <v>29751515</v>
      </c>
      <c r="L41" s="22" t="n">
        <f aca="false">L42+L43</f>
        <v>29751515</v>
      </c>
      <c r="M41" s="22" t="n">
        <f aca="false">M42+M43</f>
        <v>29751515</v>
      </c>
      <c r="N41" s="27" t="n">
        <f aca="false">N42+N43</f>
        <v>29439162.2</v>
      </c>
      <c r="O41" s="27" t="n">
        <f aca="false">O42+O43</f>
        <v>29439162.2</v>
      </c>
      <c r="P41" s="27" t="n">
        <f aca="false">P42+P43</f>
        <v>29439162.2</v>
      </c>
      <c r="Q41" s="27" t="n">
        <f aca="false">Q42+Q43</f>
        <v>29439162.2</v>
      </c>
      <c r="R41" s="27" t="n">
        <f aca="false">R42+R43</f>
        <v>29439162.2</v>
      </c>
      <c r="S41" s="27" t="n">
        <f aca="false">S42+S43</f>
        <v>29439162.2</v>
      </c>
      <c r="T41" s="27" t="n">
        <f aca="false">T42+T43</f>
        <v>29439162.2</v>
      </c>
      <c r="U41" s="27" t="n">
        <f aca="false">U42+U43</f>
        <v>29439162.2</v>
      </c>
      <c r="V41" s="27" t="n">
        <f aca="false">V42+V43</f>
        <v>29439162.2</v>
      </c>
      <c r="W41" s="27" t="n">
        <f aca="false">W42+W43</f>
        <v>29439162.2</v>
      </c>
      <c r="X41" s="27" t="n">
        <f aca="false">X42+X43</f>
        <v>29439162.2</v>
      </c>
      <c r="Y41" s="27" t="n">
        <f aca="false">Y42+Y43</f>
        <v>29439162.2</v>
      </c>
      <c r="Z41" s="22" t="n">
        <f aca="false">Z42+Z43</f>
        <v>29119337</v>
      </c>
      <c r="AA41" s="22" t="n">
        <f aca="false">AA42+AA43</f>
        <v>29119337</v>
      </c>
      <c r="AB41" s="22" t="n">
        <f aca="false">AB42+AB43</f>
        <v>29119337</v>
      </c>
      <c r="AC41" s="22" t="n">
        <f aca="false">AC42+AC43</f>
        <v>29119337</v>
      </c>
      <c r="AD41" s="22" t="n">
        <f aca="false">AD42+AD43</f>
        <v>29119337</v>
      </c>
      <c r="AE41" s="22" t="n">
        <f aca="false">AE42+AE43</f>
        <v>29119337</v>
      </c>
      <c r="AF41" s="22" t="n">
        <f aca="false">AF42+AF43</f>
        <v>29119337</v>
      </c>
      <c r="AG41" s="22" t="n">
        <f aca="false">AG42+AG43</f>
        <v>29119337</v>
      </c>
      <c r="AH41" s="22" t="n">
        <f aca="false">AH42+AH43</f>
        <v>29119337</v>
      </c>
      <c r="AI41" s="22" t="n">
        <f aca="false">AI42+AI43</f>
        <v>29119337</v>
      </c>
      <c r="AJ41" s="22" t="n">
        <f aca="false">AJ42+AJ43</f>
        <v>29119337</v>
      </c>
      <c r="AK41" s="22" t="n">
        <f aca="false">AK42+AK43</f>
        <v>29119337</v>
      </c>
      <c r="AL41" s="27" t="n">
        <f aca="false">AL42+AL43</f>
        <v>28790453.2</v>
      </c>
      <c r="AM41" s="27" t="n">
        <f aca="false">AM42+AM43</f>
        <v>28790453.2</v>
      </c>
      <c r="AN41" s="27" t="n">
        <f aca="false">AN42+AN43</f>
        <v>28790453.2</v>
      </c>
      <c r="AO41" s="27" t="n">
        <f aca="false">AO42+AO43</f>
        <v>28790453.2</v>
      </c>
      <c r="AP41" s="27" t="n">
        <f aca="false">AP42+AP43</f>
        <v>28790453.2</v>
      </c>
      <c r="AQ41" s="27" t="n">
        <f aca="false">AQ42+AQ43</f>
        <v>28790453.2</v>
      </c>
      <c r="AR41" s="27" t="n">
        <f aca="false">AR42+AR43</f>
        <v>28790453.2</v>
      </c>
      <c r="AS41" s="27" t="n">
        <f aca="false">AS42+AS43</f>
        <v>28790453.2</v>
      </c>
      <c r="AT41" s="27" t="n">
        <f aca="false">AT42+AT43</f>
        <v>28790453.2</v>
      </c>
      <c r="AU41" s="27" t="n">
        <f aca="false">AU42+AU43</f>
        <v>28790453.2</v>
      </c>
      <c r="AV41" s="27" t="n">
        <f aca="false">AV42+AV43</f>
        <v>28790453.2</v>
      </c>
      <c r="AW41" s="27" t="n">
        <f aca="false">AW42+AW43</f>
        <v>28790453.2</v>
      </c>
      <c r="AX41" s="22" t="n">
        <f aca="false">AX42+AX43</f>
        <v>28614941.8</v>
      </c>
      <c r="AY41" s="22" t="n">
        <f aca="false">AY42+AY43</f>
        <v>28614941.8</v>
      </c>
      <c r="AZ41" s="22" t="n">
        <f aca="false">AZ42+AZ43</f>
        <v>28614941.8</v>
      </c>
      <c r="BA41" s="22" t="n">
        <f aca="false">BA42+BA43</f>
        <v>28614941.8</v>
      </c>
      <c r="BB41" s="22" t="n">
        <f aca="false">BB42+BB43</f>
        <v>28614941.8</v>
      </c>
      <c r="BC41" s="22" t="n">
        <f aca="false">BC42+BC43</f>
        <v>28614941.8</v>
      </c>
      <c r="BD41" s="22" t="n">
        <f aca="false">BD42+BD43</f>
        <v>28614941.8</v>
      </c>
      <c r="BE41" s="22" t="n">
        <f aca="false">BE42+BE43</f>
        <v>28614941.8</v>
      </c>
      <c r="BF41" s="22" t="n">
        <f aca="false">BF42+BF43</f>
        <v>28614941.8</v>
      </c>
      <c r="BG41" s="22" t="n">
        <f aca="false">BG42+BG43</f>
        <v>28614941.8</v>
      </c>
      <c r="BH41" s="22" t="n">
        <f aca="false">BH42+BH43</f>
        <v>28614941.8</v>
      </c>
      <c r="BI41" s="22" t="n">
        <f aca="false">BI42+BI43</f>
        <v>28614941.8</v>
      </c>
      <c r="BJ41" s="27" t="n">
        <f aca="false">BJ42+BJ43</f>
        <v>28102489</v>
      </c>
      <c r="BK41" s="27" t="n">
        <f aca="false">BK42+BK43</f>
        <v>28102489</v>
      </c>
      <c r="BL41" s="27" t="n">
        <f aca="false">BL42+BL43</f>
        <v>28102489</v>
      </c>
      <c r="BM41" s="27" t="n">
        <f aca="false">BM42+BM43</f>
        <v>28102489</v>
      </c>
      <c r="BN41" s="27" t="n">
        <f aca="false">BN42+BN43</f>
        <v>28102489</v>
      </c>
      <c r="BO41" s="27" t="n">
        <f aca="false">BO42+BO43</f>
        <v>28102489</v>
      </c>
      <c r="BP41" s="27" t="n">
        <f aca="false">BP42+BP43</f>
        <v>28102489</v>
      </c>
      <c r="BQ41" s="27" t="n">
        <f aca="false">BQ42+BQ43</f>
        <v>28102489</v>
      </c>
      <c r="BR41" s="27" t="n">
        <f aca="false">BR42+BR43</f>
        <v>28102489</v>
      </c>
      <c r="BS41" s="27" t="n">
        <f aca="false">BS42+BS43</f>
        <v>28102489</v>
      </c>
      <c r="BT41" s="27" t="n">
        <f aca="false">BT42+BT43</f>
        <v>28102489</v>
      </c>
      <c r="BU41" s="27" t="n">
        <f aca="false">BU42+BU43</f>
        <v>28102489</v>
      </c>
      <c r="BV41" s="22" t="n">
        <f aca="false">BV43+BV42</f>
        <v>27743844.2</v>
      </c>
      <c r="BW41" s="22" t="n">
        <f aca="false">BW43+BW42</f>
        <v>27743844.2</v>
      </c>
      <c r="BX41" s="22" t="n">
        <f aca="false">BX43+BX42</f>
        <v>27743844.2</v>
      </c>
      <c r="BY41" s="22" t="n">
        <f aca="false">BY43+BY42</f>
        <v>27743844.2</v>
      </c>
      <c r="BZ41" s="22" t="n">
        <f aca="false">BZ43+BZ42</f>
        <v>27743844.2</v>
      </c>
      <c r="CA41" s="22" t="n">
        <f aca="false">CA43+CA42</f>
        <v>27743844.2</v>
      </c>
      <c r="CB41" s="22" t="n">
        <f aca="false">CB43+CB42</f>
        <v>27743844.2</v>
      </c>
      <c r="CC41" s="22" t="n">
        <f aca="false">CC43+CC42</f>
        <v>27743844.2</v>
      </c>
      <c r="CD41" s="22" t="n">
        <f aca="false">CD43+CD42</f>
        <v>27743844.2</v>
      </c>
      <c r="CE41" s="22" t="n">
        <f aca="false">CE43+CE42</f>
        <v>27743844.2</v>
      </c>
      <c r="CF41" s="22" t="n">
        <f aca="false">CF43+CF42</f>
        <v>27743844.2</v>
      </c>
      <c r="CG41" s="22" t="n">
        <f aca="false">CG43+CG42</f>
        <v>27743844.2</v>
      </c>
      <c r="CH41" s="27" t="n">
        <f aca="false">CH43+CH42</f>
        <v>27376262</v>
      </c>
      <c r="CI41" s="27" t="n">
        <f aca="false">CI42+CI43</f>
        <v>27376262</v>
      </c>
      <c r="CJ41" s="27" t="n">
        <f aca="false">CJ42+CJ43</f>
        <v>27376262</v>
      </c>
      <c r="CK41" s="27" t="n">
        <f aca="false">CK42+CK43</f>
        <v>27376262</v>
      </c>
      <c r="CL41" s="27" t="n">
        <f aca="false">CL42+CL43</f>
        <v>27376262</v>
      </c>
      <c r="CM41" s="27" t="n">
        <f aca="false">CM42+CM43</f>
        <v>27376262</v>
      </c>
      <c r="CN41" s="27" t="n">
        <f aca="false">CN42+CN43</f>
        <v>27376262</v>
      </c>
      <c r="CO41" s="27" t="n">
        <f aca="false">CO42+CO43</f>
        <v>27376262</v>
      </c>
      <c r="CP41" s="27" t="n">
        <f aca="false">CP42+CP43</f>
        <v>27376262</v>
      </c>
      <c r="CQ41" s="27" t="n">
        <f aca="false">CQ42+CQ43</f>
        <v>27376262</v>
      </c>
      <c r="CR41" s="27" t="n">
        <f aca="false">CR42+CR43</f>
        <v>27376262</v>
      </c>
      <c r="CS41" s="27" t="n">
        <f aca="false">CS42+CS43</f>
        <v>27376262</v>
      </c>
      <c r="CT41" s="22" t="n">
        <f aca="false">CT42+CT43</f>
        <v>27000398.4</v>
      </c>
      <c r="CU41" s="22" t="n">
        <f aca="false">CT41</f>
        <v>27000398.4</v>
      </c>
      <c r="CV41" s="22" t="n">
        <f aca="false">CU41</f>
        <v>27000398.4</v>
      </c>
      <c r="CW41" s="22" t="n">
        <f aca="false">CV41</f>
        <v>27000398.4</v>
      </c>
      <c r="CX41" s="22" t="n">
        <f aca="false">CW41</f>
        <v>27000398.4</v>
      </c>
      <c r="CY41" s="22" t="n">
        <f aca="false">CX41</f>
        <v>27000398.4</v>
      </c>
      <c r="CZ41" s="22" t="n">
        <f aca="false">CY41</f>
        <v>27000398.4</v>
      </c>
      <c r="DA41" s="22" t="n">
        <f aca="false">CZ41</f>
        <v>27000398.4</v>
      </c>
      <c r="DB41" s="22" t="n">
        <f aca="false">DA41</f>
        <v>27000398.4</v>
      </c>
      <c r="DC41" s="22" t="n">
        <f aca="false">DB41</f>
        <v>27000398.4</v>
      </c>
      <c r="DD41" s="22" t="n">
        <f aca="false">DC41</f>
        <v>27000398.4</v>
      </c>
      <c r="DE41" s="22" t="n">
        <f aca="false">DD41</f>
        <v>27000398.4</v>
      </c>
      <c r="DF41" s="27" t="n">
        <f aca="false">DF42+DF43</f>
        <v>26617300.4</v>
      </c>
      <c r="DG41" s="27" t="n">
        <f aca="false">DF41</f>
        <v>26617300.4</v>
      </c>
      <c r="DH41" s="27" t="n">
        <f aca="false">DG41</f>
        <v>26617300.4</v>
      </c>
      <c r="DI41" s="27" t="n">
        <f aca="false">DH41</f>
        <v>26617300.4</v>
      </c>
      <c r="DJ41" s="27" t="n">
        <f aca="false">DI41</f>
        <v>26617300.4</v>
      </c>
      <c r="DK41" s="27" t="n">
        <f aca="false">DJ41</f>
        <v>26617300.4</v>
      </c>
      <c r="DL41" s="27" t="n">
        <f aca="false">DK41</f>
        <v>26617300.4</v>
      </c>
      <c r="DM41" s="27" t="n">
        <f aca="false">DL41</f>
        <v>26617300.4</v>
      </c>
      <c r="DN41" s="27" t="n">
        <f aca="false">DM41</f>
        <v>26617300.4</v>
      </c>
      <c r="DO41" s="27" t="n">
        <f aca="false">DN41</f>
        <v>26617300.4</v>
      </c>
      <c r="DP41" s="27" t="n">
        <f aca="false">DO41</f>
        <v>26617300.4</v>
      </c>
      <c r="DQ41" s="27" t="n">
        <f aca="false">DP41</f>
        <v>26617300.4</v>
      </c>
      <c r="DR41" s="22" t="n">
        <f aca="false">DR42+DR43</f>
        <v>26465233.4</v>
      </c>
      <c r="DS41" s="22" t="n">
        <f aca="false">DR41</f>
        <v>26465233.4</v>
      </c>
      <c r="DT41" s="22" t="n">
        <f aca="false">DS41</f>
        <v>26465233.4</v>
      </c>
      <c r="DU41" s="22" t="n">
        <f aca="false">DT41</f>
        <v>26465233.4</v>
      </c>
      <c r="DV41" s="22" t="n">
        <f aca="false">DU41</f>
        <v>26465233.4</v>
      </c>
      <c r="DW41" s="22" t="n">
        <f aca="false">DV41</f>
        <v>26465233.4</v>
      </c>
      <c r="DX41" s="22" t="n">
        <f aca="false">DW41</f>
        <v>26465233.4</v>
      </c>
      <c r="DY41" s="22" t="n">
        <f aca="false">DX41</f>
        <v>26465233.4</v>
      </c>
      <c r="DZ41" s="22" t="n">
        <f aca="false">DY41</f>
        <v>26465233.4</v>
      </c>
      <c r="EA41" s="22" t="n">
        <f aca="false">DZ41</f>
        <v>26465233.4</v>
      </c>
      <c r="EB41" s="22" t="n">
        <f aca="false">EA41</f>
        <v>26465233.4</v>
      </c>
      <c r="EC41" s="22" t="n">
        <f aca="false">EB41</f>
        <v>26465233.4</v>
      </c>
      <c r="ED41" s="27" t="n">
        <f aca="false">ED42+ED43</f>
        <v>26114100.2</v>
      </c>
      <c r="EE41" s="37"/>
      <c r="EF41" s="36"/>
      <c r="EG41" s="35"/>
      <c r="EH41" s="27" t="n">
        <f aca="false">ED41</f>
        <v>26114100.2</v>
      </c>
      <c r="EI41" s="27" t="n">
        <f aca="false">EH41</f>
        <v>26114100.2</v>
      </c>
      <c r="EJ41" s="27" t="n">
        <f aca="false">EI41</f>
        <v>26114100.2</v>
      </c>
      <c r="EK41" s="27" t="n">
        <f aca="false">EJ41</f>
        <v>26114100.2</v>
      </c>
      <c r="EL41" s="27" t="n">
        <f aca="false">EK41</f>
        <v>26114100.2</v>
      </c>
      <c r="EM41" s="27" t="n">
        <f aca="false">EL41</f>
        <v>26114100.2</v>
      </c>
      <c r="EN41" s="27" t="n">
        <f aca="false">EM41</f>
        <v>26114100.2</v>
      </c>
      <c r="EO41" s="27" t="n">
        <f aca="false">EN41</f>
        <v>26114100.2</v>
      </c>
      <c r="EP41" s="27" t="n">
        <f aca="false">EO41</f>
        <v>26114100.2</v>
      </c>
      <c r="EQ41" s="27" t="n">
        <f aca="false">EP41</f>
        <v>26114100.2</v>
      </c>
      <c r="ER41" s="27" t="n">
        <f aca="false">EQ41</f>
        <v>26114100.2</v>
      </c>
      <c r="ES41" s="22" t="n">
        <f aca="false">ES42+ES43</f>
        <v>25759683.6</v>
      </c>
      <c r="ET41" s="22" t="n">
        <f aca="false">ES41</f>
        <v>25759683.6</v>
      </c>
      <c r="EU41" s="22" t="n">
        <f aca="false">ET41</f>
        <v>25759683.6</v>
      </c>
      <c r="EV41" s="22" t="n">
        <f aca="false">EU41</f>
        <v>25759683.6</v>
      </c>
      <c r="EW41" s="22" t="n">
        <f aca="false">EV41</f>
        <v>25759683.6</v>
      </c>
      <c r="EX41" s="22" t="n">
        <f aca="false">EW41</f>
        <v>25759683.6</v>
      </c>
      <c r="EY41" s="22" t="n">
        <f aca="false">EX41</f>
        <v>25759683.6</v>
      </c>
      <c r="EZ41" s="22" t="n">
        <f aca="false">EY41</f>
        <v>25759683.6</v>
      </c>
      <c r="FA41" s="22" t="n">
        <f aca="false">EZ41</f>
        <v>25759683.6</v>
      </c>
      <c r="FB41" s="22" t="n">
        <f aca="false">FA41</f>
        <v>25759683.6</v>
      </c>
      <c r="FC41" s="22" t="n">
        <f aca="false">FB41</f>
        <v>25759683.6</v>
      </c>
      <c r="FD41" s="22" t="n">
        <f aca="false">FC41</f>
        <v>25759683.6</v>
      </c>
      <c r="FE41" s="27" t="n">
        <f aca="false">FE43+FE42</f>
        <v>25407567.4</v>
      </c>
      <c r="FF41" s="27" t="n">
        <f aca="false">FE41</f>
        <v>25407567.4</v>
      </c>
      <c r="FG41" s="27" t="n">
        <f aca="false">FF41</f>
        <v>25407567.4</v>
      </c>
      <c r="FH41" s="27" t="n">
        <f aca="false">FG41</f>
        <v>25407567.4</v>
      </c>
      <c r="FI41" s="27" t="n">
        <f aca="false">FH41</f>
        <v>25407567.4</v>
      </c>
      <c r="FJ41" s="27" t="n">
        <f aca="false">FI41</f>
        <v>25407567.4</v>
      </c>
      <c r="FK41" s="27" t="n">
        <f aca="false">FJ41</f>
        <v>25407567.4</v>
      </c>
      <c r="FL41" s="27" t="n">
        <f aca="false">FK41</f>
        <v>25407567.4</v>
      </c>
      <c r="FM41" s="27" t="n">
        <f aca="false">FL41</f>
        <v>25407567.4</v>
      </c>
      <c r="FN41" s="27" t="n">
        <f aca="false">FM41</f>
        <v>25407567.4</v>
      </c>
      <c r="FO41" s="27" t="n">
        <f aca="false">FN41</f>
        <v>25407567.4</v>
      </c>
      <c r="FP41" s="27" t="n">
        <f aca="false">FO41</f>
        <v>25407567.4</v>
      </c>
      <c r="FQ41" s="22" t="n">
        <f aca="false">FQ42+FQ43</f>
        <v>25063316</v>
      </c>
      <c r="FR41" s="22" t="n">
        <f aca="false">FQ41</f>
        <v>25063316</v>
      </c>
      <c r="FS41" s="22" t="n">
        <f aca="false">FR41</f>
        <v>25063316</v>
      </c>
      <c r="FT41" s="22" t="n">
        <f aca="false">FS41</f>
        <v>25063316</v>
      </c>
      <c r="FU41" s="22" t="n">
        <f aca="false">FT41</f>
        <v>25063316</v>
      </c>
      <c r="FV41" s="22" t="n">
        <f aca="false">FU41</f>
        <v>25063316</v>
      </c>
      <c r="FW41" s="22" t="n">
        <f aca="false">FV41</f>
        <v>25063316</v>
      </c>
      <c r="FX41" s="22" t="n">
        <f aca="false">FW41</f>
        <v>25063316</v>
      </c>
      <c r="FY41" s="22" t="n">
        <f aca="false">FX41</f>
        <v>25063316</v>
      </c>
      <c r="FZ41" s="22" t="n">
        <f aca="false">FY41</f>
        <v>25063316</v>
      </c>
      <c r="GA41" s="22" t="n">
        <f aca="false">FZ41</f>
        <v>25063316</v>
      </c>
      <c r="GB41" s="22" t="n">
        <f aca="false">GA41</f>
        <v>25063316</v>
      </c>
      <c r="GC41" s="27" t="n">
        <f aca="false">GC43+GC42</f>
        <v>24727341.4</v>
      </c>
      <c r="GD41" s="27" t="n">
        <f aca="false">GC41</f>
        <v>24727341.4</v>
      </c>
      <c r="GE41" s="27" t="n">
        <f aca="false">GD41</f>
        <v>24727341.4</v>
      </c>
      <c r="GF41" s="27" t="n">
        <f aca="false">GE41</f>
        <v>24727341.4</v>
      </c>
      <c r="GG41" s="27" t="n">
        <f aca="false">GF41</f>
        <v>24727341.4</v>
      </c>
      <c r="GH41" s="27" t="n">
        <f aca="false">GG41</f>
        <v>24727341.4</v>
      </c>
      <c r="GI41" s="27" t="n">
        <f aca="false">GH41</f>
        <v>24727341.4</v>
      </c>
      <c r="GJ41" s="27" t="n">
        <f aca="false">GI41</f>
        <v>24727341.4</v>
      </c>
      <c r="GK41" s="27" t="n">
        <f aca="false">GJ41</f>
        <v>24727341.4</v>
      </c>
      <c r="GL41" s="27" t="n">
        <f aca="false">GK41</f>
        <v>24727341.4</v>
      </c>
      <c r="GM41" s="27" t="n">
        <f aca="false">GL41</f>
        <v>24727341.4</v>
      </c>
      <c r="GN41" s="27" t="n">
        <f aca="false">GM41</f>
        <v>24727341.4</v>
      </c>
      <c r="GO41" s="22" t="n">
        <f aca="false">GO42+GO43</f>
        <v>24395917.2</v>
      </c>
      <c r="GP41" s="22" t="n">
        <f aca="false">GO41</f>
        <v>24395917.2</v>
      </c>
      <c r="GQ41" s="22" t="n">
        <f aca="false">GP41</f>
        <v>24395917.2</v>
      </c>
      <c r="GR41" s="22" t="n">
        <f aca="false">GQ41</f>
        <v>24395917.2</v>
      </c>
      <c r="GS41" s="22" t="n">
        <f aca="false">GR41</f>
        <v>24395917.2</v>
      </c>
      <c r="GT41" s="22" t="n">
        <f aca="false">GS41</f>
        <v>24395917.2</v>
      </c>
      <c r="GU41" s="22" t="n">
        <f aca="false">GT41</f>
        <v>24395917.2</v>
      </c>
      <c r="GV41" s="22" t="n">
        <f aca="false">GU41</f>
        <v>24395917.2</v>
      </c>
      <c r="GW41" s="22" t="n">
        <f aca="false">GV41</f>
        <v>24395917.2</v>
      </c>
      <c r="GX41" s="22" t="n">
        <f aca="false">GW41</f>
        <v>24395917.2</v>
      </c>
      <c r="GY41" s="22" t="n">
        <f aca="false">GX41</f>
        <v>24395917.2</v>
      </c>
      <c r="GZ41" s="22" t="n">
        <f aca="false">GY41</f>
        <v>24395917.2</v>
      </c>
      <c r="HA41" s="27" t="n">
        <f aca="false">HA42+HA43</f>
        <v>24289223.2</v>
      </c>
      <c r="HB41" s="27" t="n">
        <f aca="false">HA41</f>
        <v>24289223.2</v>
      </c>
      <c r="HC41" s="27" t="n">
        <f aca="false">HB41</f>
        <v>24289223.2</v>
      </c>
      <c r="HD41" s="27" t="n">
        <f aca="false">HC41</f>
        <v>24289223.2</v>
      </c>
      <c r="HE41" s="27" t="n">
        <f aca="false">HD41</f>
        <v>24289223.2</v>
      </c>
      <c r="HF41" s="27" t="n">
        <f aca="false">HE41</f>
        <v>24289223.2</v>
      </c>
      <c r="HG41" s="27" t="n">
        <f aca="false">HF41</f>
        <v>24289223.2</v>
      </c>
      <c r="HH41" s="27" t="n">
        <f aca="false">HG41</f>
        <v>24289223.2</v>
      </c>
      <c r="HI41" s="27" t="n">
        <f aca="false">HH41</f>
        <v>24289223.2</v>
      </c>
      <c r="HJ41" s="27" t="n">
        <f aca="false">HI41</f>
        <v>24289223.2</v>
      </c>
      <c r="HK41" s="27" t="n">
        <f aca="false">HJ41</f>
        <v>24289223.2</v>
      </c>
      <c r="HL41" s="27" t="n">
        <f aca="false">HK41</f>
        <v>24289223.2</v>
      </c>
      <c r="HM41" s="22" t="n">
        <f aca="false">HM42+HM43</f>
        <v>24000360</v>
      </c>
      <c r="HN41" s="22" t="n">
        <f aca="false">HM41</f>
        <v>24000360</v>
      </c>
      <c r="HO41" s="22" t="n">
        <f aca="false">HN41</f>
        <v>24000360</v>
      </c>
      <c r="HP41" s="22" t="n">
        <f aca="false">HO41</f>
        <v>24000360</v>
      </c>
      <c r="HQ41" s="22" t="n">
        <f aca="false">HP41</f>
        <v>24000360</v>
      </c>
      <c r="HR41" s="22" t="n">
        <f aca="false">HQ41</f>
        <v>24000360</v>
      </c>
      <c r="HS41" s="22" t="n">
        <f aca="false">HR41</f>
        <v>24000360</v>
      </c>
      <c r="HT41" s="22" t="n">
        <f aca="false">HS41</f>
        <v>24000360</v>
      </c>
      <c r="HU41" s="22" t="n">
        <f aca="false">HT41</f>
        <v>24000360</v>
      </c>
      <c r="HV41" s="22" t="n">
        <f aca="false">HU41</f>
        <v>24000360</v>
      </c>
      <c r="HW41" s="22" t="n">
        <f aca="false">HV41</f>
        <v>24000360</v>
      </c>
      <c r="HX41" s="22" t="n">
        <f aca="false">HW41</f>
        <v>24000360</v>
      </c>
      <c r="HY41" s="27" t="n">
        <f aca="false">HY42+HY43</f>
        <v>23712100</v>
      </c>
      <c r="HZ41" s="27" t="n">
        <f aca="false">HY41</f>
        <v>23712100</v>
      </c>
      <c r="IA41" s="27" t="n">
        <f aca="false">HZ41</f>
        <v>23712100</v>
      </c>
      <c r="IB41" s="27" t="n">
        <f aca="false">IA41</f>
        <v>23712100</v>
      </c>
      <c r="IC41" s="27" t="n">
        <f aca="false">IB41</f>
        <v>23712100</v>
      </c>
      <c r="ID41" s="27" t="n">
        <f aca="false">IC41</f>
        <v>23712100</v>
      </c>
      <c r="IE41" s="27" t="n">
        <f aca="false">ID41</f>
        <v>23712100</v>
      </c>
      <c r="IF41" s="27" t="n">
        <f aca="false">IE41</f>
        <v>23712100</v>
      </c>
      <c r="IG41" s="27" t="n">
        <f aca="false">IF41</f>
        <v>23712100</v>
      </c>
      <c r="IH41" s="27" t="n">
        <f aca="false">IG41</f>
        <v>23712100</v>
      </c>
      <c r="II41" s="27" t="n">
        <f aca="false">IH41</f>
        <v>23712100</v>
      </c>
      <c r="IJ41" s="27" t="n">
        <f aca="false">II41</f>
        <v>23712100</v>
      </c>
      <c r="IK41" s="26"/>
      <c r="IL41" s="26"/>
      <c r="IM41" s="26"/>
      <c r="IN41" s="26"/>
      <c r="IO41" s="26"/>
      <c r="IP41" s="26"/>
      <c r="IQ41" s="26"/>
      <c r="IR41" s="20"/>
      <c r="IS41" s="26"/>
      <c r="IT41" s="26"/>
      <c r="IU41" s="26"/>
      <c r="IV41" s="26"/>
      <c r="IW41" s="29"/>
      <c r="IX41" s="29"/>
      <c r="IY41" s="29"/>
    </row>
    <row r="42" customFormat="false" ht="27" hidden="false" customHeight="true" outlineLevel="0" collapsed="false">
      <c r="A42" s="2" t="s">
        <v>22</v>
      </c>
      <c r="B42" s="22" t="n">
        <f aca="false">C42</f>
        <v>14661182.4</v>
      </c>
      <c r="C42" s="22" t="n">
        <f aca="false">D42</f>
        <v>14661182.4</v>
      </c>
      <c r="D42" s="22" t="n">
        <f aca="false">E42</f>
        <v>14661182.4</v>
      </c>
      <c r="E42" s="22" t="n">
        <f aca="false">F42</f>
        <v>14661182.4</v>
      </c>
      <c r="F42" s="22" t="n">
        <f aca="false">G42</f>
        <v>14661182.4</v>
      </c>
      <c r="G42" s="22" t="n">
        <f aca="false">H42</f>
        <v>14661182.4</v>
      </c>
      <c r="H42" s="22" t="n">
        <f aca="false">I42</f>
        <v>14661182.4</v>
      </c>
      <c r="I42" s="22" t="n">
        <f aca="false">J42</f>
        <v>14661182.4</v>
      </c>
      <c r="J42" s="22" t="n">
        <f aca="false">K42</f>
        <v>14661182.4</v>
      </c>
      <c r="K42" s="22" t="n">
        <f aca="false">L42</f>
        <v>14661182.4</v>
      </c>
      <c r="L42" s="22" t="n">
        <f aca="false">M42</f>
        <v>14661182.4</v>
      </c>
      <c r="M42" s="38" t="n">
        <f aca="false">AS266*4/5+SUM(AS267:AS276)</f>
        <v>14661182.4</v>
      </c>
      <c r="N42" s="27" t="n">
        <f aca="false">O42</f>
        <v>14496669</v>
      </c>
      <c r="O42" s="27" t="n">
        <f aca="false">P42</f>
        <v>14496669</v>
      </c>
      <c r="P42" s="27" t="n">
        <f aca="false">Q42</f>
        <v>14496669</v>
      </c>
      <c r="Q42" s="27" t="n">
        <f aca="false">R42</f>
        <v>14496669</v>
      </c>
      <c r="R42" s="27" t="n">
        <f aca="false">S42</f>
        <v>14496669</v>
      </c>
      <c r="S42" s="27" t="n">
        <f aca="false">T42</f>
        <v>14496669</v>
      </c>
      <c r="T42" s="27" t="n">
        <f aca="false">U42</f>
        <v>14496669</v>
      </c>
      <c r="U42" s="27" t="n">
        <f aca="false">V42</f>
        <v>14496669</v>
      </c>
      <c r="V42" s="27" t="n">
        <f aca="false">W42</f>
        <v>14496669</v>
      </c>
      <c r="W42" s="27" t="n">
        <f aca="false">X42</f>
        <v>14496669</v>
      </c>
      <c r="X42" s="27" t="n">
        <f aca="false">Y42</f>
        <v>14496669</v>
      </c>
      <c r="Y42" s="39" t="n">
        <f aca="false">AR266*4/5+SUM(AR267:AR276)</f>
        <v>14496669</v>
      </c>
      <c r="Z42" s="22" t="n">
        <f aca="false">AA42</f>
        <v>14329137.4</v>
      </c>
      <c r="AA42" s="22" t="n">
        <f aca="false">AB42</f>
        <v>14329137.4</v>
      </c>
      <c r="AB42" s="22" t="n">
        <f aca="false">AC42</f>
        <v>14329137.4</v>
      </c>
      <c r="AC42" s="22" t="n">
        <f aca="false">AD42</f>
        <v>14329137.4</v>
      </c>
      <c r="AD42" s="22" t="n">
        <f aca="false">AE42</f>
        <v>14329137.4</v>
      </c>
      <c r="AE42" s="22" t="n">
        <f aca="false">AF42</f>
        <v>14329137.4</v>
      </c>
      <c r="AF42" s="22" t="n">
        <f aca="false">AG42</f>
        <v>14329137.4</v>
      </c>
      <c r="AG42" s="22" t="n">
        <f aca="false">AH42</f>
        <v>14329137.4</v>
      </c>
      <c r="AH42" s="22" t="n">
        <f aca="false">AI42</f>
        <v>14329137.4</v>
      </c>
      <c r="AI42" s="22" t="n">
        <f aca="false">AQ266*4/5+SUM(AQ267:AQ276)</f>
        <v>14329137.4</v>
      </c>
      <c r="AJ42" s="22" t="n">
        <f aca="false">AI42</f>
        <v>14329137.4</v>
      </c>
      <c r="AK42" s="22" t="n">
        <f aca="false">AJ42</f>
        <v>14329137.4</v>
      </c>
      <c r="AL42" s="27" t="n">
        <f aca="false">AP266*4/5+SUM(AP267:AP276)</f>
        <v>14157837</v>
      </c>
      <c r="AM42" s="27" t="n">
        <f aca="false">AL42</f>
        <v>14157837</v>
      </c>
      <c r="AN42" s="27" t="n">
        <f aca="false">AM42</f>
        <v>14157837</v>
      </c>
      <c r="AO42" s="27" t="n">
        <f aca="false">AN42</f>
        <v>14157837</v>
      </c>
      <c r="AP42" s="27" t="n">
        <f aca="false">AO42</f>
        <v>14157837</v>
      </c>
      <c r="AQ42" s="27" t="n">
        <f aca="false">AP42</f>
        <v>14157837</v>
      </c>
      <c r="AR42" s="27" t="n">
        <f aca="false">AQ42</f>
        <v>14157837</v>
      </c>
      <c r="AS42" s="27" t="n">
        <f aca="false">AR42</f>
        <v>14157837</v>
      </c>
      <c r="AT42" s="27" t="n">
        <f aca="false">AS42</f>
        <v>14157837</v>
      </c>
      <c r="AU42" s="27" t="n">
        <f aca="false">AT42</f>
        <v>14157837</v>
      </c>
      <c r="AV42" s="27" t="n">
        <f aca="false">AU42</f>
        <v>14157837</v>
      </c>
      <c r="AW42" s="27" t="n">
        <f aca="false">AV42</f>
        <v>14157837</v>
      </c>
      <c r="AX42" s="22" t="n">
        <f aca="false">AO266*4/5+SUM(AO267:AO276)</f>
        <v>13982325.6</v>
      </c>
      <c r="AY42" s="22" t="n">
        <f aca="false">AX42</f>
        <v>13982325.6</v>
      </c>
      <c r="AZ42" s="22" t="n">
        <f aca="false">AY42</f>
        <v>13982325.6</v>
      </c>
      <c r="BA42" s="22" t="n">
        <f aca="false">AZ42</f>
        <v>13982325.6</v>
      </c>
      <c r="BB42" s="22" t="n">
        <f aca="false">BA42</f>
        <v>13982325.6</v>
      </c>
      <c r="BC42" s="22" t="n">
        <f aca="false">BB42</f>
        <v>13982325.6</v>
      </c>
      <c r="BD42" s="22" t="n">
        <f aca="false">BC42</f>
        <v>13982325.6</v>
      </c>
      <c r="BE42" s="22" t="n">
        <f aca="false">BD42</f>
        <v>13982325.6</v>
      </c>
      <c r="BF42" s="22" t="n">
        <f aca="false">BE42</f>
        <v>13982325.6</v>
      </c>
      <c r="BG42" s="22" t="n">
        <f aca="false">BF42</f>
        <v>13982325.6</v>
      </c>
      <c r="BH42" s="22" t="n">
        <f aca="false">BG42</f>
        <v>13982325.6</v>
      </c>
      <c r="BI42" s="22" t="n">
        <f aca="false">BH42</f>
        <v>13982325.6</v>
      </c>
      <c r="BJ42" s="27" t="n">
        <f aca="false">AN266*4/5+SUM(AN267:AN276)</f>
        <v>13802576.8</v>
      </c>
      <c r="BK42" s="27" t="n">
        <f aca="false">BJ42</f>
        <v>13802576.8</v>
      </c>
      <c r="BL42" s="27" t="n">
        <f aca="false">BK42</f>
        <v>13802576.8</v>
      </c>
      <c r="BM42" s="27" t="n">
        <f aca="false">BL42</f>
        <v>13802576.8</v>
      </c>
      <c r="BN42" s="27" t="n">
        <f aca="false">BM42</f>
        <v>13802576.8</v>
      </c>
      <c r="BO42" s="27" t="n">
        <f aca="false">BN42</f>
        <v>13802576.8</v>
      </c>
      <c r="BP42" s="27" t="n">
        <f aca="false">BO42</f>
        <v>13802576.8</v>
      </c>
      <c r="BQ42" s="27" t="n">
        <f aca="false">BP42</f>
        <v>13802576.8</v>
      </c>
      <c r="BR42" s="27" t="n">
        <f aca="false">BQ42</f>
        <v>13802576.8</v>
      </c>
      <c r="BS42" s="27" t="n">
        <f aca="false">BR42</f>
        <v>13802576.8</v>
      </c>
      <c r="BT42" s="27" t="n">
        <f aca="false">BS42</f>
        <v>13802576.8</v>
      </c>
      <c r="BU42" s="27" t="n">
        <f aca="false">BT42</f>
        <v>13802576.8</v>
      </c>
      <c r="BV42" s="22" t="n">
        <f aca="false">AM266*4/5+SUM(AM267:AM276)</f>
        <v>13618842.6</v>
      </c>
      <c r="BW42" s="22" t="n">
        <f aca="false">BV42</f>
        <v>13618842.6</v>
      </c>
      <c r="BX42" s="22" t="n">
        <f aca="false">BW42</f>
        <v>13618842.6</v>
      </c>
      <c r="BY42" s="22" t="n">
        <f aca="false">BX42</f>
        <v>13618842.6</v>
      </c>
      <c r="BZ42" s="22" t="n">
        <f aca="false">BY42</f>
        <v>13618842.6</v>
      </c>
      <c r="CA42" s="22" t="n">
        <f aca="false">BZ42</f>
        <v>13618842.6</v>
      </c>
      <c r="CB42" s="22" t="n">
        <f aca="false">CA42</f>
        <v>13618842.6</v>
      </c>
      <c r="CC42" s="22" t="n">
        <f aca="false">CB42</f>
        <v>13618842.6</v>
      </c>
      <c r="CD42" s="22" t="n">
        <f aca="false">CC42</f>
        <v>13618842.6</v>
      </c>
      <c r="CE42" s="22" t="n">
        <f aca="false">CD42</f>
        <v>13618842.6</v>
      </c>
      <c r="CF42" s="22" t="n">
        <f aca="false">CE42</f>
        <v>13618842.6</v>
      </c>
      <c r="CG42" s="22" t="n">
        <f aca="false">CF42</f>
        <v>13618842.6</v>
      </c>
      <c r="CH42" s="27" t="n">
        <f aca="false">AL266*4/5+SUM(AL267:AL276)</f>
        <v>13431423</v>
      </c>
      <c r="CI42" s="27" t="n">
        <f aca="false">CH42</f>
        <v>13431423</v>
      </c>
      <c r="CJ42" s="27" t="n">
        <f aca="false">CI42</f>
        <v>13431423</v>
      </c>
      <c r="CK42" s="27" t="n">
        <f aca="false">CJ42</f>
        <v>13431423</v>
      </c>
      <c r="CL42" s="27" t="n">
        <f aca="false">CK42</f>
        <v>13431423</v>
      </c>
      <c r="CM42" s="27" t="n">
        <f aca="false">CL42</f>
        <v>13431423</v>
      </c>
      <c r="CN42" s="27" t="n">
        <f aca="false">CM42</f>
        <v>13431423</v>
      </c>
      <c r="CO42" s="27" t="n">
        <f aca="false">CN42</f>
        <v>13431423</v>
      </c>
      <c r="CP42" s="27" t="n">
        <f aca="false">CO42</f>
        <v>13431423</v>
      </c>
      <c r="CQ42" s="27" t="n">
        <f aca="false">CP42</f>
        <v>13431423</v>
      </c>
      <c r="CR42" s="27" t="n">
        <f aca="false">CQ42</f>
        <v>13431423</v>
      </c>
      <c r="CS42" s="27" t="n">
        <f aca="false">CR42</f>
        <v>13431423</v>
      </c>
      <c r="CT42" s="22" t="n">
        <f aca="false">AK266*4/5+SUM(AK267:AK276)</f>
        <v>13240596.4</v>
      </c>
      <c r="CU42" s="22" t="n">
        <f aca="false">CT42</f>
        <v>13240596.4</v>
      </c>
      <c r="CV42" s="22" t="n">
        <f aca="false">CU42</f>
        <v>13240596.4</v>
      </c>
      <c r="CW42" s="22" t="n">
        <f aca="false">CV42</f>
        <v>13240596.4</v>
      </c>
      <c r="CX42" s="22" t="n">
        <f aca="false">CW42</f>
        <v>13240596.4</v>
      </c>
      <c r="CY42" s="22" t="n">
        <f aca="false">CX42</f>
        <v>13240596.4</v>
      </c>
      <c r="CZ42" s="22" t="n">
        <f aca="false">CY42</f>
        <v>13240596.4</v>
      </c>
      <c r="DA42" s="22" t="n">
        <f aca="false">CZ42</f>
        <v>13240596.4</v>
      </c>
      <c r="DB42" s="22" t="n">
        <f aca="false">DA42</f>
        <v>13240596.4</v>
      </c>
      <c r="DC42" s="22" t="n">
        <f aca="false">DB42</f>
        <v>13240596.4</v>
      </c>
      <c r="DD42" s="22" t="n">
        <f aca="false">DC42</f>
        <v>13240596.4</v>
      </c>
      <c r="DE42" s="22" t="n">
        <f aca="false">DD42</f>
        <v>13240596.4</v>
      </c>
      <c r="DF42" s="27" t="n">
        <f aca="false">AJ266*4/5+SUM(AJ267:AJ276)</f>
        <v>13046832.2</v>
      </c>
      <c r="DG42" s="27" t="n">
        <f aca="false">DF42</f>
        <v>13046832.2</v>
      </c>
      <c r="DH42" s="27" t="n">
        <f aca="false">DG42</f>
        <v>13046832.2</v>
      </c>
      <c r="DI42" s="27" t="n">
        <f aca="false">DH42</f>
        <v>13046832.2</v>
      </c>
      <c r="DJ42" s="27" t="n">
        <f aca="false">DI42</f>
        <v>13046832.2</v>
      </c>
      <c r="DK42" s="27" t="n">
        <f aca="false">DJ42</f>
        <v>13046832.2</v>
      </c>
      <c r="DL42" s="27" t="n">
        <f aca="false">DK42</f>
        <v>13046832.2</v>
      </c>
      <c r="DM42" s="27" t="n">
        <f aca="false">DL42</f>
        <v>13046832.2</v>
      </c>
      <c r="DN42" s="27" t="n">
        <f aca="false">DM42</f>
        <v>13046832.2</v>
      </c>
      <c r="DO42" s="27" t="n">
        <f aca="false">DN42</f>
        <v>13046832.2</v>
      </c>
      <c r="DP42" s="27" t="n">
        <f aca="false">DO42</f>
        <v>13046832.2</v>
      </c>
      <c r="DQ42" s="27" t="n">
        <f aca="false">DP42</f>
        <v>13046832.2</v>
      </c>
      <c r="DR42" s="22" t="n">
        <f aca="false">AN251*4/5+SUM(AO251:AX251)</f>
        <v>13059535.6</v>
      </c>
      <c r="DS42" s="22" t="n">
        <f aca="false">DR42</f>
        <v>13059535.6</v>
      </c>
      <c r="DT42" s="22" t="n">
        <f aca="false">DS42</f>
        <v>13059535.6</v>
      </c>
      <c r="DU42" s="22" t="n">
        <f aca="false">DT42</f>
        <v>13059535.6</v>
      </c>
      <c r="DV42" s="22" t="n">
        <f aca="false">DU42</f>
        <v>13059535.6</v>
      </c>
      <c r="DW42" s="22" t="n">
        <f aca="false">DV42</f>
        <v>13059535.6</v>
      </c>
      <c r="DX42" s="22" t="n">
        <f aca="false">DW42</f>
        <v>13059535.6</v>
      </c>
      <c r="DY42" s="22" t="n">
        <f aca="false">DX42</f>
        <v>13059535.6</v>
      </c>
      <c r="DZ42" s="22" t="n">
        <f aca="false">DY42</f>
        <v>13059535.6</v>
      </c>
      <c r="EA42" s="22" t="n">
        <f aca="false">DZ42</f>
        <v>13059535.6</v>
      </c>
      <c r="EB42" s="22" t="n">
        <f aca="false">EA42</f>
        <v>13059535.6</v>
      </c>
      <c r="EC42" s="22" t="n">
        <f aca="false">EB42</f>
        <v>13059535.6</v>
      </c>
      <c r="ED42" s="27" t="n">
        <f aca="false">AN245*4/5+SUM(AO245:AX245)</f>
        <v>12881322.6</v>
      </c>
      <c r="EE42" s="37"/>
      <c r="EF42" s="36"/>
      <c r="EG42" s="35"/>
      <c r="EH42" s="27" t="n">
        <f aca="false">ED42</f>
        <v>12881322.6</v>
      </c>
      <c r="EI42" s="27" t="n">
        <f aca="false">EH42</f>
        <v>12881322.6</v>
      </c>
      <c r="EJ42" s="27" t="n">
        <f aca="false">EI42</f>
        <v>12881322.6</v>
      </c>
      <c r="EK42" s="27" t="n">
        <f aca="false">EJ42</f>
        <v>12881322.6</v>
      </c>
      <c r="EL42" s="27" t="n">
        <f aca="false">EK42</f>
        <v>12881322.6</v>
      </c>
      <c r="EM42" s="27" t="n">
        <f aca="false">EL42</f>
        <v>12881322.6</v>
      </c>
      <c r="EN42" s="27" t="n">
        <f aca="false">EM42</f>
        <v>12881322.6</v>
      </c>
      <c r="EO42" s="27" t="n">
        <f aca="false">EN42</f>
        <v>12881322.6</v>
      </c>
      <c r="EP42" s="27" t="n">
        <f aca="false">EO42</f>
        <v>12881322.6</v>
      </c>
      <c r="EQ42" s="27" t="n">
        <f aca="false">EP42</f>
        <v>12881322.6</v>
      </c>
      <c r="ER42" s="27" t="n">
        <f aca="false">EQ42</f>
        <v>12881322.6</v>
      </c>
      <c r="ES42" s="22" t="n">
        <f aca="false">AN239*4/5+SUM(AO239:AX239)</f>
        <v>12701428</v>
      </c>
      <c r="ET42" s="22" t="n">
        <f aca="false">ES42</f>
        <v>12701428</v>
      </c>
      <c r="EU42" s="22" t="n">
        <f aca="false">ET42</f>
        <v>12701428</v>
      </c>
      <c r="EV42" s="22" t="n">
        <f aca="false">EU42</f>
        <v>12701428</v>
      </c>
      <c r="EW42" s="22" t="n">
        <f aca="false">EV42</f>
        <v>12701428</v>
      </c>
      <c r="EX42" s="22" t="n">
        <f aca="false">EW42</f>
        <v>12701428</v>
      </c>
      <c r="EY42" s="22" t="n">
        <f aca="false">EX42</f>
        <v>12701428</v>
      </c>
      <c r="EZ42" s="22" t="n">
        <f aca="false">EY42</f>
        <v>12701428</v>
      </c>
      <c r="FA42" s="22" t="n">
        <f aca="false">EZ42</f>
        <v>12701428</v>
      </c>
      <c r="FB42" s="22" t="n">
        <f aca="false">FA42</f>
        <v>12701428</v>
      </c>
      <c r="FC42" s="22" t="n">
        <f aca="false">FB42</f>
        <v>12701428</v>
      </c>
      <c r="FD42" s="22" t="n">
        <f aca="false">FC42</f>
        <v>12701428</v>
      </c>
      <c r="FE42" s="27" t="n">
        <f aca="false">AN233*4/5+SUM(AO233:AX233)</f>
        <v>12522734.6</v>
      </c>
      <c r="FF42" s="27" t="n">
        <f aca="false">FE42</f>
        <v>12522734.6</v>
      </c>
      <c r="FG42" s="27" t="n">
        <f aca="false">FF42</f>
        <v>12522734.6</v>
      </c>
      <c r="FH42" s="27" t="n">
        <f aca="false">FG42</f>
        <v>12522734.6</v>
      </c>
      <c r="FI42" s="27" t="n">
        <f aca="false">FH42</f>
        <v>12522734.6</v>
      </c>
      <c r="FJ42" s="27" t="n">
        <f aca="false">FI42</f>
        <v>12522734.6</v>
      </c>
      <c r="FK42" s="27" t="n">
        <f aca="false">FJ42</f>
        <v>12522734.6</v>
      </c>
      <c r="FL42" s="27" t="n">
        <f aca="false">FK42</f>
        <v>12522734.6</v>
      </c>
      <c r="FM42" s="27" t="n">
        <f aca="false">FL42</f>
        <v>12522734.6</v>
      </c>
      <c r="FN42" s="27" t="n">
        <f aca="false">FM42</f>
        <v>12522734.6</v>
      </c>
      <c r="FO42" s="27" t="n">
        <f aca="false">FN42</f>
        <v>12522734.6</v>
      </c>
      <c r="FP42" s="27" t="n">
        <f aca="false">FO42</f>
        <v>12522734.6</v>
      </c>
      <c r="FQ42" s="22" t="n">
        <f aca="false">AN227*4/5+SUM(AO227:AX227)</f>
        <v>12348116.4</v>
      </c>
      <c r="FR42" s="22" t="n">
        <f aca="false">FQ42</f>
        <v>12348116.4</v>
      </c>
      <c r="FS42" s="22" t="n">
        <f aca="false">FR42</f>
        <v>12348116.4</v>
      </c>
      <c r="FT42" s="22" t="n">
        <f aca="false">FS42</f>
        <v>12348116.4</v>
      </c>
      <c r="FU42" s="22" t="n">
        <f aca="false">FT42</f>
        <v>12348116.4</v>
      </c>
      <c r="FV42" s="22" t="n">
        <f aca="false">FU42</f>
        <v>12348116.4</v>
      </c>
      <c r="FW42" s="22" t="n">
        <f aca="false">FV42</f>
        <v>12348116.4</v>
      </c>
      <c r="FX42" s="22" t="n">
        <f aca="false">FW42</f>
        <v>12348116.4</v>
      </c>
      <c r="FY42" s="22" t="n">
        <f aca="false">FX42</f>
        <v>12348116.4</v>
      </c>
      <c r="FZ42" s="22" t="n">
        <f aca="false">FY42</f>
        <v>12348116.4</v>
      </c>
      <c r="GA42" s="22" t="n">
        <f aca="false">FZ42</f>
        <v>12348116.4</v>
      </c>
      <c r="GB42" s="22" t="n">
        <f aca="false">GA42</f>
        <v>12348116.4</v>
      </c>
      <c r="GC42" s="27" t="n">
        <f aca="false">AN221*4/5+SUM(AO221:AX221)</f>
        <v>12177531.8</v>
      </c>
      <c r="GD42" s="27" t="n">
        <f aca="false">GC42</f>
        <v>12177531.8</v>
      </c>
      <c r="GE42" s="27" t="n">
        <f aca="false">GD42</f>
        <v>12177531.8</v>
      </c>
      <c r="GF42" s="27" t="n">
        <f aca="false">GE42</f>
        <v>12177531.8</v>
      </c>
      <c r="GG42" s="27" t="n">
        <f aca="false">GF42</f>
        <v>12177531.8</v>
      </c>
      <c r="GH42" s="27" t="n">
        <f aca="false">GG42</f>
        <v>12177531.8</v>
      </c>
      <c r="GI42" s="27" t="n">
        <f aca="false">GH42</f>
        <v>12177531.8</v>
      </c>
      <c r="GJ42" s="27" t="n">
        <f aca="false">GI42</f>
        <v>12177531.8</v>
      </c>
      <c r="GK42" s="27" t="n">
        <f aca="false">GJ42</f>
        <v>12177531.8</v>
      </c>
      <c r="GL42" s="27" t="n">
        <f aca="false">GK42</f>
        <v>12177531.8</v>
      </c>
      <c r="GM42" s="27" t="n">
        <f aca="false">GL42</f>
        <v>12177531.8</v>
      </c>
      <c r="GN42" s="27" t="n">
        <f aca="false">GM42</f>
        <v>12177531.8</v>
      </c>
      <c r="GO42" s="22" t="n">
        <f aca="false">AN214*4/5+SUM(AO214:AX214)</f>
        <v>12009052.8</v>
      </c>
      <c r="GP42" s="22" t="n">
        <f aca="false">GO42</f>
        <v>12009052.8</v>
      </c>
      <c r="GQ42" s="22" t="n">
        <f aca="false">GP42</f>
        <v>12009052.8</v>
      </c>
      <c r="GR42" s="22" t="n">
        <f aca="false">GQ42</f>
        <v>12009052.8</v>
      </c>
      <c r="GS42" s="22" t="n">
        <f aca="false">GR42</f>
        <v>12009052.8</v>
      </c>
      <c r="GT42" s="22" t="n">
        <f aca="false">GS42</f>
        <v>12009052.8</v>
      </c>
      <c r="GU42" s="22" t="n">
        <f aca="false">GT42</f>
        <v>12009052.8</v>
      </c>
      <c r="GV42" s="22" t="n">
        <f aca="false">GU42</f>
        <v>12009052.8</v>
      </c>
      <c r="GW42" s="22" t="n">
        <f aca="false">GV42</f>
        <v>12009052.8</v>
      </c>
      <c r="GX42" s="22" t="n">
        <f aca="false">GW42</f>
        <v>12009052.8</v>
      </c>
      <c r="GY42" s="22" t="n">
        <f aca="false">GX42</f>
        <v>12009052.8</v>
      </c>
      <c r="GZ42" s="22" t="n">
        <f aca="false">GY42</f>
        <v>12009052.8</v>
      </c>
      <c r="HA42" s="27" t="n">
        <f aca="false">AN185*4/5+SUM(AO185:AX185)</f>
        <v>11961359.6</v>
      </c>
      <c r="HB42" s="27" t="n">
        <f aca="false">HA42</f>
        <v>11961359.6</v>
      </c>
      <c r="HC42" s="27" t="n">
        <f aca="false">HB42</f>
        <v>11961359.6</v>
      </c>
      <c r="HD42" s="27" t="n">
        <f aca="false">HC42</f>
        <v>11961359.6</v>
      </c>
      <c r="HE42" s="27" t="n">
        <f aca="false">HD42</f>
        <v>11961359.6</v>
      </c>
      <c r="HF42" s="27" t="n">
        <f aca="false">HE42</f>
        <v>11961359.6</v>
      </c>
      <c r="HG42" s="27" t="n">
        <f aca="false">HF42</f>
        <v>11961359.6</v>
      </c>
      <c r="HH42" s="27" t="n">
        <f aca="false">HG42</f>
        <v>11961359.6</v>
      </c>
      <c r="HI42" s="27" t="n">
        <f aca="false">HH42</f>
        <v>11961359.6</v>
      </c>
      <c r="HJ42" s="27" t="n">
        <f aca="false">HI42</f>
        <v>11961359.6</v>
      </c>
      <c r="HK42" s="27" t="n">
        <f aca="false">HJ42</f>
        <v>11961359.6</v>
      </c>
      <c r="HL42" s="27" t="n">
        <f aca="false">HK42</f>
        <v>11961359.6</v>
      </c>
      <c r="HM42" s="22" t="n">
        <f aca="false">AN149*4/5+SUM(AO149:AX149)</f>
        <v>11819020</v>
      </c>
      <c r="HN42" s="22" t="n">
        <f aca="false">HM42</f>
        <v>11819020</v>
      </c>
      <c r="HO42" s="22" t="n">
        <f aca="false">HN42</f>
        <v>11819020</v>
      </c>
      <c r="HP42" s="22" t="n">
        <f aca="false">HO42</f>
        <v>11819020</v>
      </c>
      <c r="HQ42" s="22" t="n">
        <f aca="false">HP42</f>
        <v>11819020</v>
      </c>
      <c r="HR42" s="22" t="n">
        <f aca="false">HQ42</f>
        <v>11819020</v>
      </c>
      <c r="HS42" s="22" t="n">
        <f aca="false">HR42</f>
        <v>11819020</v>
      </c>
      <c r="HT42" s="22" t="n">
        <f aca="false">HS42</f>
        <v>11819020</v>
      </c>
      <c r="HU42" s="22" t="n">
        <f aca="false">HT42</f>
        <v>11819020</v>
      </c>
      <c r="HV42" s="22" t="n">
        <f aca="false">HU42</f>
        <v>11819020</v>
      </c>
      <c r="HW42" s="22" t="n">
        <f aca="false">HV42</f>
        <v>11819020</v>
      </c>
      <c r="HX42" s="22" t="n">
        <f aca="false">HW42</f>
        <v>11819020</v>
      </c>
      <c r="HY42" s="27" t="n">
        <f aca="false">AN114*4/5+SUM(AO114:AX114)</f>
        <v>11677020</v>
      </c>
      <c r="HZ42" s="27" t="n">
        <f aca="false">HY42</f>
        <v>11677020</v>
      </c>
      <c r="IA42" s="27" t="n">
        <f aca="false">HZ42</f>
        <v>11677020</v>
      </c>
      <c r="IB42" s="27" t="n">
        <f aca="false">IA42</f>
        <v>11677020</v>
      </c>
      <c r="IC42" s="27" t="n">
        <f aca="false">IB42</f>
        <v>11677020</v>
      </c>
      <c r="ID42" s="27" t="n">
        <f aca="false">IC42</f>
        <v>11677020</v>
      </c>
      <c r="IE42" s="27" t="n">
        <f aca="false">ID42</f>
        <v>11677020</v>
      </c>
      <c r="IF42" s="27" t="n">
        <f aca="false">IE42</f>
        <v>11677020</v>
      </c>
      <c r="IG42" s="27" t="n">
        <f aca="false">IF42</f>
        <v>11677020</v>
      </c>
      <c r="IH42" s="27" t="n">
        <f aca="false">IG42</f>
        <v>11677020</v>
      </c>
      <c r="II42" s="27" t="n">
        <f aca="false">IH42</f>
        <v>11677020</v>
      </c>
      <c r="IJ42" s="27" t="n">
        <f aca="false">II42</f>
        <v>11677020</v>
      </c>
      <c r="IK42" s="26"/>
      <c r="IL42" s="26"/>
      <c r="IM42" s="26"/>
      <c r="IN42" s="26"/>
      <c r="IO42" s="26"/>
      <c r="IP42" s="26"/>
      <c r="IQ42" s="26"/>
      <c r="IR42" s="20"/>
      <c r="IS42" s="26"/>
      <c r="IT42" s="26"/>
      <c r="IU42" s="26"/>
      <c r="IV42" s="26"/>
      <c r="IW42" s="29"/>
      <c r="IX42" s="29"/>
      <c r="IY42" s="29"/>
    </row>
    <row r="43" customFormat="false" ht="27" hidden="false" customHeight="true" outlineLevel="0" collapsed="false">
      <c r="A43" s="2" t="s">
        <v>23</v>
      </c>
      <c r="B43" s="22" t="n">
        <f aca="false">C43</f>
        <v>15090332.6</v>
      </c>
      <c r="C43" s="22" t="n">
        <f aca="false">D43</f>
        <v>15090332.6</v>
      </c>
      <c r="D43" s="22" t="n">
        <f aca="false">E43</f>
        <v>15090332.6</v>
      </c>
      <c r="E43" s="22" t="n">
        <f aca="false">F43</f>
        <v>15090332.6</v>
      </c>
      <c r="F43" s="22" t="n">
        <f aca="false">G43</f>
        <v>15090332.6</v>
      </c>
      <c r="G43" s="22" t="n">
        <f aca="false">H43</f>
        <v>15090332.6</v>
      </c>
      <c r="H43" s="22" t="n">
        <f aca="false">I43</f>
        <v>15090332.6</v>
      </c>
      <c r="I43" s="22" t="n">
        <f aca="false">J43</f>
        <v>15090332.6</v>
      </c>
      <c r="J43" s="22" t="n">
        <f aca="false">K43</f>
        <v>15090332.6</v>
      </c>
      <c r="K43" s="22" t="n">
        <f aca="false">L43</f>
        <v>15090332.6</v>
      </c>
      <c r="L43" s="22" t="n">
        <f aca="false">M43</f>
        <v>15090332.6</v>
      </c>
      <c r="M43" s="38" t="n">
        <f aca="false">AS296*4/5+SUM(AS297:AS306)</f>
        <v>15090332.6</v>
      </c>
      <c r="N43" s="27" t="n">
        <f aca="false">O43</f>
        <v>14942493.2</v>
      </c>
      <c r="O43" s="27" t="n">
        <f aca="false">P43</f>
        <v>14942493.2</v>
      </c>
      <c r="P43" s="27" t="n">
        <f aca="false">Q43</f>
        <v>14942493.2</v>
      </c>
      <c r="Q43" s="27" t="n">
        <f aca="false">R43</f>
        <v>14942493.2</v>
      </c>
      <c r="R43" s="27" t="n">
        <f aca="false">S43</f>
        <v>14942493.2</v>
      </c>
      <c r="S43" s="27" t="n">
        <f aca="false">T43</f>
        <v>14942493.2</v>
      </c>
      <c r="T43" s="27" t="n">
        <f aca="false">U43</f>
        <v>14942493.2</v>
      </c>
      <c r="U43" s="27" t="n">
        <f aca="false">V43</f>
        <v>14942493.2</v>
      </c>
      <c r="V43" s="27" t="n">
        <f aca="false">W43</f>
        <v>14942493.2</v>
      </c>
      <c r="W43" s="27" t="n">
        <f aca="false">X43</f>
        <v>14942493.2</v>
      </c>
      <c r="X43" s="27" t="n">
        <f aca="false">Y43</f>
        <v>14942493.2</v>
      </c>
      <c r="Y43" s="39" t="n">
        <f aca="false">AR296*4/5+SUM(AR297:AR306)</f>
        <v>14942493.2</v>
      </c>
      <c r="Z43" s="22" t="n">
        <f aca="false">AA43</f>
        <v>14790199.6</v>
      </c>
      <c r="AA43" s="22" t="n">
        <f aca="false">AB43</f>
        <v>14790199.6</v>
      </c>
      <c r="AB43" s="22" t="n">
        <f aca="false">AC43</f>
        <v>14790199.6</v>
      </c>
      <c r="AC43" s="22" t="n">
        <f aca="false">AD43</f>
        <v>14790199.6</v>
      </c>
      <c r="AD43" s="22" t="n">
        <f aca="false">AE43</f>
        <v>14790199.6</v>
      </c>
      <c r="AE43" s="22" t="n">
        <f aca="false">AF43</f>
        <v>14790199.6</v>
      </c>
      <c r="AF43" s="22" t="n">
        <f aca="false">AG43</f>
        <v>14790199.6</v>
      </c>
      <c r="AG43" s="22" t="n">
        <f aca="false">AH43</f>
        <v>14790199.6</v>
      </c>
      <c r="AH43" s="22" t="n">
        <f aca="false">AI43</f>
        <v>14790199.6</v>
      </c>
      <c r="AI43" s="22" t="n">
        <f aca="false">AQ296*4/5+SUM(AQ297:AQ306)</f>
        <v>14790199.6</v>
      </c>
      <c r="AJ43" s="22" t="n">
        <f aca="false">AI43</f>
        <v>14790199.6</v>
      </c>
      <c r="AK43" s="22" t="n">
        <f aca="false">AJ43</f>
        <v>14790199.6</v>
      </c>
      <c r="AL43" s="27" t="n">
        <f aca="false">AP296*4/5+SUM(AP297:AP306)</f>
        <v>14632616.2</v>
      </c>
      <c r="AM43" s="27" t="n">
        <f aca="false">AL43</f>
        <v>14632616.2</v>
      </c>
      <c r="AN43" s="27" t="n">
        <f aca="false">AM43</f>
        <v>14632616.2</v>
      </c>
      <c r="AO43" s="27" t="n">
        <f aca="false">AN43</f>
        <v>14632616.2</v>
      </c>
      <c r="AP43" s="27" t="n">
        <f aca="false">AO43</f>
        <v>14632616.2</v>
      </c>
      <c r="AQ43" s="27" t="n">
        <f aca="false">AP43</f>
        <v>14632616.2</v>
      </c>
      <c r="AR43" s="27" t="n">
        <f aca="false">AQ43</f>
        <v>14632616.2</v>
      </c>
      <c r="AS43" s="27" t="n">
        <f aca="false">AR43</f>
        <v>14632616.2</v>
      </c>
      <c r="AT43" s="27" t="n">
        <f aca="false">AS43</f>
        <v>14632616.2</v>
      </c>
      <c r="AU43" s="27" t="n">
        <f aca="false">AT43</f>
        <v>14632616.2</v>
      </c>
      <c r="AV43" s="27" t="n">
        <f aca="false">AU43</f>
        <v>14632616.2</v>
      </c>
      <c r="AW43" s="27" t="n">
        <f aca="false">AV43</f>
        <v>14632616.2</v>
      </c>
      <c r="AX43" s="22" t="n">
        <f aca="false">AP296*4/5+SUM(AP297:AP306)</f>
        <v>14632616.2</v>
      </c>
      <c r="AY43" s="22" t="n">
        <f aca="false">AX43</f>
        <v>14632616.2</v>
      </c>
      <c r="AZ43" s="22" t="n">
        <f aca="false">AY43</f>
        <v>14632616.2</v>
      </c>
      <c r="BA43" s="22" t="n">
        <f aca="false">AZ43</f>
        <v>14632616.2</v>
      </c>
      <c r="BB43" s="22" t="n">
        <f aca="false">BA43</f>
        <v>14632616.2</v>
      </c>
      <c r="BC43" s="22" t="n">
        <f aca="false">BB43</f>
        <v>14632616.2</v>
      </c>
      <c r="BD43" s="22" t="n">
        <f aca="false">BC43</f>
        <v>14632616.2</v>
      </c>
      <c r="BE43" s="22" t="n">
        <f aca="false">BD43</f>
        <v>14632616.2</v>
      </c>
      <c r="BF43" s="22" t="n">
        <f aca="false">BE43</f>
        <v>14632616.2</v>
      </c>
      <c r="BG43" s="22" t="n">
        <f aca="false">BF43</f>
        <v>14632616.2</v>
      </c>
      <c r="BH43" s="22" t="n">
        <f aca="false">BG43</f>
        <v>14632616.2</v>
      </c>
      <c r="BI43" s="22" t="n">
        <f aca="false">BH43</f>
        <v>14632616.2</v>
      </c>
      <c r="BJ43" s="27" t="n">
        <f aca="false">AN296*4/5+SUM(AN297:AN306)</f>
        <v>14299912.2</v>
      </c>
      <c r="BK43" s="27" t="n">
        <f aca="false">BJ43</f>
        <v>14299912.2</v>
      </c>
      <c r="BL43" s="27" t="n">
        <f aca="false">BK43</f>
        <v>14299912.2</v>
      </c>
      <c r="BM43" s="27" t="n">
        <f aca="false">BL43</f>
        <v>14299912.2</v>
      </c>
      <c r="BN43" s="27" t="n">
        <f aca="false">BM43</f>
        <v>14299912.2</v>
      </c>
      <c r="BO43" s="27" t="n">
        <f aca="false">BN43</f>
        <v>14299912.2</v>
      </c>
      <c r="BP43" s="27" t="n">
        <f aca="false">BO43</f>
        <v>14299912.2</v>
      </c>
      <c r="BQ43" s="27" t="n">
        <f aca="false">BP43</f>
        <v>14299912.2</v>
      </c>
      <c r="BR43" s="27" t="n">
        <f aca="false">BQ43</f>
        <v>14299912.2</v>
      </c>
      <c r="BS43" s="27" t="n">
        <f aca="false">BR43</f>
        <v>14299912.2</v>
      </c>
      <c r="BT43" s="27" t="n">
        <f aca="false">BS43</f>
        <v>14299912.2</v>
      </c>
      <c r="BU43" s="27" t="n">
        <f aca="false">BT43</f>
        <v>14299912.2</v>
      </c>
      <c r="BV43" s="22" t="n">
        <f aca="false">AM296*4/5+SUM(AM297:AM306)</f>
        <v>14125001.6</v>
      </c>
      <c r="BW43" s="22" t="n">
        <f aca="false">BV43</f>
        <v>14125001.6</v>
      </c>
      <c r="BX43" s="22" t="n">
        <f aca="false">BW43</f>
        <v>14125001.6</v>
      </c>
      <c r="BY43" s="22" t="n">
        <f aca="false">BX43</f>
        <v>14125001.6</v>
      </c>
      <c r="BZ43" s="22" t="n">
        <f aca="false">BY43</f>
        <v>14125001.6</v>
      </c>
      <c r="CA43" s="22" t="n">
        <f aca="false">BZ43</f>
        <v>14125001.6</v>
      </c>
      <c r="CB43" s="22" t="n">
        <f aca="false">CA43</f>
        <v>14125001.6</v>
      </c>
      <c r="CC43" s="22" t="n">
        <f aca="false">CB43</f>
        <v>14125001.6</v>
      </c>
      <c r="CD43" s="22" t="n">
        <f aca="false">CC43</f>
        <v>14125001.6</v>
      </c>
      <c r="CE43" s="22" t="n">
        <f aca="false">CD43</f>
        <v>14125001.6</v>
      </c>
      <c r="CF43" s="22" t="n">
        <f aca="false">CE43</f>
        <v>14125001.6</v>
      </c>
      <c r="CG43" s="22" t="n">
        <f aca="false">CF43</f>
        <v>14125001.6</v>
      </c>
      <c r="CH43" s="27" t="n">
        <f aca="false">AL296*4/5+SUM(AL297:AL306)</f>
        <v>13944839</v>
      </c>
      <c r="CI43" s="27" t="n">
        <f aca="false">CH43</f>
        <v>13944839</v>
      </c>
      <c r="CJ43" s="27" t="n">
        <f aca="false">CI43</f>
        <v>13944839</v>
      </c>
      <c r="CK43" s="27" t="n">
        <f aca="false">CJ43</f>
        <v>13944839</v>
      </c>
      <c r="CL43" s="27" t="n">
        <f aca="false">CK43</f>
        <v>13944839</v>
      </c>
      <c r="CM43" s="27" t="n">
        <f aca="false">CL43</f>
        <v>13944839</v>
      </c>
      <c r="CN43" s="27" t="n">
        <f aca="false">CM43</f>
        <v>13944839</v>
      </c>
      <c r="CO43" s="27" t="n">
        <f aca="false">CN43</f>
        <v>13944839</v>
      </c>
      <c r="CP43" s="27" t="n">
        <f aca="false">CO43</f>
        <v>13944839</v>
      </c>
      <c r="CQ43" s="27" t="n">
        <f aca="false">CP43</f>
        <v>13944839</v>
      </c>
      <c r="CR43" s="27" t="n">
        <f aca="false">CQ43</f>
        <v>13944839</v>
      </c>
      <c r="CS43" s="27" t="n">
        <f aca="false">CR43</f>
        <v>13944839</v>
      </c>
      <c r="CT43" s="22" t="n">
        <f aca="false">AK296*4/5+SUM(AK297:AK306)</f>
        <v>13759802</v>
      </c>
      <c r="CU43" s="22" t="n">
        <f aca="false">CT43</f>
        <v>13759802</v>
      </c>
      <c r="CV43" s="22" t="n">
        <f aca="false">CU43</f>
        <v>13759802</v>
      </c>
      <c r="CW43" s="22" t="n">
        <f aca="false">CV43</f>
        <v>13759802</v>
      </c>
      <c r="CX43" s="22" t="n">
        <f aca="false">CW43</f>
        <v>13759802</v>
      </c>
      <c r="CY43" s="22" t="n">
        <f aca="false">CX43</f>
        <v>13759802</v>
      </c>
      <c r="CZ43" s="22" t="n">
        <f aca="false">CY43</f>
        <v>13759802</v>
      </c>
      <c r="DA43" s="22" t="n">
        <f aca="false">CZ43</f>
        <v>13759802</v>
      </c>
      <c r="DB43" s="22" t="n">
        <f aca="false">DA43</f>
        <v>13759802</v>
      </c>
      <c r="DC43" s="22" t="n">
        <f aca="false">DB43</f>
        <v>13759802</v>
      </c>
      <c r="DD43" s="22" t="n">
        <f aca="false">DC43</f>
        <v>13759802</v>
      </c>
      <c r="DE43" s="22" t="n">
        <f aca="false">DD43</f>
        <v>13759802</v>
      </c>
      <c r="DF43" s="27" t="n">
        <f aca="false">AJ296*4/5+SUM(AJ297:AJ306)</f>
        <v>13570468.2</v>
      </c>
      <c r="DG43" s="27" t="n">
        <f aca="false">DF43</f>
        <v>13570468.2</v>
      </c>
      <c r="DH43" s="27" t="n">
        <f aca="false">DG43</f>
        <v>13570468.2</v>
      </c>
      <c r="DI43" s="27" t="n">
        <f aca="false">DH43</f>
        <v>13570468.2</v>
      </c>
      <c r="DJ43" s="27" t="n">
        <f aca="false">DI43</f>
        <v>13570468.2</v>
      </c>
      <c r="DK43" s="27" t="n">
        <f aca="false">DJ43</f>
        <v>13570468.2</v>
      </c>
      <c r="DL43" s="27" t="n">
        <f aca="false">DK43</f>
        <v>13570468.2</v>
      </c>
      <c r="DM43" s="27" t="n">
        <f aca="false">DL43</f>
        <v>13570468.2</v>
      </c>
      <c r="DN43" s="27" t="n">
        <f aca="false">DM43</f>
        <v>13570468.2</v>
      </c>
      <c r="DO43" s="27" t="n">
        <f aca="false">DN43</f>
        <v>13570468.2</v>
      </c>
      <c r="DP43" s="27" t="n">
        <f aca="false">DO43</f>
        <v>13570468.2</v>
      </c>
      <c r="DQ43" s="27" t="n">
        <f aca="false">DP43</f>
        <v>13570468.2</v>
      </c>
      <c r="DR43" s="22" t="n">
        <f aca="false">BI251*4/5+SUM(BJ251:BS251)</f>
        <v>13405697.8</v>
      </c>
      <c r="DS43" s="22" t="n">
        <f aca="false">DR43</f>
        <v>13405697.8</v>
      </c>
      <c r="DT43" s="22" t="n">
        <f aca="false">DS43</f>
        <v>13405697.8</v>
      </c>
      <c r="DU43" s="22" t="n">
        <f aca="false">DT43</f>
        <v>13405697.8</v>
      </c>
      <c r="DV43" s="22" t="n">
        <f aca="false">DU43</f>
        <v>13405697.8</v>
      </c>
      <c r="DW43" s="22" t="n">
        <f aca="false">DV43</f>
        <v>13405697.8</v>
      </c>
      <c r="DX43" s="22" t="n">
        <f aca="false">DW43</f>
        <v>13405697.8</v>
      </c>
      <c r="DY43" s="22" t="n">
        <f aca="false">DX43</f>
        <v>13405697.8</v>
      </c>
      <c r="DZ43" s="22" t="n">
        <f aca="false">DY43</f>
        <v>13405697.8</v>
      </c>
      <c r="EA43" s="22" t="n">
        <f aca="false">DZ43</f>
        <v>13405697.8</v>
      </c>
      <c r="EB43" s="22" t="n">
        <f aca="false">EA43</f>
        <v>13405697.8</v>
      </c>
      <c r="EC43" s="22" t="n">
        <f aca="false">EB43</f>
        <v>13405697.8</v>
      </c>
      <c r="ED43" s="27" t="n">
        <f aca="false">BI245*4/5+SUM(BJ245:BS245)</f>
        <v>13232777.6</v>
      </c>
      <c r="EE43" s="37"/>
      <c r="EF43" s="36"/>
      <c r="EG43" s="35"/>
      <c r="EH43" s="27" t="n">
        <f aca="false">ED43</f>
        <v>13232777.6</v>
      </c>
      <c r="EI43" s="27" t="n">
        <f aca="false">EH43</f>
        <v>13232777.6</v>
      </c>
      <c r="EJ43" s="27" t="n">
        <f aca="false">EI43</f>
        <v>13232777.6</v>
      </c>
      <c r="EK43" s="27" t="n">
        <f aca="false">EJ43</f>
        <v>13232777.6</v>
      </c>
      <c r="EL43" s="27" t="n">
        <f aca="false">EK43</f>
        <v>13232777.6</v>
      </c>
      <c r="EM43" s="27" t="n">
        <f aca="false">EL43</f>
        <v>13232777.6</v>
      </c>
      <c r="EN43" s="27" t="n">
        <f aca="false">EM43</f>
        <v>13232777.6</v>
      </c>
      <c r="EO43" s="27" t="n">
        <f aca="false">EN43</f>
        <v>13232777.6</v>
      </c>
      <c r="EP43" s="27" t="n">
        <f aca="false">EO43</f>
        <v>13232777.6</v>
      </c>
      <c r="EQ43" s="27" t="n">
        <f aca="false">EP43</f>
        <v>13232777.6</v>
      </c>
      <c r="ER43" s="27" t="n">
        <f aca="false">EQ43</f>
        <v>13232777.6</v>
      </c>
      <c r="ES43" s="22" t="n">
        <f aca="false">BI239*4/5+SUM(BJ239:BS239)</f>
        <v>13058255.6</v>
      </c>
      <c r="ET43" s="22" t="n">
        <f aca="false">ES43</f>
        <v>13058255.6</v>
      </c>
      <c r="EU43" s="22" t="n">
        <f aca="false">ET43</f>
        <v>13058255.6</v>
      </c>
      <c r="EV43" s="22" t="n">
        <f aca="false">EU43</f>
        <v>13058255.6</v>
      </c>
      <c r="EW43" s="22" t="n">
        <f aca="false">EV43</f>
        <v>13058255.6</v>
      </c>
      <c r="EX43" s="22" t="n">
        <f aca="false">EW43</f>
        <v>13058255.6</v>
      </c>
      <c r="EY43" s="22" t="n">
        <f aca="false">EX43</f>
        <v>13058255.6</v>
      </c>
      <c r="EZ43" s="22" t="n">
        <f aca="false">EY43</f>
        <v>13058255.6</v>
      </c>
      <c r="FA43" s="22" t="n">
        <f aca="false">EZ43</f>
        <v>13058255.6</v>
      </c>
      <c r="FB43" s="22" t="n">
        <f aca="false">FA43</f>
        <v>13058255.6</v>
      </c>
      <c r="FC43" s="22" t="n">
        <f aca="false">FB43</f>
        <v>13058255.6</v>
      </c>
      <c r="FD43" s="22" t="n">
        <f aca="false">FC43</f>
        <v>13058255.6</v>
      </c>
      <c r="FE43" s="27" t="n">
        <f aca="false">BI233*4/5+SUM(BJ233:BS233)</f>
        <v>12884832.8</v>
      </c>
      <c r="FF43" s="27" t="n">
        <f aca="false">FE43</f>
        <v>12884832.8</v>
      </c>
      <c r="FG43" s="27" t="n">
        <f aca="false">FF43</f>
        <v>12884832.8</v>
      </c>
      <c r="FH43" s="27" t="n">
        <f aca="false">FG43</f>
        <v>12884832.8</v>
      </c>
      <c r="FI43" s="27" t="n">
        <f aca="false">FH43</f>
        <v>12884832.8</v>
      </c>
      <c r="FJ43" s="27" t="n">
        <f aca="false">FI43</f>
        <v>12884832.8</v>
      </c>
      <c r="FK43" s="27" t="n">
        <f aca="false">FJ43</f>
        <v>12884832.8</v>
      </c>
      <c r="FL43" s="27" t="n">
        <f aca="false">FK43</f>
        <v>12884832.8</v>
      </c>
      <c r="FM43" s="27" t="n">
        <f aca="false">FL43</f>
        <v>12884832.8</v>
      </c>
      <c r="FN43" s="27" t="n">
        <f aca="false">FM43</f>
        <v>12884832.8</v>
      </c>
      <c r="FO43" s="27" t="n">
        <f aca="false">FN43</f>
        <v>12884832.8</v>
      </c>
      <c r="FP43" s="27" t="n">
        <f aca="false">FO43</f>
        <v>12884832.8</v>
      </c>
      <c r="FQ43" s="22" t="n">
        <f aca="false">BI227*4/5+SUM(BJ227:BS227)</f>
        <v>12715199.6</v>
      </c>
      <c r="FR43" s="22" t="n">
        <f aca="false">FQ43</f>
        <v>12715199.6</v>
      </c>
      <c r="FS43" s="22" t="n">
        <f aca="false">FR43</f>
        <v>12715199.6</v>
      </c>
      <c r="FT43" s="22" t="n">
        <f aca="false">FS43</f>
        <v>12715199.6</v>
      </c>
      <c r="FU43" s="22" t="n">
        <f aca="false">FT43</f>
        <v>12715199.6</v>
      </c>
      <c r="FV43" s="22" t="n">
        <f aca="false">FU43</f>
        <v>12715199.6</v>
      </c>
      <c r="FW43" s="22" t="n">
        <f aca="false">FV43</f>
        <v>12715199.6</v>
      </c>
      <c r="FX43" s="22" t="n">
        <f aca="false">FW43</f>
        <v>12715199.6</v>
      </c>
      <c r="FY43" s="22" t="n">
        <f aca="false">FX43</f>
        <v>12715199.6</v>
      </c>
      <c r="FZ43" s="22" t="n">
        <f aca="false">FY43</f>
        <v>12715199.6</v>
      </c>
      <c r="GA43" s="22" t="n">
        <f aca="false">FZ43</f>
        <v>12715199.6</v>
      </c>
      <c r="GB43" s="22" t="n">
        <f aca="false">GA43</f>
        <v>12715199.6</v>
      </c>
      <c r="GC43" s="27" t="n">
        <f aca="false">BI221*4/5+SUM(BJ221:BS221)</f>
        <v>12549809.6</v>
      </c>
      <c r="GD43" s="27" t="n">
        <f aca="false">GC43</f>
        <v>12549809.6</v>
      </c>
      <c r="GE43" s="27" t="n">
        <f aca="false">GD43</f>
        <v>12549809.6</v>
      </c>
      <c r="GF43" s="27" t="n">
        <f aca="false">GE43</f>
        <v>12549809.6</v>
      </c>
      <c r="GG43" s="27" t="n">
        <f aca="false">GF43</f>
        <v>12549809.6</v>
      </c>
      <c r="GH43" s="27" t="n">
        <f aca="false">GG43</f>
        <v>12549809.6</v>
      </c>
      <c r="GI43" s="27" t="n">
        <f aca="false">GH43</f>
        <v>12549809.6</v>
      </c>
      <c r="GJ43" s="27" t="n">
        <f aca="false">GI43</f>
        <v>12549809.6</v>
      </c>
      <c r="GK43" s="27" t="n">
        <f aca="false">GJ43</f>
        <v>12549809.6</v>
      </c>
      <c r="GL43" s="27" t="n">
        <f aca="false">GK43</f>
        <v>12549809.6</v>
      </c>
      <c r="GM43" s="27" t="n">
        <f aca="false">GL43</f>
        <v>12549809.6</v>
      </c>
      <c r="GN43" s="27" t="n">
        <f aca="false">GM43</f>
        <v>12549809.6</v>
      </c>
      <c r="GO43" s="22" t="n">
        <f aca="false">BI214*4/5+SUM(BJ214:BS214)</f>
        <v>12386864.4</v>
      </c>
      <c r="GP43" s="22" t="n">
        <f aca="false">GO43</f>
        <v>12386864.4</v>
      </c>
      <c r="GQ43" s="22" t="n">
        <f aca="false">GP43</f>
        <v>12386864.4</v>
      </c>
      <c r="GR43" s="22" t="n">
        <f aca="false">GQ43</f>
        <v>12386864.4</v>
      </c>
      <c r="GS43" s="22" t="n">
        <f aca="false">GR43</f>
        <v>12386864.4</v>
      </c>
      <c r="GT43" s="22" t="n">
        <f aca="false">GS43</f>
        <v>12386864.4</v>
      </c>
      <c r="GU43" s="22" t="n">
        <f aca="false">GT43</f>
        <v>12386864.4</v>
      </c>
      <c r="GV43" s="22" t="n">
        <f aca="false">GU43</f>
        <v>12386864.4</v>
      </c>
      <c r="GW43" s="22" t="n">
        <f aca="false">GV43</f>
        <v>12386864.4</v>
      </c>
      <c r="GX43" s="22" t="n">
        <f aca="false">GW43</f>
        <v>12386864.4</v>
      </c>
      <c r="GY43" s="22" t="n">
        <f aca="false">GX43</f>
        <v>12386864.4</v>
      </c>
      <c r="GZ43" s="22" t="n">
        <f aca="false">GY43</f>
        <v>12386864.4</v>
      </c>
      <c r="HA43" s="27" t="n">
        <f aca="false">BI185*4/5+SUM(BJ185:BS185)</f>
        <v>12327863.6</v>
      </c>
      <c r="HB43" s="27" t="n">
        <f aca="false">HA43</f>
        <v>12327863.6</v>
      </c>
      <c r="HC43" s="27" t="n">
        <f aca="false">HB43</f>
        <v>12327863.6</v>
      </c>
      <c r="HD43" s="27" t="n">
        <f aca="false">HC43</f>
        <v>12327863.6</v>
      </c>
      <c r="HE43" s="27" t="n">
        <f aca="false">HD43</f>
        <v>12327863.6</v>
      </c>
      <c r="HF43" s="27" t="n">
        <f aca="false">HE43</f>
        <v>12327863.6</v>
      </c>
      <c r="HG43" s="27" t="n">
        <f aca="false">HF43</f>
        <v>12327863.6</v>
      </c>
      <c r="HH43" s="27" t="n">
        <f aca="false">HG43</f>
        <v>12327863.6</v>
      </c>
      <c r="HI43" s="27" t="n">
        <f aca="false">HH43</f>
        <v>12327863.6</v>
      </c>
      <c r="HJ43" s="27" t="n">
        <f aca="false">HI43</f>
        <v>12327863.6</v>
      </c>
      <c r="HK43" s="27" t="n">
        <f aca="false">HJ43</f>
        <v>12327863.6</v>
      </c>
      <c r="HL43" s="27" t="n">
        <f aca="false">HK43</f>
        <v>12327863.6</v>
      </c>
      <c r="HM43" s="22" t="n">
        <f aca="false">BI149*4/5+SUM(BJ149:BS149)</f>
        <v>12181340</v>
      </c>
      <c r="HN43" s="22" t="n">
        <f aca="false">HM43</f>
        <v>12181340</v>
      </c>
      <c r="HO43" s="22" t="n">
        <f aca="false">HN43</f>
        <v>12181340</v>
      </c>
      <c r="HP43" s="22" t="n">
        <f aca="false">HO43</f>
        <v>12181340</v>
      </c>
      <c r="HQ43" s="22" t="n">
        <f aca="false">HP43</f>
        <v>12181340</v>
      </c>
      <c r="HR43" s="22" t="n">
        <f aca="false">HQ43</f>
        <v>12181340</v>
      </c>
      <c r="HS43" s="22" t="n">
        <f aca="false">HR43</f>
        <v>12181340</v>
      </c>
      <c r="HT43" s="22" t="n">
        <f aca="false">HS43</f>
        <v>12181340</v>
      </c>
      <c r="HU43" s="22" t="n">
        <f aca="false">HT43</f>
        <v>12181340</v>
      </c>
      <c r="HV43" s="22" t="n">
        <f aca="false">HU43</f>
        <v>12181340</v>
      </c>
      <c r="HW43" s="22" t="n">
        <f aca="false">HV43</f>
        <v>12181340</v>
      </c>
      <c r="HX43" s="22" t="n">
        <f aca="false">HW43</f>
        <v>12181340</v>
      </c>
      <c r="HY43" s="27" t="n">
        <f aca="false">BI114*4/5+SUM(BJ114:BS114)</f>
        <v>12035080</v>
      </c>
      <c r="HZ43" s="27" t="n">
        <f aca="false">HY43</f>
        <v>12035080</v>
      </c>
      <c r="IA43" s="27" t="n">
        <f aca="false">HZ43</f>
        <v>12035080</v>
      </c>
      <c r="IB43" s="27" t="n">
        <f aca="false">IA43</f>
        <v>12035080</v>
      </c>
      <c r="IC43" s="27" t="n">
        <f aca="false">IB43</f>
        <v>12035080</v>
      </c>
      <c r="ID43" s="27" t="n">
        <f aca="false">IC43</f>
        <v>12035080</v>
      </c>
      <c r="IE43" s="27" t="n">
        <f aca="false">ID43</f>
        <v>12035080</v>
      </c>
      <c r="IF43" s="27" t="n">
        <f aca="false">IE43</f>
        <v>12035080</v>
      </c>
      <c r="IG43" s="27" t="n">
        <f aca="false">IF43</f>
        <v>12035080</v>
      </c>
      <c r="IH43" s="27" t="n">
        <f aca="false">IG43</f>
        <v>12035080</v>
      </c>
      <c r="II43" s="27" t="n">
        <f aca="false">IH43</f>
        <v>12035080</v>
      </c>
      <c r="IJ43" s="27" t="n">
        <f aca="false">II43</f>
        <v>12035080</v>
      </c>
      <c r="IK43" s="26"/>
      <c r="IL43" s="26"/>
      <c r="IM43" s="26"/>
      <c r="IN43" s="26"/>
      <c r="IO43" s="26"/>
      <c r="IP43" s="26"/>
      <c r="IQ43" s="26"/>
      <c r="IR43" s="20"/>
      <c r="IS43" s="26"/>
      <c r="IT43" s="26"/>
      <c r="IU43" s="26"/>
      <c r="IV43" s="26"/>
      <c r="IW43" s="29"/>
      <c r="IX43" s="29"/>
      <c r="IY43" s="29"/>
    </row>
    <row r="44" s="43" customFormat="true" ht="27" hidden="false" customHeight="true" outlineLevel="0" collapsed="false">
      <c r="A44" s="2" t="s">
        <v>24</v>
      </c>
      <c r="B44" s="40" t="e">
        <f aca="false">(B26/(B26+B12-B22))</f>
        <v>#DIV/0!</v>
      </c>
      <c r="C44" s="40" t="e">
        <f aca="false">(C26/(C26+C12-C22))</f>
        <v>#DIV/0!</v>
      </c>
      <c r="D44" s="40" t="e">
        <f aca="false">(D26/(D26+D12-D22))</f>
        <v>#DIV/0!</v>
      </c>
      <c r="E44" s="40" t="e">
        <f aca="false">(E26/(E26+E12-E22))</f>
        <v>#DIV/0!</v>
      </c>
      <c r="F44" s="40" t="e">
        <f aca="false">(F26/(F26+F12-F22))</f>
        <v>#DIV/0!</v>
      </c>
      <c r="G44" s="40" t="n">
        <f aca="false">(G26/(G26+G12-G22))</f>
        <v>0.658696370871073</v>
      </c>
      <c r="H44" s="40" t="n">
        <f aca="false">(H26/(H26+H12-H22))</f>
        <v>0.655974019136867</v>
      </c>
      <c r="I44" s="40" t="n">
        <f aca="false">(I26/(I26+I12-I22))</f>
        <v>0.665433009089784</v>
      </c>
      <c r="J44" s="40" t="n">
        <f aca="false">(J26/(J26+J12-J22))</f>
        <v>0.668608029494466</v>
      </c>
      <c r="K44" s="40" t="n">
        <f aca="false">(K26/(K26+K12-K22))</f>
        <v>0.674989643071901</v>
      </c>
      <c r="L44" s="40" t="n">
        <f aca="false">(L26/(L26+L12-L22))</f>
        <v>0.676272202565888</v>
      </c>
      <c r="M44" s="40" t="n">
        <f aca="false">(M26/(M26+M12-M22))</f>
        <v>0.687065025558143</v>
      </c>
      <c r="N44" s="41" t="n">
        <f aca="false">(N26/(N26+N12-N22))</f>
        <v>0.693915402308174</v>
      </c>
      <c r="O44" s="41" t="n">
        <f aca="false">(O26/(O26+O12-O22))</f>
        <v>0.701261441688162</v>
      </c>
      <c r="P44" s="41" t="n">
        <f aca="false">(P26/(P26+P12-P22))</f>
        <v>0.715026147462629</v>
      </c>
      <c r="Q44" s="41" t="n">
        <f aca="false">(Q26/(Q26+Q12-Q22))</f>
        <v>0.71806744817349</v>
      </c>
      <c r="R44" s="41" t="n">
        <f aca="false">(R26/(R26+R12-R22))</f>
        <v>0.729369467897342</v>
      </c>
      <c r="S44" s="41" t="n">
        <f aca="false">(S26/(S26+S12-S22))</f>
        <v>0.735788183562383</v>
      </c>
      <c r="T44" s="41" t="n">
        <f aca="false">(T26/(T26+T12-T22))</f>
        <v>0.73849232624933</v>
      </c>
      <c r="U44" s="41" t="n">
        <f aca="false">(U26/(U26+U12-U22))</f>
        <v>0.7480333965142</v>
      </c>
      <c r="V44" s="41" t="n">
        <f aca="false">(V26/(V26+V12-V22))</f>
        <v>0.750443901476636</v>
      </c>
      <c r="W44" s="41" t="n">
        <f aca="false">(W26/(W26+W12-W22))</f>
        <v>0.757760704967084</v>
      </c>
      <c r="X44" s="41" t="n">
        <f aca="false">(X26/(X26+X12-X22))</f>
        <v>0.756760537771655</v>
      </c>
      <c r="Y44" s="41" t="n">
        <f aca="false">(Y26/(Y26+Y12-Y22))</f>
        <v>0.760498864869856</v>
      </c>
      <c r="Z44" s="40" t="n">
        <f aca="false">(Z26/(Z26+Z12-Z22))</f>
        <v>0.764339120884627</v>
      </c>
      <c r="AA44" s="40" t="n">
        <f aca="false">(AA26/(AA26+AA12-AA22))</f>
        <v>0.765665957027245</v>
      </c>
      <c r="AB44" s="40" t="n">
        <f aca="false">(AB26/(AB26+AB12-AB22))</f>
        <v>0.76994766959831</v>
      </c>
      <c r="AC44" s="40" t="n">
        <f aca="false">(AC26/(AC26+AC12-AC22))</f>
        <v>0.770945267369934</v>
      </c>
      <c r="AD44" s="40" t="n">
        <f aca="false">(AD26/(AD26+AD12-AD22))</f>
        <v>0.770317626022784</v>
      </c>
      <c r="AE44" s="40" t="n">
        <f aca="false">(AE26/(AE26+AE12-AE22))</f>
        <v>0.769594214080785</v>
      </c>
      <c r="AF44" s="40" t="n">
        <f aca="false">(AF26/(AF26+AF12-AF22))</f>
        <v>0.767000267053275</v>
      </c>
      <c r="AG44" s="40" t="n">
        <f aca="false">(AG26/(AG26+AG12-AG22))</f>
        <v>0.768257166716517</v>
      </c>
      <c r="AH44" s="40" t="n">
        <f aca="false">(AH26/(AH26+AH12-AH22))</f>
        <v>0.763401368699095</v>
      </c>
      <c r="AI44" s="40" t="n">
        <f aca="false">(AI26/(AI26+AI12-AI22))</f>
        <v>0.777066950254773</v>
      </c>
      <c r="AJ44" s="40" t="n">
        <f aca="false">(AJ26/(AJ26+AJ12-AJ22))</f>
        <v>0.770853816146271</v>
      </c>
      <c r="AK44" s="40" t="n">
        <f aca="false">(AK26/(AK26+AK12-AK22))</f>
        <v>0.75911279746368</v>
      </c>
      <c r="AL44" s="41" t="n">
        <f aca="false">(AL26/(AL26+AL12-AL22))</f>
        <v>0.776875388165342</v>
      </c>
      <c r="AM44" s="41" t="n">
        <f aca="false">(AM26/(AM26+AM12-AM22))</f>
        <v>0.774189315516088</v>
      </c>
      <c r="AN44" s="41" t="n">
        <f aca="false">(AN26/(AN26+AN12-AN22))</f>
        <v>0.774109271568219</v>
      </c>
      <c r="AO44" s="41" t="n">
        <f aca="false">(AO26/(AO26+AO12-AO22))</f>
        <v>0.776768492236662</v>
      </c>
      <c r="AP44" s="41" t="n">
        <f aca="false">(AP26/(AP26+AP12-AP22))</f>
        <v>0.777186189543012</v>
      </c>
      <c r="AQ44" s="41" t="n">
        <f aca="false">(AQ26/(AQ26+AQ12-AQ22))</f>
        <v>0.776483326094554</v>
      </c>
      <c r="AR44" s="41" t="n">
        <f aca="false">(AR26/(AR26+AR12-AR22))</f>
        <v>0.776023054644458</v>
      </c>
      <c r="AS44" s="41" t="n">
        <f aca="false">(AS26/(AS26+AS12-AS22))</f>
        <v>0.775751266483179</v>
      </c>
      <c r="AT44" s="41" t="n">
        <f aca="false">(AT26/(AT26+AT12-AT22))</f>
        <v>0.770216176802</v>
      </c>
      <c r="AU44" s="41" t="n">
        <f aca="false">(AU26/(AU26+AU12-AU22))</f>
        <v>0.77019528020092</v>
      </c>
      <c r="AV44" s="41" t="n">
        <f aca="false">(AV26/(AV26+AV12-AV22))</f>
        <v>0.770546024830313</v>
      </c>
      <c r="AW44" s="41" t="n">
        <f aca="false">(AW26/(AW26+AW12-AW22))</f>
        <v>0.77220244958802</v>
      </c>
      <c r="AX44" s="40" t="n">
        <f aca="false">(AX26/(AX26+AX12-AX22))</f>
        <v>0.777023992214695</v>
      </c>
      <c r="AY44" s="40" t="n">
        <f aca="false">(AY26/(AY26+AY12-AY22))</f>
        <v>0.776066456607219</v>
      </c>
      <c r="AZ44" s="40" t="n">
        <f aca="false">(AZ26/(AZ26+AZ12-AZ22))</f>
        <v>0.773756087407735</v>
      </c>
      <c r="BA44" s="40" t="n">
        <f aca="false">(BA26/(BA26+BA12-BA22))</f>
        <v>0.777155867748577</v>
      </c>
      <c r="BB44" s="40" t="n">
        <f aca="false">(BB26/(BB26+BB12-BB22))</f>
        <v>0.776865817330993</v>
      </c>
      <c r="BC44" s="40" t="n">
        <f aca="false">(BC26/(BC26+BC12-BC22))</f>
        <v>0.777890759373822</v>
      </c>
      <c r="BD44" s="40" t="n">
        <f aca="false">(BD26/(BD26+BD12-BD22))</f>
        <v>0.777057455601431</v>
      </c>
      <c r="BE44" s="40" t="n">
        <f aca="false">(BE26/(BE26+BE12-BE22))</f>
        <v>0.774687023422601</v>
      </c>
      <c r="BF44" s="40" t="n">
        <f aca="false">(BF26/(BF26+BF12-BF22))</f>
        <v>0.781851482372069</v>
      </c>
      <c r="BG44" s="40" t="n">
        <f aca="false">(BG26/(BG26+BG12-BG22))</f>
        <v>0.782510452131969</v>
      </c>
      <c r="BH44" s="40" t="n">
        <f aca="false">(BH26/(BH26+BH12-BH22))</f>
        <v>0.782372932998107</v>
      </c>
      <c r="BI44" s="40" t="n">
        <f aca="false">(BI26/(BI26+BI12-BI22))</f>
        <v>0.78300077199395</v>
      </c>
      <c r="BJ44" s="41" t="n">
        <f aca="false">(BJ26/(BJ26+BJ12-BJ22))</f>
        <v>0.781544688464619</v>
      </c>
      <c r="BK44" s="41" t="n">
        <f aca="false">(BK26/(BK26+BK12-BK22))</f>
        <v>0.783210158330645</v>
      </c>
      <c r="BL44" s="41" t="n">
        <f aca="false">(BL26/(BL26+BL12-BL22))</f>
        <v>0.771223850675607</v>
      </c>
      <c r="BM44" s="41" t="n">
        <f aca="false">(BM26/(BM26+BM12-BM22))</f>
        <v>0.78069472064423</v>
      </c>
      <c r="BN44" s="41" t="n">
        <f aca="false">(BN26/(BN26+BN12-BN22))</f>
        <v>0.783165685047302</v>
      </c>
      <c r="BO44" s="41" t="n">
        <f aca="false">(BO26/(BO26+BO12-BO22))</f>
        <v>0.782976624442589</v>
      </c>
      <c r="BP44" s="41" t="n">
        <f aca="false">(BP26/(BP26+BP12-BP22))</f>
        <v>0.780655719769606</v>
      </c>
      <c r="BQ44" s="41" t="n">
        <f aca="false">(BQ26/(BQ26+BQ12-BQ22))</f>
        <v>0.780936837426135</v>
      </c>
      <c r="BR44" s="41" t="n">
        <f aca="false">(BR26/(BR26+BR12-BR22))</f>
        <v>0.775038175481918</v>
      </c>
      <c r="BS44" s="41" t="n">
        <f aca="false">(BS26/(BS26+BS12-BS22))</f>
        <v>0.775915283291931</v>
      </c>
      <c r="BT44" s="41" t="n">
        <f aca="false">(BT26/(BT26+BT12-BT22))</f>
        <v>0.776883417344822</v>
      </c>
      <c r="BU44" s="41" t="n">
        <f aca="false">(BU26/(BU26+BU12-BU22))</f>
        <v>0.775801150041985</v>
      </c>
      <c r="BV44" s="40" t="n">
        <f aca="false">(BV26/(BV26+BV12-BV22))</f>
        <v>0.867862337428264</v>
      </c>
      <c r="BW44" s="40" t="n">
        <f aca="false">(BW26/(BW26+BW12-BW22))</f>
        <v>0.862089625171958</v>
      </c>
      <c r="BX44" s="40" t="n">
        <f aca="false">(BX26/(BX26+BX12-BX22))</f>
        <v>0.875990799276455</v>
      </c>
      <c r="BY44" s="40" t="n">
        <f aca="false">(BY26/(BY26+BY12-BY22))</f>
        <v>0.857788584669797</v>
      </c>
      <c r="BZ44" s="40" t="n">
        <f aca="false">(BZ26/(BZ26+BZ12-BZ22))</f>
        <v>0.841191881015197</v>
      </c>
      <c r="CA44" s="40" t="n">
        <f aca="false">(CA26/(CA26+CA12-CA22))</f>
        <v>0.827624853086802</v>
      </c>
      <c r="CB44" s="40" t="n">
        <f aca="false">(CB26/(CB26+CB12-CB22))</f>
        <v>0.812702762697419</v>
      </c>
      <c r="CC44" s="40" t="n">
        <f aca="false">(CC26/(CC26+CC12-CC22))</f>
        <v>0.822353515181325</v>
      </c>
      <c r="CD44" s="40" t="n">
        <f aca="false">(CD26/(CD26+CD12-CD22))</f>
        <v>0.824880121384148</v>
      </c>
      <c r="CE44" s="40" t="n">
        <f aca="false">(CE26/(CE26+CE12-CE22))</f>
        <v>0.825260530701153</v>
      </c>
      <c r="CF44" s="40" t="n">
        <f aca="false">(CF26/(CF26+CF12-CF22))</f>
        <v>0.831469414583905</v>
      </c>
      <c r="CG44" s="40" t="n">
        <f aca="false">(CG26/(CG26+CG12-CG22))</f>
        <v>0.822199563481304</v>
      </c>
      <c r="CH44" s="41" t="n">
        <f aca="false">(CH26/(CH26+CH12-CH22))</f>
        <v>0.80259324808509</v>
      </c>
      <c r="CI44" s="41" t="n">
        <f aca="false">(CI26/(CI26+CI12-CI22))</f>
        <v>0.821466950155535</v>
      </c>
      <c r="CJ44" s="41" t="n">
        <f aca="false">(CJ26/(CJ26+CJ12-CJ22))</f>
        <v>0.819434055023718</v>
      </c>
      <c r="CK44" s="41" t="n">
        <f aca="false">(CK26/(CK26+CK12-CK22))</f>
        <v>0.804163035060597</v>
      </c>
      <c r="CL44" s="41" t="n">
        <f aca="false">(CL26/(CL26+CL12-CL22))</f>
        <v>0.819983946771417</v>
      </c>
      <c r="CM44" s="41" t="n">
        <f aca="false">(CM26/(CM26+CM12-CM22))</f>
        <v>0.804163493243459</v>
      </c>
      <c r="CN44" s="41" t="n">
        <f aca="false">(CN26/(CN26+CN12-CN22))</f>
        <v>0.818363623698641</v>
      </c>
      <c r="CO44" s="41" t="n">
        <f aca="false">(CO26/(CO26+CO12-CO22))</f>
        <v>0.817431223239374</v>
      </c>
      <c r="CP44" s="41" t="n">
        <f aca="false">(CP26/(CP26+CP12-CP22))</f>
        <v>0.798557274401922</v>
      </c>
      <c r="CQ44" s="41" t="n">
        <f aca="false">(CQ26/(CQ26+CQ12-CQ22))</f>
        <v>0.820346055692456</v>
      </c>
      <c r="CR44" s="41" t="n">
        <f aca="false">(CR26/(CR26+CR12-CR22))</f>
        <v>0.817794571219019</v>
      </c>
      <c r="CS44" s="41" t="n">
        <f aca="false">(CS26/(CS26+CS12-CS22))</f>
        <v>0.82155203618678</v>
      </c>
      <c r="CT44" s="40" t="n">
        <f aca="false">(CT26/(CT26+CT12-CT22))</f>
        <v>0.800013567230777</v>
      </c>
      <c r="CU44" s="40" t="n">
        <f aca="false">(CU26/(CU26+CU12-CU22))</f>
        <v>0.821141686694517</v>
      </c>
      <c r="CV44" s="40" t="n">
        <f aca="false">(CV26/(CV26+CV12-CV22))</f>
        <v>0.820051636041525</v>
      </c>
      <c r="CW44" s="40" t="n">
        <f aca="false">(CW26/(CW26+CW12-CW22))</f>
        <v>0.834862575044449</v>
      </c>
      <c r="CX44" s="40" t="n">
        <f aca="false">(CX26/(CX26+CX12-CX22))</f>
        <v>0.803081852743558</v>
      </c>
      <c r="CY44" s="40" t="n">
        <f aca="false">(CY26/(CY26+CY12-CY22))</f>
        <v>0.82014815385123</v>
      </c>
      <c r="CZ44" s="40" t="n">
        <f aca="false">(CZ26/(CZ26+CZ12-CZ22))</f>
        <v>0.803588333275189</v>
      </c>
      <c r="DA44" s="40" t="n">
        <f aca="false">(DA26/(DA26+DA12-DA22))</f>
        <v>0.8165223789644</v>
      </c>
      <c r="DB44" s="40" t="n">
        <f aca="false">(DB26/(DB26+DB12-DB22))</f>
        <v>0.796993544218476</v>
      </c>
      <c r="DC44" s="40" t="n">
        <f aca="false">(DC26/(DC26+DC12-DC22))</f>
        <v>0.817439378019876</v>
      </c>
      <c r="DD44" s="40" t="n">
        <f aca="false">(DD26/(DD26+DD12-DD22))</f>
        <v>0.810278174688374</v>
      </c>
      <c r="DE44" s="40" t="n">
        <f aca="false">(DE26/(DE26+DE12-DE22))</f>
        <v>0.79974294667644</v>
      </c>
      <c r="DF44" s="41" t="n">
        <f aca="false">(DF26/(DF26+DF12-DF22))</f>
        <v>0.816329322136612</v>
      </c>
      <c r="DG44" s="41" t="n">
        <f aca="false">(DG26/(DG26+DG12-DG22))</f>
        <v>0.814988708983299</v>
      </c>
      <c r="DH44" s="41" t="n">
        <f aca="false">(DH26/(DH26+DH12-DH22))</f>
        <v>0.805081347009008</v>
      </c>
      <c r="DI44" s="41" t="n">
        <f aca="false">(DI26/(DI26+DI12-DI22))</f>
        <v>0.80566772759619</v>
      </c>
      <c r="DJ44" s="41" t="n">
        <f aca="false">(DJ26/(DJ26+DJ12-DJ22))</f>
        <v>0.803782382744832</v>
      </c>
      <c r="DK44" s="41" t="n">
        <f aca="false">(DK26/(DK26+DK12-DK22))</f>
        <v>0.802355191763089</v>
      </c>
      <c r="DL44" s="41" t="n">
        <f aca="false">(DL26/(DL26+DL12-DL22))</f>
        <v>0.79867235590107</v>
      </c>
      <c r="DM44" s="41" t="n">
        <f aca="false">(DM26/(DM26+DM12-DM22))</f>
        <v>0.796250257206335</v>
      </c>
      <c r="DN44" s="41" t="n">
        <f aca="false">(DN26/(DN26+DN12-DN22))</f>
        <v>0.792947158614322</v>
      </c>
      <c r="DO44" s="41" t="n">
        <f aca="false">(DO26/(DO26+DO12-DO22))</f>
        <v>0.796528264855837</v>
      </c>
      <c r="DP44" s="41" t="n">
        <f aca="false">(DP26/(DP26+DP12-DP22))</f>
        <v>0.792073637542824</v>
      </c>
      <c r="DQ44" s="41" t="n">
        <f aca="false">(DQ26/(DQ26+DQ12-DQ22))</f>
        <v>0.789775898574842</v>
      </c>
      <c r="DR44" s="40" t="n">
        <f aca="false">(DR26/(DR26+DR12-DR22))</f>
        <v>0.787270525155478</v>
      </c>
      <c r="DS44" s="40" t="n">
        <f aca="false">(DS26/(DS26+DS12-DS22))</f>
        <v>0.786616618316122</v>
      </c>
      <c r="DT44" s="40" t="n">
        <f aca="false">(DT26/(DT26+DT12-DT22))</f>
        <v>0.785235056035068</v>
      </c>
      <c r="DU44" s="40" t="n">
        <f aca="false">(DU26/(DU26+DU12-DU22))</f>
        <v>0.781965560022933</v>
      </c>
      <c r="DV44" s="40" t="n">
        <f aca="false">(DV26/(DV26+DV12-DV22))</f>
        <v>0.781164006991777</v>
      </c>
      <c r="DW44" s="40" t="n">
        <f aca="false">(DW26/(DW26+DW12-DW22))</f>
        <v>0.780798276304778</v>
      </c>
      <c r="DX44" s="40" t="n">
        <f aca="false">(DX26/(DX26+DX12-DX22))</f>
        <v>0.778227282044575</v>
      </c>
      <c r="DY44" s="40" t="n">
        <f aca="false">(DY26/(DY26+DY12-DY22))</f>
        <v>0.771139507780547</v>
      </c>
      <c r="DZ44" s="40" t="n">
        <f aca="false">(DZ26/(DZ26+DZ12-DZ22))</f>
        <v>0.770643877869372</v>
      </c>
      <c r="EA44" s="40" t="n">
        <f aca="false">(EA26/(EA26+EA12-EA22))</f>
        <v>0.770368168839198</v>
      </c>
      <c r="EB44" s="40" t="n">
        <f aca="false">(EB26/(EB26+EB12-EB22))</f>
        <v>0.765233986346215</v>
      </c>
      <c r="EC44" s="40" t="n">
        <f aca="false">(EC26/(EC26+EC12-EC22))</f>
        <v>0.760604480821614</v>
      </c>
      <c r="ED44" s="41" t="n">
        <f aca="false">(ED26/(ED26+ED12-ED22))</f>
        <v>0.753906174219056</v>
      </c>
      <c r="EE44" s="42"/>
      <c r="EF44" s="37"/>
      <c r="EG44" s="37"/>
      <c r="EH44" s="41" t="n">
        <f aca="false">(EH37/(EH37-EH30+EH12))</f>
        <v>0.765681159800233</v>
      </c>
      <c r="EI44" s="41" t="n">
        <f aca="false">(EI37/(EI37-EI30+EI12))</f>
        <v>0.761376166506275</v>
      </c>
      <c r="EJ44" s="41" t="n">
        <f aca="false">(EJ37/(EJ37-EJ30+EJ12))</f>
        <v>0.762768393156538</v>
      </c>
      <c r="EK44" s="41" t="n">
        <f aca="false">(EK37/(EK37-EK30+EK12))</f>
        <v>0.758349761530465</v>
      </c>
      <c r="EL44" s="41" t="n">
        <f aca="false">(EL37/(EL37-EL30+EL12))</f>
        <v>0.752581416411962</v>
      </c>
      <c r="EM44" s="41" t="n">
        <f aca="false">(EM37/(EM37-EM30+EM12))</f>
        <v>0.729708092818261</v>
      </c>
      <c r="EN44" s="41" t="n">
        <f aca="false">(EN37/(EN37-EN30+EN12))</f>
        <v>0.725518526449942</v>
      </c>
      <c r="EO44" s="41" t="n">
        <f aca="false">(EO37/(EO37-EO30+EO12))</f>
        <v>0.724662095260224</v>
      </c>
      <c r="EP44" s="41" t="n">
        <f aca="false">(EP37/(EP37-EP30+EP12))</f>
        <v>0.72209824298525</v>
      </c>
      <c r="EQ44" s="41" t="n">
        <f aca="false">(EQ37/(EQ37-EQ30+EQ12))</f>
        <v>0.718248139357969</v>
      </c>
      <c r="ER44" s="41" t="n">
        <f aca="false">(ER37/(ER37-ER30+ER12))</f>
        <v>0.717117395146207</v>
      </c>
      <c r="ES44" s="40" t="n">
        <f aca="false">(ES37/(ES37-ES30+ES12))</f>
        <v>0.717250052251416</v>
      </c>
      <c r="ET44" s="40" t="n">
        <f aca="false">(ET37/(ET37-ET30+ET12))</f>
        <v>0.715412561503121</v>
      </c>
      <c r="EU44" s="40" t="n">
        <f aca="false">(EU37/(EU37-EU30+EU12))</f>
        <v>0.71230929206283</v>
      </c>
      <c r="EV44" s="40" t="n">
        <f aca="false">(EV37/(EV37-EV30+EV12))</f>
        <v>0.710482445904044</v>
      </c>
      <c r="EW44" s="40" t="n">
        <f aca="false">(EW37/(EW37-EW30+EW12))</f>
        <v>0.727796271048391</v>
      </c>
      <c r="EX44" s="40" t="n">
        <f aca="false">(EX37/(EX37-EX30+EX12))</f>
        <v>0.727700824104771</v>
      </c>
      <c r="EY44" s="40" t="n">
        <f aca="false">(EY37/(EY37-EY30+EY12))</f>
        <v>0.72521436762703</v>
      </c>
      <c r="EZ44" s="40" t="n">
        <f aca="false">(EZ37/(EZ37-EZ30+EZ12))</f>
        <v>0.73379677450973</v>
      </c>
      <c r="FA44" s="40" t="n">
        <f aca="false">(FA37/(FA37-FA30+FA12))</f>
        <v>0.730458881488502</v>
      </c>
      <c r="FB44" s="40" t="n">
        <f aca="false">(FB37/(FB37-FB30+FB12))</f>
        <v>0.702958534499618</v>
      </c>
      <c r="FC44" s="40" t="n">
        <f aca="false">(FC37/(FC37-FC30+FC12))</f>
        <v>0.694219877078163</v>
      </c>
      <c r="FD44" s="40" t="n">
        <f aca="false">(FD37/(FD37-FD30+FD12))</f>
        <v>0.701887179118148</v>
      </c>
      <c r="FE44" s="41" t="n">
        <f aca="false">(FE37/(FE37-FE30+FE12))</f>
        <v>0.706135881419518</v>
      </c>
      <c r="FF44" s="41" t="n">
        <f aca="false">(FF37/(FF37-FF30+FF12))</f>
        <v>0.69750558290725</v>
      </c>
      <c r="FG44" s="41" t="n">
        <f aca="false">(FG37/(FG37-FG30+FG12))</f>
        <v>0.695350440578436</v>
      </c>
      <c r="FH44" s="41" t="n">
        <f aca="false">(FH37/(FH37-FH30+FH12))</f>
        <v>0.692159169125274</v>
      </c>
      <c r="FI44" s="41" t="n">
        <f aca="false">(FI37/(FI37-FI30+FI12))</f>
        <v>0.687974341176969</v>
      </c>
      <c r="FJ44" s="41" t="n">
        <f aca="false">(FJ37/(FJ37-FJ30+FJ12))</f>
        <v>0.687362497586587</v>
      </c>
      <c r="FK44" s="41" t="n">
        <f aca="false">(FK37/(FK37-FK30+FK12))</f>
        <v>0.681851861876696</v>
      </c>
      <c r="FL44" s="41" t="n">
        <f aca="false">(FL37/(FL37-FL30+FL12))</f>
        <v>0.676199192619406</v>
      </c>
      <c r="FM44" s="41" t="n">
        <f aca="false">(FM37/(FM37-FM30+FM12))</f>
        <v>0.668844709148399</v>
      </c>
      <c r="FN44" s="41" t="n">
        <f aca="false">(FN37/(FN37-FN30+FN12))</f>
        <v>0.673934198848457</v>
      </c>
      <c r="FO44" s="41" t="n">
        <f aca="false">(FO37/(FO37-FO30+FO12))</f>
        <v>0.671162087932817</v>
      </c>
      <c r="FP44" s="41" t="n">
        <f aca="false">(FP37/(FP37-FP30+FP12))</f>
        <v>0.673330145841774</v>
      </c>
      <c r="FQ44" s="40" t="n">
        <f aca="false">(FQ37/(FQ37-FQ30+FQ12))</f>
        <v>0.670469390024826</v>
      </c>
      <c r="FR44" s="40" t="n">
        <f aca="false">(FR37/(FR37-FR30+FR12))</f>
        <v>0.667140076895747</v>
      </c>
      <c r="FS44" s="40" t="n">
        <f aca="false">(FS37/(FS37-FS30+FS12))</f>
        <v>0.660797452917847</v>
      </c>
      <c r="FT44" s="40" t="n">
        <f aca="false">(FT37/(FT37-FT30+FT12))</f>
        <v>0.662688283184763</v>
      </c>
      <c r="FU44" s="40" t="n">
        <f aca="false">(FU37/(FU37-FU30+FU12))</f>
        <v>0.661342158770705</v>
      </c>
      <c r="FV44" s="40" t="n">
        <f aca="false">(FV37/(FV37-FV30+FV12))</f>
        <v>0.661696791356772</v>
      </c>
      <c r="FW44" s="40" t="n">
        <f aca="false">(FW37/(FW37-FW30+FW12))</f>
        <v>0.67077320971087</v>
      </c>
      <c r="FX44" s="40" t="n">
        <f aca="false">(FX37/(FX37-FX30+FX12))</f>
        <v>0.666617767399158</v>
      </c>
      <c r="FY44" s="40" t="n">
        <f aca="false">(FY37/(FY37-FY30+FY12))</f>
        <v>0.663382818496982</v>
      </c>
      <c r="FZ44" s="40" t="n">
        <f aca="false">(FZ37/(FZ37-FZ30+FZ12))</f>
        <v>0.665877616466171</v>
      </c>
      <c r="GA44" s="40" t="n">
        <f aca="false">(GA37/(GA37-GA30+GA12))</f>
        <v>0.666847393606298</v>
      </c>
      <c r="GB44" s="40" t="n">
        <f aca="false">(GB37/(GB37-GB30+GB12))</f>
        <v>0.673473063853549</v>
      </c>
      <c r="GC44" s="41" t="n">
        <f aca="false">(GC37/(GC37-GC30+GC12))</f>
        <v>0.671101303877421</v>
      </c>
      <c r="GD44" s="41" t="n">
        <f aca="false">(GD37/(GD37-GD30+GD12))</f>
        <v>0.683545523392361</v>
      </c>
      <c r="GE44" s="41" t="n">
        <f aca="false">(GE37/(GE37-GE30+GE12))</f>
        <v>0.684917657841918</v>
      </c>
      <c r="GF44" s="41" t="n">
        <f aca="false">(GF37/(GF37-GF30+GF12))</f>
        <v>0.692317899206389</v>
      </c>
      <c r="GG44" s="41" t="n">
        <f aca="false">(GG37/(GG37-GG30+GG12))</f>
        <v>0.682232287224086</v>
      </c>
      <c r="GH44" s="41" t="n">
        <f aca="false">(GH37/(GH37-GH30+GH12))</f>
        <v>0.736941695012029</v>
      </c>
      <c r="GI44" s="41" t="n">
        <f aca="false">(GI37/(GI37-GI30+GI12))</f>
        <v>0.415741443777488</v>
      </c>
      <c r="GJ44" s="41" t="n">
        <f aca="false">(GJ37/(GJ37-GJ30+GJ12))</f>
        <v>0.620128139568232</v>
      </c>
      <c r="GK44" s="41" t="n">
        <f aca="false">(GK37/(GK37-GK30+GK12))</f>
        <v>0.621324581630063</v>
      </c>
      <c r="GL44" s="41" t="n">
        <f aca="false">(GL37/(GL37-GL30+GL12))</f>
        <v>0.612659595103959</v>
      </c>
      <c r="GM44" s="41" t="n">
        <f aca="false">(GM37/(GM37-GM30+GM12))</f>
        <v>0.61106290735823</v>
      </c>
      <c r="GN44" s="41" t="n">
        <f aca="false">(GN37/(GN37-GN30+GN12))</f>
        <v>0.624963700356608</v>
      </c>
      <c r="GO44" s="40" t="n">
        <f aca="false">(GO37/(GO37-GO30+GO12))</f>
        <v>0.596056228342463</v>
      </c>
      <c r="GP44" s="40" t="n">
        <f aca="false">(GP37/(GP37-GP30+GP12))</f>
        <v>0.607454345814277</v>
      </c>
      <c r="GQ44" s="40" t="n">
        <f aca="false">(GQ37/(GQ37-GQ30+GQ12))</f>
        <v>0.608260669759113</v>
      </c>
      <c r="GR44" s="40" t="n">
        <f aca="false">(GR37/(GR37-GR30+GR12))</f>
        <v>0.60623727985874</v>
      </c>
      <c r="GS44" s="40" t="n">
        <f aca="false">(GS37/(GS37-GS30+GS12))</f>
        <v>0.596845679811981</v>
      </c>
      <c r="GT44" s="40" t="n">
        <f aca="false">(GT37/(GT37-GT30+GT12))</f>
        <v>0.591767573795289</v>
      </c>
      <c r="GU44" s="40" t="n">
        <f aca="false">(GU37/(GU37-GU30+GU12))</f>
        <v>0.59240439033286</v>
      </c>
      <c r="GV44" s="40" t="n">
        <f aca="false">(GV37/(GV37-GV30+GV12))</f>
        <v>0.563247669101748</v>
      </c>
      <c r="GW44" s="40" t="n">
        <f aca="false">(GW37/(GW37-GW30+GW12))</f>
        <v>0.566209268730462</v>
      </c>
      <c r="GX44" s="40" t="n">
        <f aca="false">(GX37/(GX37-GX30+GX12))</f>
        <v>0.557058569823679</v>
      </c>
      <c r="GY44" s="40" t="n">
        <f aca="false">(GY37/(GY37-GY30+GY12))</f>
        <v>0.576934152042456</v>
      </c>
      <c r="GZ44" s="40" t="n">
        <f aca="false">(GZ37/(GZ37-GZ30+GZ12))</f>
        <v>0.595290870924651</v>
      </c>
      <c r="HA44" s="41" t="n">
        <f aca="false">(HA37/(HA37-HA30+HA12))</f>
        <v>0.498808984810952</v>
      </c>
      <c r="HB44" s="41" t="n">
        <f aca="false">(HB37/(HB37-HB30+HB12))</f>
        <v>0.500279108241936</v>
      </c>
      <c r="HC44" s="41" t="n">
        <f aca="false">(HC37/(HC37-HC30+HC12))</f>
        <v>0.501048446521261</v>
      </c>
      <c r="HD44" s="41" t="n">
        <f aca="false">(HD37/(HD37-HD30+HD12))</f>
        <v>0.501803048500989</v>
      </c>
      <c r="HE44" s="41" t="n">
        <f aca="false">(HE37/(HE37-HE30+HE12))</f>
        <v>0.502919938301129</v>
      </c>
      <c r="HF44" s="41" t="n">
        <f aca="false">(HF37/(HF37-HF30+HF12))</f>
        <v>0.503102789820348</v>
      </c>
      <c r="HG44" s="41" t="n">
        <f aca="false">(HG37/(HG37-HG30+HG12))</f>
        <v>0.502523059804235</v>
      </c>
      <c r="HH44" s="41" t="n">
        <f aca="false">(HH37/(HH37-HH30+HH12))</f>
        <v>0.502839525733066</v>
      </c>
      <c r="HI44" s="41" t="n">
        <f aca="false">(HI37/(HI37-HI30+HI12))</f>
        <v>0.502607204864264</v>
      </c>
      <c r="HJ44" s="41" t="n">
        <f aca="false">(HJ37/(HJ37-HJ30+HJ12))</f>
        <v>0.502532732314817</v>
      </c>
      <c r="HK44" s="41" t="n">
        <f aca="false">(HK37/(HK37-HK30+HK12))</f>
        <v>0.500791133514095</v>
      </c>
      <c r="HL44" s="41" t="n">
        <f aca="false">(HL37/(HL37-HL30+HL12))</f>
        <v>0.498968706368346</v>
      </c>
      <c r="HM44" s="40" t="n">
        <f aca="false">(HM37/(HM37-HM30+HM12))</f>
        <v>0.571263797874149</v>
      </c>
      <c r="HN44" s="40" t="n">
        <f aca="false">(HN37/(HN37-HN30+HN12))</f>
        <v>0.571631526343344</v>
      </c>
      <c r="HO44" s="40" t="n">
        <f aca="false">(HO37/(HO37-HO30+HO12))</f>
        <v>0.567843157649634</v>
      </c>
      <c r="HP44" s="40" t="n">
        <f aca="false">(HP37/(HP37-HP30+HP12))</f>
        <v>0.565338699333369</v>
      </c>
      <c r="HQ44" s="40" t="n">
        <f aca="false">(HQ37/(HQ37-HQ30+HQ12))</f>
        <v>0.56387691050918</v>
      </c>
      <c r="HR44" s="40" t="n">
        <f aca="false">(HR37/(HR37-HR30+HR12))</f>
        <v>0.561522071224948</v>
      </c>
      <c r="HS44" s="40" t="n">
        <f aca="false">(HS37/(HS37-HS30+HS12))</f>
        <v>0.561112830605178</v>
      </c>
      <c r="HT44" s="40" t="n">
        <f aca="false">(HT37/(HT37-HT30+HT12))</f>
        <v>0.561366568202214</v>
      </c>
      <c r="HU44" s="40" t="n">
        <f aca="false">(HU37/(HU37-HU30+HU12))</f>
        <v>0.559953937622309</v>
      </c>
      <c r="HV44" s="40" t="n">
        <f aca="false">(HV37/(HV37-HV30+HV12))</f>
        <v>0.560858012757651</v>
      </c>
      <c r="HW44" s="40" t="n">
        <f aca="false">(HW37/(HW37-HW30+HW12))</f>
        <v>0.559766036900455</v>
      </c>
      <c r="HX44" s="40" t="n">
        <f aca="false">(HX37/(HX37-HX30+HX12))</f>
        <v>0.559399081062577</v>
      </c>
      <c r="HY44" s="41" t="n">
        <f aca="false">(HY37/(HY37-HY30+HY12))</f>
        <v>0.595721690098569</v>
      </c>
      <c r="HZ44" s="41" t="n">
        <f aca="false">(HZ37/(HZ37-HZ30+HZ12))</f>
        <v>0.594694667271653</v>
      </c>
      <c r="IA44" s="41" t="n">
        <f aca="false">(IA37/(IA37-IA30+IA12))</f>
        <v>0.595214429544578</v>
      </c>
      <c r="IB44" s="41" t="n">
        <f aca="false">(IB37/(IB37-IB30+IB12))</f>
        <v>0.595715304093348</v>
      </c>
      <c r="IC44" s="41" t="n">
        <f aca="false">(IC37/(IC37-IC30+IC12))</f>
        <v>0.595850077843207</v>
      </c>
      <c r="ID44" s="41" t="n">
        <f aca="false">(ID37/(ID37-ID30+ID12))</f>
        <v>0.595810469751454</v>
      </c>
      <c r="IE44" s="41" t="n">
        <f aca="false">(IE37/(IE37-IE30+IE12))</f>
        <v>0.595932505107156</v>
      </c>
      <c r="IF44" s="41" t="n">
        <f aca="false">(IF37/(IF37-IF30+IF12))</f>
        <v>0.594699758574046</v>
      </c>
      <c r="IG44" s="41" t="n">
        <f aca="false">(IG37/(IG37-IG30+IG12))</f>
        <v>0.594257141146176</v>
      </c>
      <c r="IH44" s="41" t="n">
        <f aca="false">(IH37/(IH37-IH30+IH12))</f>
        <v>0.594273663858465</v>
      </c>
      <c r="II44" s="41" t="n">
        <f aca="false">(II37/(II37-II30+II12))</f>
        <v>0.595178730550415</v>
      </c>
      <c r="IJ44" s="41" t="n">
        <f aca="false">(IJ37/(IJ37-IJ30+IJ12))</f>
        <v>0.595870522789756</v>
      </c>
      <c r="IK44" s="40"/>
      <c r="IL44" s="40"/>
      <c r="IM44" s="40"/>
      <c r="IN44" s="40"/>
      <c r="IO44" s="40"/>
      <c r="IP44" s="40" t="n">
        <f aca="false">(IP37/(IP37-IP30+IP12))</f>
        <v>0.62493319066892</v>
      </c>
      <c r="IQ44" s="40" t="n">
        <f aca="false">(IQ37/(IQ37-IQ30+IQ12))</f>
        <v>0.622743652558035</v>
      </c>
      <c r="IR44" s="40" t="n">
        <f aca="false">(IR37/(IR37-IR30+IR12))</f>
        <v>0.619742958316844</v>
      </c>
      <c r="IS44" s="40" t="n">
        <f aca="false">(IS37/(IS37-IS30+IS12))</f>
        <v>0.619800146824209</v>
      </c>
      <c r="IT44" s="40" t="n">
        <f aca="false">(IT37/(IT37-IT30+IT12))</f>
        <v>0.624249765584016</v>
      </c>
      <c r="IU44" s="40" t="n">
        <f aca="false">(IU37/(IU37-IU30+IU12))</f>
        <v>0.621233936067991</v>
      </c>
      <c r="IV44" s="40" t="n">
        <f aca="false">(IV37/(IV37-IV30+IV12))</f>
        <v>0.622523042067865</v>
      </c>
      <c r="IW44" s="41" t="n">
        <f aca="false">(IW37/(IW37-IW30+IW12))</f>
        <v>0.63491513439883</v>
      </c>
      <c r="IX44" s="41" t="n">
        <f aca="false">(IX37/(IX37-IX30+IX12))</f>
        <v>0.632516072291985</v>
      </c>
      <c r="IY44" s="41" t="n">
        <f aca="false">(IY37/(IY37-IY30+IY12))</f>
        <v>0.630423120667379</v>
      </c>
    </row>
    <row r="45" customFormat="false" ht="27" hidden="false" customHeight="true" outlineLevel="0" collapsed="false">
      <c r="A45" s="2" t="s">
        <v>25</v>
      </c>
      <c r="B45" s="44" t="n">
        <f aca="false">(B12+B22/2)/B41</f>
        <v>0</v>
      </c>
      <c r="C45" s="44" t="n">
        <f aca="false">(C12+C22/2)/C41</f>
        <v>0</v>
      </c>
      <c r="D45" s="44" t="n">
        <f aca="false">(D12+D22/2)/D41</f>
        <v>0</v>
      </c>
      <c r="E45" s="44" t="n">
        <f aca="false">(E12+E22/2)/E41</f>
        <v>0</v>
      </c>
      <c r="F45" s="44" t="n">
        <f aca="false">(F12+F22/2)/F41</f>
        <v>0</v>
      </c>
      <c r="G45" s="44" t="n">
        <f aca="false">(G12+G22/2)/G41</f>
        <v>0.0350004529181119</v>
      </c>
      <c r="H45" s="44" t="n">
        <f aca="false">(H12+H22/2)/H41</f>
        <v>0.0337720784975152</v>
      </c>
      <c r="I45" s="44" t="n">
        <f aca="false">(I12+I22/2)/I41</f>
        <v>0.0331711343103032</v>
      </c>
      <c r="J45" s="44" t="n">
        <f aca="false">(J12+J22/2)/J41</f>
        <v>0.0321995031177404</v>
      </c>
      <c r="K45" s="44" t="n">
        <f aca="false">(K12+K22/2)/K41</f>
        <v>0.0312418544064059</v>
      </c>
      <c r="L45" s="44" t="n">
        <f aca="false">(L12+L22/2)/L41</f>
        <v>0.0301434397542444</v>
      </c>
      <c r="M45" s="44" t="n">
        <f aca="false">(M12+M22/2)/M41</f>
        <v>0.0297372923698171</v>
      </c>
      <c r="N45" s="45" t="n">
        <f aca="false">(N12+N22/2)/N41</f>
        <v>0.0288487319792001</v>
      </c>
      <c r="O45" s="45" t="n">
        <f aca="false">(O12+O22/2)/O41</f>
        <v>0.027981044243168</v>
      </c>
      <c r="P45" s="45" t="n">
        <f aca="false">(P12+P22/2)/P41</f>
        <v>0.0273463624586436</v>
      </c>
      <c r="Q45" s="45" t="n">
        <f aca="false">(Q12+Q22/2)/Q41</f>
        <v>0.025716373817187</v>
      </c>
      <c r="R45" s="45" t="n">
        <f aca="false">(R12+R22/2)/R41</f>
        <v>0.0252142195812896</v>
      </c>
      <c r="S45" s="45" t="n">
        <f aca="false">(S12+S22/2)/S41</f>
        <v>0.0242251119496872</v>
      </c>
      <c r="T45" s="45" t="n">
        <f aca="false">(T12+T22/2)/T41</f>
        <v>0.0233834779442195</v>
      </c>
      <c r="U45" s="45" t="n">
        <f aca="false">(U12+U22/2)/U41</f>
        <v>0.022909143793501</v>
      </c>
      <c r="V45" s="45" t="n">
        <f aca="false">(V12+V22/2)/V41</f>
        <v>0.0218929463964161</v>
      </c>
      <c r="W45" s="45" t="n">
        <f aca="false">(W12+W22/2)/W41</f>
        <v>0.0213853911916012</v>
      </c>
      <c r="X45" s="45" t="n">
        <f aca="false">(X12+X22/2)/X41</f>
        <v>0.0202788719306693</v>
      </c>
      <c r="Y45" s="45" t="n">
        <f aca="false">(Y12+Y22/2)/Y41</f>
        <v>0.020973439930298</v>
      </c>
      <c r="Z45" s="44" t="n">
        <f aca="false">(Z12+Z22/2)/Z41</f>
        <v>0.0207620798509252</v>
      </c>
      <c r="AA45" s="44" t="n">
        <f aca="false">(AA12+AA22/2)/AA41</f>
        <v>0.0207824443255696</v>
      </c>
      <c r="AB45" s="44" t="n">
        <f aca="false">(AB12+AB22/2)/AB41</f>
        <v>0.0206588323078922</v>
      </c>
      <c r="AC45" s="44" t="n">
        <f aca="false">(AC12+AC22/2)/AC41</f>
        <v>0.0203687844953338</v>
      </c>
      <c r="AD45" s="44" t="n">
        <f aca="false">(AD12+AD22/2)/AD41</f>
        <v>0.0204989557282846</v>
      </c>
      <c r="AE45" s="44" t="n">
        <f aca="false">(AE12+AE22/2)/AE41</f>
        <v>0.0201457196638783</v>
      </c>
      <c r="AF45" s="44" t="n">
        <f aca="false">(AF12+AF22/2)/AF41</f>
        <v>0.0202686791941726</v>
      </c>
      <c r="AG45" s="44" t="n">
        <f aca="false">(AG12+AG22/2)/AG41</f>
        <v>0.0202755989945788</v>
      </c>
      <c r="AH45" s="44" t="n">
        <f aca="false">(AH12+AH22/2)/AH41</f>
        <v>0.0200780841953922</v>
      </c>
      <c r="AI45" s="44" t="n">
        <f aca="false">(AI12+AI22/2)/AI41</f>
        <v>0.0191158370123606</v>
      </c>
      <c r="AJ45" s="44" t="n">
        <f aca="false">(AJ12+AJ22/2)/AJ41</f>
        <v>0.0178488438799276</v>
      </c>
      <c r="AK45" s="44" t="n">
        <f aca="false">(AK12+AK22/2)/AK41</f>
        <v>0.0182502094742061</v>
      </c>
      <c r="AL45" s="45" t="n">
        <f aca="false">(AL12+AL22/2)/AL41</f>
        <v>0.0189200911918955</v>
      </c>
      <c r="AM45" s="45" t="n">
        <f aca="false">(AM12+AM22/2)/AM41</f>
        <v>0.0190664417884189</v>
      </c>
      <c r="AN45" s="45" t="n">
        <f aca="false">(AN12+AN22/2)/AN41</f>
        <v>0.0188685810614471</v>
      </c>
      <c r="AO45" s="45" t="n">
        <f aca="false">(AO12+AO22/2)/AO41</f>
        <v>0.0187989572876887</v>
      </c>
      <c r="AP45" s="45" t="n">
        <f aca="false">(AP12+AP22/2)/AP41</f>
        <v>0.0188067376445467</v>
      </c>
      <c r="AQ45" s="45" t="n">
        <f aca="false">(AQ12+AQ22/2)/AQ41</f>
        <v>0.0183260053718085</v>
      </c>
      <c r="AR45" s="45" t="n">
        <f aca="false">(AR12+AR22/2)/AR41</f>
        <v>0.0183163841269439</v>
      </c>
      <c r="AS45" s="45" t="n">
        <f aca="false">(AS12+AS22/2)/AS41</f>
        <v>0.0183954033762831</v>
      </c>
      <c r="AT45" s="45" t="n">
        <f aca="false">(AT12+AT22/2)/AT41</f>
        <v>0.0186484039091125</v>
      </c>
      <c r="AU45" s="45" t="n">
        <f aca="false">(AU12+AU22/2)/AU41</f>
        <v>0.0185308649465789</v>
      </c>
      <c r="AV45" s="45" t="n">
        <f aca="false">(AV12+AV22/2)/AV41</f>
        <v>0.0177044277996985</v>
      </c>
      <c r="AW45" s="45" t="n">
        <f aca="false">(AW12+AW22/2)/AW41</f>
        <v>0.0180096331376958</v>
      </c>
      <c r="AX45" s="44" t="n">
        <f aca="false">(AX12+AX22/2)/AX41</f>
        <v>0.0177982189710412</v>
      </c>
      <c r="AY45" s="44" t="n">
        <f aca="false">(AY12+AY22/2)/AY41</f>
        <v>0.0178566325093836</v>
      </c>
      <c r="AZ45" s="44" t="n">
        <f aca="false">(AZ12+AZ22/2)/AZ41</f>
        <v>0.0182383037382239</v>
      </c>
      <c r="BA45" s="44" t="n">
        <f aca="false">(BA12+BA22/2)/BA41</f>
        <v>0.0181643039371829</v>
      </c>
      <c r="BB45" s="44" t="n">
        <f aca="false">(BB12+BB22/2)/BB41</f>
        <v>0.018118680919351</v>
      </c>
      <c r="BC45" s="44" t="n">
        <f aca="false">(BC12+BC22/2)/BC41</f>
        <v>0.0182455377211356</v>
      </c>
      <c r="BD45" s="44" t="n">
        <f aca="false">(BD12+BD22/2)/BD41</f>
        <v>0.0181142776254048</v>
      </c>
      <c r="BE45" s="44" t="n">
        <f aca="false">(BE12+BE22/2)/BE41</f>
        <v>0.0176318897842385</v>
      </c>
      <c r="BF45" s="44" t="n">
        <f aca="false">(BF12+BF22/2)/BF41</f>
        <v>0.0179442440802029</v>
      </c>
      <c r="BG45" s="44" t="n">
        <f aca="false">(BG12+BG22/2)/BG41</f>
        <v>0.0177599871966191</v>
      </c>
      <c r="BH45" s="44" t="n">
        <f aca="false">(BH12+BH22/2)/BH41</f>
        <v>0.0169909134674529</v>
      </c>
      <c r="BI45" s="44" t="n">
        <f aca="false">(BI12+BI22/2)/BI41</f>
        <v>0.0175429851826573</v>
      </c>
      <c r="BJ45" s="45" t="n">
        <f aca="false">(BJ12+BJ22/2)/BJ41</f>
        <v>0.0176945536745873</v>
      </c>
      <c r="BK45" s="45" t="n">
        <f aca="false">(BK12+BK22/2)/BK41</f>
        <v>0.0174018749727115</v>
      </c>
      <c r="BL45" s="45" t="n">
        <f aca="false">(BL12+BL22/2)/BL41</f>
        <v>0.0193841549052826</v>
      </c>
      <c r="BM45" s="45" t="n">
        <f aca="false">(BM12+BM22/2)/BM41</f>
        <v>0.0178747868204841</v>
      </c>
      <c r="BN45" s="45" t="n">
        <f aca="false">(BN12+BN22/2)/BN41</f>
        <v>0.0174106642297769</v>
      </c>
      <c r="BO45" s="45" t="n">
        <f aca="false">(BO12+BO22/2)/BO41</f>
        <v>0.017817976905889</v>
      </c>
      <c r="BP45" s="45" t="n">
        <f aca="false">(BP12+BP22/2)/BP41</f>
        <v>0.0175069368410748</v>
      </c>
      <c r="BQ45" s="45" t="n">
        <f aca="false">(BQ12+BQ22/2)/BQ41</f>
        <v>0.0175000513299729</v>
      </c>
      <c r="BR45" s="45" t="n">
        <f aca="false">(BR12+BR22/2)/BR41</f>
        <v>0.0176297551437526</v>
      </c>
      <c r="BS45" s="45" t="n">
        <f aca="false">(BS12+BS22/2)/BS41</f>
        <v>0.0172554466616818</v>
      </c>
      <c r="BT45" s="45" t="n">
        <f aca="false">(BT12+BT22/2)/BT41</f>
        <v>0.0171825527624973</v>
      </c>
      <c r="BU45" s="45" t="n">
        <f aca="false">(BU12+BU22/2)/BU41</f>
        <v>0.017927077562418</v>
      </c>
      <c r="BV45" s="44" t="n">
        <f aca="false">(BV12+BV22/2)/BV41</f>
        <v>0.0170646323049925</v>
      </c>
      <c r="BW45" s="44" t="n">
        <f aca="false">(BW12+BW22/2)/BW41</f>
        <v>0.0167753248845018</v>
      </c>
      <c r="BX45" s="44" t="n">
        <f aca="false">(BX12+BX22/2)/BX41</f>
        <v>0.0173374315589618</v>
      </c>
      <c r="BY45" s="44" t="n">
        <f aca="false">(BY12+BY22/2)/BY41</f>
        <v>0.0170697866015265</v>
      </c>
      <c r="BZ45" s="44" t="n">
        <f aca="false">(BZ12+BZ22/2)/BZ41</f>
        <v>0.0156690434413555</v>
      </c>
      <c r="CA45" s="44" t="n">
        <f aca="false">(CA12+CA22/2)/CA41</f>
        <v>0.0152040934543599</v>
      </c>
      <c r="CB45" s="44" t="n">
        <f aca="false">(CB12+CB22/2)/CB41</f>
        <v>0.0142533780520581</v>
      </c>
      <c r="CC45" s="44" t="n">
        <f aca="false">(CC12+CC22/2)/CC41</f>
        <v>0.0150222693364173</v>
      </c>
      <c r="CD45" s="44" t="n">
        <f aca="false">(CD12+CD22/2)/CD41</f>
        <v>0.0148944031339392</v>
      </c>
      <c r="CE45" s="44" t="n">
        <f aca="false">(CE12+CE22/2)/CE41</f>
        <v>0.0142831504222475</v>
      </c>
      <c r="CF45" s="44" t="n">
        <f aca="false">(CF12+CF22/2)/CF41</f>
        <v>0.0135113215493043</v>
      </c>
      <c r="CG45" s="44" t="n">
        <f aca="false">(CG12+CG22/2)/CG41</f>
        <v>0.0143474890188433</v>
      </c>
      <c r="CH45" s="45" t="n">
        <f aca="false">(CH12+CH22/2)/CH41</f>
        <v>0.0144676252733116</v>
      </c>
      <c r="CI45" s="45" t="n">
        <f aca="false">(CI12+CI22/2)/CI41</f>
        <v>0.01444313325172</v>
      </c>
      <c r="CJ45" s="45" t="n">
        <f aca="false">(CJ12+CJ22/2)/CJ41</f>
        <v>0.0151526347899505</v>
      </c>
      <c r="CK45" s="45" t="n">
        <f aca="false">(CK12+CK22/2)/CK41</f>
        <v>0.0145202803801337</v>
      </c>
      <c r="CL45" s="45" t="n">
        <f aca="false">(CL12+CL22/2)/CL41</f>
        <v>0.0147756658670201</v>
      </c>
      <c r="CM45" s="45" t="n">
        <f aca="false">(CM12+CM22/2)/CM41</f>
        <v>0.0145346176187238</v>
      </c>
      <c r="CN45" s="45" t="n">
        <f aca="false">(CN12+CN22/2)/CN41</f>
        <v>0.0144405580279733</v>
      </c>
      <c r="CO45" s="45" t="n">
        <f aca="false">(CO12+CO22/2)/CO41</f>
        <v>0.0146331518890344</v>
      </c>
      <c r="CP45" s="45" t="n">
        <f aca="false">(CP12+CP22/2)/CP41</f>
        <v>0.0139557401956483</v>
      </c>
      <c r="CQ45" s="45" t="n">
        <f aca="false">(CQ12+CQ22/2)/CQ41</f>
        <v>0.0146022857320696</v>
      </c>
      <c r="CR45" s="45" t="n">
        <f aca="false">(CR12+CR22/2)/CR41</f>
        <v>0.0133132127388319</v>
      </c>
      <c r="CS45" s="45" t="n">
        <f aca="false">(CS12+CS22/2)/CS41</f>
        <v>0.0138346133595595</v>
      </c>
      <c r="CT45" s="44" t="n">
        <f aca="false">(CT12+CT22/2)/CT41</f>
        <v>0.0142259752730167</v>
      </c>
      <c r="CU45" s="44" t="n">
        <f aca="false">(CU12+CU22/2)/CU41</f>
        <v>0.014449971967821</v>
      </c>
      <c r="CV45" s="44" t="n">
        <f aca="false">(CV12+CV22/2)/CV41</f>
        <v>0.0143655472876282</v>
      </c>
      <c r="CW45" s="44" t="n">
        <f aca="false">(CW12+CW22/2)/CW41</f>
        <v>0.0144435091002213</v>
      </c>
      <c r="CX45" s="44" t="n">
        <f aca="false">(CX12+CX22/2)/CX41</f>
        <v>0.0145038230250706</v>
      </c>
      <c r="CY45" s="44" t="n">
        <f aca="false">(CY12+CY22/2)/CY41</f>
        <v>0.0140749589828275</v>
      </c>
      <c r="CZ45" s="44" t="n">
        <f aca="false">(CZ12+CZ22/2)/CZ41</f>
        <v>0.0143138999015659</v>
      </c>
      <c r="DA45" s="44" t="n">
        <f aca="false">(DA12+DA22/2)/DA41</f>
        <v>0.0142107903118941</v>
      </c>
      <c r="DB45" s="44" t="n">
        <f aca="false">(DB12+DB22/2)/DB41</f>
        <v>0.0140510148916914</v>
      </c>
      <c r="DC45" s="44" t="n">
        <f aca="false">(DC12+DC22/2)/DC41</f>
        <v>0.0138076851488236</v>
      </c>
      <c r="DD45" s="44" t="n">
        <f aca="false">(DD12+DD22/2)/DD41</f>
        <v>0.0132076014107999</v>
      </c>
      <c r="DE45" s="44" t="n">
        <f aca="false">(DE12+DE22/2)/DE41</f>
        <v>0.0134536718539679</v>
      </c>
      <c r="DF45" s="45" t="n">
        <f aca="false">(DF12+DF22/2)/DF41</f>
        <v>0.0139166442288791</v>
      </c>
      <c r="DG45" s="45" t="n">
        <f aca="false">(DG12+DG22/2)/DG41</f>
        <v>0.0140017204750035</v>
      </c>
      <c r="DH45" s="45" t="n">
        <f aca="false">(DH12+DH22/2)/DH41</f>
        <v>0.0135247750369155</v>
      </c>
      <c r="DI45" s="45" t="n">
        <f aca="false">(DI12+DI22/2)/DI41</f>
        <v>0.013976943356735</v>
      </c>
      <c r="DJ45" s="45" t="n">
        <f aca="false">(DJ12+DJ22/2)/DJ41</f>
        <v>0.0138295767966011</v>
      </c>
      <c r="DK45" s="45" t="n">
        <f aca="false">(DK12+DK22/2)/DK41</f>
        <v>0.0138399835619693</v>
      </c>
      <c r="DL45" s="45" t="n">
        <f aca="false">(DL12+DL22/2)/DL41</f>
        <v>0.0138196772201587</v>
      </c>
      <c r="DM45" s="45" t="n">
        <f aca="false">(DM12+DM22/2)/DM41</f>
        <v>0.0136583911417253</v>
      </c>
      <c r="DN45" s="45" t="n">
        <f aca="false">(DN12+DN22/2)/DN41</f>
        <v>0.0142001816232273</v>
      </c>
      <c r="DO45" s="45" t="n">
        <f aca="false">(DO12+DO22/2)/DO41</f>
        <v>0.0140824762228704</v>
      </c>
      <c r="DP45" s="45" t="n">
        <f aca="false">(DP12+DP22/2)/DP41</f>
        <v>0.013502308445976</v>
      </c>
      <c r="DQ45" s="45" t="n">
        <f aca="false">(DQ12+DQ22/2)/DQ41</f>
        <v>0.0140386137731684</v>
      </c>
      <c r="DR45" s="44" t="n">
        <f aca="false">(DR12+DR22/2)/DR41</f>
        <v>0.0148327427937968</v>
      </c>
      <c r="DS45" s="44" t="n">
        <f aca="false">(DS12+DS22/2)/DS41</f>
        <v>0.0150354993657453</v>
      </c>
      <c r="DT45" s="44" t="n">
        <f aca="false">(DT12+DT22/2)/DT41</f>
        <v>0.0152610783322999</v>
      </c>
      <c r="DU45" s="44" t="n">
        <f aca="false">(DU12+DU22/2)/DU41</f>
        <v>0.0153416368510092</v>
      </c>
      <c r="DV45" s="44" t="n">
        <f aca="false">(DV12+DV22/2)/DV41</f>
        <v>0.0151809165605167</v>
      </c>
      <c r="DW45" s="44" t="n">
        <f aca="false">(DW12+DW22/2)/DW41</f>
        <v>0.0151740018283761</v>
      </c>
      <c r="DX45" s="44" t="n">
        <f aca="false">(DX12+DX22/2)/DX41</f>
        <v>0.0153516310950048</v>
      </c>
      <c r="DY45" s="44" t="n">
        <f aca="false">(DY12+DY22/2)/DY41</f>
        <v>0.0153743590260572</v>
      </c>
      <c r="DZ45" s="44" t="n">
        <f aca="false">(DZ12+DZ22/2)/DZ41</f>
        <v>0.0153953866131405</v>
      </c>
      <c r="EA45" s="44" t="n">
        <f aca="false">(EA12+EA22/2)/EA41</f>
        <v>0.0153524623742786</v>
      </c>
      <c r="EB45" s="44" t="n">
        <f aca="false">(EB12+EB22/2)/EB41</f>
        <v>0.0152431491497823</v>
      </c>
      <c r="EC45" s="44" t="n">
        <f aca="false">(EC12+EC22/2)/EC41</f>
        <v>0.015754933791742</v>
      </c>
      <c r="ED45" s="45" t="n">
        <f aca="false">(ED12+ED22/2)/ED41</f>
        <v>0.0165588129281973</v>
      </c>
      <c r="EE45" s="1"/>
      <c r="EF45" s="46"/>
      <c r="EG45" s="46"/>
      <c r="EH45" s="45" t="n">
        <f aca="false">(EH12+EH30/2)/EH41</f>
        <v>0.015767803479593</v>
      </c>
      <c r="EI45" s="45" t="n">
        <f aca="false">(EI12+EI30/2)/EI41</f>
        <v>0.0164406200754334</v>
      </c>
      <c r="EJ45" s="45" t="n">
        <f aca="false">(EJ12+EJ30/2)/EJ41</f>
        <v>0.0161962884710077</v>
      </c>
      <c r="EK45" s="45" t="n">
        <f aca="false">(EK12+EK30/2)/EK41</f>
        <v>0.0159602665536222</v>
      </c>
      <c r="EL45" s="45" t="n">
        <f aca="false">(EL12+EL30/2)/EL41</f>
        <v>0.0165782851671834</v>
      </c>
      <c r="EM45" s="45" t="n">
        <f aca="false">(EM12+EM30/2)/EM41</f>
        <v>0.0177036733588087</v>
      </c>
      <c r="EN45" s="45" t="n">
        <f aca="false">(EN12+EN30/2)/EN41</f>
        <v>0.0181407552384286</v>
      </c>
      <c r="EO45" s="45" t="n">
        <f aca="false">(EO12+EO30/2)/EO41</f>
        <v>0.0179876578707468</v>
      </c>
      <c r="EP45" s="45" t="n">
        <f aca="false">(EP12+EP30/2)/EP41</f>
        <v>0.0171757593240758</v>
      </c>
      <c r="EQ45" s="45" t="n">
        <f aca="false">(EQ12+EQ30/2)/EQ41</f>
        <v>0.0172231666630428</v>
      </c>
      <c r="ER45" s="45" t="n">
        <f aca="false">(ER12+ER30/2)/ER41</f>
        <v>0.0175645339677451</v>
      </c>
      <c r="ES45" s="44" t="n">
        <f aca="false">(ES12+ES30/2)/ES41</f>
        <v>0.0174557850547512</v>
      </c>
      <c r="ET45" s="44" t="n">
        <f aca="false">(ET12+ET30/2)/ET41</f>
        <v>0.017796860672621</v>
      </c>
      <c r="EU45" s="44" t="n">
        <f aca="false">(EU12+EU30/2)/EU41</f>
        <v>0.0178447067571901</v>
      </c>
      <c r="EV45" s="44" t="n">
        <f aca="false">(EV12+EV30/2)/EV41</f>
        <v>0.0175319311763596</v>
      </c>
      <c r="EW45" s="44" t="n">
        <f aca="false">(EW12+EW30/2)/EW41</f>
        <v>0.016269435079552</v>
      </c>
      <c r="EX45" s="44" t="n">
        <f aca="false">(EX12+EX30/2)/EX41</f>
        <v>0.0162310417508389</v>
      </c>
      <c r="EY45" s="44" t="n">
        <f aca="false">(EY12+EY30/2)/EY41</f>
        <v>0.0156817337616678</v>
      </c>
      <c r="EZ45" s="44" t="n">
        <f aca="false">(EZ12+EZ30/2)/EZ41</f>
        <v>0.0154897088875734</v>
      </c>
      <c r="FA45" s="44" t="n">
        <f aca="false">(FA12+FA30/2)/FA41</f>
        <v>0.0146352923372087</v>
      </c>
      <c r="FB45" s="44" t="n">
        <f aca="false">(FB12+FB30/2)/FB41</f>
        <v>0.0169425411731377</v>
      </c>
      <c r="FC45" s="44" t="n">
        <f aca="false">(FC12+FC30/2)/FC41</f>
        <v>0.0162840897626553</v>
      </c>
      <c r="FD45" s="44" t="n">
        <f aca="false">(FD12+FD30/2)/FD41</f>
        <v>0.0167198676306723</v>
      </c>
      <c r="FE45" s="45" t="n">
        <f aca="false">(FE12+FE30/2)/FE41</f>
        <v>0.0166699154362964</v>
      </c>
      <c r="FF45" s="45" t="n">
        <f aca="false">(FF12+FF30/2)/FF41</f>
        <v>0.0170688910580239</v>
      </c>
      <c r="FG45" s="45" t="n">
        <f aca="false">(FG12+FG30/2)/FG41</f>
        <v>0.0170341376325543</v>
      </c>
      <c r="FH45" s="45" t="n">
        <f aca="false">(FH12+FH30/2)/FH41</f>
        <v>0.0169319633488407</v>
      </c>
      <c r="FI45" s="45" t="n">
        <f aca="false">(FI12+FI30/2)/FI41</f>
        <v>0.0170118608049033</v>
      </c>
      <c r="FJ45" s="45" t="n">
        <f aca="false">(FJ12+FJ30/2)/FJ41</f>
        <v>0.0167367655984256</v>
      </c>
      <c r="FK45" s="45" t="n">
        <f aca="false">(FK12+FK30/2)/FK41</f>
        <v>0.0166819000547058</v>
      </c>
      <c r="FL45" s="45" t="n">
        <f aca="false">(FL12+FL30/2)/FL41</f>
        <v>0.0168485236410315</v>
      </c>
      <c r="FM45" s="45" t="n">
        <f aca="false">(FM12+FM30/2)/FM41</f>
        <v>0.0165506202691408</v>
      </c>
      <c r="FN45" s="45" t="n">
        <f aca="false">(FN12+FN30/2)/FN41</f>
        <v>0.0162945154678602</v>
      </c>
      <c r="FO45" s="45" t="n">
        <f aca="false">(FO12+FO30/2)/FO41</f>
        <v>0.0155577861420925</v>
      </c>
      <c r="FP45" s="45" t="n">
        <f aca="false">(FP12+FP30/2)/FP41</f>
        <v>0.0155769733390533</v>
      </c>
      <c r="FQ45" s="44" t="n">
        <f aca="false">(FQ12+FQ30/2)/FQ41</f>
        <v>0.0159036816995804</v>
      </c>
      <c r="FR45" s="44" t="n">
        <f aca="false">(FR12+FR30/2)/FR41</f>
        <v>0.0162420846467403</v>
      </c>
      <c r="FS45" s="44" t="n">
        <f aca="false">(FS12+FS30/2)/FS41</f>
        <v>0.016109779727471</v>
      </c>
      <c r="FT45" s="44" t="n">
        <f aca="false">(FT12+FT30/2)/FT41</f>
        <v>0.0162406283350535</v>
      </c>
      <c r="FU45" s="44" t="n">
        <f aca="false">(FU12+FU30/2)/FU41</f>
        <v>0.0162491667104225</v>
      </c>
      <c r="FV45" s="44" t="n">
        <f aca="false">(FV12+FV30/2)/FV41</f>
        <v>0.0159434210541015</v>
      </c>
      <c r="FW45" s="44" t="n">
        <f aca="false">(FW12+FW30/2)/FW41</f>
        <v>0.0153163691508338</v>
      </c>
      <c r="FX45" s="44" t="n">
        <f aca="false">(FX12+FX30/2)/FX41</f>
        <v>0.015208003601758</v>
      </c>
      <c r="FY45" s="44" t="n">
        <f aca="false">(FY12+FY30/2)/FY41</f>
        <v>0.0153088282492229</v>
      </c>
      <c r="FZ45" s="44" t="n">
        <f aca="false">(FZ12+FZ30/2)/FZ41</f>
        <v>0.0149313442802221</v>
      </c>
      <c r="GA45" s="44" t="n">
        <f aca="false">(GA12+GA30/2)/GA41</f>
        <v>0.0143885589600355</v>
      </c>
      <c r="GB45" s="44" t="n">
        <f aca="false">(GB12+GB30/2)/GB41</f>
        <v>0.0140158429155982</v>
      </c>
      <c r="GC45" s="45" t="n">
        <f aca="false">(GC12+GC30/2)/GC41</f>
        <v>0.0163353388245774</v>
      </c>
      <c r="GD45" s="45" t="n">
        <f aca="false">(GD12+GD30/2)/GD41</f>
        <v>0.0158498236288354</v>
      </c>
      <c r="GE45" s="45" t="n">
        <f aca="false">(GE12+GE30/2)/GE41</f>
        <v>0.0152003199179351</v>
      </c>
      <c r="GF45" s="45" t="n">
        <f aca="false">(GF12+GF30/2)/GF41</f>
        <v>0.0138055480562096</v>
      </c>
      <c r="GG45" s="45" t="n">
        <f aca="false">(GG12+GG30/2)/GG41</f>
        <v>0.0135701406217492</v>
      </c>
      <c r="GH45" s="45" t="n">
        <f aca="false">(GH12+GH30/2)/GH41</f>
        <v>0.0136675631453044</v>
      </c>
      <c r="GI45" s="45" t="n">
        <f aca="false">(GI12+GI30/2)/GI41</f>
        <v>0.0131119838059097</v>
      </c>
      <c r="GJ45" s="45" t="n">
        <f aca="false">(GJ12+GJ30/2)/GJ41</f>
        <v>0.0127213029056169</v>
      </c>
      <c r="GK45" s="45" t="n">
        <f aca="false">(GK12+GK30/2)/GK41</f>
        <v>0.0128204037333346</v>
      </c>
      <c r="GL45" s="45" t="n">
        <f aca="false">(GL12+GL30/2)/GL41</f>
        <v>0.012757558319634</v>
      </c>
      <c r="GM45" s="45" t="n">
        <f aca="false">(GM12+GM30/2)/GM41</f>
        <v>0.012173407368412</v>
      </c>
      <c r="GN45" s="45" t="n">
        <f aca="false">(GN12+GN30/2)/GN41</f>
        <v>0.0117378773279686</v>
      </c>
      <c r="GO45" s="44" t="n">
        <f aca="false">(GO12+GO30/2)/GO41</f>
        <v>0.0120008605374345</v>
      </c>
      <c r="GP45" s="44" t="n">
        <f aca="false">(GP12+GP30/2)/GP41</f>
        <v>0.0122791448070663</v>
      </c>
      <c r="GQ45" s="44" t="n">
        <f aca="false">(GQ12+GQ30/2)/GQ41</f>
        <v>0.0123021404581583</v>
      </c>
      <c r="GR45" s="44" t="n">
        <f aca="false">(GR12+GR30/2)/GR41</f>
        <v>0.0123181267396661</v>
      </c>
      <c r="GS45" s="44" t="n">
        <f aca="false">(GS12+GS30/2)/GS41</f>
        <v>0.0121674047983734</v>
      </c>
      <c r="GT45" s="44" t="n">
        <f aca="false">(GT12+GT30/2)/GT41</f>
        <v>0.0123879335022501</v>
      </c>
      <c r="GU45" s="44" t="n">
        <f aca="false">(GU12+GU30/2)/GU41</f>
        <v>0.0122088666541301</v>
      </c>
      <c r="GV45" s="44" t="n">
        <f aca="false">(GV12+GV30/2)/GV41</f>
        <v>0.0117374558067446</v>
      </c>
      <c r="GW45" s="44" t="n">
        <f aca="false">(GW12+GW30/2)/GW41</f>
        <v>0.0120363377852422</v>
      </c>
      <c r="GX45" s="44" t="n">
        <f aca="false">(GX12+GX30/2)/GX41</f>
        <v>0.0119813695711346</v>
      </c>
      <c r="GY45" s="44" t="n">
        <f aca="false">(GY12+GY30/2)/GY41</f>
        <v>0.0121259429426166</v>
      </c>
      <c r="GZ45" s="44" t="n">
        <f aca="false">(GZ12+GZ30/2)/GZ41</f>
        <v>0.0115591267870019</v>
      </c>
      <c r="HA45" s="45" t="n">
        <f aca="false">(HA12+HA30/2)/HA41</f>
        <v>0.0143104205983829</v>
      </c>
      <c r="HB45" s="45" t="n">
        <f aca="false">(HB12+HB30/2)/HB41</f>
        <v>0.014226515074389</v>
      </c>
      <c r="HC45" s="45" t="n">
        <f aca="false">(HC12+HC30/2)/HC41</f>
        <v>0.0141828022725733</v>
      </c>
      <c r="HD45" s="45" t="n">
        <f aca="false">(HD12+HD30/2)/HD41</f>
        <v>0.0141400569780264</v>
      </c>
      <c r="HE45" s="45" t="n">
        <f aca="false">(HE12+HE30/2)/HE41</f>
        <v>0.0140770249087258</v>
      </c>
      <c r="HF45" s="45" t="n">
        <f aca="false">(HF12+HF30/2)/HF41</f>
        <v>0.0140667322782064</v>
      </c>
      <c r="HG45" s="45" t="n">
        <f aca="false">(HG12+HG30/2)/HG41</f>
        <v>0.0140993907948444</v>
      </c>
      <c r="HH45" s="45" t="n">
        <f aca="false">(HH12+HH30/2)/HH41</f>
        <v>0.0140815536661543</v>
      </c>
      <c r="HI45" s="45" t="n">
        <f aca="false">(HI12+HI30/2)/HI41</f>
        <v>0.0140946458921749</v>
      </c>
      <c r="HJ45" s="45" t="n">
        <f aca="false">(HJ12+HJ30/2)/HJ41</f>
        <v>0.0140988452854268</v>
      </c>
      <c r="HK45" s="45" t="n">
        <f aca="false">(HK12+HK30/2)/HK41</f>
        <v>0.0141974075152803</v>
      </c>
      <c r="HL45" s="45" t="n">
        <f aca="false">(HL12+HL30/2)/HL41</f>
        <v>0.0143012807424817</v>
      </c>
      <c r="HM45" s="44" t="n">
        <f aca="false">(HM12+HM30/2)/HM41</f>
        <v>0.0150230663206719</v>
      </c>
      <c r="HN45" s="44" t="n">
        <f aca="false">(HN12+HN30/2)/HN41</f>
        <v>0.0150005249921251</v>
      </c>
      <c r="HO45" s="44" t="n">
        <f aca="false">(HO12+HO30/2)/HO41</f>
        <v>0.0152341464878027</v>
      </c>
      <c r="HP45" s="44" t="n">
        <f aca="false">(HP12+HP30/2)/HP41</f>
        <v>0.0153903108120045</v>
      </c>
      <c r="HQ45" s="44" t="n">
        <f aca="false">(HQ12+HQ30/2)/HQ41</f>
        <v>0.0154821011018168</v>
      </c>
      <c r="HR45" s="44" t="n">
        <f aca="false">(HR12+HR30/2)/HR41</f>
        <v>0.0156309738687253</v>
      </c>
      <c r="HS45" s="44" t="n">
        <f aca="false">(HS12+HS30/2)/HS41</f>
        <v>0.0156569734787312</v>
      </c>
      <c r="HT45" s="44" t="n">
        <f aca="false">(HT12+HT30/2)/HT41</f>
        <v>0.0156408487206025</v>
      </c>
      <c r="HU45" s="44" t="n">
        <f aca="false">(HU12+HU30/2)/HU41</f>
        <v>0.0157308057045811</v>
      </c>
      <c r="HV45" s="44" t="n">
        <f aca="false">(HV12+HV30/2)/HV41</f>
        <v>0.0156731815689431</v>
      </c>
      <c r="HW45" s="44" t="n">
        <f aca="false">(HW12+HW30/2)/HW41</f>
        <v>0.0157428055245838</v>
      </c>
      <c r="HX45" s="44" t="n">
        <f aca="false">(HX12+HX30/2)/HX41</f>
        <v>0.0157662635060474</v>
      </c>
      <c r="HY45" s="45" t="n">
        <f aca="false">(HY12+HY30/2)/HY41</f>
        <v>0.0159044960168015</v>
      </c>
      <c r="HZ45" s="45" t="n">
        <f aca="false">(HZ12+HZ30/2)/HZ41</f>
        <v>0.0159724360136808</v>
      </c>
      <c r="IA45" s="45" t="n">
        <f aca="false">(IA12+IA30/2)/IA41</f>
        <v>0.0159380232033434</v>
      </c>
      <c r="IB45" s="45" t="n">
        <f aca="false">(IB12+IB30/2)/IB41</f>
        <v>0.0159049177424184</v>
      </c>
      <c r="IC45" s="45" t="n">
        <f aca="false">(IC12+IC30/2)/IC41</f>
        <v>0.0158960193319023</v>
      </c>
      <c r="ID45" s="45" t="n">
        <f aca="false">(ID12+ID30/2)/ID41</f>
        <v>0.0158986340307269</v>
      </c>
      <c r="IE45" s="45" t="n">
        <f aca="false">(IE12+IE30/2)/IE41</f>
        <v>0.0158905790714445</v>
      </c>
      <c r="IF45" s="45" t="n">
        <f aca="false">(IF12+IF30/2)/IF41</f>
        <v>0.0159720986331873</v>
      </c>
      <c r="IG45" s="45" t="n">
        <f aca="false">(IG12+IG30/2)/IG41</f>
        <v>0.0160014507361221</v>
      </c>
      <c r="IH45" s="45" t="n">
        <f aca="false">(IH12+IH30/2)/IH41</f>
        <v>0.0160003542495182</v>
      </c>
      <c r="II45" s="45" t="n">
        <f aca="false">(II12+II30/2)/II41</f>
        <v>0.015940384866798</v>
      </c>
      <c r="IJ45" s="45" t="n">
        <f aca="false">(IJ12+IJ30/2)/IJ41</f>
        <v>0.0158946698099283</v>
      </c>
      <c r="IK45" s="44"/>
      <c r="IL45" s="44"/>
      <c r="IM45" s="44"/>
      <c r="IN45" s="44"/>
      <c r="IO45" s="44"/>
      <c r="IP45" s="44" t="n">
        <f aca="false">(IP12+IP30)/(IP22+IP30)</f>
        <v>0.0795548137148531</v>
      </c>
      <c r="IQ45" s="44" t="n">
        <f aca="false">(IQ12+IQ30)/(IQ22+IQ30)</f>
        <v>0.0794679668391776</v>
      </c>
      <c r="IR45" s="44" t="n">
        <f aca="false">(IR12+IR30)/(IR22+IR30)</f>
        <v>0.0804138972593518</v>
      </c>
      <c r="IS45" s="44" t="n">
        <f aca="false">(IS12+IS30)/(IS22+IS30)</f>
        <v>0.0793127787224486</v>
      </c>
      <c r="IT45" s="44" t="n">
        <f aca="false">(IT12+IT30)/(IT22+IT30)</f>
        <v>0.0782025133091044</v>
      </c>
      <c r="IU45" s="44" t="n">
        <f aca="false">(IU12+IU30)/(IU22+IU30)</f>
        <v>0.0785989844684667</v>
      </c>
      <c r="IV45" s="44" t="n">
        <f aca="false">(IV12+IV30)/(IV22+IV30)</f>
        <v>0.0790192233567277</v>
      </c>
      <c r="IW45" s="45" t="n">
        <f aca="false">(IW12+IW30)/(IW22+IW30)</f>
        <v>0.0782770681509412</v>
      </c>
      <c r="IX45" s="45" t="n">
        <f aca="false">(IX12+IX30)/(IX22+IX30)</f>
        <v>0.0792050567724692</v>
      </c>
      <c r="IY45" s="45" t="n">
        <f aca="false">(IY12+IY30)/(IY22+IY30)</f>
        <v>0.0803715387387185</v>
      </c>
    </row>
    <row r="46" customFormat="false" ht="13.8" hidden="false" customHeight="false" outlineLevel="0" collapsed="false">
      <c r="A46" s="2" t="s">
        <v>26</v>
      </c>
      <c r="B46" s="47" t="n">
        <f aca="false">(B12+B22/2+B26)/B41</f>
        <v>0</v>
      </c>
      <c r="C46" s="47" t="n">
        <f aca="false">(C12+C22/2+C26)/C41</f>
        <v>0</v>
      </c>
      <c r="D46" s="47" t="n">
        <f aca="false">(D12+D22/2+D26)/D41</f>
        <v>0</v>
      </c>
      <c r="E46" s="47" t="n">
        <f aca="false">(E12+E22/2+E26)/E41</f>
        <v>0</v>
      </c>
      <c r="F46" s="47" t="n">
        <f aca="false">(F12+F22/2+F26)/F41</f>
        <v>0</v>
      </c>
      <c r="G46" s="47" t="n">
        <f aca="false">(G12+G22/2+G26)/G41</f>
        <v>0.0983529242124309</v>
      </c>
      <c r="H46" s="47" t="n">
        <f aca="false">(H12+H22/2+H26)/H41</f>
        <v>0.0940798981161127</v>
      </c>
      <c r="I46" s="47" t="n">
        <f aca="false">(I12+I22/2+I26)/I41</f>
        <v>0.0947772743673726</v>
      </c>
      <c r="J46" s="47" t="n">
        <f aca="false">(J12+J22/2+J26)/J41</f>
        <v>0.0927647550049132</v>
      </c>
      <c r="K46" s="47" t="n">
        <f aca="false">(K12+K22/2+K26)/K41</f>
        <v>0.0916468119354594</v>
      </c>
      <c r="L46" s="47" t="n">
        <f aca="false">(L12+L22/2+L26)/L41</f>
        <v>0.0887603202727659</v>
      </c>
      <c r="M46" s="47" t="n">
        <f aca="false">(M12+M22/2+M26)/M41</f>
        <v>0.0903213332161404</v>
      </c>
      <c r="N46" s="45" t="n">
        <f aca="false">(N12+N22/2+N26)/N41</f>
        <v>0.0892917564073885</v>
      </c>
      <c r="O46" s="45" t="n">
        <f aca="false">(O12+O22/2+O26)/O41</f>
        <v>0.0884504620855005</v>
      </c>
      <c r="P46" s="45" t="n">
        <f aca="false">(P12+P22/2+P26)/P41</f>
        <v>0.0900793297711441</v>
      </c>
      <c r="Q46" s="45" t="n">
        <f aca="false">(Q12+Q22/2+Q26)/Q41</f>
        <v>0.085693420310718</v>
      </c>
      <c r="R46" s="45" t="n">
        <f aca="false">(R12+R22/2+R26)/R41</f>
        <v>0.0871041941540035</v>
      </c>
      <c r="S46" s="45" t="n">
        <f aca="false">(S12+S22/2+S26)/S41</f>
        <v>0.0854641508785872</v>
      </c>
      <c r="T46" s="45" t="n">
        <f aca="false">(T12+T22/2+T26)/T41</f>
        <v>0.0828626502149576</v>
      </c>
      <c r="U46" s="45" t="n">
        <f aca="false">(U12+U22/2+U26)/U41</f>
        <v>0.0838647507434841</v>
      </c>
      <c r="V46" s="45" t="n">
        <f aca="false">(V12+V22/2+V26)/V41</f>
        <v>0.0806824930636103</v>
      </c>
      <c r="W46" s="45" t="n">
        <f aca="false">(W12+W22/2+W26)/W41</f>
        <v>0.0810784282441299</v>
      </c>
      <c r="X46" s="45" t="n">
        <f aca="false">(X12+X22/2+X26)/X41</f>
        <v>0.0766895465523812</v>
      </c>
      <c r="Y46" s="45" t="n">
        <f aca="false">(Y12+Y22/2+Y26)/Y41</f>
        <v>0.0802798831007494</v>
      </c>
      <c r="Z46" s="47" t="n">
        <f aca="false">(Z12+Z22/2+Z26)/Z41</f>
        <v>0.0804879589119766</v>
      </c>
      <c r="AA46" s="47" t="n">
        <f aca="false">(AA12+AA22/2+AA26)/AA41</f>
        <v>0.0809190126821912</v>
      </c>
      <c r="AB46" s="47" t="n">
        <f aca="false">(AB12+AB22/2+AB26)/AB41</f>
        <v>0.0818271205831369</v>
      </c>
      <c r="AC46" s="47" t="n">
        <f aca="false">(AC12+AC22/2+AC26)/AC41</f>
        <v>0.0809491472968633</v>
      </c>
      <c r="AD46" s="47" t="n">
        <f aca="false">(AD12+AD22/2+AD26)/AD41</f>
        <v>0.0812902780032389</v>
      </c>
      <c r="AE46" s="47" t="n">
        <f aca="false">(AE12+AE22/2+AE26)/AE41</f>
        <v>0.0797464928545591</v>
      </c>
      <c r="AF46" s="47" t="n">
        <f aca="false">(AF12+AF22/2+AF26)/AF41</f>
        <v>0.0791517506047614</v>
      </c>
      <c r="AG46" s="47" t="n">
        <f aca="false">(AG12+AG22/2+AG26)/AG41</f>
        <v>0.0796398283381246</v>
      </c>
      <c r="AH46" s="47" t="n">
        <f aca="false">(AH12+AH22/2+AH26)/AH41</f>
        <v>0.0773758859963055</v>
      </c>
      <c r="AI46" s="44" t="n">
        <f aca="false">(AI12+AI22/2+AI26)/AI41</f>
        <v>0.0781854511316655</v>
      </c>
      <c r="AJ46" s="47" t="n">
        <f aca="false">(AJ12+AJ22/2+AJ26)/AJ41</f>
        <v>0.0712685354065582</v>
      </c>
      <c r="AK46" s="47" t="n">
        <f aca="false">(AK12+AK22/2+AK26)/AK41</f>
        <v>0.0694360932736896</v>
      </c>
      <c r="AL46" s="45" t="n">
        <f aca="false">(AL12+AL22/2+AL26)/AL41</f>
        <v>0.0772268148943206</v>
      </c>
      <c r="AM46" s="45" t="n">
        <f aca="false">(AM12+AM22/2+AM26)/AM41</f>
        <v>0.0768562232983536</v>
      </c>
      <c r="AN46" s="45" t="n">
        <f aca="false">(AN12+AN22/2+AN26)/AN41</f>
        <v>0.0761929305093398</v>
      </c>
      <c r="AO46" s="45" t="n">
        <f aca="false">(AO12+AO22/2+AO26)/AO41</f>
        <v>0.0765813405118611</v>
      </c>
      <c r="AP46" s="45" t="n">
        <f aca="false">(AP12+AP22/2+AP26)/AP41</f>
        <v>0.0769098174529604</v>
      </c>
      <c r="AQ46" s="45" t="n">
        <f aca="false">(AQ12+AQ22/2+AQ26)/AQ41</f>
        <v>0.0748959033406254</v>
      </c>
      <c r="AR46" s="45" t="n">
        <f aca="false">(AR12+AR22/2+AR26)/AR41</f>
        <v>0.0745100810014342</v>
      </c>
      <c r="AS46" s="45" t="n">
        <f aca="false">(AS12+AS22/2+AS26)/AS41</f>
        <v>0.0747162951919076</v>
      </c>
      <c r="AT46" s="45" t="n">
        <f aca="false">(AT12+AT22/2+AT26)/AT41</f>
        <v>0.0740859473514644</v>
      </c>
      <c r="AU46" s="45" t="n">
        <f aca="false">(AU12+AU22/2+AU26)/AU41</f>
        <v>0.0738878261214728</v>
      </c>
      <c r="AV46" s="45" t="n">
        <f aca="false">(AV12+AV22/2+AV26)/AV41</f>
        <v>0.07077893098258</v>
      </c>
      <c r="AW46" s="45" t="n">
        <f aca="false">(AW12+AW22/2+AW26)/AW41</f>
        <v>0.0722769622813718</v>
      </c>
      <c r="AX46" s="44" t="n">
        <f aca="false">(AX12+AX22/2+AX26)/AX41</f>
        <v>0.0729351824157825</v>
      </c>
      <c r="AY46" s="44" t="n">
        <f aca="false">(AY12+AY22/2+AY26)/AY41</f>
        <v>0.0727805254526151</v>
      </c>
      <c r="AZ46" s="44" t="n">
        <f aca="false">(AZ12+AZ22/2+AZ26)/AZ41</f>
        <v>0.0738410727782784</v>
      </c>
      <c r="BA46" s="44" t="n">
        <f aca="false">(BA12+BA22/2+BA26)/BA41</f>
        <v>0.0742274618220611</v>
      </c>
      <c r="BB46" s="44" t="n">
        <f aca="false">(BB12+BB22/2+BB26)/BB41</f>
        <v>0.0740232153818324</v>
      </c>
      <c r="BC46" s="44" t="n">
        <f aca="false">(BC12+BC22/2+BC26)/BC41</f>
        <v>0.0749231298454013</v>
      </c>
      <c r="BD46" s="44" t="n">
        <f aca="false">(BD12+BD22/2+BD26)/BD41</f>
        <v>0.0740726301250069</v>
      </c>
      <c r="BE46" s="44" t="n">
        <f aca="false">(BE12+BE22/2+BE26)/BE41</f>
        <v>0.0714917931442377</v>
      </c>
      <c r="BF46" s="44" t="n">
        <f aca="false">(BF12+BF22/2+BF26)/BF41</f>
        <v>0.0738726821383925</v>
      </c>
      <c r="BG46" s="44" t="n">
        <f aca="false">(BG12+BG22/2+BG26)/BG41</f>
        <v>0.0732850346038446</v>
      </c>
      <c r="BH46" s="44" t="n">
        <f aca="false">(BH12+BH22/2+BH26)/BH41</f>
        <v>0.0704732867917278</v>
      </c>
      <c r="BI46" s="44" t="n">
        <f aca="false">(BI12+BI22/2+BI26)/BI41</f>
        <v>0.073120802223683</v>
      </c>
      <c r="BJ46" s="45" t="n">
        <f aca="false">(BJ12+BJ22/2+BJ26)/BJ41</f>
        <v>0.0734186213897281</v>
      </c>
      <c r="BK46" s="45" t="n">
        <f aca="false">(BK12+BK22/2+BK26)/BK41</f>
        <v>0.0730320719990318</v>
      </c>
      <c r="BL46" s="45" t="n">
        <f aca="false">(BL12+BL22/2+BL26)/BL41</f>
        <v>0.0775359791084697</v>
      </c>
      <c r="BM46" s="45" t="n">
        <f aca="false">(BM12+BM22/2+BM26)/BM41</f>
        <v>0.0743813830867437</v>
      </c>
      <c r="BN46" s="45" t="n">
        <f aca="false">(BN12+BN22/2+BN26)/BN41</f>
        <v>0.0732916931308113</v>
      </c>
      <c r="BO46" s="45" t="n">
        <f aca="false">(BO12+BO22/2+BO26)/BO41</f>
        <v>0.0749806004727909</v>
      </c>
      <c r="BP46" s="45" t="n">
        <f aca="false">(BP12+BP22/2+BP26)/BP41</f>
        <v>0.072858831116347</v>
      </c>
      <c r="BQ46" s="45" t="n">
        <f aca="false">(BQ12+BQ22/2+BQ26)/BQ41</f>
        <v>0.0728881345705713</v>
      </c>
      <c r="BR46" s="45" t="n">
        <f aca="false">(BR12+BR22/2+BR26)/BR41</f>
        <v>0.0717756352471128</v>
      </c>
      <c r="BS46" s="45" t="n">
        <f aca="false">(BS12+BS22/2+BS26)/BS41</f>
        <v>0.0706163784994276</v>
      </c>
      <c r="BT46" s="45" t="n">
        <f aca="false">(BT12+BT22/2+BT26)/BT41</f>
        <v>0.0705228458589558</v>
      </c>
      <c r="BU46" s="45" t="n">
        <f aca="false">(BU12+BU22/2+BU26)/BU41</f>
        <v>0.0732909636580589</v>
      </c>
      <c r="BV46" s="47" t="n">
        <f aca="false">(BV12+BV22/2+BV26)/BV41</f>
        <v>0.0791978748208224</v>
      </c>
      <c r="BW46" s="47" t="n">
        <f aca="false">(BW12+BW22/2+BW26)/BW41</f>
        <v>0.0752777439544589</v>
      </c>
      <c r="BX46" s="47" t="n">
        <f aca="false">(BX12+BX22/2+BX26)/BX41</f>
        <v>0.0845578205777266</v>
      </c>
      <c r="BY46" s="47" t="n">
        <f aca="false">(BY12+BY22/2+BY26)/BY41</f>
        <v>0.0738567981145165</v>
      </c>
      <c r="BZ46" s="47" t="n">
        <f aca="false">(BZ12+BZ22/2+BZ26)/BZ41</f>
        <v>0.0812908075658816</v>
      </c>
      <c r="CA46" s="47" t="n">
        <f aca="false">(CA12+CA22/2+CA26)/CA41</f>
        <v>0.0780738957581084</v>
      </c>
      <c r="CB46" s="47" t="n">
        <f aca="false">(CB12+CB22/2+CB26)/CB41</f>
        <v>0.0676981706810479</v>
      </c>
      <c r="CC46" s="47" t="n">
        <f aca="false">(CC12+CC22/2+CC26)/CC41</f>
        <v>0.0750448093995568</v>
      </c>
      <c r="CD46" s="47" t="n">
        <f aca="false">(CD12+CD22/2+CD26)/CD41</f>
        <v>0.0755223027095863</v>
      </c>
      <c r="CE46" s="47" t="n">
        <f aca="false">(CE12+CE22/2+CE26)/CE41</f>
        <v>0.0726344008232284</v>
      </c>
      <c r="CF46" s="47" t="n">
        <f aca="false">(CF12+CF22/2+CF26)/CF41</f>
        <v>0.0714163107937292</v>
      </c>
      <c r="CG46" s="47" t="n">
        <f aca="false">(CG12+CG22/2+CG26)/CG41</f>
        <v>0.0718369987097895</v>
      </c>
      <c r="CH46" s="45" t="n">
        <f aca="false">(CH12+CH22/2+CH26)/CH41</f>
        <v>0.0652391659606414</v>
      </c>
      <c r="CI46" s="45" t="n">
        <f aca="false">(CI12+CI22/2+CI26)/CI41</f>
        <v>0.0717418250891959</v>
      </c>
      <c r="CJ46" s="45" t="n">
        <f aca="false">(CJ12+CJ22/2+CJ26)/CJ41</f>
        <v>0.0744539375024976</v>
      </c>
      <c r="CK46" s="45" t="n">
        <f aca="false">(CK12+CK22/2+CK26)/CK41</f>
        <v>0.0659163402220508</v>
      </c>
      <c r="CL46" s="45" t="n">
        <f aca="false">(CL12+CL22/2+CL26)/CL41</f>
        <v>0.0728025433128891</v>
      </c>
      <c r="CM46" s="45" t="n">
        <f aca="false">(CM12+CM22/2+CM26)/CM41</f>
        <v>0.0660619225517348</v>
      </c>
      <c r="CN46" s="45" t="n">
        <f aca="false">(CN12+CN22/2+CN26)/CN41</f>
        <v>0.0706586056197154</v>
      </c>
      <c r="CO46" s="45" t="n">
        <f aca="false">(CO12+CO22/2+CO26)/CO41</f>
        <v>0.0710709884351633</v>
      </c>
      <c r="CP46" s="45" t="n">
        <f aca="false">(CP12+CP22/2+CP26)/CP41</f>
        <v>0.0618088035539695</v>
      </c>
      <c r="CQ46" s="45" t="n">
        <f aca="false">(CQ12+CQ22/2+CQ26)/CQ41</f>
        <v>0.0719503268926927</v>
      </c>
      <c r="CR46" s="45" t="n">
        <f aca="false">(CR12+CR22/2+CR26)/CR41</f>
        <v>0.0658949348161557</v>
      </c>
      <c r="CS46" s="45" t="n">
        <f aca="false">(CS12+CS22/2+CS26)/CS41</f>
        <v>0.0689663913941209</v>
      </c>
      <c r="CT46" s="47" t="n">
        <f aca="false">(CT12+CT22/2+CT26)/CT41</f>
        <v>0.0631456978797765</v>
      </c>
      <c r="CU46" s="47" t="n">
        <f aca="false">(CU12+CU22/2+CU26)/CU41</f>
        <v>0.0711531352811446</v>
      </c>
      <c r="CV46" s="47" t="n">
        <f aca="false">(CV12+CV22/2+CV26)/CV41</f>
        <v>0.070596569419509</v>
      </c>
      <c r="CW46" s="47" t="n">
        <f aca="false">(CW12+CW22/2+CW26)/CW41</f>
        <v>0.0772416565527418</v>
      </c>
      <c r="CX46" s="47" t="n">
        <f aca="false">(CX12+CX22/2+CX26)/CX41</f>
        <v>0.0652783701147165</v>
      </c>
      <c r="CY46" s="47" t="n">
        <f aca="false">(CY12+CY22/2+CY26)/CY41</f>
        <v>0.0693089958257801</v>
      </c>
      <c r="CZ46" s="47" t="n">
        <f aca="false">(CZ12+CZ22/2+CZ26)/CZ41</f>
        <v>0.0646476386807685</v>
      </c>
      <c r="DA46" s="47" t="n">
        <f aca="false">(DA12+DA22/2+DA26)/DA41</f>
        <v>0.0687493559354295</v>
      </c>
      <c r="DB46" s="47" t="n">
        <f aca="false">(DB12+DB22/2+DB26)/DB41</f>
        <v>0.0616533495298351</v>
      </c>
      <c r="DC46" s="47" t="n">
        <f aca="false">(DC12+DC22/2+DC26)/DC41</f>
        <v>0.067085750853217</v>
      </c>
      <c r="DD46" s="47" t="n">
        <f aca="false">(DD12+DD22/2+DD26)/DD41</f>
        <v>0.0618491429370909</v>
      </c>
      <c r="DE46" s="47" t="n">
        <f aca="false">(DE12+DE22/2+DE26)/DE41</f>
        <v>0.059844357703996</v>
      </c>
      <c r="DF46" s="45" t="n">
        <f aca="false">(DF12+DF22/2+DF26)/DF41</f>
        <v>0.0670555042464036</v>
      </c>
      <c r="DG46" s="45" t="n">
        <f aca="false">(DG12+DG22/2+DG26)/DG41</f>
        <v>0.066935676166468</v>
      </c>
      <c r="DH46" s="45" t="n">
        <f aca="false">(DH12+DH22/2+DH26)/DH41</f>
        <v>0.0615659355146324</v>
      </c>
      <c r="DI46" s="45" t="n">
        <f aca="false">(DI12+DI22/2+DI26)/DI41</f>
        <v>0.0636576014297829</v>
      </c>
      <c r="DJ46" s="45" t="n">
        <f aca="false">(DJ12+DJ22/2+DJ26)/DJ41</f>
        <v>0.0625179103437552</v>
      </c>
      <c r="DK46" s="45" t="n">
        <f aca="false">(DK12+DK22/2+DK26)/DK41</f>
        <v>0.0619949797763863</v>
      </c>
      <c r="DL46" s="45" t="n">
        <f aca="false">(DL12+DL22/2+DL26)/DL41</f>
        <v>0.0608156903845891</v>
      </c>
      <c r="DM46" s="45" t="n">
        <f aca="false">(DM12+DM22/2+DM26)/DM41</f>
        <v>0.059599451340302</v>
      </c>
      <c r="DN46" s="45" t="n">
        <f aca="false">(DN12+DN22/2+DN26)/DN41</f>
        <v>0.0611169981761186</v>
      </c>
      <c r="DO46" s="45" t="n">
        <f aca="false">(DO12+DO22/2+DO26)/DO41</f>
        <v>0.0616544305898129</v>
      </c>
      <c r="DP46" s="45" t="n">
        <f aca="false">(DP12+DP22/2+DP26)/DP41</f>
        <v>0.0585139731150196</v>
      </c>
      <c r="DQ46" s="45" t="n">
        <f aca="false">(DQ12+DQ22/2+DQ26)/DQ41</f>
        <v>0.0598630205187901</v>
      </c>
      <c r="DR46" s="47" t="n">
        <f aca="false">(DR12+DR22/2+DR26)/DR41</f>
        <v>0.0629230800586856</v>
      </c>
      <c r="DS46" s="47" t="n">
        <f aca="false">(DS12+DS22/2+DS26)/DS41</f>
        <v>0.0633534560099515</v>
      </c>
      <c r="DT46" s="47" t="n">
        <f aca="false">(DT12+DT22/2+DT26)/DT41</f>
        <v>0.0635486177121718</v>
      </c>
      <c r="DU46" s="47" t="n">
        <f aca="false">(DU12+DU22/2+DU26)/DU41</f>
        <v>0.0634248704566497</v>
      </c>
      <c r="DV46" s="47" t="n">
        <f aca="false">(DV12+DV22/2+DV26)/DV41</f>
        <v>0.0623448308602485</v>
      </c>
      <c r="DW46" s="47" t="n">
        <f aca="false">(DW12+DW22/2+DW26)/DW41</f>
        <v>0.0621677305895213</v>
      </c>
      <c r="DX46" s="47" t="n">
        <f aca="false">(DX12+DX22/2+DX26)/DX41</f>
        <v>0.0621181939018909</v>
      </c>
      <c r="DY46" s="47" t="n">
        <f aca="false">(DY12+DY22/2+DY26)/DY41</f>
        <v>0.0605273331917791</v>
      </c>
      <c r="DZ46" s="47" t="n">
        <f aca="false">(DZ12+DZ22/2+DZ26)/DZ41</f>
        <v>0.0606629261769518</v>
      </c>
      <c r="EA46" s="47" t="n">
        <f aca="false">(EA12+EA22/2+EA26)/EA41</f>
        <v>0.06050320720013</v>
      </c>
      <c r="EB46" s="47" t="n">
        <f aca="false">(EB12+EB22/2+EB26)/EB41</f>
        <v>0.0588932837448545</v>
      </c>
      <c r="EC46" s="47" t="n">
        <f aca="false">(EC12+EC22/2+EC26)/EC41</f>
        <v>0.059857246526305</v>
      </c>
      <c r="ED46" s="45" t="n">
        <f aca="false">(ED12+ED22/2+ED26)/ED41</f>
        <v>0.0612028554596723</v>
      </c>
      <c r="EE46" s="1"/>
      <c r="EF46" s="42"/>
      <c r="EG46" s="42"/>
      <c r="EH46" s="45" t="n">
        <f aca="false">(EH30/2+EH12+EH37)/EH41</f>
        <v>0.0605045928406141</v>
      </c>
      <c r="EI46" s="45" t="n">
        <f aca="false">(EI30/2+EI12+EI37)/EI41</f>
        <v>0.0621579142137166</v>
      </c>
      <c r="EJ46" s="45" t="n">
        <f aca="false">(EJ30/2+EJ12+EJ37)/EJ41</f>
        <v>0.0615618186224161</v>
      </c>
      <c r="EK46" s="45" t="n">
        <f aca="false">(EK30/2+EK12+EK37)/EK41</f>
        <v>0.0595925951145734</v>
      </c>
      <c r="EL46" s="45" t="n">
        <f aca="false">(EL30/2+EL12+EL37)/EL41</f>
        <v>0.0607431229815071</v>
      </c>
      <c r="EM46" s="45" t="n">
        <f aca="false">(EM30/2+EM12+EM37)/EM41</f>
        <v>0.0601820276388462</v>
      </c>
      <c r="EN46" s="45" t="n">
        <f aca="false">(EN30/2+EN12+EN37)/EN41</f>
        <v>0.0606939732888059</v>
      </c>
      <c r="EO46" s="45" t="n">
        <f aca="false">(EO30/2+EO12+EO37)/EO41</f>
        <v>0.0600265560748672</v>
      </c>
      <c r="EP46" s="45" t="n">
        <f aca="false">(EP30/2+EP12+EP37)/EP41</f>
        <v>0.0569626557533083</v>
      </c>
      <c r="EQ46" s="45" t="n">
        <f aca="false">(EQ30/2+EQ12+EQ37)/EQ41</f>
        <v>0.0564512079187013</v>
      </c>
      <c r="ER46" s="45" t="n">
        <f aca="false">(ER30/2+ER12+ER37)/ER41</f>
        <v>0.0572504887608573</v>
      </c>
      <c r="ES46" s="47" t="n">
        <f aca="false">(ES30/2+ES12+ES37)/ES41</f>
        <v>0.0567559183840286</v>
      </c>
      <c r="ET46" s="47" t="n">
        <f aca="false">(ET30/2+ET12+ET37)/ET41</f>
        <v>0.0574949414363149</v>
      </c>
      <c r="EU46" s="47" t="n">
        <f aca="false">(EU30/2+EU12+EU37)/EU41</f>
        <v>0.0570954217776184</v>
      </c>
      <c r="EV46" s="47" t="n">
        <f aca="false">(EV30/2+EV12+EV37)/EV41</f>
        <v>0.0555850771396897</v>
      </c>
      <c r="EW46" s="47" t="n">
        <f aca="false">(EW30/2+EW12+EW37)/EW41</f>
        <v>0.0545653247076373</v>
      </c>
      <c r="EX46" s="47" t="n">
        <f aca="false">(EX30/2+EX12+EX37)/EX41</f>
        <v>0.0546785248557944</v>
      </c>
      <c r="EY46" s="47" t="n">
        <f aca="false">(EY30/2+EY12+EY37)/EY41</f>
        <v>0.0523099010424181</v>
      </c>
      <c r="EZ46" s="47" t="n">
        <f aca="false">(EZ30/2+EZ12+EZ37)/EZ41</f>
        <v>0.0532713064845253</v>
      </c>
      <c r="FA46" s="47" t="n">
        <f aca="false">(FA30/2+FA12+FA37)/FA41</f>
        <v>0.0497003581208583</v>
      </c>
      <c r="FB46" s="47" t="n">
        <f aca="false">(FB30/2+FB12+FB37)/FB41</f>
        <v>0.0525235682630822</v>
      </c>
      <c r="FC46" s="47" t="n">
        <f aca="false">(FC30/2+FC12+FC37)/FC41</f>
        <v>0.049819633654196</v>
      </c>
      <c r="FD46" s="47" t="n">
        <f aca="false">(FD30/2+FD12+FD37)/FD41</f>
        <v>0.0515549616455693</v>
      </c>
      <c r="FE46" s="45" t="n">
        <f aca="false">(FE30/2+FE12+FE37)/FE41</f>
        <v>0.0522068476339061</v>
      </c>
      <c r="FF46" s="45" t="n">
        <f aca="false">(FF30/2+FF12+FF37)/FF41</f>
        <v>0.0520921573940211</v>
      </c>
      <c r="FG46" s="45" t="n">
        <f aca="false">(FG30/2+FG12+FG37)/FG41</f>
        <v>0.0514102345744442</v>
      </c>
      <c r="FH46" s="45" t="n">
        <f aca="false">(FH30/2+FH12+FH37)/FH41</f>
        <v>0.0506531766594861</v>
      </c>
      <c r="FI46" s="45" t="n">
        <f aca="false">(FI30/2+FI12+FI37)/FI41</f>
        <v>0.0502493206020188</v>
      </c>
      <c r="FJ46" s="45" t="n">
        <f aca="false">(FJ30/2+FJ12+FJ37)/FJ41</f>
        <v>0.0493847947049035</v>
      </c>
      <c r="FK46" s="45" t="n">
        <f aca="false">(FK30/2+FK12+FK37)/FK41</f>
        <v>0.0484093766489428</v>
      </c>
      <c r="FL46" s="45" t="n">
        <f aca="false">(FL30/2+FL12+FL37)/FL41</f>
        <v>0.0479924339391893</v>
      </c>
      <c r="FM46" s="45" t="n">
        <f aca="false">(FM30/2+FM12+FM37)/FM41</f>
        <v>0.0462307147121845</v>
      </c>
      <c r="FN46" s="45" t="n">
        <f aca="false">(FN30/2+FN12+FN37)/FN41</f>
        <v>0.0460317582390827</v>
      </c>
      <c r="FO46" s="45" t="n">
        <f aca="false">(FO30/2+FO12+FO37)/FO41</f>
        <v>0.0435655441772045</v>
      </c>
      <c r="FP46" s="45" t="n">
        <f aca="false">(FP30/2+FP12+FP37)/FP41</f>
        <v>0.0439003853631419</v>
      </c>
      <c r="FQ46" s="47" t="n">
        <f aca="false">(FQ30/2+FQ12+FQ37)/FQ41</f>
        <v>0.0442863585967635</v>
      </c>
      <c r="FR46" s="47" t="n">
        <f aca="false">(FR30/2+FR12+FR37)/FR41</f>
        <v>0.0447863921916797</v>
      </c>
      <c r="FS46" s="47" t="n">
        <f aca="false">(FS30/2+FS12+FS37)/FS41</f>
        <v>0.0437182573925972</v>
      </c>
      <c r="FT46" s="47" t="n">
        <f aca="false">(FT30/2+FT12+FT37)/FT41</f>
        <v>0.0440211502739701</v>
      </c>
      <c r="FU46" s="47" t="n">
        <f aca="false">(FU30/2+FU12+FU37)/FU41</f>
        <v>0.0440987537323473</v>
      </c>
      <c r="FV46" s="47" t="n">
        <f aca="false">(FV30/2+FV12+FV37)/FV41</f>
        <v>0.0433437857943458</v>
      </c>
      <c r="FW46" s="47" t="n">
        <f aca="false">(FW30/2+FW12+FW37)/FW41</f>
        <v>0.0427385586169045</v>
      </c>
      <c r="FX46" s="47" t="n">
        <f aca="false">(FX30/2+FX12+FX37)/FX41</f>
        <v>0.0418601433266053</v>
      </c>
      <c r="FY46" s="47" t="n">
        <f aca="false">(FY30/2+FY12+FY37)/FY41</f>
        <v>0.0416869818822059</v>
      </c>
      <c r="FZ46" s="47" t="n">
        <f aca="false">(FZ30/2+FZ12+FZ37)/FZ41</f>
        <v>0.0408128357795912</v>
      </c>
      <c r="GA46" s="47" t="n">
        <f aca="false">(GA30/2+GA12+GA37)/GA41</f>
        <v>0.0394649295408477</v>
      </c>
      <c r="GB46" s="47" t="n">
        <f aca="false">(GB30/2+GB12+GB37)/GB41</f>
        <v>0.0393757354374018</v>
      </c>
      <c r="GC46" s="45" t="n">
        <f aca="false">(GC30/2+GC12+GC37)/GC41</f>
        <v>0.0417211653817341</v>
      </c>
      <c r="GD46" s="45" t="n">
        <f aca="false">(GD30/2+GD12+GD37)/GD41</f>
        <v>0.0425325546724566</v>
      </c>
      <c r="GE46" s="45" t="n">
        <f aca="false">(GE30/2+GE12+GE37)/GE41</f>
        <v>0.041310648139472</v>
      </c>
      <c r="GF46" s="45" t="n">
        <f aca="false">(GF30/2+GF12+GF37)/GF41</f>
        <v>0.0403920698082002</v>
      </c>
      <c r="GG46" s="45" t="n">
        <f aca="false">(GG30/2+GG12+GG37)/GG41</f>
        <v>0.0396602887522716</v>
      </c>
      <c r="GH46" s="45" t="n">
        <f aca="false">(GH30/2+GH12+GH37)/GH41</f>
        <v>0.0479086077567563</v>
      </c>
      <c r="GI46" s="45" t="n">
        <f aca="false">(GI30/2+GI12+GI37)/GI41</f>
        <v>0.0213271815788494</v>
      </c>
      <c r="GJ46" s="45" t="n">
        <f aca="false">(GJ30/2+GJ12+GJ37)/GJ41</f>
        <v>0.0312592845100606</v>
      </c>
      <c r="GK46" s="45" t="n">
        <f aca="false">(GK30/2+GK12+GK37)/GK41</f>
        <v>0.031432796895828</v>
      </c>
      <c r="GL46" s="45" t="n">
        <f aca="false">(GL30/2+GL12+GL37)/GL41</f>
        <v>0.0305119538649634</v>
      </c>
      <c r="GM46" s="45" t="n">
        <f aca="false">(GM30/2+GM12+GM37)/GM41</f>
        <v>0.0290911177373885</v>
      </c>
      <c r="GN46" s="45" t="n">
        <f aca="false">(GN30/2+GN12+GN37)/GN41</f>
        <v>0.0291445201626083</v>
      </c>
      <c r="GO46" s="47" t="n">
        <f aca="false">(GO30/2+GO12+GO37)/GO41</f>
        <v>0.0275620709189815</v>
      </c>
      <c r="GP46" s="47" t="n">
        <f aca="false">(GP30/2+GP12+GP37)/GP41</f>
        <v>0.0290147730129204</v>
      </c>
      <c r="GQ46" s="47" t="n">
        <f aca="false">(GQ30/2+GQ12+GQ37)/GQ41</f>
        <v>0.0290667899135188</v>
      </c>
      <c r="GR46" s="47" t="n">
        <f aca="false">(GR30/2+GR12+GR37)/GR41</f>
        <v>0.0290091163286945</v>
      </c>
      <c r="GS46" s="47" t="n">
        <f aca="false">(GS30/2+GS12+GS37)/GS41</f>
        <v>0.0280315757097257</v>
      </c>
      <c r="GT46" s="47" t="n">
        <f aca="false">(GT30/2+GT12+GT37)/GT41</f>
        <v>0.0281994316655575</v>
      </c>
      <c r="GU46" s="47" t="n">
        <f aca="false">(GU30/2+GU12+GU37)/GU41</f>
        <v>0.0279213318530201</v>
      </c>
      <c r="GV46" s="47" t="n">
        <f aca="false">(GV30/2+GV12+GV37)/GV41</f>
        <v>0.0250523886841197</v>
      </c>
      <c r="GW46" s="47" t="n">
        <f aca="false">(GW30/2+GW12+GW37)/GW41</f>
        <v>0.0259497314575244</v>
      </c>
      <c r="GX46" s="47" t="n">
        <f aca="false">(GX30/2+GX12+GX37)/GX41</f>
        <v>0.0253758239513946</v>
      </c>
      <c r="GY46" s="47" t="n">
        <f aca="false">(GY30/2+GY12+GY37)/GY41</f>
        <v>0.0268267224648557</v>
      </c>
      <c r="GZ46" s="47" t="n">
        <f aca="false">(GZ30/2+GZ12+GZ37)/GZ41</f>
        <v>0.0265197038789753</v>
      </c>
      <c r="HA46" s="45" t="n">
        <f aca="false">(HA30/2+HA12+HA37)/HA41</f>
        <v>0.0285528274942938</v>
      </c>
      <c r="HB46" s="45" t="n">
        <f aca="false">(HB30/2+HB12+HB37)/HB41</f>
        <v>0.0284689219703</v>
      </c>
      <c r="HC46" s="45" t="n">
        <f aca="false">(HC30/2+HC12+HC37)/HC41</f>
        <v>0.0284252091684842</v>
      </c>
      <c r="HD46" s="45" t="n">
        <f aca="false">(HD30/2+HD12+HD37)/HD41</f>
        <v>0.0283824638739373</v>
      </c>
      <c r="HE46" s="45" t="n">
        <f aca="false">(HE30/2+HE12+HE37)/HE41</f>
        <v>0.0283194318046367</v>
      </c>
      <c r="HF46" s="45" t="n">
        <f aca="false">(HF30/2+HF12+HF37)/HF41</f>
        <v>0.0283091391741174</v>
      </c>
      <c r="HG46" s="45" t="n">
        <f aca="false">(HG30/2+HG12+HG37)/HG41</f>
        <v>0.0283417976907553</v>
      </c>
      <c r="HH46" s="45" t="n">
        <f aca="false">(HH30/2+HH12+HH37)/HH41</f>
        <v>0.0283239605620652</v>
      </c>
      <c r="HI46" s="45" t="n">
        <f aca="false">(HI30/2+HI12+HI37)/HI41</f>
        <v>0.0283370527880859</v>
      </c>
      <c r="HJ46" s="45" t="n">
        <f aca="false">(HJ30/2+HJ12+HJ37)/HJ41</f>
        <v>0.0283412521813378</v>
      </c>
      <c r="HK46" s="45" t="n">
        <f aca="false">(HK30/2+HK12+HK37)/HK41</f>
        <v>0.0284398144111912</v>
      </c>
      <c r="HL46" s="45" t="n">
        <f aca="false">(HL30/2+HL12+HL37)/HL41</f>
        <v>0.0285436876383927</v>
      </c>
      <c r="HM46" s="47" t="n">
        <f aca="false">(HM30/2+HM12+HM37)/HM41</f>
        <v>0.0350403493947591</v>
      </c>
      <c r="HN46" s="47" t="n">
        <f aca="false">(HN30/2+HN12+HN37)/HN41</f>
        <v>0.0350178080662123</v>
      </c>
      <c r="HO46" s="47" t="n">
        <f aca="false">(HO30/2+HO12+HO37)/HO41</f>
        <v>0.0352514295618899</v>
      </c>
      <c r="HP46" s="47" t="n">
        <f aca="false">(HP30/2+HP12+HP37)/HP41</f>
        <v>0.0354075938860917</v>
      </c>
      <c r="HQ46" s="47" t="n">
        <f aca="false">(HQ30/2+HQ12+HQ37)/HQ41</f>
        <v>0.035499384175904</v>
      </c>
      <c r="HR46" s="47" t="n">
        <f aca="false">(HR30/2+HR12+HR37)/HR41</f>
        <v>0.0356482569428125</v>
      </c>
      <c r="HS46" s="47" t="n">
        <f aca="false">(HS30/2+HS12+HS37)/HS41</f>
        <v>0.0356742565528184</v>
      </c>
      <c r="HT46" s="47" t="n">
        <f aca="false">(HT30/2+HT12+HT37)/HT41</f>
        <v>0.0356581317946897</v>
      </c>
      <c r="HU46" s="47" t="n">
        <f aca="false">(HU30/2+HU12+HU37)/HU41</f>
        <v>0.0357480887786683</v>
      </c>
      <c r="HV46" s="47" t="n">
        <f aca="false">(HV30/2+HV12+HV37)/HV41</f>
        <v>0.0356904646430304</v>
      </c>
      <c r="HW46" s="47" t="n">
        <f aca="false">(HW30/2+HW12+HW37)/HW41</f>
        <v>0.035760088598671</v>
      </c>
      <c r="HX46" s="47" t="n">
        <f aca="false">(HX30/2+HX12+HX37)/HX41</f>
        <v>0.0357835465801346</v>
      </c>
      <c r="HY46" s="45" t="n">
        <f aca="false">(HY30/2+HY12+HY37)/HY41</f>
        <v>0.0393404633077627</v>
      </c>
      <c r="HZ46" s="45" t="n">
        <f aca="false">(HZ30/2+HZ12+HZ37)/HZ41</f>
        <v>0.0394084033046419</v>
      </c>
      <c r="IA46" s="45" t="n">
        <f aca="false">(IA30/2+IA12+IA37)/IA41</f>
        <v>0.0393739904943046</v>
      </c>
      <c r="IB46" s="45" t="n">
        <f aca="false">(IB30/2+IB12+IB37)/IB41</f>
        <v>0.0393408850333796</v>
      </c>
      <c r="IC46" s="45" t="n">
        <f aca="false">(IC30/2+IC12+IC37)/IC41</f>
        <v>0.0393319866228634</v>
      </c>
      <c r="ID46" s="45" t="n">
        <f aca="false">(ID30/2+ID12+ID37)/ID41</f>
        <v>0.0393346013216881</v>
      </c>
      <c r="IE46" s="45" t="n">
        <f aca="false">(IE30/2+IE12+IE37)/IE41</f>
        <v>0.0393265463624057</v>
      </c>
      <c r="IF46" s="45" t="n">
        <f aca="false">(IF30/2+IF12+IF37)/IF41</f>
        <v>0.0394080659241484</v>
      </c>
      <c r="IG46" s="45" t="n">
        <f aca="false">(IG30/2+IG12+IG37)/IG41</f>
        <v>0.0394374180270832</v>
      </c>
      <c r="IH46" s="45" t="n">
        <f aca="false">(IH30/2+IH12+IH37)/IH41</f>
        <v>0.0394363215404793</v>
      </c>
      <c r="II46" s="45" t="n">
        <f aca="false">(II30/2+II12+II37)/II41</f>
        <v>0.0393763521577591</v>
      </c>
      <c r="IJ46" s="45" t="n">
        <f aca="false">(IJ30/2+IJ12+IJ37)/IJ41</f>
        <v>0.0393306371008894</v>
      </c>
      <c r="IK46" s="47"/>
      <c r="IL46" s="47"/>
      <c r="IM46" s="47"/>
      <c r="IN46" s="47"/>
      <c r="IO46" s="47"/>
      <c r="IP46" s="47" t="n">
        <f aca="false">(IP30+IP37+IP12)/(IP22+IP30)</f>
        <v>0.212108381055462</v>
      </c>
      <c r="IQ46" s="47" t="n">
        <f aca="false">(IQ30+IQ37+IQ12)/(IQ22+IQ30)</f>
        <v>0.210647129937032</v>
      </c>
      <c r="IR46" s="47" t="n">
        <f aca="false">(IR30+IR37+IR12)/(IR22+IR30)</f>
        <v>0.211472473733585</v>
      </c>
      <c r="IS46" s="47" t="n">
        <f aca="false">(IS30+IS37+IS12)/(IS22+IS30)</f>
        <v>0.208608125594875</v>
      </c>
      <c r="IT46" s="47" t="n">
        <f aca="false">(IT30+IT37+IT12)/(IT22+IT30)</f>
        <v>0.208123658074763</v>
      </c>
      <c r="IU46" s="47" t="n">
        <f aca="false">(IU30+IU37+IU12)/(IU22+IU30)</f>
        <v>0.20751326993903</v>
      </c>
      <c r="IV46" s="47" t="n">
        <f aca="false">(IV30+IV37+IV12)/(IV22+IV30)</f>
        <v>0.209335223505044</v>
      </c>
      <c r="IW46" s="45" t="n">
        <f aca="false">(IW30+IW37+IW12)/(IW22+IW30)</f>
        <v>0.214407869310183</v>
      </c>
      <c r="IX46" s="45" t="n">
        <f aca="false">(IX30+IX37+IX12)/(IX22+IX30)</f>
        <v>0.215533390171561</v>
      </c>
      <c r="IY46" s="45" t="n">
        <f aca="false">(IY30+IY37+IY12)/(IY22+IY30)</f>
        <v>0.217469065932514</v>
      </c>
    </row>
    <row r="47" customFormat="false" ht="13.8" hidden="false" customHeight="false" outlineLevel="0" collapsed="false">
      <c r="A47" s="2" t="s">
        <v>27</v>
      </c>
      <c r="B47" s="48" t="n">
        <f aca="false">B46-B45</f>
        <v>0</v>
      </c>
      <c r="C47" s="48" t="n">
        <f aca="false">C46-C45</f>
        <v>0</v>
      </c>
      <c r="D47" s="48" t="n">
        <f aca="false">D46-D45</f>
        <v>0</v>
      </c>
      <c r="E47" s="48" t="n">
        <f aca="false">E46-E45</f>
        <v>0</v>
      </c>
      <c r="F47" s="48" t="n">
        <f aca="false">F46-F45</f>
        <v>0</v>
      </c>
      <c r="G47" s="48" t="n">
        <f aca="false">G46-G45</f>
        <v>0.063352471294319</v>
      </c>
      <c r="H47" s="48" t="n">
        <f aca="false">H46-H45</f>
        <v>0.0603078196185976</v>
      </c>
      <c r="I47" s="48" t="n">
        <f aca="false">I46-I45</f>
        <v>0.0616061400570694</v>
      </c>
      <c r="J47" s="48" t="n">
        <f aca="false">J46-J45</f>
        <v>0.0605652518871728</v>
      </c>
      <c r="K47" s="48" t="n">
        <f aca="false">K46-K45</f>
        <v>0.0604049575290536</v>
      </c>
      <c r="L47" s="48" t="n">
        <f aca="false">L46-L45</f>
        <v>0.0586168805185215</v>
      </c>
      <c r="M47" s="48" t="n">
        <f aca="false">M46-M45</f>
        <v>0.0605840408463233</v>
      </c>
      <c r="N47" s="49" t="n">
        <f aca="false">N46-N45</f>
        <v>0.0604430244281884</v>
      </c>
      <c r="O47" s="49" t="n">
        <f aca="false">O46-O45</f>
        <v>0.0604694178423325</v>
      </c>
      <c r="P47" s="49" t="n">
        <f aca="false">P46-P45</f>
        <v>0.0627329673125005</v>
      </c>
      <c r="Q47" s="49" t="n">
        <f aca="false">Q46-Q45</f>
        <v>0.059977046493531</v>
      </c>
      <c r="R47" s="49" t="n">
        <f aca="false">R46-R45</f>
        <v>0.0618899745727139</v>
      </c>
      <c r="S47" s="49" t="n">
        <f aca="false">S46-S45</f>
        <v>0.0612390389289</v>
      </c>
      <c r="T47" s="49" t="n">
        <f aca="false">T46-T45</f>
        <v>0.0594791722707381</v>
      </c>
      <c r="U47" s="49" t="n">
        <f aca="false">U46-U45</f>
        <v>0.0609556069499831</v>
      </c>
      <c r="V47" s="49" t="n">
        <f aca="false">V46-V45</f>
        <v>0.0587895466671942</v>
      </c>
      <c r="W47" s="49" t="n">
        <f aca="false">W46-W45</f>
        <v>0.0596930370525286</v>
      </c>
      <c r="X47" s="49" t="n">
        <f aca="false">X46-X45</f>
        <v>0.0564106746217119</v>
      </c>
      <c r="Y47" s="49" t="n">
        <f aca="false">Y46-Y45</f>
        <v>0.0593064431704514</v>
      </c>
      <c r="Z47" s="48" t="n">
        <f aca="false">Z46-Z45</f>
        <v>0.0597258790610514</v>
      </c>
      <c r="AA47" s="48" t="n">
        <f aca="false">AA46-AA45</f>
        <v>0.0601365683566216</v>
      </c>
      <c r="AB47" s="48" t="n">
        <f aca="false">AB46-AB45</f>
        <v>0.0611682882752447</v>
      </c>
      <c r="AC47" s="48" t="n">
        <f aca="false">AC46-AC45</f>
        <v>0.0605803628015295</v>
      </c>
      <c r="AD47" s="48" t="n">
        <f aca="false">AD46-AD45</f>
        <v>0.0607913222749543</v>
      </c>
      <c r="AE47" s="48" t="n">
        <f aca="false">AE46-AE45</f>
        <v>0.0596007731906808</v>
      </c>
      <c r="AF47" s="48" t="n">
        <f aca="false">AF46-AF45</f>
        <v>0.0588830714105888</v>
      </c>
      <c r="AG47" s="48" t="n">
        <f aca="false">AG46-AG45</f>
        <v>0.0593642293435458</v>
      </c>
      <c r="AH47" s="48" t="n">
        <f aca="false">AH46-AH45</f>
        <v>0.0572978018009133</v>
      </c>
      <c r="AI47" s="48" t="n">
        <f aca="false">AI46-AI45</f>
        <v>0.059069614119305</v>
      </c>
      <c r="AJ47" s="48" t="n">
        <f aca="false">AJ46-AJ45</f>
        <v>0.0534196915266306</v>
      </c>
      <c r="AK47" s="48" t="n">
        <f aca="false">AK46-AK45</f>
        <v>0.0511858837994835</v>
      </c>
      <c r="AL47" s="49" t="n">
        <f aca="false">AL46-AL45</f>
        <v>0.0583067237024251</v>
      </c>
      <c r="AM47" s="49" t="n">
        <f aca="false">AM46-AM45</f>
        <v>0.0577897815099347</v>
      </c>
      <c r="AN47" s="49" t="n">
        <f aca="false">AN46-AN45</f>
        <v>0.0573243494478927</v>
      </c>
      <c r="AO47" s="49" t="n">
        <f aca="false">AO46-AO45</f>
        <v>0.0577823832241724</v>
      </c>
      <c r="AP47" s="49" t="n">
        <f aca="false">AP46-AP45</f>
        <v>0.0581030798084137</v>
      </c>
      <c r="AQ47" s="49" t="n">
        <f aca="false">AQ46-AQ45</f>
        <v>0.056569897968817</v>
      </c>
      <c r="AR47" s="49" t="n">
        <f aca="false">AR46-AR45</f>
        <v>0.0561936968744903</v>
      </c>
      <c r="AS47" s="49" t="n">
        <f aca="false">AS46-AS45</f>
        <v>0.0563208918156245</v>
      </c>
      <c r="AT47" s="49" t="n">
        <f aca="false">AT46-AT45</f>
        <v>0.0554375434423519</v>
      </c>
      <c r="AU47" s="49" t="n">
        <f aca="false">AU46-AU45</f>
        <v>0.0553569611748939</v>
      </c>
      <c r="AV47" s="49" t="n">
        <f aca="false">AV46-AV45</f>
        <v>0.0530745031828815</v>
      </c>
      <c r="AW47" s="49" t="n">
        <f aca="false">AW46-AW45</f>
        <v>0.054267329143676</v>
      </c>
      <c r="AX47" s="48" t="n">
        <f aca="false">AX46-AX45</f>
        <v>0.0551369634447413</v>
      </c>
      <c r="AY47" s="48" t="n">
        <f aca="false">AY46-AY45</f>
        <v>0.0549238929432315</v>
      </c>
      <c r="AZ47" s="48" t="n">
        <f aca="false">AZ46-AZ45</f>
        <v>0.0556027690400545</v>
      </c>
      <c r="BA47" s="48" t="n">
        <f aca="false">BA46-BA45</f>
        <v>0.0560631578848782</v>
      </c>
      <c r="BB47" s="48" t="n">
        <f aca="false">BB46-BB45</f>
        <v>0.0559045344624814</v>
      </c>
      <c r="BC47" s="48" t="n">
        <f aca="false">BC46-BC45</f>
        <v>0.0566775921242657</v>
      </c>
      <c r="BD47" s="48" t="n">
        <f aca="false">BD46-BD45</f>
        <v>0.0559583524996022</v>
      </c>
      <c r="BE47" s="48" t="n">
        <f aca="false">BE46-BE45</f>
        <v>0.0538599033599991</v>
      </c>
      <c r="BF47" s="48" t="n">
        <f aca="false">BF46-BF45</f>
        <v>0.0559284380581896</v>
      </c>
      <c r="BG47" s="48" t="n">
        <f aca="false">BG46-BG45</f>
        <v>0.0555250474072256</v>
      </c>
      <c r="BH47" s="48" t="n">
        <f aca="false">BH46-BH45</f>
        <v>0.053482373324275</v>
      </c>
      <c r="BI47" s="48" t="n">
        <f aca="false">BI46-BI45</f>
        <v>0.0555778170410258</v>
      </c>
      <c r="BJ47" s="49" t="n">
        <f aca="false">BJ46-BJ45</f>
        <v>0.0557240677151408</v>
      </c>
      <c r="BK47" s="49" t="n">
        <f aca="false">BK46-BK45</f>
        <v>0.0556301970263203</v>
      </c>
      <c r="BL47" s="49" t="n">
        <f aca="false">BL46-BL45</f>
        <v>0.0581518242031871</v>
      </c>
      <c r="BM47" s="49" t="n">
        <f aca="false">BM46-BM45</f>
        <v>0.0565065962662595</v>
      </c>
      <c r="BN47" s="49" t="n">
        <f aca="false">BN46-BN45</f>
        <v>0.0558810289010344</v>
      </c>
      <c r="BO47" s="49" t="n">
        <f aca="false">BO46-BO45</f>
        <v>0.0571626235669018</v>
      </c>
      <c r="BP47" s="49" t="n">
        <f aca="false">BP46-BP45</f>
        <v>0.0553518942752722</v>
      </c>
      <c r="BQ47" s="49" t="n">
        <f aca="false">BQ46-BQ45</f>
        <v>0.0553880832405984</v>
      </c>
      <c r="BR47" s="49" t="n">
        <f aca="false">BR46-BR45</f>
        <v>0.0541458801033602</v>
      </c>
      <c r="BS47" s="49" t="n">
        <f aca="false">BS46-BS45</f>
        <v>0.0533609318377458</v>
      </c>
      <c r="BT47" s="49" t="n">
        <f aca="false">BT46-BT45</f>
        <v>0.0533402930964585</v>
      </c>
      <c r="BU47" s="49" t="n">
        <f aca="false">BU46-BU45</f>
        <v>0.0553638860956409</v>
      </c>
      <c r="BV47" s="48" t="n">
        <f aca="false">BV46-BV45</f>
        <v>0.0621332425158299</v>
      </c>
      <c r="BW47" s="48" t="n">
        <f aca="false">BW46-BW45</f>
        <v>0.0585024190699571</v>
      </c>
      <c r="BX47" s="48" t="n">
        <f aca="false">BX46-BX45</f>
        <v>0.0672203890187648</v>
      </c>
      <c r="BY47" s="48" t="n">
        <f aca="false">BY46-BY45</f>
        <v>0.05678701151299</v>
      </c>
      <c r="BZ47" s="48" t="n">
        <f aca="false">BZ46-BZ45</f>
        <v>0.065621764124526</v>
      </c>
      <c r="CA47" s="48" t="n">
        <f aca="false">CA46-CA45</f>
        <v>0.0628698023037485</v>
      </c>
      <c r="CB47" s="48" t="n">
        <f aca="false">CB46-CB45</f>
        <v>0.0534447926289898</v>
      </c>
      <c r="CC47" s="48" t="n">
        <f aca="false">CC46-CC45</f>
        <v>0.0600225400631395</v>
      </c>
      <c r="CD47" s="48" t="n">
        <f aca="false">CD46-CD45</f>
        <v>0.0606278995756471</v>
      </c>
      <c r="CE47" s="48" t="n">
        <f aca="false">CE46-CE45</f>
        <v>0.0583512504009808</v>
      </c>
      <c r="CF47" s="48" t="n">
        <f aca="false">CF46-CF45</f>
        <v>0.0579049892444249</v>
      </c>
      <c r="CG47" s="48" t="n">
        <f aca="false">CG46-CG45</f>
        <v>0.0574895096909462</v>
      </c>
      <c r="CH47" s="49" t="n">
        <f aca="false">CH46-CH45</f>
        <v>0.0507715406873298</v>
      </c>
      <c r="CI47" s="49" t="n">
        <f aca="false">CI46-CI45</f>
        <v>0.0572986918374758</v>
      </c>
      <c r="CJ47" s="49" t="n">
        <f aca="false">CJ46-CJ45</f>
        <v>0.0593013027125471</v>
      </c>
      <c r="CK47" s="49" t="n">
        <f aca="false">CK46-CK45</f>
        <v>0.0513960598419171</v>
      </c>
      <c r="CL47" s="49" t="n">
        <f aca="false">CL46-CL45</f>
        <v>0.058026877445869</v>
      </c>
      <c r="CM47" s="49" t="n">
        <f aca="false">CM46-CM45</f>
        <v>0.0515273049330109</v>
      </c>
      <c r="CN47" s="49" t="n">
        <f aca="false">CN46-CN45</f>
        <v>0.0562180475917421</v>
      </c>
      <c r="CO47" s="49" t="n">
        <f aca="false">CO46-CO45</f>
        <v>0.0564378365461289</v>
      </c>
      <c r="CP47" s="49" t="n">
        <f aca="false">CP46-CP45</f>
        <v>0.0478530633583212</v>
      </c>
      <c r="CQ47" s="49" t="n">
        <f aca="false">CQ46-CQ45</f>
        <v>0.057348041160623</v>
      </c>
      <c r="CR47" s="49" t="n">
        <f aca="false">CR46-CR45</f>
        <v>0.0525817220773238</v>
      </c>
      <c r="CS47" s="49" t="n">
        <f aca="false">CS46-CS45</f>
        <v>0.0551317780345615</v>
      </c>
      <c r="CT47" s="48" t="n">
        <f aca="false">CT46-CT45</f>
        <v>0.0489197226067598</v>
      </c>
      <c r="CU47" s="48" t="n">
        <f aca="false">CU46-CU45</f>
        <v>0.0567031633133236</v>
      </c>
      <c r="CV47" s="48" t="n">
        <f aca="false">CV46-CV45</f>
        <v>0.0562310221318808</v>
      </c>
      <c r="CW47" s="48" t="n">
        <f aca="false">CW46-CW45</f>
        <v>0.0627981474525206</v>
      </c>
      <c r="CX47" s="48" t="n">
        <f aca="false">CX46-CX45</f>
        <v>0.0507745470896459</v>
      </c>
      <c r="CY47" s="48" t="n">
        <f aca="false">CY46-CY45</f>
        <v>0.0552340368429527</v>
      </c>
      <c r="CZ47" s="48" t="n">
        <f aca="false">CZ46-CZ45</f>
        <v>0.0503337387792026</v>
      </c>
      <c r="DA47" s="48" t="n">
        <f aca="false">DA46-DA45</f>
        <v>0.0545385656235354</v>
      </c>
      <c r="DB47" s="48" t="n">
        <f aca="false">DB46-DB45</f>
        <v>0.0476023346381437</v>
      </c>
      <c r="DC47" s="48" t="n">
        <f aca="false">DC46-DC45</f>
        <v>0.0532780657043935</v>
      </c>
      <c r="DD47" s="48" t="n">
        <f aca="false">DD46-DD45</f>
        <v>0.048641541526291</v>
      </c>
      <c r="DE47" s="48" t="n">
        <f aca="false">DE46-DE45</f>
        <v>0.0463906858500281</v>
      </c>
      <c r="DF47" s="49" t="n">
        <f aca="false">DF46-DF45</f>
        <v>0.0531388600175245</v>
      </c>
      <c r="DG47" s="49" t="n">
        <f aca="false">DG46-DG45</f>
        <v>0.0529339556914645</v>
      </c>
      <c r="DH47" s="49" t="n">
        <f aca="false">DH46-DH45</f>
        <v>0.048041160477717</v>
      </c>
      <c r="DI47" s="49" t="n">
        <f aca="false">DI46-DI45</f>
        <v>0.0496806580730479</v>
      </c>
      <c r="DJ47" s="49" t="n">
        <f aca="false">DJ46-DJ45</f>
        <v>0.0486883335471542</v>
      </c>
      <c r="DK47" s="49" t="n">
        <f aca="false">DK46-DK45</f>
        <v>0.048154996214417</v>
      </c>
      <c r="DL47" s="49" t="n">
        <f aca="false">DL46-DL45</f>
        <v>0.0469960131644305</v>
      </c>
      <c r="DM47" s="49" t="n">
        <f aca="false">DM46-DM45</f>
        <v>0.0459410601985767</v>
      </c>
      <c r="DN47" s="49" t="n">
        <f aca="false">DN46-DN45</f>
        <v>0.0469168165528913</v>
      </c>
      <c r="DO47" s="49" t="n">
        <f aca="false">DO46-DO45</f>
        <v>0.0475719543669425</v>
      </c>
      <c r="DP47" s="49" t="n">
        <f aca="false">DP46-DP45</f>
        <v>0.0450116646690436</v>
      </c>
      <c r="DQ47" s="49" t="n">
        <f aca="false">DQ46-DQ45</f>
        <v>0.0458244067456217</v>
      </c>
      <c r="DR47" s="48" t="n">
        <f aca="false">DR46-DR45</f>
        <v>0.0480903372648888</v>
      </c>
      <c r="DS47" s="48" t="n">
        <f aca="false">DS46-DS45</f>
        <v>0.0483179566442063</v>
      </c>
      <c r="DT47" s="48" t="n">
        <f aca="false">DT46-DT45</f>
        <v>0.0482875393798719</v>
      </c>
      <c r="DU47" s="48" t="n">
        <f aca="false">DU46-DU45</f>
        <v>0.0480832336056405</v>
      </c>
      <c r="DV47" s="48" t="n">
        <f aca="false">DV46-DV45</f>
        <v>0.0471639142997318</v>
      </c>
      <c r="DW47" s="48" t="n">
        <f aca="false">DW46-DW45</f>
        <v>0.0469937287611452</v>
      </c>
      <c r="DX47" s="48" t="n">
        <f aca="false">DX46-DX45</f>
        <v>0.0467665628068861</v>
      </c>
      <c r="DY47" s="48" t="n">
        <f aca="false">DY46-DY45</f>
        <v>0.0451529741657219</v>
      </c>
      <c r="DZ47" s="48" t="n">
        <f aca="false">DZ46-DZ45</f>
        <v>0.0452675395638113</v>
      </c>
      <c r="EA47" s="48" t="n">
        <f aca="false">EA46-EA45</f>
        <v>0.0451507448258514</v>
      </c>
      <c r="EB47" s="48" t="n">
        <f aca="false">EB46-EB45</f>
        <v>0.0436501345950722</v>
      </c>
      <c r="EC47" s="48" t="n">
        <f aca="false">EC46-EC45</f>
        <v>0.0441023127345629</v>
      </c>
      <c r="ED47" s="49" t="n">
        <f aca="false">ED46-ED45</f>
        <v>0.044644042531475</v>
      </c>
      <c r="EE47" s="1"/>
      <c r="EF47" s="1"/>
      <c r="EG47" s="1"/>
      <c r="EH47" s="49" t="n">
        <f aca="false">EH46-EH45</f>
        <v>0.0447367893610211</v>
      </c>
      <c r="EI47" s="49" t="n">
        <f aca="false">EI46-EI45</f>
        <v>0.0457172941382832</v>
      </c>
      <c r="EJ47" s="49" t="n">
        <f aca="false">EJ46-EJ45</f>
        <v>0.0453655301514084</v>
      </c>
      <c r="EK47" s="49" t="n">
        <f aca="false">EK46-EK45</f>
        <v>0.0436323285609512</v>
      </c>
      <c r="EL47" s="49" t="n">
        <f aca="false">EL46-EL45</f>
        <v>0.0441648378143238</v>
      </c>
      <c r="EM47" s="49" t="n">
        <f aca="false">EM46-EM45</f>
        <v>0.0424783542800376</v>
      </c>
      <c r="EN47" s="49" t="n">
        <f aca="false">EN46-EN45</f>
        <v>0.0425532180503773</v>
      </c>
      <c r="EO47" s="49" t="n">
        <f aca="false">EO46-EO45</f>
        <v>0.0420388982041204</v>
      </c>
      <c r="EP47" s="49" t="n">
        <f aca="false">EP46-EP45</f>
        <v>0.0397868964292325</v>
      </c>
      <c r="EQ47" s="49" t="n">
        <f aca="false">EQ46-EQ45</f>
        <v>0.0392280412556585</v>
      </c>
      <c r="ER47" s="49" t="n">
        <f aca="false">ER46-ER45</f>
        <v>0.0396859547931121</v>
      </c>
      <c r="ES47" s="48" t="n">
        <f aca="false">ES46-ES45</f>
        <v>0.0393001333292774</v>
      </c>
      <c r="ET47" s="48" t="n">
        <f aca="false">ET46-ET45</f>
        <v>0.0396980807636939</v>
      </c>
      <c r="EU47" s="48" t="n">
        <f aca="false">EU46-EU45</f>
        <v>0.0392507150204283</v>
      </c>
      <c r="EV47" s="48" t="n">
        <f aca="false">EV46-EV45</f>
        <v>0.0380531459633301</v>
      </c>
      <c r="EW47" s="48" t="n">
        <f aca="false">EW46-EW45</f>
        <v>0.0382958896280853</v>
      </c>
      <c r="EX47" s="48" t="n">
        <f aca="false">EX46-EX45</f>
        <v>0.0384474831049555</v>
      </c>
      <c r="EY47" s="48" t="n">
        <f aca="false">EY46-EY45</f>
        <v>0.0366281672807503</v>
      </c>
      <c r="EZ47" s="48" t="n">
        <f aca="false">EZ46-EZ45</f>
        <v>0.0377815975969518</v>
      </c>
      <c r="FA47" s="48" t="n">
        <f aca="false">FA46-FA45</f>
        <v>0.0350650657836496</v>
      </c>
      <c r="FB47" s="48" t="n">
        <f aca="false">FB46-FB45</f>
        <v>0.0355810270899445</v>
      </c>
      <c r="FC47" s="48" t="n">
        <f aca="false">FC46-FC45</f>
        <v>0.0335355438915407</v>
      </c>
      <c r="FD47" s="48" t="n">
        <f aca="false">FD46-FD45</f>
        <v>0.034835094014897</v>
      </c>
      <c r="FE47" s="49" t="n">
        <f aca="false">FE46-FE45</f>
        <v>0.0355369321976098</v>
      </c>
      <c r="FF47" s="49" t="n">
        <f aca="false">FF46-FF45</f>
        <v>0.0350232663359972</v>
      </c>
      <c r="FG47" s="49" t="n">
        <f aca="false">FG46-FG45</f>
        <v>0.0343760969418898</v>
      </c>
      <c r="FH47" s="49" t="n">
        <f aca="false">FH46-FH45</f>
        <v>0.0337212133106454</v>
      </c>
      <c r="FI47" s="49" t="n">
        <f aca="false">FI46-FI45</f>
        <v>0.0332374597971154</v>
      </c>
      <c r="FJ47" s="49" t="n">
        <f aca="false">FJ46-FJ45</f>
        <v>0.0326480291064779</v>
      </c>
      <c r="FK47" s="49" t="n">
        <f aca="false">FK46-FK45</f>
        <v>0.031727476594237</v>
      </c>
      <c r="FL47" s="49" t="n">
        <f aca="false">FL46-FL45</f>
        <v>0.0311439102981579</v>
      </c>
      <c r="FM47" s="49" t="n">
        <f aca="false">FM46-FM45</f>
        <v>0.0296800944430438</v>
      </c>
      <c r="FN47" s="49" t="n">
        <f aca="false">FN46-FN45</f>
        <v>0.0297372427712226</v>
      </c>
      <c r="FO47" s="49" t="n">
        <f aca="false">FO46-FO45</f>
        <v>0.028007758035112</v>
      </c>
      <c r="FP47" s="49" t="n">
        <f aca="false">FP46-FP45</f>
        <v>0.0283234120240885</v>
      </c>
      <c r="FQ47" s="48" t="n">
        <f aca="false">FQ46-FQ45</f>
        <v>0.0283826768971831</v>
      </c>
      <c r="FR47" s="48" t="n">
        <f aca="false">FR46-FR45</f>
        <v>0.0285443075449394</v>
      </c>
      <c r="FS47" s="48" t="n">
        <f aca="false">FS46-FS45</f>
        <v>0.0276084776651262</v>
      </c>
      <c r="FT47" s="48" t="n">
        <f aca="false">FT46-FT45</f>
        <v>0.0277805219389166</v>
      </c>
      <c r="FU47" s="48" t="n">
        <f aca="false">FU46-FU45</f>
        <v>0.0278495870219248</v>
      </c>
      <c r="FV47" s="48" t="n">
        <f aca="false">FV46-FV45</f>
        <v>0.0274003647402443</v>
      </c>
      <c r="FW47" s="48" t="n">
        <f aca="false">FW46-FW45</f>
        <v>0.0274221894660706</v>
      </c>
      <c r="FX47" s="48" t="n">
        <f aca="false">FX46-FX45</f>
        <v>0.0266521397248473</v>
      </c>
      <c r="FY47" s="48" t="n">
        <f aca="false">FY46-FY45</f>
        <v>0.026378153632983</v>
      </c>
      <c r="FZ47" s="48" t="n">
        <f aca="false">FZ46-FZ45</f>
        <v>0.025881491499369</v>
      </c>
      <c r="GA47" s="48" t="n">
        <f aca="false">GA46-GA45</f>
        <v>0.0250763705808122</v>
      </c>
      <c r="GB47" s="48" t="n">
        <f aca="false">GB46-GB45</f>
        <v>0.0253598925218036</v>
      </c>
      <c r="GC47" s="49" t="n">
        <f aca="false">GC46-GC45</f>
        <v>0.0253858265571567</v>
      </c>
      <c r="GD47" s="49" t="n">
        <f aca="false">GD46-GD45</f>
        <v>0.0266827310436212</v>
      </c>
      <c r="GE47" s="49" t="n">
        <f aca="false">GE46-GE45</f>
        <v>0.026110328221537</v>
      </c>
      <c r="GF47" s="49" t="n">
        <f aca="false">GF46-GF45</f>
        <v>0.0265865217519907</v>
      </c>
      <c r="GG47" s="49" t="n">
        <f aca="false">GG46-GG45</f>
        <v>0.0260901481305224</v>
      </c>
      <c r="GH47" s="49" t="n">
        <f aca="false">GH46-GH45</f>
        <v>0.0342410446114518</v>
      </c>
      <c r="GI47" s="49" t="n">
        <f aca="false">GI46-GI45</f>
        <v>0.00821519777293971</v>
      </c>
      <c r="GJ47" s="49" t="n">
        <f aca="false">GJ46-GJ45</f>
        <v>0.0185379816044437</v>
      </c>
      <c r="GK47" s="49" t="n">
        <f aca="false">GK46-GK45</f>
        <v>0.0186123931624934</v>
      </c>
      <c r="GL47" s="49" t="n">
        <f aca="false">GL46-GL45</f>
        <v>0.0177543955453294</v>
      </c>
      <c r="GM47" s="49" t="n">
        <f aca="false">GM46-GM45</f>
        <v>0.0169177103689764</v>
      </c>
      <c r="GN47" s="49" t="n">
        <f aca="false">GN46-GN45</f>
        <v>0.0174066428346397</v>
      </c>
      <c r="GO47" s="48" t="n">
        <f aca="false">GO46-GO45</f>
        <v>0.015561210381547</v>
      </c>
      <c r="GP47" s="48" t="n">
        <f aca="false">GP46-GP45</f>
        <v>0.0167356282058541</v>
      </c>
      <c r="GQ47" s="48" t="n">
        <f aca="false">GQ46-GQ45</f>
        <v>0.0167646494553605</v>
      </c>
      <c r="GR47" s="48" t="n">
        <f aca="false">GR46-GR45</f>
        <v>0.0166909895890284</v>
      </c>
      <c r="GS47" s="48" t="n">
        <f aca="false">GS46-GS45</f>
        <v>0.0158641709113523</v>
      </c>
      <c r="GT47" s="48" t="n">
        <f aca="false">GT46-GT45</f>
        <v>0.0158114981633074</v>
      </c>
      <c r="GU47" s="48" t="n">
        <f aca="false">GU46-GU45</f>
        <v>0.0157124651988899</v>
      </c>
      <c r="GV47" s="48" t="n">
        <f aca="false">GV46-GV45</f>
        <v>0.0133149328773751</v>
      </c>
      <c r="GW47" s="48" t="n">
        <f aca="false">GW46-GW45</f>
        <v>0.0139133936722822</v>
      </c>
      <c r="GX47" s="48" t="n">
        <f aca="false">GX46-GX45</f>
        <v>0.01339445438026</v>
      </c>
      <c r="GY47" s="48" t="n">
        <f aca="false">GY46-GY45</f>
        <v>0.0147007795222391</v>
      </c>
      <c r="GZ47" s="48" t="n">
        <f aca="false">GZ46-GZ45</f>
        <v>0.0149605770919734</v>
      </c>
      <c r="HA47" s="49" t="n">
        <f aca="false">HA46-HA45</f>
        <v>0.0142424068959109</v>
      </c>
      <c r="HB47" s="49" t="n">
        <f aca="false">HB46-HB45</f>
        <v>0.0142424068959109</v>
      </c>
      <c r="HC47" s="49" t="n">
        <f aca="false">HC46-HC45</f>
        <v>0.0142424068959109</v>
      </c>
      <c r="HD47" s="49" t="n">
        <f aca="false">HD46-HD45</f>
        <v>0.0142424068959109</v>
      </c>
      <c r="HE47" s="49" t="n">
        <f aca="false">HE46-HE45</f>
        <v>0.0142424068959109</v>
      </c>
      <c r="HF47" s="49" t="n">
        <f aca="false">HF46-HF45</f>
        <v>0.0142424068959109</v>
      </c>
      <c r="HG47" s="49" t="n">
        <f aca="false">HG46-HG45</f>
        <v>0.0142424068959109</v>
      </c>
      <c r="HH47" s="49" t="n">
        <f aca="false">HH46-HH45</f>
        <v>0.0142424068959109</v>
      </c>
      <c r="HI47" s="49" t="n">
        <f aca="false">HI46-HI45</f>
        <v>0.0142424068959109</v>
      </c>
      <c r="HJ47" s="49" t="n">
        <f aca="false">HJ46-HJ45</f>
        <v>0.0142424068959109</v>
      </c>
      <c r="HK47" s="49" t="n">
        <f aca="false">HK46-HK45</f>
        <v>0.0142424068959109</v>
      </c>
      <c r="HL47" s="49" t="n">
        <f aca="false">HL46-HL45</f>
        <v>0.0142424068959109</v>
      </c>
      <c r="HM47" s="48" t="n">
        <f aca="false">HM46-HM45</f>
        <v>0.0200172830740872</v>
      </c>
      <c r="HN47" s="48" t="n">
        <f aca="false">HN46-HN45</f>
        <v>0.0200172830740872</v>
      </c>
      <c r="HO47" s="48" t="n">
        <f aca="false">HO46-HO45</f>
        <v>0.0200172830740872</v>
      </c>
      <c r="HP47" s="48" t="n">
        <f aca="false">HP46-HP45</f>
        <v>0.0200172830740872</v>
      </c>
      <c r="HQ47" s="48" t="n">
        <f aca="false">HQ46-HQ45</f>
        <v>0.0200172830740872</v>
      </c>
      <c r="HR47" s="48" t="n">
        <f aca="false">HR46-HR45</f>
        <v>0.0200172830740872</v>
      </c>
      <c r="HS47" s="48" t="n">
        <f aca="false">HS46-HS45</f>
        <v>0.0200172830740872</v>
      </c>
      <c r="HT47" s="48" t="n">
        <f aca="false">HT46-HT45</f>
        <v>0.0200172830740872</v>
      </c>
      <c r="HU47" s="48" t="n">
        <f aca="false">HU46-HU45</f>
        <v>0.0200172830740872</v>
      </c>
      <c r="HV47" s="48" t="n">
        <f aca="false">HV46-HV45</f>
        <v>0.0200172830740872</v>
      </c>
      <c r="HW47" s="48" t="n">
        <f aca="false">HW46-HW45</f>
        <v>0.0200172830740872</v>
      </c>
      <c r="HX47" s="48" t="n">
        <f aca="false">HX46-HX45</f>
        <v>0.0200172830740872</v>
      </c>
      <c r="HY47" s="49" t="n">
        <f aca="false">HY46-HY45</f>
        <v>0.0234359672909612</v>
      </c>
      <c r="HZ47" s="49" t="n">
        <f aca="false">HZ46-HZ45</f>
        <v>0.0234359672909612</v>
      </c>
      <c r="IA47" s="49" t="n">
        <f aca="false">IA46-IA45</f>
        <v>0.0234359672909612</v>
      </c>
      <c r="IB47" s="49" t="n">
        <f aca="false">IB46-IB45</f>
        <v>0.0234359672909612</v>
      </c>
      <c r="IC47" s="49" t="n">
        <f aca="false">IC46-IC45</f>
        <v>0.0234359672909612</v>
      </c>
      <c r="ID47" s="49" t="n">
        <f aca="false">ID46-ID45</f>
        <v>0.0234359672909612</v>
      </c>
      <c r="IE47" s="49" t="n">
        <f aca="false">IE46-IE45</f>
        <v>0.0234359672909612</v>
      </c>
      <c r="IF47" s="49" t="n">
        <f aca="false">IF46-IF45</f>
        <v>0.0234359672909612</v>
      </c>
      <c r="IG47" s="49" t="n">
        <f aca="false">IG46-IG45</f>
        <v>0.0234359672909612</v>
      </c>
      <c r="IH47" s="49" t="n">
        <f aca="false">IH46-IH45</f>
        <v>0.0234359672909612</v>
      </c>
      <c r="II47" s="49" t="n">
        <f aca="false">II46-II45</f>
        <v>0.0234359672909612</v>
      </c>
      <c r="IJ47" s="49" t="n">
        <f aca="false">IJ46-IJ45</f>
        <v>0.0234359672909612</v>
      </c>
      <c r="IK47" s="48"/>
      <c r="IL47" s="48"/>
      <c r="IM47" s="48"/>
      <c r="IN47" s="48"/>
      <c r="IO47" s="48"/>
      <c r="IP47" s="48" t="n">
        <f aca="false">IP46-IP45</f>
        <v>0.132553567340609</v>
      </c>
      <c r="IQ47" s="48" t="n">
        <f aca="false">IQ46-IQ45</f>
        <v>0.131179163097854</v>
      </c>
      <c r="IR47" s="48" t="n">
        <f aca="false">IR46-IR45</f>
        <v>0.131058576474233</v>
      </c>
      <c r="IS47" s="48" t="n">
        <f aca="false">IS46-IS45</f>
        <v>0.129295346872427</v>
      </c>
      <c r="IT47" s="48" t="n">
        <f aca="false">IT46-IT45</f>
        <v>0.129921144765659</v>
      </c>
      <c r="IU47" s="48" t="n">
        <f aca="false">IU46-IU45</f>
        <v>0.128914285470563</v>
      </c>
      <c r="IV47" s="48" t="n">
        <f aca="false">IV46-IV45</f>
        <v>0.130316000148316</v>
      </c>
      <c r="IW47" s="49" t="n">
        <f aca="false">IW46-IW45</f>
        <v>0.136130801159242</v>
      </c>
      <c r="IX47" s="49" t="n">
        <f aca="false">IX46-IX45</f>
        <v>0.136328333399092</v>
      </c>
      <c r="IY47" s="49" t="n">
        <f aca="false">IY46-IY45</f>
        <v>0.137097527193795</v>
      </c>
    </row>
    <row r="48" s="54" customFormat="true" ht="13.8" hidden="false" customHeight="false" outlineLevel="0" collapsed="false">
      <c r="A48" s="50" t="s">
        <v>28</v>
      </c>
      <c r="B48" s="51" t="n">
        <f aca="false">B27/B42</f>
        <v>0</v>
      </c>
      <c r="C48" s="51" t="n">
        <f aca="false">C27/C42</f>
        <v>0</v>
      </c>
      <c r="D48" s="51" t="n">
        <f aca="false">D27/D42</f>
        <v>0</v>
      </c>
      <c r="E48" s="51" t="n">
        <f aca="false">E27/E42</f>
        <v>0</v>
      </c>
      <c r="F48" s="51" t="n">
        <f aca="false">F27/F42</f>
        <v>0</v>
      </c>
      <c r="G48" s="51" t="n">
        <f aca="false">G27/G42</f>
        <v>0.0857062297149151</v>
      </c>
      <c r="H48" s="51" t="n">
        <f aca="false">H27/H42</f>
        <v>0.0815872804365356</v>
      </c>
      <c r="I48" s="51" t="n">
        <f aca="false">I27/I42</f>
        <v>0.0833437099407023</v>
      </c>
      <c r="J48" s="51" t="n">
        <f aca="false">J27/J42</f>
        <v>0.0819355470265482</v>
      </c>
      <c r="K48" s="51" t="n">
        <f aca="false">K27/K42</f>
        <v>0.0817186932117201</v>
      </c>
      <c r="L48" s="51" t="n">
        <f aca="false">L27/L42</f>
        <v>0.079299697774262</v>
      </c>
      <c r="M48" s="51" t="n">
        <f aca="false">M27/M42</f>
        <v>0.0819609656221636</v>
      </c>
      <c r="N48" s="52" t="n">
        <f aca="false">N27/N42</f>
        <v>0.0818299247457005</v>
      </c>
      <c r="O48" s="52" t="n">
        <f aca="false">O27/O42</f>
        <v>0.0818656570922141</v>
      </c>
      <c r="P48" s="52" t="n">
        <f aca="false">P27/P42</f>
        <v>0.0849301311908274</v>
      </c>
      <c r="Q48" s="52" t="n">
        <f aca="false">Q27/Q42</f>
        <v>0.0811990671788119</v>
      </c>
      <c r="R48" s="52" t="n">
        <f aca="false">R27/R42</f>
        <v>0.0837888575184637</v>
      </c>
      <c r="S48" s="52" t="n">
        <f aca="false">S27/S42</f>
        <v>0.0829075976005247</v>
      </c>
      <c r="T48" s="52" t="n">
        <f aca="false">T27/T42</f>
        <v>0.0805250272781058</v>
      </c>
      <c r="U48" s="52" t="n">
        <f aca="false">U27/U42</f>
        <v>0.0825238772667935</v>
      </c>
      <c r="V48" s="52" t="n">
        <f aca="false">V27/V42</f>
        <v>0.0795913875111586</v>
      </c>
      <c r="W48" s="52" t="n">
        <f aca="false">W27/W42</f>
        <v>0.0808145650562898</v>
      </c>
      <c r="X48" s="52" t="n">
        <f aca="false">X27/X42</f>
        <v>0.0763707855921936</v>
      </c>
      <c r="Y48" s="52" t="n">
        <f aca="false">Y27/Y42</f>
        <v>0.0802911804543975</v>
      </c>
      <c r="Z48" s="51" t="n">
        <f aca="false">Z27/Z42</f>
        <v>0.0809156872206418</v>
      </c>
      <c r="AA48" s="51" t="n">
        <f aca="false">AA27/AA42</f>
        <v>0.081472082657723</v>
      </c>
      <c r="AB48" s="51" t="n">
        <f aca="false">AB27/AB42</f>
        <v>0.0828698406739634</v>
      </c>
      <c r="AC48" s="51" t="n">
        <f aca="false">AC27/AC42</f>
        <v>0.0820733284335734</v>
      </c>
      <c r="AD48" s="51" t="n">
        <f aca="false">AD27/AD42</f>
        <v>0.0823591330301104</v>
      </c>
      <c r="AE48" s="51" t="n">
        <f aca="false">AE27/AE42</f>
        <v>0.0807461957433202</v>
      </c>
      <c r="AF48" s="51" t="n">
        <f aca="false">AF27/AF42</f>
        <v>0.0797738645919237</v>
      </c>
      <c r="AG48" s="51" t="n">
        <f aca="false">AG27/AG42</f>
        <v>0.0804257298372566</v>
      </c>
      <c r="AH48" s="51" t="n">
        <f aca="false">AH27/AH42</f>
        <v>0.0776261661082264</v>
      </c>
      <c r="AI48" s="51" t="n">
        <f aca="false">AI27/AI42</f>
        <v>0.0800265897373557</v>
      </c>
      <c r="AJ48" s="51" t="n">
        <f aca="false">AJ27/AJ42</f>
        <v>0.0723721629375031</v>
      </c>
      <c r="AK48" s="51" t="n">
        <f aca="false">AK27/AK42</f>
        <v>0.0693458351512492</v>
      </c>
      <c r="AL48" s="52" t="n">
        <f aca="false">AL27/AL42</f>
        <v>0.0790458316478711</v>
      </c>
      <c r="AM48" s="52" t="n">
        <f aca="false">AM27/AM42</f>
        <v>0.0783450183809857</v>
      </c>
      <c r="AN48" s="52" t="n">
        <f aca="false">AN27/AN42</f>
        <v>0.0777140368734765</v>
      </c>
      <c r="AO48" s="52" t="n">
        <f aca="false">AO27/AO42</f>
        <v>0.0783349886003067</v>
      </c>
      <c r="AP48" s="52" t="n">
        <f aca="false">AP27/AP42</f>
        <v>0.0787697536942493</v>
      </c>
      <c r="AQ48" s="52" t="n">
        <f aca="false">AQ27/AQ42</f>
        <v>0.0766912346850723</v>
      </c>
      <c r="AR48" s="52" t="n">
        <f aca="false">AR27/AR42</f>
        <v>0.07618122269195</v>
      </c>
      <c r="AS48" s="52" t="n">
        <f aca="false">AS27/AS42</f>
        <v>0.076353659578555</v>
      </c>
      <c r="AT48" s="52" t="n">
        <f aca="false">AT27/AT42</f>
        <v>0.0751561131831084</v>
      </c>
      <c r="AU48" s="52" t="n">
        <f aca="false">AU27/AU42</f>
        <v>0.0750468686235991</v>
      </c>
      <c r="AV48" s="52" t="n">
        <f aca="false">AV27/AV42</f>
        <v>0.0719525635636764</v>
      </c>
      <c r="AW48" s="52" t="n">
        <f aca="false">AW27/AW42</f>
        <v>0.0735696655734439</v>
      </c>
      <c r="AX48" s="51" t="n">
        <f aca="false">AX27/AX42</f>
        <v>0.0752254927701963</v>
      </c>
      <c r="AY48" s="51" t="n">
        <f aca="false">AY27/AY42</f>
        <v>0.0749347924401553</v>
      </c>
      <c r="AZ48" s="51" t="n">
        <f aca="false">AZ27/AZ42</f>
        <v>0.0758610093683793</v>
      </c>
      <c r="BA48" s="51" t="n">
        <f aca="false">BA27/BA42</f>
        <v>0.076489135684267</v>
      </c>
      <c r="BB48" s="51" t="n">
        <f aca="false">BB27/BB42</f>
        <v>0.0762727196111068</v>
      </c>
      <c r="BC48" s="51" t="n">
        <f aca="false">BC27/BC42</f>
        <v>0.0773274320927936</v>
      </c>
      <c r="BD48" s="51" t="n">
        <f aca="false">BD27/BD42</f>
        <v>0.0763461456416571</v>
      </c>
      <c r="BE48" s="51" t="n">
        <f aca="false">BE27/BE42</f>
        <v>0.0734831502803318</v>
      </c>
      <c r="BF48" s="51" t="n">
        <f aca="false">BF27/BF42</f>
        <v>0.0763053322116887</v>
      </c>
      <c r="BG48" s="51" t="n">
        <f aca="false">BG27/BG42</f>
        <v>0.0757549707372477</v>
      </c>
      <c r="BH48" s="51" t="n">
        <f aca="false">BH27/BH42</f>
        <v>0.0729680714439471</v>
      </c>
      <c r="BI48" s="51" t="n">
        <f aca="false">BI27/BI42</f>
        <v>0.0758269663905788</v>
      </c>
      <c r="BJ48" s="52" t="n">
        <f aca="false">BJ27/BJ42</f>
        <v>0.0756373259230842</v>
      </c>
      <c r="BK48" s="52" t="n">
        <f aca="false">BK27/BK42</f>
        <v>0.0755099101012305</v>
      </c>
      <c r="BL48" s="52" t="n">
        <f aca="false">BL27/BL42</f>
        <v>0.0789326526333836</v>
      </c>
      <c r="BM48" s="52" t="n">
        <f aca="false">BM27/BM42</f>
        <v>0.0766994947397554</v>
      </c>
      <c r="BN48" s="52" t="n">
        <f aca="false">BN27/BN42</f>
        <v>0.0758503779284655</v>
      </c>
      <c r="BO48" s="52" t="n">
        <f aca="false">BO27/BO42</f>
        <v>0.0775899564879313</v>
      </c>
      <c r="BP48" s="52" t="n">
        <f aca="false">BP27/BP42</f>
        <v>0.0751321545505423</v>
      </c>
      <c r="BQ48" s="52" t="n">
        <f aca="false">BQ27/BQ42</f>
        <v>0.075181275813175</v>
      </c>
      <c r="BR48" s="52" t="n">
        <f aca="false">BR27/BR42</f>
        <v>0.0734951655307341</v>
      </c>
      <c r="BS48" s="52" t="n">
        <f aca="false">BS27/BS42</f>
        <v>0.0724297123031887</v>
      </c>
      <c r="BT48" s="52" t="n">
        <f aca="false">BT27/BT42</f>
        <v>0.0724016982104385</v>
      </c>
      <c r="BU48" s="52" t="n">
        <f aca="false">BU27/BU42</f>
        <v>0.0751484317044336</v>
      </c>
      <c r="BV48" s="51" t="n">
        <f aca="false">BV27/BV42</f>
        <v>0.084383822748638</v>
      </c>
      <c r="BW48" s="51" t="n">
        <f aca="false">BW27/BW42</f>
        <v>0.0794527625032299</v>
      </c>
      <c r="BX48" s="51" t="n">
        <f aca="false">BX27/BX42</f>
        <v>0.0912927309500831</v>
      </c>
      <c r="BY48" s="51" t="n">
        <f aca="false">BY27/BY42</f>
        <v>0.0771230491104046</v>
      </c>
      <c r="BZ48" s="51" t="n">
        <f aca="false">BZ27/BZ42</f>
        <v>0.0891216213434562</v>
      </c>
      <c r="CA48" s="51" t="n">
        <f aca="false">CA27/CA42</f>
        <v>0.0853841524927625</v>
      </c>
      <c r="CB48" s="51" t="n">
        <f aca="false">CB27/CB42</f>
        <v>0.0725839458144066</v>
      </c>
      <c r="CC48" s="51" t="n">
        <f aca="false">CC27/CC42</f>
        <v>0.0815172551202457</v>
      </c>
      <c r="CD48" s="51" t="n">
        <f aca="false">CD27/CD42</f>
        <v>0.0823394003638261</v>
      </c>
      <c r="CE48" s="51" t="n">
        <f aca="false">CE27/CE42</f>
        <v>0.0792474587133175</v>
      </c>
      <c r="CF48" s="51" t="n">
        <f aca="false">CF27/CF42</f>
        <v>0.078641386652539</v>
      </c>
      <c r="CG48" s="51" t="n">
        <f aca="false">CG27/CG42</f>
        <v>0.0780771194168879</v>
      </c>
      <c r="CH48" s="52" t="n">
        <f aca="false">CH27/CH42</f>
        <v>0.068989215314962</v>
      </c>
      <c r="CI48" s="52" t="n">
        <f aca="false">CI27/CI42</f>
        <v>0.0778584170369238</v>
      </c>
      <c r="CJ48" s="52" t="n">
        <f aca="false">CJ27/CJ42</f>
        <v>0.0805795980564881</v>
      </c>
      <c r="CK48" s="52" t="n">
        <f aca="false">CK27/CK42</f>
        <v>0.0698378223463987</v>
      </c>
      <c r="CL48" s="52" t="n">
        <f aca="false">CL27/CL42</f>
        <v>0.0788478877728242</v>
      </c>
      <c r="CM48" s="52" t="n">
        <f aca="false">CM27/CM42</f>
        <v>0.0700161603626561</v>
      </c>
      <c r="CN48" s="52" t="n">
        <f aca="false">CN27/CN42</f>
        <v>0.076390019632817</v>
      </c>
      <c r="CO48" s="52" t="n">
        <f aca="false">CO27/CO42</f>
        <v>0.076688672525614</v>
      </c>
      <c r="CP48" s="52" t="n">
        <f aca="false">CP27/CP42</f>
        <v>0.0650235396999013</v>
      </c>
      <c r="CQ48" s="52" t="n">
        <f aca="false">CQ27/CQ42</f>
        <v>0.077925473719352</v>
      </c>
      <c r="CR48" s="52" t="n">
        <f aca="false">CR27/CR42</f>
        <v>0.0714489199444219</v>
      </c>
      <c r="CS48" s="52" t="n">
        <f aca="false">CS27/CS42</f>
        <v>0.0749139784618004</v>
      </c>
      <c r="CT48" s="51" t="n">
        <f aca="false">CT27/CT42</f>
        <v>0.0665051613536079</v>
      </c>
      <c r="CU48" s="51" t="n">
        <f aca="false">CU27/CU42</f>
        <v>0.0770865578230298</v>
      </c>
      <c r="CV48" s="51" t="n">
        <f aca="false">CV27/CV42</f>
        <v>0.0764446934832429</v>
      </c>
      <c r="CW48" s="51" t="n">
        <f aca="false">CW27/CW42</f>
        <v>0.0853725390597458</v>
      </c>
      <c r="CX48" s="51" t="n">
        <f aca="false">CX27/CX42</f>
        <v>0.0690267496812555</v>
      </c>
      <c r="CY48" s="51" t="n">
        <f aca="false">CY27/CY42</f>
        <v>0.0750893164701654</v>
      </c>
      <c r="CZ48" s="51" t="n">
        <f aca="false">CZ27/CZ42</f>
        <v>0.0684274816100177</v>
      </c>
      <c r="DA48" s="51" t="n">
        <f aca="false">DA27/DA42</f>
        <v>0.0741438404290208</v>
      </c>
      <c r="DB48" s="51" t="n">
        <f aca="false">DB27/DB42</f>
        <v>0.0647142047669897</v>
      </c>
      <c r="DC48" s="51" t="n">
        <f aca="false">DC27/DC42</f>
        <v>0.0724302217484201</v>
      </c>
      <c r="DD48" s="51" t="n">
        <f aca="false">DD27/DD42</f>
        <v>0.0661269810071899</v>
      </c>
      <c r="DE48" s="51" t="n">
        <f aca="false">DE27/DE42</f>
        <v>0.0630669979991737</v>
      </c>
      <c r="DF48" s="52" t="n">
        <f aca="false">DF27/DF42</f>
        <v>0.0722736358945431</v>
      </c>
      <c r="DG48" s="52" t="n">
        <f aca="false">DG27/DG42</f>
        <v>0.0719949475551621</v>
      </c>
      <c r="DH48" s="52" t="n">
        <f aca="false">DH27/DH42</f>
        <v>0.0653403053654664</v>
      </c>
      <c r="DI48" s="52" t="n">
        <f aca="false">DI27/DI42</f>
        <v>0.0675701697663182</v>
      </c>
      <c r="DJ48" s="52" t="n">
        <f aca="false">DJ27/DJ42</f>
        <v>0.066220519031432</v>
      </c>
      <c r="DK48" s="52" t="n">
        <f aca="false">DK27/DK42</f>
        <v>0.0654951322206781</v>
      </c>
      <c r="DL48" s="52" t="n">
        <f aca="false">DL27/DL42</f>
        <v>0.0639188108819243</v>
      </c>
      <c r="DM48" s="52" t="n">
        <f aca="false">DM27/DM42</f>
        <v>0.0624839798276857</v>
      </c>
      <c r="DN48" s="52" t="n">
        <f aca="false">DN27/DN42</f>
        <v>0.0638110963569124</v>
      </c>
      <c r="DO48" s="52" t="n">
        <f aca="false">DO27/DO42</f>
        <v>0.0647021427929456</v>
      </c>
      <c r="DP48" s="52" t="n">
        <f aca="false">DP27/DP42</f>
        <v>0.0612199181959281</v>
      </c>
      <c r="DQ48" s="52" t="n">
        <f aca="false">DQ27/DQ42</f>
        <v>0.0623253206245728</v>
      </c>
      <c r="DR48" s="51" t="n">
        <f aca="false">DR27/DR42</f>
        <v>0.0649702531025171</v>
      </c>
      <c r="DS48" s="51" t="n">
        <f aca="false">DS27/DS42</f>
        <v>0.0652777678659058</v>
      </c>
      <c r="DT48" s="51" t="n">
        <f aca="false">DT27/DT42</f>
        <v>0.0652366740105725</v>
      </c>
      <c r="DU48" s="51" t="n">
        <f aca="false">DU27/DU42</f>
        <v>0.0649606560282281</v>
      </c>
      <c r="DV48" s="51" t="n">
        <f aca="false">DV27/DV42</f>
        <v>0.0637186516800796</v>
      </c>
      <c r="DW48" s="51" t="n">
        <f aca="false">DW27/DW42</f>
        <v>0.063488730283283</v>
      </c>
      <c r="DX48" s="51" t="n">
        <f aca="false">DX27/DX42</f>
        <v>0.0631818280991043</v>
      </c>
      <c r="DY48" s="51" t="n">
        <f aca="false">DY27/DY42</f>
        <v>0.0610018628840064</v>
      </c>
      <c r="DZ48" s="51" t="n">
        <f aca="false">DZ27/DZ42</f>
        <v>0.0611566412310506</v>
      </c>
      <c r="EA48" s="51" t="n">
        <f aca="false">EA27/EA42</f>
        <v>0.0609988510362242</v>
      </c>
      <c r="EB48" s="51" t="n">
        <f aca="false">EB27/EB42</f>
        <v>0.0589715201409357</v>
      </c>
      <c r="EC48" s="51" t="n">
        <f aca="false">EC27/EC42</f>
        <v>0.059582414758046</v>
      </c>
      <c r="ED48" s="52" t="n">
        <f aca="false">ED27/ED42</f>
        <v>0.0603374377100066</v>
      </c>
      <c r="EE48" s="53"/>
      <c r="EF48" s="53"/>
      <c r="EG48" s="53"/>
      <c r="EH48" s="52" t="n">
        <f aca="false">EH38/EH42</f>
        <v>0.0604627871571718</v>
      </c>
      <c r="EI48" s="52" t="n">
        <f aca="false">EI38/EI42</f>
        <v>0.0617879616388667</v>
      </c>
      <c r="EJ48" s="52" t="n">
        <f aca="false">EJ38/EJ42</f>
        <v>0.0613125446191889</v>
      </c>
      <c r="EK48" s="52" t="n">
        <f aca="false">EK38/EK42</f>
        <v>0.0589700832946042</v>
      </c>
      <c r="EL48" s="52" t="n">
        <f aca="false">EL38/EL42</f>
        <v>0.0596897816481464</v>
      </c>
      <c r="EM48" s="52" t="n">
        <f aca="false">EM38/EM42</f>
        <v>0.0574104608378232</v>
      </c>
      <c r="EN48" s="52" t="n">
        <f aca="false">EN38/EN42</f>
        <v>0.0575116409242014</v>
      </c>
      <c r="EO48" s="52" t="n">
        <f aca="false">EO38/EO42</f>
        <v>0.0568165259676052</v>
      </c>
      <c r="EP48" s="52" t="n">
        <f aca="false">EP38/EP42</f>
        <v>0.0537728944075976</v>
      </c>
      <c r="EQ48" s="52" t="n">
        <f aca="false">EQ38/EQ42</f>
        <v>0.0530175889443734</v>
      </c>
      <c r="ER48" s="52" t="n">
        <f aca="false">ER38/ER42</f>
        <v>0.0536364694931767</v>
      </c>
      <c r="ES48" s="51" t="n">
        <f aca="false">ES38/ES42</f>
        <v>0.0531362300364967</v>
      </c>
      <c r="ET48" s="51" t="n">
        <f aca="false">ET38/ET42</f>
        <v>0.0536742797738963</v>
      </c>
      <c r="EU48" s="51" t="n">
        <f aca="false">EU38/EU42</f>
        <v>0.0530694134024405</v>
      </c>
      <c r="EV48" s="51" t="n">
        <f aca="false">EV38/EV42</f>
        <v>0.0514502253867308</v>
      </c>
      <c r="EW48" s="51" t="n">
        <f aca="false">EW38/EW42</f>
        <v>0.0517784299529155</v>
      </c>
      <c r="EX48" s="51" t="n">
        <f aca="false">EX38/EX42</f>
        <v>0.0519833937832292</v>
      </c>
      <c r="EY48" s="51" t="n">
        <f aca="false">EY38/EY42</f>
        <v>0.0495235653817823</v>
      </c>
      <c r="EZ48" s="51" t="n">
        <f aca="false">EZ38/EZ42</f>
        <v>0.0510830750684096</v>
      </c>
      <c r="FA48" s="51" t="n">
        <f aca="false">FA38/FA42</f>
        <v>0.0474101547217106</v>
      </c>
      <c r="FB48" s="51" t="n">
        <f aca="false">FB38/FB42</f>
        <v>0.048107766570289</v>
      </c>
      <c r="FC48" s="51" t="n">
        <f aca="false">FC38/FC42</f>
        <v>0.0453421457807736</v>
      </c>
      <c r="FD48" s="51" t="n">
        <f aca="false">FD38/FD42</f>
        <v>0.047099218555058</v>
      </c>
      <c r="FE48" s="52" t="n">
        <f aca="false">FE38/FE42</f>
        <v>0.0480676161578957</v>
      </c>
      <c r="FF48" s="52" t="n">
        <f aca="false">FF38/FF42</f>
        <v>0.0473728264857847</v>
      </c>
      <c r="FG48" s="52" t="n">
        <f aca="false">FG38/FG42</f>
        <v>0.0464974585769256</v>
      </c>
      <c r="FH48" s="52" t="n">
        <f aca="false">FH38/FH42</f>
        <v>0.0456116563124054</v>
      </c>
      <c r="FI48" s="52" t="n">
        <f aca="false">FI38/FI42</f>
        <v>0.0449573263867356</v>
      </c>
      <c r="FJ48" s="52" t="n">
        <f aca="false">FJ38/FJ42</f>
        <v>0.0441600564358097</v>
      </c>
      <c r="FK48" s="52" t="n">
        <f aca="false">FK38/FK42</f>
        <v>0.0429149077390812</v>
      </c>
      <c r="FL48" s="52" t="n">
        <f aca="false">FL38/FL42</f>
        <v>0.0421255700279181</v>
      </c>
      <c r="FM48" s="52" t="n">
        <f aca="false">FM38/FM42</f>
        <v>0.0401455978047053</v>
      </c>
      <c r="FN48" s="52" t="n">
        <f aca="false">FN38/FN42</f>
        <v>0.0402228972150114</v>
      </c>
      <c r="FO48" s="52" t="n">
        <f aca="false">FO38/FO42</f>
        <v>0.0378835785595903</v>
      </c>
      <c r="FP48" s="52" t="n">
        <f aca="false">FP38/FP42</f>
        <v>0.0383105353575622</v>
      </c>
      <c r="FQ48" s="51" t="n">
        <f aca="false">FQ38/FQ42</f>
        <v>0.0384060735503487</v>
      </c>
      <c r="FR48" s="51" t="n">
        <f aca="false">FR38/FR42</f>
        <v>0.0386247843706213</v>
      </c>
      <c r="FS48" s="51" t="n">
        <f aca="false">FS38/FS42</f>
        <v>0.0373584643781514</v>
      </c>
      <c r="FT48" s="51" t="n">
        <f aca="false">FT38/FT42</f>
        <v>0.0375912664164174</v>
      </c>
      <c r="FU48" s="51" t="n">
        <f aca="false">FU38/FU42</f>
        <v>0.0376847219656379</v>
      </c>
      <c r="FV48" s="51" t="n">
        <f aca="false">FV38/FV42</f>
        <v>0.0370768559756477</v>
      </c>
      <c r="FW48" s="51" t="n">
        <f aca="false">FW38/FW42</f>
        <v>0.0371063881451587</v>
      </c>
      <c r="FX48" s="51" t="n">
        <f aca="false">FX38/FX42</f>
        <v>0.0360643938644223</v>
      </c>
      <c r="FY48" s="51" t="n">
        <f aca="false">FY38/FY42</f>
        <v>0.0356936490599759</v>
      </c>
      <c r="FZ48" s="51" t="n">
        <f aca="false">FZ38/FZ42</f>
        <v>0.0350215897435715</v>
      </c>
      <c r="GA48" s="51" t="n">
        <f aca="false">GA38/GA42</f>
        <v>0.0339321388321218</v>
      </c>
      <c r="GB48" s="51" t="n">
        <f aca="false">GB38/GB42</f>
        <v>0.0343157870890602</v>
      </c>
      <c r="GC48" s="52" t="n">
        <f aca="false">GC38/GC42</f>
        <v>0.0343651466930817</v>
      </c>
      <c r="GD48" s="52" t="n">
        <f aca="false">GD38/GD42</f>
        <v>0.036120784344821</v>
      </c>
      <c r="GE48" s="52" t="n">
        <f aca="false">GE38/GE42</f>
        <v>0.0353459146787036</v>
      </c>
      <c r="GF48" s="52" t="n">
        <f aca="false">GF38/GF42</f>
        <v>0.0359905444878411</v>
      </c>
      <c r="GG48" s="52" t="n">
        <f aca="false">GG38/GG42</f>
        <v>0.0353185966086603</v>
      </c>
      <c r="GH48" s="52" t="n">
        <f aca="false">GH38/GH42</f>
        <v>0.0463525786071033</v>
      </c>
      <c r="GI48" s="52" t="n">
        <f aca="false">GI38/GI42</f>
        <v>0.0111210275522883</v>
      </c>
      <c r="GJ48" s="52" t="n">
        <f aca="false">GJ38/GJ42</f>
        <v>0.0250951236823432</v>
      </c>
      <c r="GK48" s="52" t="n">
        <f aca="false">GK38/GK42</f>
        <v>0.0251958556440257</v>
      </c>
      <c r="GL48" s="52" t="n">
        <f aca="false">GL38/GL42</f>
        <v>0.0240343723293199</v>
      </c>
      <c r="GM48" s="52" t="n">
        <f aca="false">GM38/GM42</f>
        <v>0.0229017399623351</v>
      </c>
      <c r="GN48" s="52" t="n">
        <f aca="false">GN38/GN42</f>
        <v>0.0235636146453477</v>
      </c>
      <c r="GO48" s="51" t="n">
        <f aca="false">GO38/GO42</f>
        <v>0.0210746568344397</v>
      </c>
      <c r="GP48" s="51" t="n">
        <f aca="false">GP38/GP42</f>
        <v>0.0226651791666145</v>
      </c>
      <c r="GQ48" s="51" t="n">
        <f aca="false">GQ38/GQ42</f>
        <v>0.0227044828492496</v>
      </c>
      <c r="GR48" s="51" t="n">
        <f aca="false">GR38/GR42</f>
        <v>0.0226047247734087</v>
      </c>
      <c r="GS48" s="51" t="n">
        <f aca="false">GS38/GS42</f>
        <v>0.0214849584140391</v>
      </c>
      <c r="GT48" s="51" t="n">
        <f aca="false">GT38/GT42</f>
        <v>0.0214136233403298</v>
      </c>
      <c r="GU48" s="51" t="n">
        <f aca="false">GU38/GU42</f>
        <v>0.0212795022990212</v>
      </c>
      <c r="GV48" s="51" t="n">
        <f aca="false">GV38/GV42</f>
        <v>0.0180325073875379</v>
      </c>
      <c r="GW48" s="51" t="n">
        <f aca="false">GW38/GW42</f>
        <v>0.0188430070576979</v>
      </c>
      <c r="GX48" s="51" t="n">
        <f aca="false">GX38/GX42</f>
        <v>0.0181402039190524</v>
      </c>
      <c r="GY48" s="51" t="n">
        <f aca="false">GY38/GY42</f>
        <v>0.0199093692607186</v>
      </c>
      <c r="GZ48" s="51" t="n">
        <f aca="false">GZ38/GZ42</f>
        <v>0.0202612149394497</v>
      </c>
      <c r="HA48" s="52" t="n">
        <f aca="false">HA38/HA42</f>
        <v>0.0192808070636608</v>
      </c>
      <c r="HB48" s="52" t="n">
        <f aca="false">HB38/HB42</f>
        <v>0.0192808070636608</v>
      </c>
      <c r="HC48" s="52" t="n">
        <f aca="false">HC38/HC42</f>
        <v>0.0192808070636608</v>
      </c>
      <c r="HD48" s="52" t="n">
        <f aca="false">HD38/HD42</f>
        <v>0.0192808070636608</v>
      </c>
      <c r="HE48" s="52" t="n">
        <f aca="false">HE38/HE42</f>
        <v>0.0192808070636608</v>
      </c>
      <c r="HF48" s="52" t="n">
        <f aca="false">HF38/HF42</f>
        <v>0.0192808070636608</v>
      </c>
      <c r="HG48" s="52" t="n">
        <f aca="false">HG38/HG42</f>
        <v>0.0192808070636608</v>
      </c>
      <c r="HH48" s="52" t="n">
        <f aca="false">HH38/HH42</f>
        <v>0.0192808070636608</v>
      </c>
      <c r="HI48" s="52" t="n">
        <f aca="false">HI38/HI42</f>
        <v>0.0192808070636608</v>
      </c>
      <c r="HJ48" s="52" t="n">
        <f aca="false">HJ38/HJ42</f>
        <v>0.0192808070636608</v>
      </c>
      <c r="HK48" s="52" t="n">
        <f aca="false">HK38/HK42</f>
        <v>0.0192808070636608</v>
      </c>
      <c r="HL48" s="52" t="n">
        <f aca="false">HL38/HL42</f>
        <v>0.0192808070636608</v>
      </c>
      <c r="HM48" s="51" t="n">
        <f aca="false">HM38/HM42</f>
        <v>0.0270988062744063</v>
      </c>
      <c r="HN48" s="51" t="n">
        <f aca="false">HN38/HN42</f>
        <v>0.0270988062744063</v>
      </c>
      <c r="HO48" s="51" t="n">
        <f aca="false">HO38/HO42</f>
        <v>0.0270988062744063</v>
      </c>
      <c r="HP48" s="51" t="n">
        <f aca="false">HP38/HP42</f>
        <v>0.0270988062744063</v>
      </c>
      <c r="HQ48" s="51" t="n">
        <f aca="false">HQ38/HQ42</f>
        <v>0.0270988062744063</v>
      </c>
      <c r="HR48" s="51" t="n">
        <f aca="false">HR38/HR42</f>
        <v>0.0270988062744063</v>
      </c>
      <c r="HS48" s="51" t="n">
        <f aca="false">HS38/HS42</f>
        <v>0.0270988062744063</v>
      </c>
      <c r="HT48" s="51" t="n">
        <f aca="false">HT38/HT42</f>
        <v>0.0270988062744063</v>
      </c>
      <c r="HU48" s="51" t="n">
        <f aca="false">HU38/HU42</f>
        <v>0.0270988062744063</v>
      </c>
      <c r="HV48" s="51" t="n">
        <f aca="false">HV38/HV42</f>
        <v>0.0270988062744063</v>
      </c>
      <c r="HW48" s="51" t="n">
        <f aca="false">HW38/HW42</f>
        <v>0.0270988062744063</v>
      </c>
      <c r="HX48" s="51" t="n">
        <f aca="false">HX38/HX42</f>
        <v>0.0270988062744063</v>
      </c>
      <c r="HY48" s="52" t="n">
        <f aca="false">HY38/HY42</f>
        <v>0.0317270445142111</v>
      </c>
      <c r="HZ48" s="52" t="n">
        <f aca="false">HZ38/HZ42</f>
        <v>0.0317270445142111</v>
      </c>
      <c r="IA48" s="52" t="n">
        <f aca="false">IA38/IA42</f>
        <v>0.0317270445142111</v>
      </c>
      <c r="IB48" s="52" t="n">
        <f aca="false">IB38/IB42</f>
        <v>0.0317270445142111</v>
      </c>
      <c r="IC48" s="52" t="n">
        <f aca="false">IC38/IC42</f>
        <v>0.0317270445142111</v>
      </c>
      <c r="ID48" s="52" t="n">
        <f aca="false">ID38/ID42</f>
        <v>0.0317270445142111</v>
      </c>
      <c r="IE48" s="52" t="n">
        <f aca="false">IE38/IE42</f>
        <v>0.0317270445142111</v>
      </c>
      <c r="IF48" s="52" t="n">
        <f aca="false">IF38/IF42</f>
        <v>0.0317270445142111</v>
      </c>
      <c r="IG48" s="52" t="n">
        <f aca="false">IG38/IG42</f>
        <v>0.0317270445142111</v>
      </c>
      <c r="IH48" s="52" t="n">
        <f aca="false">IH38/IH42</f>
        <v>0.0317270445142111</v>
      </c>
      <c r="II48" s="52" t="n">
        <f aca="false">II38/II42</f>
        <v>0.0317270445142111</v>
      </c>
      <c r="IJ48" s="52" t="n">
        <f aca="false">IJ38/IJ42</f>
        <v>0.0317270445142111</v>
      </c>
      <c r="IK48" s="51"/>
      <c r="IL48" s="51"/>
      <c r="IM48" s="51"/>
      <c r="IN48" s="51"/>
      <c r="IO48" s="51"/>
      <c r="IP48" s="51" t="n">
        <f aca="false">IP38/(IP31+IP23)</f>
        <v>0.146878849525025</v>
      </c>
      <c r="IQ48" s="51" t="n">
        <f aca="false">IQ38/(IQ31+IQ23)</f>
        <v>0.145722109645616</v>
      </c>
      <c r="IR48" s="51" t="n">
        <f aca="false">IR38/(IR31+IR23)</f>
        <v>0.145588154398653</v>
      </c>
      <c r="IS48" s="51" t="n">
        <f aca="false">IS38/(IS31+IS23)</f>
        <v>0.143629447456963</v>
      </c>
      <c r="IT48" s="51" t="n">
        <f aca="false">IT38/(IT31+IT23)</f>
        <v>0.142575081856163</v>
      </c>
      <c r="IU48" s="51" t="n">
        <f aca="false">IU38/(IU31+IU23)</f>
        <v>0.141470157429313</v>
      </c>
      <c r="IV48" s="51" t="n">
        <f aca="false">IV38/(IV31+IV23)</f>
        <v>0.143008394990875</v>
      </c>
      <c r="IW48" s="52" t="n">
        <f aca="false">IW38/(IW31+IW23)</f>
        <v>0.147600290522265</v>
      </c>
      <c r="IX48" s="52" t="n">
        <f aca="false">IX38/(IX31+IX23)</f>
        <v>0.147814465534394</v>
      </c>
      <c r="IY48" s="52" t="n">
        <f aca="false">IY38/(IY31+IY23)</f>
        <v>0.148648466558404</v>
      </c>
    </row>
    <row r="49" customFormat="false" ht="13.8" hidden="false" customHeight="false" outlineLevel="0" collapsed="false">
      <c r="A49" s="2" t="s">
        <v>29</v>
      </c>
      <c r="B49" s="48" t="n">
        <f aca="false">B28/B43</f>
        <v>0</v>
      </c>
      <c r="C49" s="48" t="n">
        <f aca="false">C28/C43</f>
        <v>0</v>
      </c>
      <c r="D49" s="48" t="n">
        <f aca="false">D28/D43</f>
        <v>0</v>
      </c>
      <c r="E49" s="48" t="n">
        <f aca="false">E28/E43</f>
        <v>0</v>
      </c>
      <c r="F49" s="48" t="n">
        <f aca="false">F28/F43</f>
        <v>0</v>
      </c>
      <c r="G49" s="48" t="n">
        <f aca="false">G28/G43</f>
        <v>0.041634425826594</v>
      </c>
      <c r="H49" s="48" t="n">
        <f aca="false">H28/H43</f>
        <v>0.0396335200723144</v>
      </c>
      <c r="I49" s="48" t="n">
        <f aca="false">I28/I43</f>
        <v>0.0404867594943976</v>
      </c>
      <c r="J49" s="48" t="n">
        <f aca="false">J28/J43</f>
        <v>0.0398027012340338</v>
      </c>
      <c r="K49" s="48" t="n">
        <f aca="false">K28/K43</f>
        <v>0.0396973578523599</v>
      </c>
      <c r="L49" s="48" t="n">
        <f aca="false">L28/L43</f>
        <v>0.038522256737182</v>
      </c>
      <c r="M49" s="48" t="n">
        <f aca="false">M28/M43</f>
        <v>0.0398150490952952</v>
      </c>
      <c r="N49" s="49" t="n">
        <f aca="false">N28/N43</f>
        <v>0.0396942236297398</v>
      </c>
      <c r="O49" s="49" t="n">
        <f aca="false">O28/O43</f>
        <v>0.0397115567478837</v>
      </c>
      <c r="P49" s="49" t="n">
        <f aca="false">P28/P43</f>
        <v>0.0411980779753676</v>
      </c>
      <c r="Q49" s="49" t="n">
        <f aca="false">Q28/Q43</f>
        <v>0.0393882059789059</v>
      </c>
      <c r="R49" s="49" t="n">
        <f aca="false">R28/R43</f>
        <v>0.0406444666587947</v>
      </c>
      <c r="S49" s="49" t="n">
        <f aca="false">S28/S43</f>
        <v>0.0402169833344813</v>
      </c>
      <c r="T49" s="49" t="n">
        <f aca="false">T28/T43</f>
        <v>0.0390612413551798</v>
      </c>
      <c r="U49" s="49" t="n">
        <f aca="false">U28/U43</f>
        <v>0.0400308475072063</v>
      </c>
      <c r="V49" s="49" t="n">
        <f aca="false">V28/V43</f>
        <v>0.0386083495089026</v>
      </c>
      <c r="W49" s="49" t="n">
        <f aca="false">W28/W43</f>
        <v>0.0392016909199597</v>
      </c>
      <c r="X49" s="49" t="n">
        <f aca="false">X28/X43</f>
        <v>0.0370460934859251</v>
      </c>
      <c r="Y49" s="49" t="n">
        <f aca="false">Y28/Y43</f>
        <v>0.0389478064700296</v>
      </c>
      <c r="Z49" s="48" t="n">
        <f aca="false">Z28/Z43</f>
        <v>0.0391966312611494</v>
      </c>
      <c r="AA49" s="48" t="n">
        <f aca="false">AA28/AA43</f>
        <v>0.0394661565847518</v>
      </c>
      <c r="AB49" s="48" t="n">
        <f aca="false">AB28/AB43</f>
        <v>0.0401432490922345</v>
      </c>
      <c r="AC49" s="48" t="n">
        <f aca="false">AC28/AC43</f>
        <v>0.0397574080068534</v>
      </c>
      <c r="AD49" s="48" t="n">
        <f aca="false">AD28/AD43</f>
        <v>0.0398958555411698</v>
      </c>
      <c r="AE49" s="48" t="n">
        <f aca="false">AE28/AE43</f>
        <v>0.0391145273432731</v>
      </c>
      <c r="AF49" s="48" t="n">
        <f aca="false">AF28/AF43</f>
        <v>0.0386435172472813</v>
      </c>
      <c r="AG49" s="48" t="n">
        <f aca="false">AG28/AG43</f>
        <v>0.0389592894112576</v>
      </c>
      <c r="AH49" s="48" t="n">
        <f aca="false">AH28/AH43</f>
        <v>0.0376031436384401</v>
      </c>
      <c r="AI49" s="48" t="n">
        <f aca="false">AI28/AI43</f>
        <v>0.0387659406570821</v>
      </c>
      <c r="AJ49" s="48" t="n">
        <f aca="false">AJ28/AJ43</f>
        <v>0.0350580348715059</v>
      </c>
      <c r="AK49" s="48" t="n">
        <f aca="false">AK28/AK43</f>
        <v>0.0335920415840771</v>
      </c>
      <c r="AL49" s="49" t="n">
        <f aca="false">AL28/AL43</f>
        <v>0.0382405300837454</v>
      </c>
      <c r="AM49" s="49" t="n">
        <f aca="false">AM28/AM43</f>
        <v>0.0379014929674708</v>
      </c>
      <c r="AN49" s="49" t="n">
        <f aca="false">AN28/AN43</f>
        <v>0.0375962388279775</v>
      </c>
      <c r="AO49" s="49" t="n">
        <f aca="false">AO28/AO43</f>
        <v>0.0378966407934625</v>
      </c>
      <c r="AP49" s="49" t="n">
        <f aca="false">AP28/AP43</f>
        <v>0.0381069700076373</v>
      </c>
      <c r="AQ49" s="49" t="n">
        <f aca="false">AQ28/AQ43</f>
        <v>0.0371014309799228</v>
      </c>
      <c r="AR49" s="49" t="n">
        <f aca="false">AR28/AR43</f>
        <v>0.0368546990706055</v>
      </c>
      <c r="AS49" s="49" t="n">
        <f aca="false">AS28/AS43</f>
        <v>0.0369381200152939</v>
      </c>
      <c r="AT49" s="49" t="n">
        <f aca="false">AT28/AT43</f>
        <v>0.0363587749947272</v>
      </c>
      <c r="AU49" s="49" t="n">
        <f aca="false">AU28/AU43</f>
        <v>0.0363059250243075</v>
      </c>
      <c r="AV49" s="49" t="n">
        <f aca="false">AV28/AV43</f>
        <v>0.0348089723923281</v>
      </c>
      <c r="AW49" s="49" t="n">
        <f aca="false">AW28/AW43</f>
        <v>0.0355912886354982</v>
      </c>
      <c r="AX49" s="48" t="n">
        <f aca="false">AX28/AX43</f>
        <v>0.0359411918879323</v>
      </c>
      <c r="AY49" s="48" t="n">
        <f aca="false">AY28/AY43</f>
        <v>0.0358023012544628</v>
      </c>
      <c r="AZ49" s="48" t="n">
        <f aca="false">AZ28/AZ43</f>
        <v>0.0362448286360895</v>
      </c>
      <c r="BA49" s="48" t="n">
        <f aca="false">BA28/BA43</f>
        <v>0.0365449344594988</v>
      </c>
      <c r="BB49" s="48" t="n">
        <f aca="false">BB28/BB43</f>
        <v>0.0364415353147853</v>
      </c>
      <c r="BC49" s="48" t="n">
        <f aca="false">BC28/BC43</f>
        <v>0.0369454552267056</v>
      </c>
      <c r="BD49" s="48" t="n">
        <f aca="false">BD28/BD43</f>
        <v>0.0364766167606674</v>
      </c>
      <c r="BE49" s="48" t="n">
        <f aca="false">BE28/BE43</f>
        <v>0.0351087365133425</v>
      </c>
      <c r="BF49" s="48" t="n">
        <f aca="false">BF28/BF43</f>
        <v>0.0364571169439953</v>
      </c>
      <c r="BG49" s="48" t="n">
        <f aca="false">BG28/BG43</f>
        <v>0.0361941655609974</v>
      </c>
      <c r="BH49" s="48" t="n">
        <f aca="false">BH28/BH43</f>
        <v>0.0348626424484958</v>
      </c>
      <c r="BI49" s="48" t="n">
        <f aca="false">BI28/BI43</f>
        <v>0.0362285636020896</v>
      </c>
      <c r="BJ49" s="49" t="n">
        <f aca="false">BJ28/BJ43</f>
        <v>0.0365033709787393</v>
      </c>
      <c r="BK49" s="49" t="n">
        <f aca="false">BK28/BK43</f>
        <v>0.0364418787596938</v>
      </c>
      <c r="BL49" s="49" t="n">
        <f aca="false">BL28/BL43</f>
        <v>0.0380937303936733</v>
      </c>
      <c r="BM49" s="49" t="n">
        <f aca="false">BM28/BM43</f>
        <v>0.0370159848487275</v>
      </c>
      <c r="BN49" s="49" t="n">
        <f aca="false">BN28/BN43</f>
        <v>0.0366061921228672</v>
      </c>
      <c r="BO49" s="49" t="n">
        <f aca="false">BO28/BO43</f>
        <v>0.0374457310770528</v>
      </c>
      <c r="BP49" s="49" t="n">
        <f aca="false">BP28/BP43</f>
        <v>0.0362595699480356</v>
      </c>
      <c r="BQ49" s="49" t="n">
        <f aca="false">BQ28/BQ43</f>
        <v>0.0362832763872961</v>
      </c>
      <c r="BR49" s="49" t="n">
        <f aca="false">BR28/BR43</f>
        <v>0.0354695417873498</v>
      </c>
      <c r="BS49" s="49" t="n">
        <f aca="false">BS28/BS43</f>
        <v>0.0349553428260443</v>
      </c>
      <c r="BT49" s="49" t="n">
        <f aca="false">BT28/BT43</f>
        <v>0.0349418229295142</v>
      </c>
      <c r="BU49" s="49" t="n">
        <f aca="false">BU28/BU43</f>
        <v>0.0362674254741228</v>
      </c>
      <c r="BV49" s="48" t="n">
        <f aca="false">BV28/BV43</f>
        <v>0.0406799953920005</v>
      </c>
      <c r="BW49" s="48" t="n">
        <f aca="false">BW28/BW43</f>
        <v>0.038302815720271</v>
      </c>
      <c r="BX49" s="48" t="n">
        <f aca="false">BX28/BX43</f>
        <v>0.0440106616813882</v>
      </c>
      <c r="BY49" s="48" t="n">
        <f aca="false">BY28/BY43</f>
        <v>0.0371797008032433</v>
      </c>
      <c r="BZ49" s="48" t="n">
        <f aca="false">BZ28/BZ43</f>
        <v>0.0429640069326907</v>
      </c>
      <c r="CA49" s="48" t="n">
        <f aca="false">CA28/CA43</f>
        <v>0.0411622372252805</v>
      </c>
      <c r="CB49" s="48" t="n">
        <f aca="false">CB28/CB43</f>
        <v>0.0349914768623224</v>
      </c>
      <c r="CC49" s="48" t="n">
        <f aca="false">CC28/CC43</f>
        <v>0.0392980722447021</v>
      </c>
      <c r="CD49" s="48" t="n">
        <f aca="false">CD28/CD43</f>
        <v>0.0396944143826976</v>
      </c>
      <c r="CE49" s="48" t="n">
        <f aca="false">CE28/CE43</f>
        <v>0.0382038422801547</v>
      </c>
      <c r="CF49" s="48" t="n">
        <f aca="false">CF28/CF43</f>
        <v>0.0379116653221004</v>
      </c>
      <c r="CG49" s="48" t="n">
        <f aca="false">CG28/CG43</f>
        <v>0.0376396417540937</v>
      </c>
      <c r="CH49" s="49" t="n">
        <f aca="false">CH28/CH43</f>
        <v>0.0332245977645685</v>
      </c>
      <c r="CI49" s="49" t="n">
        <f aca="false">CI28/CI43</f>
        <v>0.0374959271072737</v>
      </c>
      <c r="CJ49" s="49" t="n">
        <f aca="false">CJ28/CJ43</f>
        <v>0.0388064238915439</v>
      </c>
      <c r="CK49" s="49" t="n">
        <f aca="false">CK28/CK43</f>
        <v>0.0336332794280857</v>
      </c>
      <c r="CL49" s="49" t="n">
        <f aca="false">CL28/CL43</f>
        <v>0.0379724474887567</v>
      </c>
      <c r="CM49" s="49" t="n">
        <f aca="false">CM28/CM43</f>
        <v>0.0337191654441714</v>
      </c>
      <c r="CN49" s="49" t="n">
        <f aca="false">CN28/CN43</f>
        <v>0.0367887598654479</v>
      </c>
      <c r="CO49" s="49" t="n">
        <f aca="false">CO28/CO43</f>
        <v>0.0369325884651662</v>
      </c>
      <c r="CP49" s="49" t="n">
        <f aca="false">CP28/CP43</f>
        <v>0.0313147633567754</v>
      </c>
      <c r="CQ49" s="49" t="n">
        <f aca="false">CQ28/CQ43</f>
        <v>0.0375282210142405</v>
      </c>
      <c r="CR49" s="49" t="n">
        <f aca="false">CR28/CR43</f>
        <v>0.0344091698250036</v>
      </c>
      <c r="CS49" s="49" t="n">
        <f aca="false">CS28/CS43</f>
        <v>0.0360779114528799</v>
      </c>
      <c r="CT49" s="48" t="n">
        <f aca="false">CT28/CT43</f>
        <v>0.0319978441550249</v>
      </c>
      <c r="CU49" s="48" t="n">
        <f aca="false">CU28/CU43</f>
        <v>0.0370889057851268</v>
      </c>
      <c r="CV49" s="48" t="n">
        <f aca="false">CV28/CV43</f>
        <v>0.0367800835118606</v>
      </c>
      <c r="CW49" s="48" t="n">
        <f aca="false">CW28/CW43</f>
        <v>0.0410755668334956</v>
      </c>
      <c r="CX49" s="48" t="n">
        <f aca="false">CX28/CX43</f>
        <v>0.033211064132076</v>
      </c>
      <c r="CY49" s="48" t="n">
        <f aca="false">CY28/CY43</f>
        <v>0.0361279665700616</v>
      </c>
      <c r="CZ49" s="48" t="n">
        <f aca="false">CZ28/CZ43</f>
        <v>0.0329227363397622</v>
      </c>
      <c r="DA49" s="48" t="n">
        <f aca="false">DA28/DA43</f>
        <v>0.0356730666134101</v>
      </c>
      <c r="DB49" s="48" t="n">
        <f aca="false">DB28/DB43</f>
        <v>0.0311361553991353</v>
      </c>
      <c r="DC49" s="48" t="n">
        <f aca="false">DC28/DC43</f>
        <v>0.0348485876952784</v>
      </c>
      <c r="DD49" s="48" t="n">
        <f aca="false">DD28/DD43</f>
        <v>0.0318158890173952</v>
      </c>
      <c r="DE49" s="48" t="n">
        <f aca="false">DE28/DE43</f>
        <v>0.030343629460172</v>
      </c>
      <c r="DF49" s="49" t="n">
        <f aca="false">DF28/DF43</f>
        <v>0.0347424269414669</v>
      </c>
      <c r="DG49" s="49" t="n">
        <f aca="false">DG28/DG43</f>
        <v>0.0346084595666345</v>
      </c>
      <c r="DH49" s="49" t="n">
        <f aca="false">DH28/DH43</f>
        <v>0.0314095279336051</v>
      </c>
      <c r="DI49" s="49" t="n">
        <f aca="false">DI28/DI43</f>
        <v>0.0324814388742559</v>
      </c>
      <c r="DJ49" s="49" t="n">
        <f aca="false">DJ28/DJ43</f>
        <v>0.0318326526125311</v>
      </c>
      <c r="DK49" s="49" t="n">
        <f aca="false">DK28/DK43</f>
        <v>0.0314839542529564</v>
      </c>
      <c r="DL49" s="49" t="n">
        <f aca="false">DL28/DL43</f>
        <v>0.03072620589465</v>
      </c>
      <c r="DM49" s="49" t="n">
        <f aca="false">DM28/DM43</f>
        <v>0.0300364728757111</v>
      </c>
      <c r="DN49" s="49" t="n">
        <f aca="false">DN28/DN43</f>
        <v>0.0306744267919461</v>
      </c>
      <c r="DO49" s="49" t="n">
        <f aca="false">DO28/DO43</f>
        <v>0.0311027588569125</v>
      </c>
      <c r="DP49" s="49" t="n">
        <f aca="false">DP28/DP43</f>
        <v>0.029428829876334</v>
      </c>
      <c r="DQ49" s="49" t="n">
        <f aca="false">DQ28/DQ43</f>
        <v>0.0299602043207323</v>
      </c>
      <c r="DR49" s="48" t="n">
        <f aca="false">DR28/DR43</f>
        <v>0.0316462949557663</v>
      </c>
      <c r="DS49" s="48" t="n">
        <f aca="false">DS28/DS43</f>
        <v>0.0317960820112376</v>
      </c>
      <c r="DT49" s="48" t="n">
        <f aca="false">DT28/DT43</f>
        <v>0.031776065646753</v>
      </c>
      <c r="DU49" s="48" t="n">
        <f aca="false">DU28/DU43</f>
        <v>0.031641620326545</v>
      </c>
      <c r="DV49" s="48" t="n">
        <f aca="false">DV28/DV43</f>
        <v>0.0310366536831824</v>
      </c>
      <c r="DW49" s="48" t="n">
        <f aca="false">DW28/DW43</f>
        <v>0.0309246615022656</v>
      </c>
      <c r="DX49" s="48" t="n">
        <f aca="false">DX28/DX43</f>
        <v>0.0307751728273829</v>
      </c>
      <c r="DY49" s="48" t="n">
        <f aca="false">DY28/DY43</f>
        <v>0.0297133357727936</v>
      </c>
      <c r="DZ49" s="48" t="n">
        <f aca="false">DZ28/DZ43</f>
        <v>0.0297887266015102</v>
      </c>
      <c r="EA49" s="48" t="n">
        <f aca="false">EA28/EA43</f>
        <v>0.0297118687348996</v>
      </c>
      <c r="EB49" s="48" t="n">
        <f aca="false">EB28/EB43</f>
        <v>0.0287243781769669</v>
      </c>
      <c r="EC49" s="48" t="n">
        <f aca="false">EC28/EC43</f>
        <v>0.0290219382189365</v>
      </c>
      <c r="ED49" s="49" t="n">
        <f aca="false">ED28/ED43</f>
        <v>0.0293674549476294</v>
      </c>
      <c r="EE49" s="1"/>
      <c r="EF49" s="1"/>
      <c r="EG49" s="1"/>
      <c r="EH49" s="49" t="n">
        <f aca="false">EH39/EH43</f>
        <v>0.0294284650664221</v>
      </c>
      <c r="EI49" s="49" t="n">
        <f aca="false">EI39/EI43</f>
        <v>0.0300734543693482</v>
      </c>
      <c r="EJ49" s="49" t="n">
        <f aca="false">EJ39/EJ43</f>
        <v>0.0298420592614912</v>
      </c>
      <c r="EK49" s="49" t="n">
        <f aca="false">EK39/EK43</f>
        <v>0.0287019358152995</v>
      </c>
      <c r="EL49" s="49" t="n">
        <f aca="false">EL39/EL43</f>
        <v>0.0290522276038756</v>
      </c>
      <c r="EM49" s="49" t="n">
        <f aca="false">EM39/EM43</f>
        <v>0.0279428359268528</v>
      </c>
      <c r="EN49" s="49" t="n">
        <f aca="false">EN39/EN43</f>
        <v>0.0279920823274473</v>
      </c>
      <c r="EO49" s="49" t="n">
        <f aca="false">EO39/EO43</f>
        <v>0.0276537557768673</v>
      </c>
      <c r="EP49" s="49" t="n">
        <f aca="false">EP39/EP43</f>
        <v>0.0261723585530524</v>
      </c>
      <c r="EQ49" s="49" t="n">
        <f aca="false">EQ39/EQ43</f>
        <v>0.025804736061863</v>
      </c>
      <c r="ER49" s="49" t="n">
        <f aca="false">ER39/ER43</f>
        <v>0.0261059577796677</v>
      </c>
      <c r="ES49" s="48" t="n">
        <f aca="false">ES39/ES43</f>
        <v>0.0258421193715951</v>
      </c>
      <c r="ET49" s="48" t="n">
        <f aca="false">ET39/ET43</f>
        <v>0.0261037929139632</v>
      </c>
      <c r="EU49" s="48" t="n">
        <f aca="false">EU39/EU43</f>
        <v>0.0258096239643729</v>
      </c>
      <c r="EV49" s="48" t="n">
        <f aca="false">EV39/EV43</f>
        <v>0.0250221527802432</v>
      </c>
      <c r="EW49" s="48" t="n">
        <f aca="false">EW39/EW43</f>
        <v>0.0251817708331578</v>
      </c>
      <c r="EX49" s="48" t="n">
        <f aca="false">EX39/EX43</f>
        <v>0.025281452345493</v>
      </c>
      <c r="EY49" s="48" t="n">
        <f aca="false">EY39/EY43</f>
        <v>0.024085146564293</v>
      </c>
      <c r="EZ49" s="48" t="n">
        <f aca="false">EZ39/EZ43</f>
        <v>0.0248435939636532</v>
      </c>
      <c r="FA49" s="48" t="n">
        <f aca="false">FA39/FA43</f>
        <v>0.023057316578589</v>
      </c>
      <c r="FB49" s="48" t="n">
        <f aca="false">FB39/FB43</f>
        <v>0.0233965910934281</v>
      </c>
      <c r="FC49" s="48" t="n">
        <f aca="false">FC39/FC43</f>
        <v>0.0220515671327493</v>
      </c>
      <c r="FD49" s="48" t="n">
        <f aca="false">FD39/FD43</f>
        <v>0.0229060967888136</v>
      </c>
      <c r="FE49" s="49" t="n">
        <f aca="false">FE39/FE43</f>
        <v>0.0233583939094654</v>
      </c>
      <c r="FF49" s="49" t="n">
        <f aca="false">FF39/FF43</f>
        <v>0.0230207617957345</v>
      </c>
      <c r="FG49" s="49" t="n">
        <f aca="false">FG39/FG43</f>
        <v>0.0225953779288985</v>
      </c>
      <c r="FH49" s="49" t="n">
        <f aca="false">FH39/FH43</f>
        <v>0.022164923500857</v>
      </c>
      <c r="FI49" s="49" t="n">
        <f aca="false">FI39/FI43</f>
        <v>0.021846952746902</v>
      </c>
      <c r="FJ49" s="49" t="n">
        <f aca="false">FJ39/FJ43</f>
        <v>0.0214595204784755</v>
      </c>
      <c r="FK49" s="49" t="n">
        <f aca="false">FK39/FK43</f>
        <v>0.0208544421313717</v>
      </c>
      <c r="FL49" s="49" t="n">
        <f aca="false">FL39/FL43</f>
        <v>0.0204708645242697</v>
      </c>
      <c r="FM49" s="49" t="n">
        <f aca="false">FM39/FM43</f>
        <v>0.0195086996653409</v>
      </c>
      <c r="FN49" s="49" t="n">
        <f aca="false">FN39/FN43</f>
        <v>0.019546263210597</v>
      </c>
      <c r="FO49" s="49" t="n">
        <f aca="false">FO39/FO43</f>
        <v>0.0184094744326058</v>
      </c>
      <c r="FP49" s="49" t="n">
        <f aca="false">FP39/FP43</f>
        <v>0.0186169535186621</v>
      </c>
      <c r="FQ49" s="48" t="n">
        <f aca="false">FQ39/FQ43</f>
        <v>0.0186486520693968</v>
      </c>
      <c r="FR49" s="48" t="n">
        <f aca="false">FR39/FR43</f>
        <v>0.0187548504285113</v>
      </c>
      <c r="FS49" s="48" t="n">
        <f aca="false">FS39/FS43</f>
        <v>0.0181399695316881</v>
      </c>
      <c r="FT49" s="48" t="n">
        <f aca="false">FT39/FT43</f>
        <v>0.0182530100956234</v>
      </c>
      <c r="FU49" s="48" t="n">
        <f aca="false">FU39/FU43</f>
        <v>0.0182983888563312</v>
      </c>
      <c r="FV49" s="48" t="n">
        <f aca="false">FV39/FV43</f>
        <v>0.0180032302966496</v>
      </c>
      <c r="FW49" s="48" t="n">
        <f aca="false">FW39/FW43</f>
        <v>0.0180175700898946</v>
      </c>
      <c r="FX49" s="48" t="n">
        <f aca="false">FX39/FX43</f>
        <v>0.0175116139479766</v>
      </c>
      <c r="FY49" s="48" t="n">
        <f aca="false">FY39/FY43</f>
        <v>0.0173315931797616</v>
      </c>
      <c r="FZ49" s="48" t="n">
        <f aca="false">FZ39/FZ43</f>
        <v>0.0170052645758965</v>
      </c>
      <c r="GA49" s="48" t="n">
        <f aca="false">GA39/GA43</f>
        <v>0.0164762651464787</v>
      </c>
      <c r="GB49" s="48" t="n">
        <f aca="false">GB39/GB43</f>
        <v>0.0166625513819435</v>
      </c>
      <c r="GC49" s="49" t="n">
        <f aca="false">GC39/GC43</f>
        <v>0.0166728691512047</v>
      </c>
      <c r="GD49" s="49" t="n">
        <f aca="false">GD39/GD43</f>
        <v>0.0175246483420752</v>
      </c>
      <c r="GE49" s="49" t="n">
        <f aca="false">GE39/GE43</f>
        <v>0.0171487063835614</v>
      </c>
      <c r="GF49" s="49" t="n">
        <f aca="false">GF39/GF43</f>
        <v>0.017461460132431</v>
      </c>
      <c r="GG49" s="49" t="n">
        <f aca="false">GG39/GG43</f>
        <v>0.0171354525304246</v>
      </c>
      <c r="GH49" s="49" t="n">
        <f aca="false">GH39/GH43</f>
        <v>0.0224887873996112</v>
      </c>
      <c r="GI49" s="49" t="n">
        <f aca="false">GI39/GI43</f>
        <v>0.00539556658559452</v>
      </c>
      <c r="GJ49" s="49" t="n">
        <f aca="false">GJ39/GJ43</f>
        <v>0.0121753507187339</v>
      </c>
      <c r="GK49" s="49" t="n">
        <f aca="false">GK39/GK43</f>
        <v>0.0122242226421242</v>
      </c>
      <c r="GL49" s="49" t="n">
        <f aca="false">GL39/GL43</f>
        <v>0.0116607081167723</v>
      </c>
      <c r="GM49" s="49" t="n">
        <f aca="false">GM39/GM43</f>
        <v>0.0111111911477392</v>
      </c>
      <c r="GN49" s="49" t="n">
        <f aca="false">GN39/GN43</f>
        <v>0.0114323115574067</v>
      </c>
      <c r="GO49" s="48" t="n">
        <f aca="false">GO39/GO43</f>
        <v>0.0102159294916745</v>
      </c>
      <c r="GP49" s="48" t="n">
        <f aca="false">GP39/GP43</f>
        <v>0.0109869344066338</v>
      </c>
      <c r="GQ49" s="48" t="n">
        <f aca="false">GQ39/GQ43</f>
        <v>0.011005986847379</v>
      </c>
      <c r="GR49" s="48" t="n">
        <f aca="false">GR39/GR43</f>
        <v>0.0109576291693858</v>
      </c>
      <c r="GS49" s="48" t="n">
        <f aca="false">GS39/GS43</f>
        <v>0.0104148229797365</v>
      </c>
      <c r="GT49" s="48" t="n">
        <f aca="false">GT39/GT43</f>
        <v>0.0103802433379885</v>
      </c>
      <c r="GU49" s="48" t="n">
        <f aca="false">GU39/GU43</f>
        <v>0.0103152282294568</v>
      </c>
      <c r="GV49" s="48" t="n">
        <f aca="false">GV39/GV43</f>
        <v>0.00874124904981336</v>
      </c>
      <c r="GW49" s="48" t="n">
        <f aca="false">GW39/GW43</f>
        <v>0.00913413836461575</v>
      </c>
      <c r="GX49" s="48" t="n">
        <f aca="false">GX39/GX43</f>
        <v>0.00879345489027336</v>
      </c>
      <c r="GY49" s="48" t="n">
        <f aca="false">GY39/GY43</f>
        <v>0.00965105691585136</v>
      </c>
      <c r="GZ49" s="48" t="n">
        <f aca="false">GZ39/GZ43</f>
        <v>0.00982161393483891</v>
      </c>
      <c r="HA49" s="49" t="n">
        <f aca="false">HA39/HA43</f>
        <v>0.00935379698176844</v>
      </c>
      <c r="HB49" s="49" t="n">
        <f aca="false">HB39/HB43</f>
        <v>0.00935379698176844</v>
      </c>
      <c r="HC49" s="49" t="n">
        <f aca="false">HC39/HC43</f>
        <v>0.00935379698176844</v>
      </c>
      <c r="HD49" s="49" t="n">
        <f aca="false">HD39/HD43</f>
        <v>0.00935379698176844</v>
      </c>
      <c r="HE49" s="49" t="n">
        <f aca="false">HE39/HE43</f>
        <v>0.00935379698176844</v>
      </c>
      <c r="HF49" s="49" t="n">
        <f aca="false">HF39/HF43</f>
        <v>0.00935379698176844</v>
      </c>
      <c r="HG49" s="49" t="n">
        <f aca="false">HG39/HG43</f>
        <v>0.00935379698176844</v>
      </c>
      <c r="HH49" s="49" t="n">
        <f aca="false">HH39/HH43</f>
        <v>0.00935379698176844</v>
      </c>
      <c r="HI49" s="49" t="n">
        <f aca="false">HI39/HI43</f>
        <v>0.00935379698176844</v>
      </c>
      <c r="HJ49" s="49" t="n">
        <f aca="false">HJ39/HJ43</f>
        <v>0.00935379698176844</v>
      </c>
      <c r="HK49" s="49" t="n">
        <f aca="false">HK39/HK43</f>
        <v>0.00935379698176844</v>
      </c>
      <c r="HL49" s="49" t="n">
        <f aca="false">HL39/HL43</f>
        <v>0.00935379698176844</v>
      </c>
      <c r="HM49" s="48" t="n">
        <f aca="false">HM39/HM43</f>
        <v>0.0131463916668172</v>
      </c>
      <c r="HN49" s="48" t="n">
        <f aca="false">HN39/HN43</f>
        <v>0.0131463916668172</v>
      </c>
      <c r="HO49" s="48" t="n">
        <f aca="false">HO39/HO43</f>
        <v>0.0131463916668172</v>
      </c>
      <c r="HP49" s="48" t="n">
        <f aca="false">HP39/HP43</f>
        <v>0.0131463916668172</v>
      </c>
      <c r="HQ49" s="48" t="n">
        <f aca="false">HQ39/HQ43</f>
        <v>0.0131463916668172</v>
      </c>
      <c r="HR49" s="48" t="n">
        <f aca="false">HR39/HR43</f>
        <v>0.0131463916668172</v>
      </c>
      <c r="HS49" s="48" t="n">
        <f aca="false">HS39/HS43</f>
        <v>0.0131463916668172</v>
      </c>
      <c r="HT49" s="48" t="n">
        <f aca="false">HT39/HT43</f>
        <v>0.0131463916668172</v>
      </c>
      <c r="HU49" s="48" t="n">
        <f aca="false">HU39/HU43</f>
        <v>0.0131463916668172</v>
      </c>
      <c r="HV49" s="48" t="n">
        <f aca="false">HV39/HV43</f>
        <v>0.0131463916668172</v>
      </c>
      <c r="HW49" s="48" t="n">
        <f aca="false">HW39/HW43</f>
        <v>0.0131463916668172</v>
      </c>
      <c r="HX49" s="48" t="n">
        <f aca="false">HX39/HX43</f>
        <v>0.0131463916668172</v>
      </c>
      <c r="HY49" s="49" t="n">
        <f aca="false">HY39/HY43</f>
        <v>0.0153915608925464</v>
      </c>
      <c r="HZ49" s="49" t="n">
        <f aca="false">HZ39/HZ43</f>
        <v>0.0153915608925464</v>
      </c>
      <c r="IA49" s="49" t="n">
        <f aca="false">IA39/IA43</f>
        <v>0.0153915608925464</v>
      </c>
      <c r="IB49" s="49" t="n">
        <f aca="false">IB39/IB43</f>
        <v>0.0153915608925464</v>
      </c>
      <c r="IC49" s="49" t="n">
        <f aca="false">IC39/IC43</f>
        <v>0.0153915608925464</v>
      </c>
      <c r="ID49" s="49" t="n">
        <f aca="false">ID39/ID43</f>
        <v>0.0153915608925464</v>
      </c>
      <c r="IE49" s="49" t="n">
        <f aca="false">IE39/IE43</f>
        <v>0.0153915608925464</v>
      </c>
      <c r="IF49" s="49" t="n">
        <f aca="false">IF39/IF43</f>
        <v>0.0153915608925464</v>
      </c>
      <c r="IG49" s="49" t="n">
        <f aca="false">IG39/IG43</f>
        <v>0.0153915608925464</v>
      </c>
      <c r="IH49" s="49" t="n">
        <f aca="false">IH39/IH43</f>
        <v>0.0153915608925464</v>
      </c>
      <c r="II49" s="49" t="n">
        <f aca="false">II39/II43</f>
        <v>0.0153915608925464</v>
      </c>
      <c r="IJ49" s="49" t="n">
        <f aca="false">IJ39/IJ43</f>
        <v>0.0153915608925464</v>
      </c>
      <c r="IK49" s="48"/>
      <c r="IL49" s="48"/>
      <c r="IM49" s="48"/>
      <c r="IN49" s="48"/>
      <c r="IO49" s="48"/>
      <c r="IP49" s="48" t="n">
        <f aca="false">IP39/(IP32+IP24)</f>
        <v>0.110917680629868</v>
      </c>
      <c r="IQ49" s="48" t="n">
        <f aca="false">IQ39/(IQ32+IQ24)</f>
        <v>0.109352570182229</v>
      </c>
      <c r="IR49" s="48" t="n">
        <f aca="false">IR39/(IR32+IR24)</f>
        <v>0.109252047683753</v>
      </c>
      <c r="IS49" s="48" t="n">
        <f aca="false">IS39/(IS32+IS24)</f>
        <v>0.107782197715012</v>
      </c>
      <c r="IT49" s="48" t="n">
        <f aca="false">IT39/(IT32+IT24)</f>
        <v>0.110335904769921</v>
      </c>
      <c r="IU49" s="48" t="n">
        <f aca="false">IU39/(IU32+IU24)</f>
        <v>0.109480826626168</v>
      </c>
      <c r="IV49" s="48" t="n">
        <f aca="false">IV39/(IV32+IV24)</f>
        <v>0.110671236835978</v>
      </c>
      <c r="IW49" s="49" t="n">
        <f aca="false">IW39/(IW32+IW24)</f>
        <v>0.117820053344292</v>
      </c>
      <c r="IX49" s="49" t="n">
        <f aca="false">IX39/(IX32+IX24)</f>
        <v>0.117991015821837</v>
      </c>
      <c r="IY49" s="49" t="n">
        <f aca="false">IY39/(IY32+IY24)</f>
        <v>0.118656746524605</v>
      </c>
    </row>
    <row r="50" customFormat="false" ht="13.8" hidden="false" customHeight="false" outlineLevel="0" collapsed="false">
      <c r="A50" s="2" t="s">
        <v>30</v>
      </c>
      <c r="B50" s="40" t="n">
        <f aca="false">(B13+B23/2)/B42</f>
        <v>0</v>
      </c>
      <c r="C50" s="40" t="n">
        <f aca="false">(C13+C23/2)/C42</f>
        <v>0</v>
      </c>
      <c r="D50" s="40" t="n">
        <f aca="false">(D13+D23/2)/D42</f>
        <v>0</v>
      </c>
      <c r="E50" s="40" t="n">
        <f aca="false">(E13+E23/2)/E42</f>
        <v>0</v>
      </c>
      <c r="F50" s="40" t="n">
        <f aca="false">(F13+F23/2)/F42</f>
        <v>0</v>
      </c>
      <c r="G50" s="40" t="n">
        <f aca="false">(G13+G23/2)/G42</f>
        <v>0.0471990156899329</v>
      </c>
      <c r="H50" s="40" t="n">
        <f aca="false">(H13+H23/2)/H42</f>
        <v>0.0455393519131533</v>
      </c>
      <c r="I50" s="40" t="n">
        <f aca="false">(I13+I23/2)/I42</f>
        <v>0.0447226694343994</v>
      </c>
      <c r="J50" s="40" t="n">
        <f aca="false">(J13+J23/2)/J42</f>
        <v>0.0434093194652011</v>
      </c>
      <c r="K50" s="40" t="n">
        <f aca="false">(K13+K23/2)/K42</f>
        <v>0.042115439808905</v>
      </c>
      <c r="L50" s="40" t="n">
        <f aca="false">(L13+L23/2)/L42</f>
        <v>0.0406345133306709</v>
      </c>
      <c r="M50" s="40" t="n">
        <f aca="false">(M13+M23/2)/M42</f>
        <v>0.0400809228024871</v>
      </c>
      <c r="N50" s="41" t="n">
        <f aca="false">(N13+N23/2)/N42</f>
        <v>0.03889628521562</v>
      </c>
      <c r="O50" s="41" t="n">
        <f aca="false">(O13+O23/2)/O42</f>
        <v>0.0377191238427644</v>
      </c>
      <c r="P50" s="41" t="n">
        <f aca="false">(P13+P23/2)/P42</f>
        <v>0.0368508521271514</v>
      </c>
      <c r="Q50" s="41" t="n">
        <f aca="false">(Q13+Q23/2)/Q42</f>
        <v>0.0346570268973339</v>
      </c>
      <c r="R50" s="41" t="n">
        <f aca="false">(R13+R23/2)/R42</f>
        <v>0.0339711639174282</v>
      </c>
      <c r="S50" s="41" t="n">
        <f aca="false">(S13+S23/2)/S42</f>
        <v>0.0326331826744002</v>
      </c>
      <c r="T50" s="41" t="n">
        <f aca="false">(T13+T23/2)/T42</f>
        <v>0.0314874288738852</v>
      </c>
      <c r="U50" s="41" t="n">
        <f aca="false">(U13+U23/2)/U42</f>
        <v>0.0308411845514711</v>
      </c>
      <c r="V50" s="41" t="n">
        <f aca="false">(V13+V23/2)/V42</f>
        <v>0.0294679197292755</v>
      </c>
      <c r="W50" s="41" t="n">
        <f aca="false">(W13+W23/2)/W42</f>
        <v>0.0287836981574118</v>
      </c>
      <c r="X50" s="41" t="n">
        <f aca="false">(X13+X23/2)/X42</f>
        <v>0.0272970461138311</v>
      </c>
      <c r="Y50" s="41" t="n">
        <f aca="false">(Y13+Y23/2)/Y42</f>
        <v>0.0282264650770754</v>
      </c>
      <c r="Z50" s="40" t="n">
        <f aca="false">(Z13+Z23/2)/Z42</f>
        <v>0.0279646112741254</v>
      </c>
      <c r="AA50" s="40" t="n">
        <f aca="false">(AA13+AA23/2)/AA42</f>
        <v>0.0279901050366726</v>
      </c>
      <c r="AB50" s="40" t="n">
        <f aca="false">(AB13+AB23/2)/AB42</f>
        <v>0.0278222964960049</v>
      </c>
      <c r="AC50" s="40" t="n">
        <f aca="false">(AC13+AC23/2)/AC42</f>
        <v>0.0274302198586295</v>
      </c>
      <c r="AD50" s="40" t="n">
        <f aca="false">(AD13+AD23/2)/AD42</f>
        <v>0.027606347731752</v>
      </c>
      <c r="AE50" s="40" t="n">
        <f aca="false">(AE13+AE23/2)/AE42</f>
        <v>0.0271327340468207</v>
      </c>
      <c r="AF50" s="40" t="n">
        <f aca="false">(AF13+AF23/2)/AF42</f>
        <v>0.0272938092820814</v>
      </c>
      <c r="AG50" s="40" t="n">
        <f aca="false">(AG13+AG23/2)/AG42</f>
        <v>0.027304063312617</v>
      </c>
      <c r="AH50" s="40" t="n">
        <f aca="false">(AH13+AH23/2)/AH42</f>
        <v>0.0270398573469514</v>
      </c>
      <c r="AI50" s="40" t="n">
        <f aca="false">(AI13+AI23/2)/AI42</f>
        <v>0.025746712807608</v>
      </c>
      <c r="AJ50" s="40" t="n">
        <f aca="false">(AJ13+AJ23/2)/AJ42</f>
        <v>0.0240441553990224</v>
      </c>
      <c r="AK50" s="40" t="n">
        <f aca="false">(AK13+AK23/2)/AK42</f>
        <v>0.0245852457665424</v>
      </c>
      <c r="AL50" s="41" t="n">
        <f aca="false">(AL13+AL23/2)/AL42</f>
        <v>0.0254903867010985</v>
      </c>
      <c r="AM50" s="41" t="n">
        <f aca="false">(AM13+AM23/2)/AM42</f>
        <v>0.0256860996997513</v>
      </c>
      <c r="AN50" s="41" t="n">
        <f aca="false">(AN13+AN23/2)/AN42</f>
        <v>0.025422976745212</v>
      </c>
      <c r="AO50" s="41" t="n">
        <f aca="false">(AO13+AO23/2)/AO42</f>
        <v>0.0253310353047716</v>
      </c>
      <c r="AP50" s="41" t="n">
        <f aca="false">(AP13+AP23/2)/AP42</f>
        <v>0.0253446958404477</v>
      </c>
      <c r="AQ50" s="41" t="n">
        <f aca="false">(AQ13+AQ23/2)/AQ42</f>
        <v>0.0247005153579255</v>
      </c>
      <c r="AR50" s="41" t="n">
        <f aca="false">(AR13+AR23/2)/AR42</f>
        <v>0.0246855310315468</v>
      </c>
      <c r="AS50" s="41" t="n">
        <f aca="false">(AS13+AS23/2)/AS42</f>
        <v>0.0247914832927146</v>
      </c>
      <c r="AT50" s="41" t="n">
        <f aca="false">(AT13+AT23/2)/AT42</f>
        <v>0.0251348356781071</v>
      </c>
      <c r="AU50" s="41" t="n">
        <f aca="false">(AU13+AU23/2)/AU42</f>
        <v>0.0249860719978952</v>
      </c>
      <c r="AV50" s="41" t="n">
        <f aca="false">(AV13+AV23/2)/AV42</f>
        <v>0.0238733832018221</v>
      </c>
      <c r="AW50" s="41" t="n">
        <f aca="false">(AW13+AW23/2)/AW42</f>
        <v>0.0242803196339657</v>
      </c>
      <c r="AX50" s="40" t="n">
        <f aca="false">(AX13+AX23/2)/AX42</f>
        <v>0.0241523709249341</v>
      </c>
      <c r="AY50" s="40" t="n">
        <f aca="false">(AY13+AY23/2)/AY42</f>
        <v>0.0242299319594706</v>
      </c>
      <c r="AZ50" s="40" t="n">
        <f aca="false">(AZ13+AZ23/2)/AZ42</f>
        <v>0.0247525188025216</v>
      </c>
      <c r="BA50" s="40" t="n">
        <f aca="false">(BA13+BA23/2)/BA42</f>
        <v>0.0246485270454588</v>
      </c>
      <c r="BB50" s="40" t="n">
        <f aca="false">(BB13+BB23/2)/BB42</f>
        <v>0.0245880104287174</v>
      </c>
      <c r="BC50" s="40" t="n">
        <f aca="false">(BC13+BC23/2)/BC42</f>
        <v>0.0247610256539551</v>
      </c>
      <c r="BD50" s="40" t="n">
        <f aca="false">(BD13+BD23/2)/BD42</f>
        <v>0.0245862005471451</v>
      </c>
      <c r="BE50" s="40" t="n">
        <f aca="false">(BE13+BE23/2)/BE42</f>
        <v>0.0239337954346908</v>
      </c>
      <c r="BF50" s="40" t="n">
        <f aca="false">(BF13+BF23/2)/BF42</f>
        <v>0.0243368486887308</v>
      </c>
      <c r="BG50" s="40" t="n">
        <f aca="false">(BG13+BG23/2)/BG42</f>
        <v>0.0240788528853445</v>
      </c>
      <c r="BH50" s="40" t="n">
        <f aca="false">(BH13+BH23/2)/BH42</f>
        <v>0.0230434894506679</v>
      </c>
      <c r="BI50" s="40" t="n">
        <f aca="false">(BI13+BI23/2)/BI42</f>
        <v>0.0237949963837545</v>
      </c>
      <c r="BJ50" s="41" t="n">
        <f aca="false">(BJ13+BJ23/2)/BJ42</f>
        <v>0.0238743674091047</v>
      </c>
      <c r="BK50" s="41" t="n">
        <f aca="false">(BK13+BK23/2)/BK42</f>
        <v>0.0234848884384183</v>
      </c>
      <c r="BL50" s="41" t="n">
        <f aca="false">(BL13+BL23/2)/BL42</f>
        <v>0.0261667222554125</v>
      </c>
      <c r="BM50" s="41" t="n">
        <f aca="false">(BM13+BM23/2)/BM42</f>
        <v>0.0241366922252332</v>
      </c>
      <c r="BN50" s="41" t="n">
        <f aca="false">(BN13+BN23/2)/BN42</f>
        <v>0.0235106430526697</v>
      </c>
      <c r="BO50" s="41" t="n">
        <f aca="false">(BO13+BO23/2)/BO42</f>
        <v>0.0240613212699719</v>
      </c>
      <c r="BP50" s="41" t="n">
        <f aca="false">(BP13+BP23/2)/BP42</f>
        <v>0.02365272763702</v>
      </c>
      <c r="BQ50" s="41" t="n">
        <f aca="false">(BQ13+BQ23/2)/BQ42</f>
        <v>0.023642902191338</v>
      </c>
      <c r="BR50" s="41" t="n">
        <f aca="false">(BR13+BR23/2)/BR42</f>
        <v>0.0238217540759694</v>
      </c>
      <c r="BS50" s="41" t="n">
        <f aca="false">(BS13+BS23/2)/BS42</f>
        <v>0.0233091965875718</v>
      </c>
      <c r="BT50" s="41" t="n">
        <f aca="false">(BT13+BT23/2)/BT42</f>
        <v>0.0232091105352408</v>
      </c>
      <c r="BU50" s="41" t="n">
        <f aca="false">(BU13+BU23/2)/BU42</f>
        <v>0.0242157930052065</v>
      </c>
      <c r="BV50" s="40" t="n">
        <f aca="false">(BV13+BV23/2)/BV42</f>
        <v>0.0226559279050468</v>
      </c>
      <c r="BW50" s="40" t="n">
        <f aca="false">(BW13+BW23/2)/BW42</f>
        <v>0.0222758571810098</v>
      </c>
      <c r="BX50" s="40" t="n">
        <f aca="false">(BX13+BX23/2)/BX42</f>
        <v>0.0230115906989463</v>
      </c>
      <c r="BY50" s="40" t="n">
        <f aca="false">(BY13+BY23/2)/BY42</f>
        <v>0.0226920825168361</v>
      </c>
      <c r="BZ50" s="40" t="n">
        <f aca="false">(BZ13+BZ23/2)/BZ42</f>
        <v>0.0210700760245347</v>
      </c>
      <c r="CA50" s="40" t="n">
        <f aca="false">(CA13+CA23/2)/CA42</f>
        <v>0.020513638861803</v>
      </c>
      <c r="CB50" s="40" t="n">
        <f aca="false">(CB13+CB23/2)/CB42</f>
        <v>0.019237757298701</v>
      </c>
      <c r="CC50" s="40" t="n">
        <f aca="false">(CC13+CC23/2)/CC42</f>
        <v>0.0202745843465767</v>
      </c>
      <c r="CD50" s="40" t="n">
        <f aca="false">(CD13+CD23/2)/CD42</f>
        <v>0.0201029601156915</v>
      </c>
      <c r="CE50" s="40" t="n">
        <f aca="false">(CE13+CE23/2)/CE42</f>
        <v>0.0192861492911453</v>
      </c>
      <c r="CF50" s="40" t="n">
        <f aca="false">(CF13+CF23/2)/CF42</f>
        <v>0.0182468269054333</v>
      </c>
      <c r="CG50" s="40" t="n">
        <f aca="false">(CG13+CG23/2)/CG42</f>
        <v>0.0193742565863192</v>
      </c>
      <c r="CH50" s="41" t="n">
        <f aca="false">(CH13+CH23/2)/CH42</f>
        <v>0.0195505955897614</v>
      </c>
      <c r="CI50" s="41" t="n">
        <f aca="false">(CI13+CI23/2)/CI42</f>
        <v>0.0195167491778187</v>
      </c>
      <c r="CJ50" s="41" t="n">
        <f aca="false">(CJ13+CJ23/2)/CJ42</f>
        <v>0.0204756276269169</v>
      </c>
      <c r="CK50" s="41" t="n">
        <f aca="false">(CK13+CK23/2)/CK42</f>
        <v>0.0196179574373057</v>
      </c>
      <c r="CL50" s="41" t="n">
        <f aca="false">(CL13+CL23/2)/CL42</f>
        <v>0.0199631378523901</v>
      </c>
      <c r="CM50" s="41" t="n">
        <f aca="false">(CM13+CM23/2)/CM42</f>
        <v>0.0196384260377383</v>
      </c>
      <c r="CN50" s="41" t="n">
        <f aca="false">(CN13+CN23/2)/CN42</f>
        <v>0.019498786323053</v>
      </c>
      <c r="CO50" s="41" t="n">
        <f aca="false">(CO13+CO23/2)/CO42</f>
        <v>0.0197563943667553</v>
      </c>
      <c r="CP50" s="41" t="n">
        <f aca="false">(CP13+CP23/2)/CP42</f>
        <v>0.0188449391555815</v>
      </c>
      <c r="CQ50" s="41" t="n">
        <f aca="false">(CQ13+CQ23/2)/CQ42</f>
        <v>0.0197184866980625</v>
      </c>
      <c r="CR50" s="41" t="n">
        <f aca="false">(CR13+CR23/2)/CR42</f>
        <v>0.0179937508367901</v>
      </c>
      <c r="CS50" s="41" t="n">
        <f aca="false">(CS13+CS23/2)/CS42</f>
        <v>0.0186864479458125</v>
      </c>
      <c r="CT50" s="40" t="n">
        <f aca="false">(CT13+CT23/2)/CT42</f>
        <v>0.0192319657682645</v>
      </c>
      <c r="CU50" s="40" t="n">
        <f aca="false">(CU13+CU23/2)/CU42</f>
        <v>0.0195309730046297</v>
      </c>
      <c r="CV50" s="40" t="n">
        <f aca="false">(CV13+CV23/2)/CV42</f>
        <v>0.0194201226963629</v>
      </c>
      <c r="CW50" s="40" t="n">
        <f aca="false">(CW13+CW23/2)/CW42</f>
        <v>0.0195313178285739</v>
      </c>
      <c r="CX50" s="40" t="n">
        <f aca="false">(CX13+CX23/2)/CX42</f>
        <v>0.0196116713827738</v>
      </c>
      <c r="CY50" s="40" t="n">
        <f aca="false">(CY13+CY23/2)/CY42</f>
        <v>0.0190333430028812</v>
      </c>
      <c r="CZ50" s="40" t="n">
        <f aca="false">(CZ13+CZ23/2)/CZ42</f>
        <v>0.019351652792528</v>
      </c>
      <c r="DA50" s="40" t="n">
        <f aca="false">(DA13+DA23/2)/DA42</f>
        <v>0.0192144655616291</v>
      </c>
      <c r="DB50" s="40" t="n">
        <f aca="false">(DB13+DB23/2)/DB42</f>
        <v>0.0189988438902843</v>
      </c>
      <c r="DC50" s="40" t="n">
        <f aca="false">(DC13+DC23/2)/DC42</f>
        <v>0.0186684798416502</v>
      </c>
      <c r="DD50" s="40" t="n">
        <f aca="false">(DD13+DD23/2)/DD42</f>
        <v>0.0178575508135564</v>
      </c>
      <c r="DE50" s="40" t="n">
        <f aca="false">(DE13+DE23/2)/DE42</f>
        <v>0.018191061069791</v>
      </c>
      <c r="DF50" s="41" t="n">
        <f aca="false">(DF13+DF23/2)/DF42</f>
        <v>0.0188184539417698</v>
      </c>
      <c r="DG50" s="41" t="n">
        <f aca="false">(DG13+DG23/2)/DG42</f>
        <v>0.0189327969993356</v>
      </c>
      <c r="DH50" s="41" t="n">
        <f aca="false">(DH13+DH23/2)/DH42</f>
        <v>0.0182892228558633</v>
      </c>
      <c r="DI50" s="41" t="n">
        <f aca="false">(DI13+DI23/2)/DI42</f>
        <v>0.0189052942495748</v>
      </c>
      <c r="DJ50" s="41" t="n">
        <f aca="false">(DJ13+DJ23/2)/DJ42</f>
        <v>0.0187074734315239</v>
      </c>
      <c r="DK50" s="41" t="n">
        <f aca="false">(DK13+DK23/2)/DK42</f>
        <v>0.0187198415785831</v>
      </c>
      <c r="DL50" s="41" t="n">
        <f aca="false">(DL13+DL23/2)/DL42</f>
        <v>0.0186894545497061</v>
      </c>
      <c r="DM50" s="41" t="n">
        <f aca="false">(DM13+DM23/2)/DM42</f>
        <v>0.0184738890742861</v>
      </c>
      <c r="DN50" s="41" t="n">
        <f aca="false">(DN13+DN23/2)/DN42</f>
        <v>0.0192082530232344</v>
      </c>
      <c r="DO50" s="41" t="n">
        <f aca="false">(DO13+DO23/2)/DO42</f>
        <v>0.0190394703353069</v>
      </c>
      <c r="DP50" s="41" t="n">
        <f aca="false">(DP13+DP23/2)/DP42</f>
        <v>0.0182647932462134</v>
      </c>
      <c r="DQ50" s="41" t="n">
        <f aca="false">(DQ13+DQ23/2)/DQ42</f>
        <v>0.0189850870265253</v>
      </c>
      <c r="DR50" s="40" t="n">
        <f aca="false">(DR13+DR23/2)/DR42</f>
        <v>0.0199193936836443</v>
      </c>
      <c r="DS50" s="40" t="n">
        <f aca="false">(DS13+DS23/2)/DS42</f>
        <v>0.0201874426490892</v>
      </c>
      <c r="DT50" s="40" t="n">
        <f aca="false">(DT13+DT23/2)/DT42</f>
        <v>0.0204840068335398</v>
      </c>
      <c r="DU50" s="40" t="n">
        <f aca="false">(DU13+DU23/2)/DU42</f>
        <v>0.020612086889539</v>
      </c>
      <c r="DV50" s="40" t="n">
        <f aca="false">(DV13+DV23/2)/DV42</f>
        <v>0.0203929566651108</v>
      </c>
      <c r="DW50" s="40" t="n">
        <f aca="false">(DW13+DW23/2)/DW42</f>
        <v>0.0203828699499107</v>
      </c>
      <c r="DX50" s="40" t="n">
        <f aca="false">(DX13+DX23/2)/DX42</f>
        <v>0.0206239219247047</v>
      </c>
      <c r="DY50" s="40" t="n">
        <f aca="false">(DY13+DY23/2)/DY42</f>
        <v>0.0206575389929119</v>
      </c>
      <c r="DZ50" s="40" t="n">
        <f aca="false">(DZ13+DZ23/2)/DZ42</f>
        <v>0.0206888588890819</v>
      </c>
      <c r="EA50" s="40" t="n">
        <f aca="false">(EA13+EA23/2)/EA42</f>
        <v>0.0206323724976156</v>
      </c>
      <c r="EB50" s="40" t="n">
        <f aca="false">(EB13+EB23/2)/EB42</f>
        <v>0.0204871139081461</v>
      </c>
      <c r="EC50" s="40" t="n">
        <f aca="false">(EC13+EC23/2)/EC42</f>
        <v>0.0211772567223122</v>
      </c>
      <c r="ED50" s="41" t="n">
        <f aca="false">(ED13+ED23/2)/ED42</f>
        <v>0.0222766845063332</v>
      </c>
      <c r="EE50" s="42"/>
      <c r="EF50" s="37"/>
      <c r="EG50" s="37"/>
      <c r="EH50" s="41" t="n">
        <f aca="false">(EH13+EH31/2)/EH42</f>
        <v>0.0212028866510451</v>
      </c>
      <c r="EI50" s="41" t="n">
        <f aca="false">(EI13+EI31/2)/EI42</f>
        <v>0.0221103915789607</v>
      </c>
      <c r="EJ50" s="41" t="n">
        <f aca="false">(EJ13+EJ31/2)/EJ42</f>
        <v>0.0217930387972679</v>
      </c>
      <c r="EK50" s="41" t="n">
        <f aca="false">(EK13+EK31/2)/EK42</f>
        <v>0.0214754511587801</v>
      </c>
      <c r="EL50" s="41" t="n">
        <f aca="false">(EL13+EL31/2)/EL42</f>
        <v>0.022310626945885</v>
      </c>
      <c r="EM50" s="41" t="n">
        <f aca="false">(EM13+EM31/2)/EM42</f>
        <v>0.023824604033397</v>
      </c>
      <c r="EN50" s="41" t="n">
        <f aca="false">(EN13+EN31/2)/EN42</f>
        <v>0.0244115578963486</v>
      </c>
      <c r="EO50" s="41" t="n">
        <f aca="false">(EO13+EO31/2)/EO42</f>
        <v>0.0242060459735524</v>
      </c>
      <c r="EP50" s="41" t="n">
        <f aca="false">(EP13+EP31/2)/EP42</f>
        <v>0.0231145047637886</v>
      </c>
      <c r="EQ50" s="41" t="n">
        <f aca="false">(EQ13+EQ31/2)/EQ42</f>
        <v>0.0231801013495247</v>
      </c>
      <c r="ER50" s="41" t="n">
        <f aca="false">(ER13+ER31/2)/ER42</f>
        <v>0.0236375063917305</v>
      </c>
      <c r="ES50" s="40" t="n">
        <f aca="false">(ES13+ES31/2)/ES42</f>
        <v>0.0235184198205191</v>
      </c>
      <c r="ET50" s="40" t="n">
        <f aca="false">(ET13+ET31/2)/ET42</f>
        <v>0.0239778001455612</v>
      </c>
      <c r="EU50" s="40" t="n">
        <f aca="false">(EU13+EU31/2)/EU42</f>
        <v>0.0240430491561043</v>
      </c>
      <c r="EV50" s="40" t="n">
        <f aca="false">(EV13+EV31/2)/EV42</f>
        <v>0.0236112963605798</v>
      </c>
      <c r="EW50" s="40" t="n">
        <f aca="false">(EW13+EW31/2)/EW42</f>
        <v>0.0219079551488903</v>
      </c>
      <c r="EX50" s="40" t="n">
        <f aca="false">(EX13+EX31/2)/EX42</f>
        <v>0.0218607275580443</v>
      </c>
      <c r="EY50" s="40" t="n">
        <f aca="false">(EY13+EY31/2)/EY42</f>
        <v>0.0211132882550901</v>
      </c>
      <c r="EZ50" s="40" t="n">
        <f aca="false">(EZ13+EZ31/2)/EZ42</f>
        <v>0.0208546372562963</v>
      </c>
      <c r="FA50" s="40" t="n">
        <f aca="false">(FA13+FA31/2)/FA42</f>
        <v>0.0197037400256861</v>
      </c>
      <c r="FB50" s="40" t="n">
        <f aca="false">(FB13+FB31/2)/FB42</f>
        <v>0.0228221491594088</v>
      </c>
      <c r="FC50" s="40" t="n">
        <f aca="false">(FC13+FC31/2)/FC42</f>
        <v>0.0219495132667669</v>
      </c>
      <c r="FD50" s="40" t="n">
        <f aca="false">(FD13+FD31/2)/FD42</f>
        <v>0.0225203261678423</v>
      </c>
      <c r="FE50" s="41" t="n">
        <f aca="false">(FE13+FE31/2)/FE42</f>
        <v>0.0224513321533507</v>
      </c>
      <c r="FF50" s="41" t="n">
        <f aca="false">(FF13+FF31/2)/FF42</f>
        <v>0.0229910391344888</v>
      </c>
      <c r="FG50" s="41" t="n">
        <f aca="false">(FG13+FG31/2)/FG42</f>
        <v>0.0229392485053444</v>
      </c>
      <c r="FH50" s="41" t="n">
        <f aca="false">(FH13+FH31/2)/FH42</f>
        <v>0.0228047327054914</v>
      </c>
      <c r="FI50" s="41" t="n">
        <f aca="false">(FI13+FI31/2)/FI42</f>
        <v>0.0229126538535273</v>
      </c>
      <c r="FJ50" s="41" t="n">
        <f aca="false">(FJ13+FJ31/2)/FJ42</f>
        <v>0.0225430807305599</v>
      </c>
      <c r="FK50" s="41" t="n">
        <f aca="false">(FK13+FK31/2)/FK42</f>
        <v>0.0224729489076722</v>
      </c>
      <c r="FL50" s="41" t="n">
        <f aca="false">(FL13+FL31/2)/FL42</f>
        <v>0.0226955545921865</v>
      </c>
      <c r="FM50" s="41" t="n">
        <f aca="false">(FM13+FM31/2)/FM42</f>
        <v>0.0222964703425858</v>
      </c>
      <c r="FN50" s="41" t="n">
        <f aca="false">(FN13+FN31/2)/FN42</f>
        <v>0.0219603435922306</v>
      </c>
      <c r="FO50" s="41" t="n">
        <f aca="false">(FO13+FO31/2)/FO42</f>
        <v>0.0209668322258375</v>
      </c>
      <c r="FP50" s="41" t="n">
        <f aca="false">(FP13+FP31/2)/FP42</f>
        <v>0.0209927677330989</v>
      </c>
      <c r="FQ50" s="40" t="n">
        <f aca="false">(FQ13+FQ31/2)/FQ42</f>
        <v>0.0214155918237282</v>
      </c>
      <c r="FR50" s="40" t="n">
        <f aca="false">(FR13+FR31/2)/FR42</f>
        <v>0.0218710151076527</v>
      </c>
      <c r="FS50" s="40" t="n">
        <f aca="false">(FS13+FS31/2)/FS42</f>
        <v>0.0216953348800839</v>
      </c>
      <c r="FT50" s="40" t="n">
        <f aca="false">(FT13+FT31/2)/FT42</f>
        <v>0.0218788170120403</v>
      </c>
      <c r="FU50" s="40" t="n">
        <f aca="false">(FU13+FU31/2)/FU42</f>
        <v>0.0218955625362942</v>
      </c>
      <c r="FV50" s="40" t="n">
        <f aca="false">(FV13+FV31/2)/FV42</f>
        <v>0.0214843189901413</v>
      </c>
      <c r="FW50" s="40" t="n">
        <f aca="false">(FW13+FW31/2)/FW42</f>
        <v>0.0206504336834352</v>
      </c>
      <c r="FX50" s="40" t="n">
        <f aca="false">(FX13+FX31/2)/FX42</f>
        <v>0.0205029147069225</v>
      </c>
      <c r="FY50" s="40" t="n">
        <f aca="false">(FY13+FY31/2)/FY42</f>
        <v>0.0206375344468919</v>
      </c>
      <c r="FZ50" s="40" t="n">
        <f aca="false">(FZ13+FZ31/2)/FZ42</f>
        <v>0.0201274503963976</v>
      </c>
      <c r="GA50" s="40" t="n">
        <f aca="false">(GA13+GA31/2)/GA42</f>
        <v>0.0193963034528838</v>
      </c>
      <c r="GB50" s="40" t="n">
        <f aca="false">(GB13+GB31/2)/GB42</f>
        <v>0.0188975092119664</v>
      </c>
      <c r="GC50" s="41" t="n">
        <f aca="false">(GC13+GC31/2)/GC42</f>
        <v>0.0219558455917169</v>
      </c>
      <c r="GD50" s="41" t="n">
        <f aca="false">(GD13+GD31/2)/GD42</f>
        <v>0.0213146681895653</v>
      </c>
      <c r="GE50" s="41" t="n">
        <f aca="false">(GE13+GE31/2)/GE42</f>
        <v>0.0204478849577714</v>
      </c>
      <c r="GF50" s="41" t="n">
        <f aca="false">(GF13+GF31/2)/GF42</f>
        <v>0.0185956173268836</v>
      </c>
      <c r="GG50" s="41" t="n">
        <f aca="false">(GG13+GG31/2)/GG42</f>
        <v>0.0183037141242554</v>
      </c>
      <c r="GH50" s="41" t="n">
        <f aca="false">(GH13+GH31/2)/GH42</f>
        <v>0.0184343355975082</v>
      </c>
      <c r="GI50" s="41" t="n">
        <f aca="false">(GI13+GI31/2)/GI42</f>
        <v>0.0176758686440664</v>
      </c>
      <c r="GJ50" s="41" t="n">
        <f aca="false">(GJ13+GJ31/2)/GJ42</f>
        <v>0.0171565082069801</v>
      </c>
      <c r="GK50" s="41" t="n">
        <f aca="false">(GK13+GK31/2)/GK42</f>
        <v>0.0172854046595411</v>
      </c>
      <c r="GL50" s="41" t="n">
        <f aca="false">(GL13+GL31/2)/GL42</f>
        <v>0.0171998967010488</v>
      </c>
      <c r="GM50" s="41" t="n">
        <f aca="false">(GM13+GM31/2)/GM42</f>
        <v>0.0164149541030495</v>
      </c>
      <c r="GN50" s="41" t="n">
        <f aca="false">(GN13+GN31/2)/GN42</f>
        <v>0.0158305516870515</v>
      </c>
      <c r="GO50" s="40" t="n">
        <f aca="false">(GO13+GO31/2)/GO42</f>
        <v>0.0161878287688676</v>
      </c>
      <c r="GP50" s="40" t="n">
        <f aca="false">(GP13+GP31/2)/GP42</f>
        <v>0.0165642989977351</v>
      </c>
      <c r="GQ50" s="40" t="n">
        <f aca="false">(GQ13+GQ31/2)/GQ42</f>
        <v>0.0165936178620553</v>
      </c>
      <c r="GR50" s="40" t="n">
        <f aca="false">(GR13+GR31/2)/GR42</f>
        <v>0.0165963397834588</v>
      </c>
      <c r="GS50" s="40" t="n">
        <f aca="false">(GS13+GS31/2)/GS42</f>
        <v>0.0163937013441178</v>
      </c>
      <c r="GT50" s="40" t="n">
        <f aca="false">(GT13+GT31/2)/GT42</f>
        <v>0.01669068583278</v>
      </c>
      <c r="GU50" s="40" t="n">
        <f aca="false">(GU13+GU31/2)/GU42</f>
        <v>0.0164361564310973</v>
      </c>
      <c r="GV50" s="40" t="n">
        <f aca="false">(GV13+GV31/2)/GV42</f>
        <v>0.0157966871834808</v>
      </c>
      <c r="GW50" s="40" t="n">
        <f aca="false">(GW13+GW31/2)/GW42</f>
        <v>0.0162039966023452</v>
      </c>
      <c r="GX50" s="40" t="n">
        <f aca="false">(GX13+GX31/2)/GX42</f>
        <v>0.0161333860677101</v>
      </c>
      <c r="GY50" s="40" t="n">
        <f aca="false">(GY13+GY31/2)/GY42</f>
        <v>0.0163281336747875</v>
      </c>
      <c r="GZ50" s="40" t="n">
        <f aca="false">(GZ13+GZ31/2)/GZ42</f>
        <v>0.015557532364672</v>
      </c>
      <c r="HA50" s="41" t="n">
        <f aca="false">(HA13+HA31/2)/HA42</f>
        <v>0.0193728813236248</v>
      </c>
      <c r="HB50" s="41" t="n">
        <f aca="false">(HB13+HB31/2)/HB42</f>
        <v>0.0192592933443229</v>
      </c>
      <c r="HC50" s="41" t="n">
        <f aca="false">(HC13+HC31/2)/HC42</f>
        <v>0.0192001166823878</v>
      </c>
      <c r="HD50" s="41" t="n">
        <f aca="false">(HD13+HD31/2)/HD42</f>
        <v>0.0191422497935212</v>
      </c>
      <c r="HE50" s="41" t="n">
        <f aca="false">(HE13+HE31/2)/HE42</f>
        <v>0.0190569194714844</v>
      </c>
      <c r="HF50" s="41" t="n">
        <f aca="false">(HF13+HF31/2)/HF42</f>
        <v>0.0190429857154366</v>
      </c>
      <c r="HG50" s="41" t="n">
        <f aca="false">(HG13+HG31/2)/HG42</f>
        <v>0.0190871975233763</v>
      </c>
      <c r="HH50" s="41" t="n">
        <f aca="false">(HH13+HH31/2)/HH42</f>
        <v>0.0190630503241454</v>
      </c>
      <c r="HI50" s="41" t="n">
        <f aca="false">(HI13+HI31/2)/HI42</f>
        <v>0.0190807740618383</v>
      </c>
      <c r="HJ50" s="41" t="n">
        <f aca="false">(HJ13+HJ31/2)/HJ42</f>
        <v>0.0190864590343058</v>
      </c>
      <c r="HK50" s="41" t="n">
        <f aca="false">(HK13+HK31/2)/HK42</f>
        <v>0.0192198886822197</v>
      </c>
      <c r="HL50" s="41" t="n">
        <f aca="false">(HL13+HL31/2)/HL42</f>
        <v>0.0193605081482543</v>
      </c>
      <c r="HM50" s="40" t="n">
        <f aca="false">(HM13+HM31/2)/HM42</f>
        <v>0.0203377832228617</v>
      </c>
      <c r="HN50" s="40" t="n">
        <f aca="false">(HN13+HN31/2)/HN42</f>
        <v>0.0203072674384171</v>
      </c>
      <c r="HO50" s="40" t="n">
        <f aca="false">(HO13+HO31/2)/HO42</f>
        <v>0.0206235373152766</v>
      </c>
      <c r="HP50" s="40" t="n">
        <f aca="false">(HP13+HP31/2)/HP42</f>
        <v>0.0208349479624086</v>
      </c>
      <c r="HQ50" s="40" t="n">
        <f aca="false">(HQ13+HQ31/2)/HQ42</f>
        <v>0.0209592109441674</v>
      </c>
      <c r="HR50" s="40" t="n">
        <f aca="false">(HR13+HR31/2)/HR42</f>
        <v>0.021160750496516</v>
      </c>
      <c r="HS50" s="40" t="n">
        <f aca="false">(HS13+HS31/2)/HS42</f>
        <v>0.0211959480002008</v>
      </c>
      <c r="HT50" s="40" t="n">
        <f aca="false">(HT13+HT31/2)/HT42</f>
        <v>0.0211741187791655</v>
      </c>
      <c r="HU50" s="40" t="n">
        <f aca="false">(HU13+HU31/2)/HU42</f>
        <v>0.0212958998856645</v>
      </c>
      <c r="HV50" s="40" t="n">
        <f aca="false">(HV13+HV31/2)/HV42</f>
        <v>0.0212178900337479</v>
      </c>
      <c r="HW50" s="40" t="n">
        <f aca="false">(HW13+HW31/2)/HW42</f>
        <v>0.0213121448873652</v>
      </c>
      <c r="HX50" s="40" t="n">
        <f aca="false">(HX13+HX31/2)/HX42</f>
        <v>0.0213439016094397</v>
      </c>
      <c r="HY50" s="41" t="n">
        <f aca="false">(HY13+HY31/2)/HY42</f>
        <v>0.0215311212392659</v>
      </c>
      <c r="HZ50" s="41" t="n">
        <f aca="false">(HZ13+HZ31/2)/HZ42</f>
        <v>0.0216230967604177</v>
      </c>
      <c r="IA50" s="41" t="n">
        <f aca="false">(IA13+IA31/2)/IA42</f>
        <v>0.0215765095318269</v>
      </c>
      <c r="IB50" s="41" t="n">
        <f aca="false">(IB13+IB31/2)/IB42</f>
        <v>0.021531692161185</v>
      </c>
      <c r="IC50" s="41" t="n">
        <f aca="false">(IC13+IC31/2)/IC42</f>
        <v>0.0215196457086939</v>
      </c>
      <c r="ID50" s="41" t="n">
        <f aca="false">(ID13+ID31/2)/ID42</f>
        <v>0.0215231854245918</v>
      </c>
      <c r="IE50" s="41" t="n">
        <f aca="false">(IE13+IE31/2)/IE42</f>
        <v>0.0215122808159387</v>
      </c>
      <c r="IF50" s="41" t="n">
        <f aca="false">(IF13+IF31/2)/IF42</f>
        <v>0.0216226400228826</v>
      </c>
      <c r="IG50" s="41" t="n">
        <f aca="false">(IG13+IG31/2)/IG42</f>
        <v>0.0216623761884453</v>
      </c>
      <c r="IH50" s="41" t="n">
        <f aca="false">(IH13+IH31/2)/IH42</f>
        <v>0.021660891791456</v>
      </c>
      <c r="II50" s="41" t="n">
        <f aca="false">(II13+II31/2)/II42</f>
        <v>0.0215797066945734</v>
      </c>
      <c r="IJ50" s="41" t="n">
        <f aca="false">(IJ13+IJ31/2)/IJ42</f>
        <v>0.0215178187585531</v>
      </c>
      <c r="IK50" s="40"/>
      <c r="IL50" s="40"/>
      <c r="IM50" s="40"/>
      <c r="IN50" s="40"/>
      <c r="IO50" s="40"/>
      <c r="IP50" s="40" t="n">
        <f aca="false">(IP13+IP31)/(IP31+IP23)</f>
        <v>0.088152433367483</v>
      </c>
      <c r="IQ50" s="40" t="n">
        <f aca="false">(IQ13+IQ31)/(IQ31+IQ23)</f>
        <v>0.088278042820066</v>
      </c>
      <c r="IR50" s="40" t="n">
        <f aca="false">(IR13+IR31)/(IR31+IR23)</f>
        <v>0.0893288421478746</v>
      </c>
      <c r="IS50" s="40" t="n">
        <f aca="false">(IS13+IS31)/(IS31+IS23)</f>
        <v>0.0881056500464909</v>
      </c>
      <c r="IT50" s="40" t="n">
        <f aca="false">(IT13+IT31)/(IT31+IT23)</f>
        <v>0.0858192079242699</v>
      </c>
      <c r="IU50" s="40" t="n">
        <f aca="false">(IU13+IU31)/(IU31+IU23)</f>
        <v>0.0862542942075816</v>
      </c>
      <c r="IV50" s="40" t="n">
        <f aca="false">(IV13+IV31)/(IV31+IV23)</f>
        <v>0.0867154631266289</v>
      </c>
      <c r="IW50" s="41" t="n">
        <f aca="false">(IW13+IW31)/(IW31+IW23)</f>
        <v>0.0848721810341429</v>
      </c>
      <c r="IX50" s="41" t="n">
        <f aca="false">(IX13+IX31)/(IX31+IX23)</f>
        <v>0.0858783558966465</v>
      </c>
      <c r="IY50" s="41" t="n">
        <f aca="false">(IY13+IY31)/(IY31+IY23)</f>
        <v>0.0871431179904653</v>
      </c>
    </row>
    <row r="51" customFormat="false" ht="13.8" hidden="false" customHeight="false" outlineLevel="0" collapsed="false">
      <c r="A51" s="2" t="s">
        <v>31</v>
      </c>
      <c r="B51" s="40" t="n">
        <f aca="false">(B14+B24/2)/B43</f>
        <v>0</v>
      </c>
      <c r="C51" s="40" t="n">
        <f aca="false">(C14+C24/2)/C43</f>
        <v>0</v>
      </c>
      <c r="D51" s="40" t="n">
        <f aca="false">(D14+D24/2)/D43</f>
        <v>0</v>
      </c>
      <c r="E51" s="40" t="n">
        <f aca="false">(E14+E24/2)/E43</f>
        <v>0</v>
      </c>
      <c r="F51" s="40" t="n">
        <f aca="false">(F14+F24/2)/F43</f>
        <v>0</v>
      </c>
      <c r="G51" s="40" t="n">
        <f aca="false">(G14+G24/2)/G43</f>
        <v>0.0231488020263669</v>
      </c>
      <c r="H51" s="40" t="n">
        <f aca="false">(H14+H24/2)/H43</f>
        <v>0.0223394516316671</v>
      </c>
      <c r="I51" s="40" t="n">
        <f aca="false">(I14+I24/2)/I43</f>
        <v>0.0219481104086046</v>
      </c>
      <c r="J51" s="40" t="n">
        <f aca="false">(J14+J24/2)/J43</f>
        <v>0.0213084799377329</v>
      </c>
      <c r="K51" s="40" t="n">
        <f aca="false">(K14+K24/2)/K43</f>
        <v>0.0206775001834899</v>
      </c>
      <c r="L51" s="40" t="n">
        <f aca="false">(L14+L24/2)/L43</f>
        <v>0.0199507191991118</v>
      </c>
      <c r="M51" s="40" t="n">
        <f aca="false">(M14+M24/2)/M43</f>
        <v>0.0196878218596996</v>
      </c>
      <c r="N51" s="41" t="n">
        <f aca="false">(N14+N24/2)/N43</f>
        <v>0.0191009575229095</v>
      </c>
      <c r="O51" s="41" t="n">
        <f aca="false">(O14+O24/2)/O43</f>
        <v>0.0185335099688342</v>
      </c>
      <c r="P51" s="41" t="n">
        <f aca="false">(P14+P24/2)/P43</f>
        <v>0.0181254487266382</v>
      </c>
      <c r="Q51" s="41" t="n">
        <f aca="false">(Q14+Q24/2)/Q43</f>
        <v>0.0170424740461152</v>
      </c>
      <c r="R51" s="41" t="n">
        <f aca="false">(R14+R24/2)/R43</f>
        <v>0.0167185474204733</v>
      </c>
      <c r="S51" s="41" t="n">
        <f aca="false">(S14+S24/2)/S43</f>
        <v>0.0160679044078592</v>
      </c>
      <c r="T51" s="41" t="n">
        <f aca="false">(T14+T24/2)/T43</f>
        <v>0.0155213164797856</v>
      </c>
      <c r="U51" s="41" t="n">
        <f aca="false">(U14+U24/2)/U43</f>
        <v>0.0152137633891919</v>
      </c>
      <c r="V51" s="41" t="n">
        <f aca="false">(V14+V24/2)/V43</f>
        <v>0.0145439799541702</v>
      </c>
      <c r="W51" s="41" t="n">
        <f aca="false">(W14+W24/2)/W43</f>
        <v>0.0142078200989974</v>
      </c>
      <c r="X51" s="41" t="n">
        <f aca="false">(X14+X24/2)/X43</f>
        <v>0.0134700919797008</v>
      </c>
      <c r="Y51" s="41" t="n">
        <f aca="false">(Y14+Y24/2)/Y43</f>
        <v>0.0139368160286383</v>
      </c>
      <c r="Z51" s="40" t="n">
        <f aca="false">(Z14+Z24/2)/Z43</f>
        <v>0.0137840764985665</v>
      </c>
      <c r="AA51" s="40" t="n">
        <f aca="false">(AA14+AA24/2)/AA43</f>
        <v>0.0137994715831344</v>
      </c>
      <c r="AB51" s="40" t="n">
        <f aca="false">(AB14+AB24/2)/AB43</f>
        <v>0.0137186783283984</v>
      </c>
      <c r="AC51" s="40" t="n">
        <f aca="false">(AC14+AC24/2)/AC43</f>
        <v>0.0135274787456884</v>
      </c>
      <c r="AD51" s="40" t="n">
        <f aca="false">(AD14+AD24/2)/AD43</f>
        <v>0.0136131259675189</v>
      </c>
      <c r="AE51" s="40" t="n">
        <f aca="false">(AE14+AE24/2)/AE43</f>
        <v>0.0133765149325941</v>
      </c>
      <c r="AF51" s="40" t="n">
        <f aca="false">(AF14+AF24/2)/AF43</f>
        <v>0.013462546957626</v>
      </c>
      <c r="AG51" s="40" t="n">
        <f aca="false">(AG14+AG24/2)/AG43</f>
        <v>0.013466236467506</v>
      </c>
      <c r="AH51" s="40" t="n">
        <f aca="false">(AH14+AH24/2)/AH43</f>
        <v>0.0133333338381136</v>
      </c>
      <c r="AI51" s="40" t="n">
        <f aca="false">(AI14+AI24/2)/AI43</f>
        <v>0.0126916687846083</v>
      </c>
      <c r="AJ51" s="40" t="n">
        <f aca="false">(AJ14+AJ24/2)/AJ43</f>
        <v>0.0118466618679342</v>
      </c>
      <c r="AK51" s="40" t="n">
        <f aca="false">(AK14+AK24/2)/AK43</f>
        <v>0.0121126583983658</v>
      </c>
      <c r="AL51" s="41" t="n">
        <f aca="false">(AL14+AL24/2)/AL43</f>
        <v>0.012562979682258</v>
      </c>
      <c r="AM51" s="41" t="n">
        <f aca="false">(AM14+AM24/2)/AM43</f>
        <v>0.012661569520642</v>
      </c>
      <c r="AN51" s="41" t="n">
        <f aca="false">(AN14+AN24/2)/AN43</f>
        <v>0.0125268534813685</v>
      </c>
      <c r="AO51" s="41" t="n">
        <f aca="false">(AO14+AO24/2)/AO43</f>
        <v>0.0124788232410414</v>
      </c>
      <c r="AP51" s="41" t="n">
        <f aca="false">(AP14+AP24/2)/AP43</f>
        <v>0.0124809142111144</v>
      </c>
      <c r="AQ51" s="41" t="n">
        <f aca="false">(AQ14+AQ24/2)/AQ43</f>
        <v>0.0121583268032749</v>
      </c>
      <c r="AR51" s="41" t="n">
        <f aca="false">(AR14+AR24/2)/AR43</f>
        <v>0.0121538946259602</v>
      </c>
      <c r="AS51" s="41" t="n">
        <f aca="false">(AS14+AS24/2)/AS43</f>
        <v>0.0122068547491544</v>
      </c>
      <c r="AT51" s="41" t="n">
        <f aca="false">(AT14+AT24/2)/AT43</f>
        <v>0.0123724350432683</v>
      </c>
      <c r="AU51" s="41" t="n">
        <f aca="false">(AU14+AU24/2)/AU43</f>
        <v>0.0122851076613036</v>
      </c>
      <c r="AV51" s="41" t="n">
        <f aca="false">(AV14+AV24/2)/AV43</f>
        <v>0.0117356342599941</v>
      </c>
      <c r="AW51" s="41" t="n">
        <f aca="false">(AW14+AW24/2)/AW43</f>
        <v>0.0119424093358243</v>
      </c>
      <c r="AX51" s="40" t="n">
        <f aca="false">(AX14+AX24/2)/AX43</f>
        <v>0.0117264529712464</v>
      </c>
      <c r="AY51" s="40" t="n">
        <f aca="false">(AY14+AY24/2)/AY43</f>
        <v>0.011766569950549</v>
      </c>
      <c r="AZ51" s="40" t="n">
        <f aca="false">(AZ14+AZ24/2)/AZ43</f>
        <v>0.0120135880200986</v>
      </c>
      <c r="BA51" s="40" t="n">
        <f aca="false">(BA14+BA24/2)/BA43</f>
        <v>0.0119682472974306</v>
      </c>
      <c r="BB51" s="40" t="n">
        <f aca="false">(BB14+BB24/2)/BB43</f>
        <v>0.011936855989531</v>
      </c>
      <c r="BC51" s="40" t="n">
        <f aca="false">(BC14+BC24/2)/BC43</f>
        <v>0.0120196057022562</v>
      </c>
      <c r="BD51" s="40" t="n">
        <f aca="false">(BD14+BD24/2)/BD43</f>
        <v>0.0119299745374938</v>
      </c>
      <c r="BE51" s="40" t="n">
        <f aca="false">(BE14+BE24/2)/BE43</f>
        <v>0.0116100482009744</v>
      </c>
      <c r="BF51" s="40" t="n">
        <f aca="false">(BF14+BF24/2)/BF43</f>
        <v>0.0118357343067765</v>
      </c>
      <c r="BG51" s="40" t="n">
        <f aca="false">(BG14+BG24/2)/BG43</f>
        <v>0.0117219392990443</v>
      </c>
      <c r="BH51" s="40" t="n">
        <f aca="false">(BH14+BH24/2)/BH43</f>
        <v>0.0112073210490272</v>
      </c>
      <c r="BI51" s="40" t="n">
        <f aca="false">(BI14+BI24/2)/BI43</f>
        <v>0.0115688206809881</v>
      </c>
      <c r="BJ51" s="41" t="n">
        <f aca="false">(BJ14+BJ24/2)/BJ43</f>
        <v>0.0117296671433</v>
      </c>
      <c r="BK51" s="41" t="n">
        <f aca="false">(BK14+BK24/2)/BK43</f>
        <v>0.0115304221021231</v>
      </c>
      <c r="BL51" s="41" t="n">
        <f aca="false">(BL14+BL24/2)/BL43</f>
        <v>0.0128374778738432</v>
      </c>
      <c r="BM51" s="41" t="n">
        <f aca="false">(BM14+BM24/2)/BM43</f>
        <v>0.0118306636780088</v>
      </c>
      <c r="BN51" s="41" t="n">
        <f aca="false">(BN14+BN24/2)/BN43</f>
        <v>0.0115228360386814</v>
      </c>
      <c r="BO51" s="41" t="n">
        <f aca="false">(BO14+BO24/2)/BO43</f>
        <v>0.0117917692712644</v>
      </c>
      <c r="BP51" s="41" t="n">
        <f aca="false">(BP14+BP24/2)/BP43</f>
        <v>0.0115748899675447</v>
      </c>
      <c r="BQ51" s="41" t="n">
        <f aca="false">(BQ14+BQ24/2)/BQ43</f>
        <v>0.0115708421432943</v>
      </c>
      <c r="BR51" s="41" t="n">
        <f aca="false">(BR14+BR24/2)/BR43</f>
        <v>0.0116531072026945</v>
      </c>
      <c r="BS51" s="41" t="n">
        <f aca="false">(BS14+BS24/2)/BS43</f>
        <v>0.0114122395768096</v>
      </c>
      <c r="BT51" s="41" t="n">
        <f aca="false">(BT14+BT24/2)/BT43</f>
        <v>0.0113655921172474</v>
      </c>
      <c r="BU51" s="41" t="n">
        <f aca="false">(BU14+BU24/2)/BU43</f>
        <v>0.0118570768058795</v>
      </c>
      <c r="BV51" s="40" t="n">
        <f aca="false">(BV14+BV24/2)/BV43</f>
        <v>0.0116736966531898</v>
      </c>
      <c r="BW51" s="40" t="n">
        <f aca="false">(BW14+BW24/2)/BW43</f>
        <v>0.0114719001002979</v>
      </c>
      <c r="BX51" s="40" t="n">
        <f aca="false">(BX14+BX24/2)/BX43</f>
        <v>0.0118666017209815</v>
      </c>
      <c r="BY51" s="40" t="n">
        <f aca="false">(BY14+BY24/2)/BY43</f>
        <v>0.0116489615078696</v>
      </c>
      <c r="BZ51" s="40" t="n">
        <f aca="false">(BZ14+BZ24/2)/BZ43</f>
        <v>0.0104615528717412</v>
      </c>
      <c r="CA51" s="40" t="n">
        <f aca="false">(CA14+CA24/2)/CA43</f>
        <v>0.0100848116851089</v>
      </c>
      <c r="CB51" s="40" t="n">
        <f aca="false">(CB14+CB24/2)/CB43</f>
        <v>0.00944761035439384</v>
      </c>
      <c r="CC51" s="40" t="n">
        <f aca="false">(CC14+CC24/2)/CC43</f>
        <v>0.00995816715543225</v>
      </c>
      <c r="CD51" s="40" t="n">
        <f aca="false">(CD14+CD24/2)/CD43</f>
        <v>0.00987249094473159</v>
      </c>
      <c r="CE51" s="40" t="n">
        <f aca="false">(CE14+CE24/2)/CE43</f>
        <v>0.00945943032274</v>
      </c>
      <c r="CF51" s="40" t="n">
        <f aca="false">(CF14+CF24/2)/CF43</f>
        <v>0.00894550953009867</v>
      </c>
      <c r="CG51" s="40" t="n">
        <f aca="false">(CG14+CG24/2)/CG43</f>
        <v>0.00950085195451624</v>
      </c>
      <c r="CH51" s="41" t="n">
        <f aca="false">(CH14+CH24/2)/CH43</f>
        <v>0.00957179790544589</v>
      </c>
      <c r="CI51" s="41" t="n">
        <f aca="false">(CI14+CI24/2)/CI43</f>
        <v>0.00955631586767083</v>
      </c>
      <c r="CJ51" s="41" t="n">
        <f aca="false">(CJ14+CJ24/2)/CJ43</f>
        <v>0.0100256219632506</v>
      </c>
      <c r="CK51" s="41" t="n">
        <f aca="false">(CK14+CK24/2)/CK43</f>
        <v>0.00961028773896572</v>
      </c>
      <c r="CL51" s="41" t="n">
        <f aca="false">(CL14+CL24/2)/CL43</f>
        <v>0.00977918433459407</v>
      </c>
      <c r="CM51" s="41" t="n">
        <f aca="false">(CM14+CM24/2)/CM43</f>
        <v>0.00961871935795914</v>
      </c>
      <c r="CN51" s="41" t="n">
        <f aca="false">(CN14+CN24/2)/CN43</f>
        <v>0.00956856173875227</v>
      </c>
      <c r="CO51" s="41" t="n">
        <f aca="false">(CO14+CO24/2)/CO43</f>
        <v>0.00969853508565375</v>
      </c>
      <c r="CP51" s="41" t="n">
        <f aca="false">(CP14+CP24/2)/CP43</f>
        <v>0.00924654998111648</v>
      </c>
      <c r="CQ51" s="41" t="n">
        <f aca="false">(CQ14+CQ24/2)/CQ43</f>
        <v>0.00967445118860454</v>
      </c>
      <c r="CR51" s="41" t="n">
        <f aca="false">(CR14+CR24/2)/CR43</f>
        <v>0.00880500098670687</v>
      </c>
      <c r="CS51" s="41" t="n">
        <f aca="false">(CS14+CS24/2)/CS43</f>
        <v>0.00916141185081526</v>
      </c>
      <c r="CT51" s="40" t="n">
        <f aca="false">(CT14+CT24/2)/CT43</f>
        <v>0.00940887836058936</v>
      </c>
      <c r="CU51" s="40" t="n">
        <f aca="false">(CU14+CU24/2)/CU43</f>
        <v>0.00956069492470913</v>
      </c>
      <c r="CV51" s="40" t="n">
        <f aca="false">(CV14+CV24/2)/CV43</f>
        <v>0.00950169874093968</v>
      </c>
      <c r="CW51" s="40" t="n">
        <f aca="false">(CW14+CW24/2)/CW43</f>
        <v>0.00954768124364929</v>
      </c>
      <c r="CX51" s="40" t="n">
        <f aca="false">(CX14+CX24/2)/CX43</f>
        <v>0.00958871170466424</v>
      </c>
      <c r="CY51" s="40" t="n">
        <f aca="false">(CY14+CY24/2)/CY43</f>
        <v>0.00930367218627751</v>
      </c>
      <c r="CZ51" s="40" t="n">
        <f aca="false">(CZ14+CZ24/2)/CZ43</f>
        <v>0.00946623910003969</v>
      </c>
      <c r="DA51" s="40" t="n">
        <f aca="false">(DA14+DA24/2)/DA43</f>
        <v>0.00939592128264412</v>
      </c>
      <c r="DB51" s="40" t="n">
        <f aca="false">(DB14+DB24/2)/DB43</f>
        <v>0.00928988483861464</v>
      </c>
      <c r="DC51" s="40" t="n">
        <f aca="false">(DC14+DC24/2)/DC43</f>
        <v>0.00913030529183298</v>
      </c>
      <c r="DD51" s="40" t="n">
        <f aca="false">(DD14+DD24/2)/DD43</f>
        <v>0.0087331109114221</v>
      </c>
      <c r="DE51" s="40" t="n">
        <f aca="false">(DE14+DE24/2)/DE43</f>
        <v>0.00889504095241666</v>
      </c>
      <c r="DF51" s="41" t="n">
        <f aca="false">(DF14+DF24/2)/DF43</f>
        <v>0.00920397788178755</v>
      </c>
      <c r="DG51" s="41" t="n">
        <f aca="false">(DG14+DG24/2)/DG43</f>
        <v>0.0092609166184115</v>
      </c>
      <c r="DH51" s="41" t="n">
        <f aca="false">(DH14+DH24/2)/DH43</f>
        <v>0.00894417027786462</v>
      </c>
      <c r="DI51" s="41" t="n">
        <f aca="false">(DI14+DI24/2)/DI43</f>
        <v>0.00923875995923066</v>
      </c>
      <c r="DJ51" s="41" t="n">
        <f aca="false">(DJ14+DJ24/2)/DJ43</f>
        <v>0.00913990080702956</v>
      </c>
      <c r="DK51" s="41" t="n">
        <f aca="false">(DK14+DK24/2)/DK43</f>
        <v>0.00914842187343568</v>
      </c>
      <c r="DL51" s="41" t="n">
        <f aca="false">(DL14+DL24/2)/DL43</f>
        <v>0.00913780724090695</v>
      </c>
      <c r="DM51" s="41" t="n">
        <f aca="false">(DM14+DM24/2)/DM43</f>
        <v>0.00902870611099298</v>
      </c>
      <c r="DN51" s="41" t="n">
        <f aca="false">(DN14+DN24/2)/DN43</f>
        <v>0.00938535384878751</v>
      </c>
      <c r="DO51" s="41" t="n">
        <f aca="false">(DO14+DO24/2)/DO43</f>
        <v>0.00931675484552355</v>
      </c>
      <c r="DP51" s="41" t="n">
        <f aca="false">(DP14+DP24/2)/DP43</f>
        <v>0.00892359095974014</v>
      </c>
      <c r="DQ51" s="41" t="n">
        <f aca="false">(DQ14+DQ24/2)/DQ43</f>
        <v>0.00928300729244751</v>
      </c>
      <c r="DR51" s="40" t="n">
        <f aca="false">(DR14+DR24/2)/DR43</f>
        <v>0.00987743950620998</v>
      </c>
      <c r="DS51" s="40" t="n">
        <f aca="false">(DS14+DS24/2)/DS43</f>
        <v>0.0100165896661688</v>
      </c>
      <c r="DT51" s="40" t="n">
        <f aca="false">(DT14+DT24/2)/DT43</f>
        <v>0.0101730163965611</v>
      </c>
      <c r="DU51" s="40" t="n">
        <f aca="false">(DU14+DU24/2)/DU43</f>
        <v>0.0102072804800786</v>
      </c>
      <c r="DV51" s="40" t="n">
        <f aca="false">(DV14+DV24/2)/DV43</f>
        <v>0.0101034618610252</v>
      </c>
      <c r="DW51" s="40" t="n">
        <f aca="false">(DW14+DW24/2)/DW43</f>
        <v>0.0100996372049332</v>
      </c>
      <c r="DX51" s="40" t="n">
        <f aca="false">(DX14+DX24/2)/DX43</f>
        <v>0.0102154814658509</v>
      </c>
      <c r="DY51" s="40" t="n">
        <f aca="false">(DY14+DY24/2)/DY43</f>
        <v>0.0102276014392685</v>
      </c>
      <c r="DZ51" s="40" t="n">
        <f aca="false">(DZ14+DZ24/2)/DZ43</f>
        <v>0.0102386024854788</v>
      </c>
      <c r="EA51" s="40" t="n">
        <f aca="false">(EA14+EA24/2)/EA43</f>
        <v>0.010208890197042</v>
      </c>
      <c r="EB51" s="40" t="n">
        <f aca="false">(EB14+EB24/2)/EB43</f>
        <v>0.010134594155577</v>
      </c>
      <c r="EC51" s="40" t="n">
        <f aca="false">(EC14+EC24/2)/EC43</f>
        <v>0.0104726261936641</v>
      </c>
      <c r="ED51" s="41" t="n">
        <f aca="false">(ED14+ED24/2)/ED43</f>
        <v>0.0109928047468659</v>
      </c>
      <c r="EE51" s="42"/>
      <c r="EF51" s="37"/>
      <c r="EG51" s="37"/>
      <c r="EH51" s="41" t="n">
        <f aca="false">(EH14+EH32/2)/EH43</f>
        <v>0.0104770730067023</v>
      </c>
      <c r="EI51" s="41" t="n">
        <f aca="false">(EI14+EI32/2)/EI43</f>
        <v>0.0109214344582564</v>
      </c>
      <c r="EJ51" s="41" t="n">
        <f aca="false">(EJ14+EJ32/2)/EJ43</f>
        <v>0.0107481846304193</v>
      </c>
      <c r="EK51" s="41" t="n">
        <f aca="false">(EK14+EK32/2)/EK43</f>
        <v>0.0105915620952633</v>
      </c>
      <c r="EL51" s="41" t="n">
        <f aca="false">(EL14+EL32/2)/EL43</f>
        <v>0.010998191105532</v>
      </c>
      <c r="EM51" s="41" t="n">
        <f aca="false">(EM14+EM32/2)/EM43</f>
        <v>0.0117453110999577</v>
      </c>
      <c r="EN51" s="41" t="n">
        <f aca="false">(EN14+EN32/2)/EN43</f>
        <v>0.0120365015103523</v>
      </c>
      <c r="EO51" s="41" t="n">
        <f aca="false">(EO14+EO32/2)/EO43</f>
        <v>0.0119344265971976</v>
      </c>
      <c r="EP51" s="41" t="n">
        <f aca="false">(EP14+EP32/2)/EP43</f>
        <v>0.0113947435645259</v>
      </c>
      <c r="EQ51" s="41" t="n">
        <f aca="false">(EQ14+EQ32/2)/EQ43</f>
        <v>0.0114244447527084</v>
      </c>
      <c r="ER51" s="41" t="n">
        <f aca="false">(ER14+ER32/2)/ER43</f>
        <v>0.0116528562158075</v>
      </c>
      <c r="ES51" s="40" t="n">
        <f aca="false">(ES14+ES32/2)/ES43</f>
        <v>0.0115588167822281</v>
      </c>
      <c r="ET51" s="40" t="n">
        <f aca="false">(ET14+ET32/2)/ET43</f>
        <v>0.011784820466584</v>
      </c>
      <c r="EU51" s="40" t="n">
        <f aca="false">(EU14+EU32/2)/EU43</f>
        <v>0.011815739174479</v>
      </c>
      <c r="EV51" s="40" t="n">
        <f aca="false">(EV14+EV32/2)/EV43</f>
        <v>0.0116186896578616</v>
      </c>
      <c r="EW51" s="40" t="n">
        <f aca="false">(EW14+EW32/2)/EW43</f>
        <v>0.010784992219722</v>
      </c>
      <c r="EX51" s="40" t="n">
        <f aca="false">(EX14+EX32/2)/EX43</f>
        <v>0.0107551917496457</v>
      </c>
      <c r="EY51" s="40" t="n">
        <f aca="false">(EY14+EY32/2)/EY43</f>
        <v>0.0103986009727614</v>
      </c>
      <c r="EZ51" s="40" t="n">
        <f aca="false">(EZ14+EZ32/2)/EZ43</f>
        <v>0.01027138160958</v>
      </c>
      <c r="FA51" s="40" t="n">
        <f aca="false">(FA14+FA32/2)/FA43</f>
        <v>0.0097053441604428</v>
      </c>
      <c r="FB51" s="40" t="n">
        <f aca="false">(FB14+FB32/2)/FB43</f>
        <v>0.0112235983224672</v>
      </c>
      <c r="FC51" s="40" t="n">
        <f aca="false">(FC14+FC32/2)/FC43</f>
        <v>0.0107734786265874</v>
      </c>
      <c r="FD51" s="40" t="n">
        <f aca="false">(FD14+FD32/2)/FD43</f>
        <v>0.0110779114051524</v>
      </c>
      <c r="FE51" s="41" t="n">
        <f aca="false">(FE14+FE32/2)/FE43</f>
        <v>0.0110509719634967</v>
      </c>
      <c r="FF51" s="41" t="n">
        <f aca="false">(FF14+FF32/2)/FF43</f>
        <v>0.0113131711527202</v>
      </c>
      <c r="FG51" s="41" t="n">
        <f aca="false">(FG14+FG32/2)/FG43</f>
        <v>0.0112949761400183</v>
      </c>
      <c r="FH51" s="41" t="n">
        <f aca="false">(FH14+FH32/2)/FH43</f>
        <v>0.0112242344894993</v>
      </c>
      <c r="FI51" s="41" t="n">
        <f aca="false">(FI14+FI32/2)/FI43</f>
        <v>0.0112768957941473</v>
      </c>
      <c r="FJ51" s="41" t="n">
        <f aca="false">(FJ14+FJ32/2)/FJ43</f>
        <v>0.0110936234224804</v>
      </c>
      <c r="FK51" s="41" t="n">
        <f aca="false">(FK14+FK32/2)/FK43</f>
        <v>0.0110535951347278</v>
      </c>
      <c r="FL51" s="41" t="n">
        <f aca="false">(FL14+FL32/2)/FL43</f>
        <v>0.011165809869278</v>
      </c>
      <c r="FM51" s="41" t="n">
        <f aca="false">(FM14+FM32/2)/FM43</f>
        <v>0.0109662439223136</v>
      </c>
      <c r="FN51" s="41" t="n">
        <f aca="false">(FN14+FN32/2)/FN43</f>
        <v>0.010787912239706</v>
      </c>
      <c r="FO51" s="41" t="n">
        <f aca="false">(FO14+FO32/2)/FO43</f>
        <v>0.0103007486936974</v>
      </c>
      <c r="FP51" s="41" t="n">
        <f aca="false">(FP14+FP32/2)/FP43</f>
        <v>0.010313377225893</v>
      </c>
      <c r="FQ51" s="40" t="n">
        <f aca="false">(FQ14+FQ32/2)/FQ43</f>
        <v>0.0105508984212655</v>
      </c>
      <c r="FR51" s="40" t="n">
        <f aca="false">(FR14+FR32/2)/FR43</f>
        <v>0.010775659366334</v>
      </c>
      <c r="FS51" s="40" t="n">
        <f aca="false">(FS14+FS32/2)/FS43</f>
        <v>0.0106854775259481</v>
      </c>
      <c r="FT51" s="40" t="n">
        <f aca="false">(FT14+FT32/2)/FT43</f>
        <v>0.0107652121199124</v>
      </c>
      <c r="FU51" s="40" t="n">
        <f aca="false">(FU14+FU32/2)/FU43</f>
        <v>0.0107657802838077</v>
      </c>
      <c r="FV51" s="40" t="n">
        <f aca="false">(FV14+FV32/2)/FV43</f>
        <v>0.0105624868315087</v>
      </c>
      <c r="FW51" s="40" t="n">
        <f aca="false">(FW14+FW32/2)/FW43</f>
        <v>0.0101362971263512</v>
      </c>
      <c r="FX51" s="40" t="n">
        <f aca="false">(FX14+FX32/2)/FX43</f>
        <v>0.0100659546594651</v>
      </c>
      <c r="FY51" s="40" t="n">
        <f aca="false">(FY14+FY32/2)/FY43</f>
        <v>0.0101339598664868</v>
      </c>
      <c r="FZ51" s="40" t="n">
        <f aca="false">(FZ14+FZ32/2)/FZ43</f>
        <v>0.00988524786272771</v>
      </c>
      <c r="GA51" s="40" t="n">
        <f aca="false">(GA14+GA32/2)/GA43</f>
        <v>0.00952538623413106</v>
      </c>
      <c r="GB51" s="40" t="n">
        <f aca="false">(GB14+GB32/2)/GB43</f>
        <v>0.00927510855437665</v>
      </c>
      <c r="GC51" s="41" t="n">
        <f aca="false">(GC14+GC32/2)/GC43</f>
        <v>0.010881558881258</v>
      </c>
      <c r="GD51" s="41" t="n">
        <f aca="false">(GD14+GD32/2)/GD43</f>
        <v>0.0105470883251584</v>
      </c>
      <c r="GE51" s="41" t="n">
        <f aca="false">(GE14+GE32/2)/GE43</f>
        <v>0.0101084187511495</v>
      </c>
      <c r="GF51" s="41" t="n">
        <f aca="false">(GF14+GF32/2)/GF43</f>
        <v>0.00915757149504838</v>
      </c>
      <c r="GG51" s="41" t="n">
        <f aca="false">(GG14+GG32/2)/GG43</f>
        <v>0.00897698393717228</v>
      </c>
      <c r="GH51" s="41" t="n">
        <f aca="false">(GH14+GH32/2)/GH43</f>
        <v>0.00904219232532998</v>
      </c>
      <c r="GI51" s="41" t="n">
        <f aca="false">(GI14+GI32/2)/GI43</f>
        <v>0.00868348213778942</v>
      </c>
      <c r="GJ51" s="41" t="n">
        <f aca="false">(GJ14+GJ32/2)/GJ43</f>
        <v>0.00841766362196754</v>
      </c>
      <c r="GK51" s="41" t="n">
        <f aca="false">(GK14+GK32/2)/GK43</f>
        <v>0.00848785268284632</v>
      </c>
      <c r="GL51" s="41" t="n">
        <f aca="false">(GL14+GL32/2)/GL43</f>
        <v>0.00844699755176074</v>
      </c>
      <c r="GM51" s="41" t="n">
        <f aca="false">(GM14+GM32/2)/GM43</f>
        <v>0.00805768195993785</v>
      </c>
      <c r="GN51" s="41" t="n">
        <f aca="false">(GN14+GN32/2)/GN43</f>
        <v>0.00776660814195834</v>
      </c>
      <c r="GO51" s="40" t="n">
        <f aca="false">(GO14+GO32/2)/GO43</f>
        <v>0.0079415989729661</v>
      </c>
      <c r="GP51" s="40" t="n">
        <f aca="false">(GP14+GP32/2)/GP43</f>
        <v>0.00812469205210746</v>
      </c>
      <c r="GQ51" s="40" t="n">
        <f aca="false">(GQ14+GQ32/2)/GQ43</f>
        <v>0.00814155735422071</v>
      </c>
      <c r="GR51" s="40" t="n">
        <f aca="false">(GR14+GR32/2)/GR43</f>
        <v>0.00817040341974707</v>
      </c>
      <c r="GS51" s="40" t="n">
        <f aca="false">(GS14+GS32/2)/GS43</f>
        <v>0.00807001447202878</v>
      </c>
      <c r="GT51" s="40" t="n">
        <f aca="false">(GT14+GT32/2)/GT43</f>
        <v>0.00821641936807933</v>
      </c>
      <c r="GU51" s="40" t="n">
        <f aca="false">(GU14+GU32/2)/GU43</f>
        <v>0.00811051339109627</v>
      </c>
      <c r="GV51" s="40" t="n">
        <f aca="false">(GV14+GV32/2)/GV43</f>
        <v>0.0078020349967257</v>
      </c>
      <c r="GW51" s="40" t="n">
        <f aca="false">(GW14+GW32/2)/GW43</f>
        <v>0.0079957966788928</v>
      </c>
      <c r="GX51" s="40" t="n">
        <f aca="false">(GX14+GX32/2)/GX43</f>
        <v>0.00795599367908518</v>
      </c>
      <c r="GY51" s="40" t="n">
        <f aca="false">(GY14+GY32/2)/GY43</f>
        <v>0.00805192317871974</v>
      </c>
      <c r="GZ51" s="40" t="n">
        <f aca="false">(GZ14+GZ32/2)/GZ43</f>
        <v>0.00768267652909358</v>
      </c>
      <c r="HA51" s="41" t="n">
        <f aca="false">(HA14+HA32/2)/HA43</f>
        <v>0.00939846544051639</v>
      </c>
      <c r="HB51" s="41" t="n">
        <f aca="false">(HB14+HB32/2)/HB43</f>
        <v>0.00934335992058405</v>
      </c>
      <c r="HC51" s="41" t="n">
        <f aca="false">(HC14+HC32/2)/HC43</f>
        <v>0.00931465124257215</v>
      </c>
      <c r="HD51" s="41" t="n">
        <f aca="false">(HD14+HD32/2)/HD43</f>
        <v>0.0092865779814977</v>
      </c>
      <c r="HE51" s="41" t="n">
        <f aca="false">(HE14+HE32/2)/HE43</f>
        <v>0.00924518124400184</v>
      </c>
      <c r="HF51" s="41" t="n">
        <f aca="false">(HF14+HF32/2)/HF43</f>
        <v>0.00923842148934873</v>
      </c>
      <c r="HG51" s="41" t="n">
        <f aca="false">(HG14+HG32/2)/HG43</f>
        <v>0.00925987019086316</v>
      </c>
      <c r="HH51" s="41" t="n">
        <f aca="false">(HH14+HH32/2)/HH43</f>
        <v>0.00924815553604925</v>
      </c>
      <c r="HI51" s="41" t="n">
        <f aca="false">(HI14+HI32/2)/HI43</f>
        <v>0.00925675394396804</v>
      </c>
      <c r="HJ51" s="41" t="n">
        <f aca="false">(HJ14+HJ32/2)/HJ43</f>
        <v>0.00925951192386652</v>
      </c>
      <c r="HK51" s="41" t="n">
        <f aca="false">(HK14+HK32/2)/HK43</f>
        <v>0.00932424333442495</v>
      </c>
      <c r="HL51" s="41" t="n">
        <f aca="false">(HL14+HL32/2)/HL43</f>
        <v>0.00939246277838441</v>
      </c>
      <c r="HM51" s="40" t="n">
        <f aca="false">(HM14+HM32/2)/HM43</f>
        <v>0.00986642958273334</v>
      </c>
      <c r="HN51" s="40" t="n">
        <f aca="false">(HN14+HN32/2)/HN43</f>
        <v>0.00985162551903157</v>
      </c>
      <c r="HO51" s="40" t="n">
        <f aca="false">(HO14+HO32/2)/HO43</f>
        <v>0.0100050569149207</v>
      </c>
      <c r="HP51" s="40" t="n">
        <f aca="false">(HP14+HP32/2)/HP43</f>
        <v>0.0101076181547624</v>
      </c>
      <c r="HQ51" s="40" t="n">
        <f aca="false">(HQ14+HQ32/2)/HQ43</f>
        <v>0.0101679016156406</v>
      </c>
      <c r="HR51" s="40" t="n">
        <f aca="false">(HR14+HR32/2)/HR43</f>
        <v>0.0102656741102922</v>
      </c>
      <c r="HS51" s="40" t="n">
        <f aca="false">(HS14+HS32/2)/HS43</f>
        <v>0.010282749407427</v>
      </c>
      <c r="HT51" s="40" t="n">
        <f aca="false">(HT14+HT32/2)/HT43</f>
        <v>0.0102721594394925</v>
      </c>
      <c r="HU51" s="40" t="n">
        <f aca="false">(HU14+HU32/2)/HU43</f>
        <v>0.0103312388730085</v>
      </c>
      <c r="HV51" s="40" t="n">
        <f aca="false">(HV14+HV32/2)/HV43</f>
        <v>0.010293394103878</v>
      </c>
      <c r="HW51" s="40" t="n">
        <f aca="false">(HW14+HW32/2)/HW43</f>
        <v>0.0103391197793784</v>
      </c>
      <c r="HX51" s="40" t="n">
        <f aca="false">(HX14+HX32/2)/HX43</f>
        <v>0.0103545258567612</v>
      </c>
      <c r="HY51" s="41" t="n">
        <f aca="false">(HY14+HY32/2)/HY43</f>
        <v>0.010445270547987</v>
      </c>
      <c r="HZ51" s="41" t="n">
        <f aca="false">(HZ14+HZ32/2)/HZ43</f>
        <v>0.0104898901101336</v>
      </c>
      <c r="IA51" s="41" t="n">
        <f aca="false">(IA14+IA32/2)/IA43</f>
        <v>0.0104672895125472</v>
      </c>
      <c r="IB51" s="41" t="n">
        <f aca="false">(IB14+IB32/2)/IB43</f>
        <v>0.0104455475160946</v>
      </c>
      <c r="IC51" s="41" t="n">
        <f aca="false">(IC14+IC32/2)/IC43</f>
        <v>0.0104397034890227</v>
      </c>
      <c r="ID51" s="41" t="n">
        <f aca="false">(ID14+ID32/2)/ID43</f>
        <v>0.0104414206912902</v>
      </c>
      <c r="IE51" s="41" t="n">
        <f aca="false">(IE14+IE32/2)/IE43</f>
        <v>0.0104361306004336</v>
      </c>
      <c r="IF51" s="41" t="n">
        <f aca="false">(IF14+IF32/2)/IF43</f>
        <v>0.0104896685356475</v>
      </c>
      <c r="IG51" s="41" t="n">
        <f aca="false">(IG14+IG32/2)/IG43</f>
        <v>0.0105089455159417</v>
      </c>
      <c r="IH51" s="41" t="n">
        <f aca="false">(IH14+IH32/2)/IH43</f>
        <v>0.0105082253988617</v>
      </c>
      <c r="II51" s="41" t="n">
        <f aca="false">(II14+II32/2)/II43</f>
        <v>0.0104688405339502</v>
      </c>
      <c r="IJ51" s="41" t="n">
        <f aca="false">(IJ14+IJ32/2)/IJ43</f>
        <v>0.0104388171910781</v>
      </c>
      <c r="IK51" s="40"/>
      <c r="IL51" s="40"/>
      <c r="IM51" s="40"/>
      <c r="IN51" s="40"/>
      <c r="IO51" s="40"/>
      <c r="IP51" s="40" t="n">
        <f aca="false">(IP14+IP32)/(IP32+IP24)</f>
        <v>0.0665695808662663</v>
      </c>
      <c r="IQ51" s="40" t="n">
        <f aca="false">(IQ14+IQ32)/(IQ32+IQ24)</f>
        <v>0.0662454784418605</v>
      </c>
      <c r="IR51" s="40" t="n">
        <f aca="false">(IR14+IR32)/(IR32+IR24)</f>
        <v>0.0670340177206365</v>
      </c>
      <c r="IS51" s="40" t="n">
        <f aca="false">(IS14+IS32)/(IS32+IS24)</f>
        <v>0.0661161117114646</v>
      </c>
      <c r="IT51" s="40" t="n">
        <f aca="false">(IT14+IT32)/(IT32+IT24)</f>
        <v>0.0664137086908008</v>
      </c>
      <c r="IU51" s="40" t="n">
        <f aca="false">(IU14+IU32)/(IU32+IU24)</f>
        <v>0.0667504129598582</v>
      </c>
      <c r="IV51" s="40" t="n">
        <f aca="false">(IV14+IV32)/(IV32+IV24)</f>
        <v>0.0671073020408418</v>
      </c>
      <c r="IW51" s="41" t="n">
        <f aca="false">(IW14+IW32)/(IW32+IW24)</f>
        <v>0.067748138309936</v>
      </c>
      <c r="IX51" s="41" t="n">
        <f aca="false">(IX14+IX32)/(IX32+IX24)</f>
        <v>0.0685513045879588</v>
      </c>
      <c r="IY51" s="41" t="n">
        <f aca="false">(IY14+IY32)/(IY32+IY24)</f>
        <v>0.0695608848322405</v>
      </c>
    </row>
    <row r="52" customFormat="false" ht="13.8" hidden="false" customHeight="false" outlineLevel="0" collapsed="false">
      <c r="A52" s="2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9"/>
      <c r="EE52" s="1"/>
      <c r="EF52" s="1"/>
      <c r="EG52" s="1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9"/>
      <c r="FF52" s="49"/>
      <c r="FG52" s="49"/>
      <c r="FH52" s="49"/>
      <c r="FI52" s="49"/>
      <c r="FJ52" s="49"/>
      <c r="FK52" s="49"/>
      <c r="FL52" s="49"/>
      <c r="FM52" s="49"/>
      <c r="FN52" s="49"/>
      <c r="FO52" s="49"/>
      <c r="FP52" s="49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9"/>
      <c r="GD52" s="49"/>
      <c r="GE52" s="49"/>
      <c r="GF52" s="49"/>
      <c r="GG52" s="49"/>
      <c r="GH52" s="49"/>
      <c r="GI52" s="49"/>
      <c r="GJ52" s="49"/>
      <c r="GK52" s="49"/>
      <c r="GL52" s="49"/>
      <c r="GM52" s="49"/>
      <c r="GN52" s="49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9"/>
      <c r="HB52" s="49"/>
      <c r="HC52" s="49"/>
      <c r="HD52" s="49"/>
      <c r="HE52" s="49"/>
      <c r="HF52" s="49"/>
      <c r="HG52" s="49"/>
      <c r="HH52" s="49"/>
      <c r="HI52" s="49"/>
      <c r="HJ52" s="49"/>
      <c r="HK52" s="49"/>
      <c r="HL52" s="49"/>
      <c r="HM52" s="48"/>
      <c r="HN52" s="48"/>
      <c r="HO52" s="48"/>
      <c r="HP52" s="48"/>
      <c r="HQ52" s="48"/>
      <c r="HR52" s="48"/>
      <c r="HS52" s="48"/>
      <c r="HT52" s="48"/>
      <c r="HU52" s="48"/>
      <c r="HV52" s="48"/>
      <c r="HW52" s="48"/>
      <c r="HX52" s="48"/>
      <c r="HY52" s="49"/>
      <c r="HZ52" s="49"/>
      <c r="IA52" s="49"/>
      <c r="IB52" s="49"/>
      <c r="IC52" s="49"/>
      <c r="ID52" s="49"/>
      <c r="IE52" s="49"/>
      <c r="IF52" s="49"/>
      <c r="IG52" s="49"/>
      <c r="IH52" s="49"/>
      <c r="II52" s="49"/>
      <c r="IJ52" s="49"/>
      <c r="IK52" s="48"/>
      <c r="IL52" s="48"/>
      <c r="IM52" s="48"/>
      <c r="IN52" s="48"/>
      <c r="IO52" s="48"/>
      <c r="IP52" s="48"/>
      <c r="IQ52" s="48"/>
      <c r="IR52" s="48"/>
      <c r="IS52" s="48"/>
      <c r="IT52" s="48"/>
      <c r="IU52" s="48"/>
      <c r="IV52" s="48"/>
      <c r="IW52" s="49"/>
      <c r="IX52" s="49"/>
      <c r="IY52" s="49"/>
    </row>
    <row r="53" customFormat="false" ht="13.8" hidden="false" customHeight="false" outlineLevel="0" collapsed="false">
      <c r="A53" s="2" t="s">
        <v>32</v>
      </c>
      <c r="B53" s="48" t="n">
        <v>0.5638252045</v>
      </c>
      <c r="C53" s="48" t="n">
        <f aca="false">B53</f>
        <v>0.5638252045</v>
      </c>
      <c r="D53" s="48" t="n">
        <f aca="false">C53</f>
        <v>0.5638252045</v>
      </c>
      <c r="E53" s="48" t="n">
        <v>0.5638252045</v>
      </c>
      <c r="F53" s="48" t="n">
        <f aca="false">E53</f>
        <v>0.5638252045</v>
      </c>
      <c r="G53" s="48" t="n">
        <f aca="false">F53</f>
        <v>0.5638252045</v>
      </c>
      <c r="H53" s="48" t="n">
        <v>0.5638252045</v>
      </c>
      <c r="I53" s="48" t="n">
        <f aca="false">H53</f>
        <v>0.5638252045</v>
      </c>
      <c r="J53" s="48" t="n">
        <f aca="false">I53</f>
        <v>0.5638252045</v>
      </c>
      <c r="K53" s="48" t="n">
        <v>0.5638252045</v>
      </c>
      <c r="L53" s="48" t="n">
        <f aca="false">K53</f>
        <v>0.5638252045</v>
      </c>
      <c r="M53" s="48" t="n">
        <f aca="false">L53</f>
        <v>0.5638252045</v>
      </c>
      <c r="N53" s="49" t="n">
        <v>0.5585042091</v>
      </c>
      <c r="O53" s="49" t="n">
        <f aca="false">N53</f>
        <v>0.5585042091</v>
      </c>
      <c r="P53" s="49" t="n">
        <f aca="false">O53</f>
        <v>0.5585042091</v>
      </c>
      <c r="Q53" s="49" t="n">
        <v>0.5585042091</v>
      </c>
      <c r="R53" s="49" t="n">
        <f aca="false">Q53</f>
        <v>0.5585042091</v>
      </c>
      <c r="S53" s="49" t="n">
        <f aca="false">R53</f>
        <v>0.5585042091</v>
      </c>
      <c r="T53" s="49" t="n">
        <v>0.5585042091</v>
      </c>
      <c r="U53" s="49" t="n">
        <f aca="false">T53</f>
        <v>0.5585042091</v>
      </c>
      <c r="V53" s="49" t="n">
        <f aca="false">U53</f>
        <v>0.5585042091</v>
      </c>
      <c r="W53" s="49" t="n">
        <v>0.5585042091</v>
      </c>
      <c r="X53" s="49" t="n">
        <f aca="false">W53</f>
        <v>0.5585042091</v>
      </c>
      <c r="Y53" s="49" t="n">
        <f aca="false">X53</f>
        <v>0.5585042091</v>
      </c>
      <c r="Z53" s="48" t="n">
        <v>0.5638252045</v>
      </c>
      <c r="AA53" s="48" t="n">
        <f aca="false">Z53</f>
        <v>0.5638252045</v>
      </c>
      <c r="AB53" s="48" t="n">
        <f aca="false">AA53</f>
        <v>0.5638252045</v>
      </c>
      <c r="AC53" s="48" t="n">
        <v>0.5638252045</v>
      </c>
      <c r="AD53" s="48" t="n">
        <f aca="false">AC53</f>
        <v>0.5638252045</v>
      </c>
      <c r="AE53" s="48" t="n">
        <f aca="false">AD53</f>
        <v>0.5638252045</v>
      </c>
      <c r="AF53" s="48" t="n">
        <v>0.5638252045</v>
      </c>
      <c r="AG53" s="48" t="n">
        <f aca="false">AF53</f>
        <v>0.5638252045</v>
      </c>
      <c r="AH53" s="48" t="n">
        <f aca="false">AG53</f>
        <v>0.5638252045</v>
      </c>
      <c r="AI53" s="48" t="n">
        <v>0.5638252045</v>
      </c>
      <c r="AJ53" s="48" t="n">
        <f aca="false">AI53</f>
        <v>0.5638252045</v>
      </c>
      <c r="AK53" s="48" t="n">
        <f aca="false">AJ53</f>
        <v>0.5638252045</v>
      </c>
      <c r="AL53" s="49" t="n">
        <v>0.5585042091</v>
      </c>
      <c r="AM53" s="49" t="n">
        <f aca="false">AL53</f>
        <v>0.5585042091</v>
      </c>
      <c r="AN53" s="49" t="n">
        <f aca="false">AM53</f>
        <v>0.5585042091</v>
      </c>
      <c r="AO53" s="49" t="n">
        <v>0.5627272702</v>
      </c>
      <c r="AP53" s="49" t="n">
        <f aca="false">AO53</f>
        <v>0.5627272702</v>
      </c>
      <c r="AQ53" s="49" t="n">
        <f aca="false">AP53</f>
        <v>0.5627272702</v>
      </c>
      <c r="AR53" s="49" t="n">
        <v>0.5641245477</v>
      </c>
      <c r="AS53" s="49" t="n">
        <f aca="false">AR53</f>
        <v>0.5641245477</v>
      </c>
      <c r="AT53" s="49" t="n">
        <f aca="false">AS53</f>
        <v>0.5641245477</v>
      </c>
      <c r="AU53" s="49" t="n">
        <v>0.56701684775</v>
      </c>
      <c r="AV53" s="49" t="n">
        <f aca="false">AU53</f>
        <v>0.56701684775</v>
      </c>
      <c r="AW53" s="49" t="n">
        <f aca="false">AV53</f>
        <v>0.56701684775</v>
      </c>
      <c r="AX53" s="48" t="n">
        <v>0.5699091478</v>
      </c>
      <c r="AY53" s="48" t="n">
        <f aca="false">AX53</f>
        <v>0.5699091478</v>
      </c>
      <c r="AZ53" s="48" t="n">
        <f aca="false">AY53</f>
        <v>0.5699091478</v>
      </c>
      <c r="BA53" s="48" t="n">
        <v>0.57280144785</v>
      </c>
      <c r="BB53" s="48" t="n">
        <f aca="false">BA53</f>
        <v>0.57280144785</v>
      </c>
      <c r="BC53" s="48" t="n">
        <f aca="false">BB53</f>
        <v>0.57280144785</v>
      </c>
      <c r="BD53" s="48" t="n">
        <v>0.5756937479</v>
      </c>
      <c r="BE53" s="48" t="n">
        <f aca="false">BD53</f>
        <v>0.5756937479</v>
      </c>
      <c r="BF53" s="48" t="n">
        <f aca="false">BE53</f>
        <v>0.5756937479</v>
      </c>
      <c r="BG53" s="48" t="n">
        <v>0.5710673176</v>
      </c>
      <c r="BH53" s="48" t="n">
        <f aca="false">BG53</f>
        <v>0.5710673176</v>
      </c>
      <c r="BI53" s="48" t="n">
        <f aca="false">BH53</f>
        <v>0.5710673176</v>
      </c>
      <c r="BJ53" s="49" t="n">
        <v>0.5669264733</v>
      </c>
      <c r="BK53" s="49" t="n">
        <f aca="false">BJ53</f>
        <v>0.5669264733</v>
      </c>
      <c r="BL53" s="49" t="n">
        <f aca="false">BK53</f>
        <v>0.5669264733</v>
      </c>
      <c r="BM53" s="49" t="n">
        <v>0.5741042973</v>
      </c>
      <c r="BN53" s="49" t="n">
        <f aca="false">BM53</f>
        <v>0.5741042973</v>
      </c>
      <c r="BO53" s="49" t="n">
        <f aca="false">BN53</f>
        <v>0.5741042973</v>
      </c>
      <c r="BP53" s="49" t="n">
        <v>0.5834406463</v>
      </c>
      <c r="BQ53" s="49" t="n">
        <f aca="false">BP53</f>
        <v>0.5834406463</v>
      </c>
      <c r="BR53" s="49" t="n">
        <f aca="false">BQ53</f>
        <v>0.5834406463</v>
      </c>
      <c r="BS53" s="49" t="n">
        <v>0.576759218</v>
      </c>
      <c r="BT53" s="49" t="n">
        <f aca="false">BS53</f>
        <v>0.576759218</v>
      </c>
      <c r="BU53" s="49" t="n">
        <f aca="false">BT53</f>
        <v>0.576759218</v>
      </c>
      <c r="BV53" s="48" t="n">
        <v>0.5660182451</v>
      </c>
      <c r="BW53" s="48" t="n">
        <f aca="false">BV53</f>
        <v>0.5660182451</v>
      </c>
      <c r="BX53" s="48" t="n">
        <f aca="false">BW53</f>
        <v>0.5660182451</v>
      </c>
      <c r="BY53" s="48" t="n">
        <v>0.5722935171</v>
      </c>
      <c r="BZ53" s="48" t="n">
        <f aca="false">BY53</f>
        <v>0.5722935171</v>
      </c>
      <c r="CA53" s="48" t="n">
        <f aca="false">BZ53</f>
        <v>0.5722935171</v>
      </c>
      <c r="CB53" s="48" t="n">
        <v>0.5754751898</v>
      </c>
      <c r="CC53" s="48" t="n">
        <f aca="false">CB53</f>
        <v>0.5754751898</v>
      </c>
      <c r="CD53" s="48" t="n">
        <f aca="false">CC53</f>
        <v>0.5754751898</v>
      </c>
      <c r="CE53" s="48" t="n">
        <v>0.581154728</v>
      </c>
      <c r="CF53" s="48" t="n">
        <f aca="false">CE53</f>
        <v>0.581154728</v>
      </c>
      <c r="CG53" s="48" t="n">
        <f aca="false">CF53</f>
        <v>0.581154728</v>
      </c>
      <c r="CH53" s="49" t="n">
        <v>0.5861854409</v>
      </c>
      <c r="CI53" s="49" t="n">
        <f aca="false">CH53</f>
        <v>0.5861854409</v>
      </c>
      <c r="CJ53" s="49" t="n">
        <f aca="false">CI53</f>
        <v>0.5861854409</v>
      </c>
      <c r="CK53" s="49" t="n">
        <v>0.584076237</v>
      </c>
      <c r="CL53" s="49" t="n">
        <f aca="false">CK53</f>
        <v>0.584076237</v>
      </c>
      <c r="CM53" s="49" t="n">
        <f aca="false">CL53</f>
        <v>0.584076237</v>
      </c>
      <c r="CN53" s="49" t="n">
        <v>0.5742236106</v>
      </c>
      <c r="CO53" s="49" t="n">
        <f aca="false">CN53</f>
        <v>0.5742236106</v>
      </c>
      <c r="CP53" s="49" t="n">
        <f aca="false">CO53</f>
        <v>0.5742236106</v>
      </c>
      <c r="CQ53" s="49" t="n">
        <v>0.5778136638</v>
      </c>
      <c r="CR53" s="49" t="n">
        <f aca="false">CQ53</f>
        <v>0.5778136638</v>
      </c>
      <c r="CS53" s="49" t="n">
        <f aca="false">CR53</f>
        <v>0.5778136638</v>
      </c>
      <c r="CT53" s="48" t="n">
        <v>0.5871831562</v>
      </c>
      <c r="CU53" s="48" t="n">
        <f aca="false">CT53</f>
        <v>0.5871831562</v>
      </c>
      <c r="CV53" s="48" t="n">
        <f aca="false">CU53</f>
        <v>0.5871831562</v>
      </c>
      <c r="CW53" s="48" t="n">
        <v>0.5907934164</v>
      </c>
      <c r="CX53" s="48" t="n">
        <f aca="false">CW53</f>
        <v>0.5907934164</v>
      </c>
      <c r="CY53" s="48" t="n">
        <f aca="false">CX53</f>
        <v>0.5907934164</v>
      </c>
      <c r="CZ53" s="48" t="n">
        <v>0.5878633909</v>
      </c>
      <c r="DA53" s="48" t="n">
        <f aca="false">CZ53</f>
        <v>0.5878633909</v>
      </c>
      <c r="DB53" s="48" t="n">
        <f aca="false">DA53</f>
        <v>0.5878633909</v>
      </c>
      <c r="DC53" s="48" t="n">
        <v>0.5874982239</v>
      </c>
      <c r="DD53" s="48" t="n">
        <f aca="false">DC53</f>
        <v>0.5874982239</v>
      </c>
      <c r="DE53" s="48" t="n">
        <f aca="false">DD53</f>
        <v>0.5874982239</v>
      </c>
      <c r="DF53" s="49" t="n">
        <v>0.5845885914</v>
      </c>
      <c r="DG53" s="49" t="n">
        <f aca="false">DF53</f>
        <v>0.5845885914</v>
      </c>
      <c r="DH53" s="49" t="n">
        <f aca="false">DG53</f>
        <v>0.5845885914</v>
      </c>
      <c r="DI53" s="49" t="n">
        <v>0.5895092913</v>
      </c>
      <c r="DJ53" s="49" t="n">
        <f aca="false">DI53</f>
        <v>0.5895092913</v>
      </c>
      <c r="DK53" s="49" t="n">
        <f aca="false">DJ53</f>
        <v>0.5895092913</v>
      </c>
      <c r="DL53" s="49" t="n">
        <v>0.5872541441</v>
      </c>
      <c r="DM53" s="49" t="n">
        <f aca="false">DL53</f>
        <v>0.5872541441</v>
      </c>
      <c r="DN53" s="49" t="n">
        <f aca="false">DM53</f>
        <v>0.5872541441</v>
      </c>
      <c r="DO53" s="49" t="n">
        <v>0.5798484595</v>
      </c>
      <c r="DP53" s="49" t="n">
        <f aca="false">DO53</f>
        <v>0.5798484595</v>
      </c>
      <c r="DQ53" s="49" t="n">
        <f aca="false">DP53</f>
        <v>0.5798484595</v>
      </c>
      <c r="DR53" s="48" t="n">
        <v>0.5702617338</v>
      </c>
      <c r="DS53" s="48" t="n">
        <f aca="false">DR53</f>
        <v>0.5702617338</v>
      </c>
      <c r="DT53" s="48" t="n">
        <f aca="false">DS53</f>
        <v>0.5702617338</v>
      </c>
      <c r="DU53" s="48" t="n">
        <v>0.5790286825</v>
      </c>
      <c r="DV53" s="48" t="n">
        <f aca="false">DU53</f>
        <v>0.5790286825</v>
      </c>
      <c r="DW53" s="48" t="n">
        <f aca="false">DV53</f>
        <v>0.5790286825</v>
      </c>
      <c r="DX53" s="48" t="n">
        <v>0.5816984007</v>
      </c>
      <c r="DY53" s="48" t="n">
        <f aca="false">DX53</f>
        <v>0.5816984007</v>
      </c>
      <c r="DZ53" s="48" t="n">
        <f aca="false">DY53</f>
        <v>0.5816984007</v>
      </c>
      <c r="EA53" s="48" t="n">
        <v>0.5815673487</v>
      </c>
      <c r="EB53" s="48" t="n">
        <f aca="false">EA53</f>
        <v>0.5815673487</v>
      </c>
      <c r="EC53" s="48" t="n">
        <f aca="false">EB53</f>
        <v>0.5815673487</v>
      </c>
      <c r="ED53" s="49" t="n">
        <v>0.5899686413</v>
      </c>
      <c r="EE53" s="1"/>
      <c r="EF53" s="1"/>
      <c r="EG53" s="1"/>
      <c r="EH53" s="49" t="n">
        <f aca="false">ED53</f>
        <v>0.5899686413</v>
      </c>
      <c r="EI53" s="49" t="n">
        <f aca="false">ED53</f>
        <v>0.5899686413</v>
      </c>
      <c r="EJ53" s="49" t="n">
        <v>0.5981612592</v>
      </c>
      <c r="EK53" s="49" t="n">
        <f aca="false">EJ53</f>
        <v>0.5981612592</v>
      </c>
      <c r="EL53" s="49" t="n">
        <f aca="false">EK53</f>
        <v>0.5981612592</v>
      </c>
      <c r="EM53" s="49" t="n">
        <v>0.5897817405</v>
      </c>
      <c r="EN53" s="49" t="n">
        <f aca="false">EM53</f>
        <v>0.5897817405</v>
      </c>
      <c r="EO53" s="49" t="n">
        <f aca="false">EN53</f>
        <v>0.5897817405</v>
      </c>
      <c r="EP53" s="49" t="n">
        <v>0.5881168707</v>
      </c>
      <c r="EQ53" s="49" t="n">
        <f aca="false">EP53</f>
        <v>0.5881168707</v>
      </c>
      <c r="ER53" s="49" t="n">
        <f aca="false">EQ53</f>
        <v>0.5881168707</v>
      </c>
      <c r="ES53" s="48" t="n">
        <v>0.6042090207</v>
      </c>
      <c r="ET53" s="48" t="n">
        <f aca="false">ES53</f>
        <v>0.6042090207</v>
      </c>
      <c r="EU53" s="48" t="n">
        <f aca="false">ET53</f>
        <v>0.6042090207</v>
      </c>
      <c r="EV53" s="48" t="n">
        <v>0.5987722733</v>
      </c>
      <c r="EW53" s="48" t="n">
        <f aca="false">EV53</f>
        <v>0.5987722733</v>
      </c>
      <c r="EX53" s="48" t="n">
        <f aca="false">EW53</f>
        <v>0.5987722733</v>
      </c>
      <c r="EY53" s="48" t="n">
        <v>0.5933355259</v>
      </c>
      <c r="EZ53" s="48" t="n">
        <f aca="false">EY53</f>
        <v>0.5933355259</v>
      </c>
      <c r="FA53" s="48" t="n">
        <f aca="false">EZ53</f>
        <v>0.5933355259</v>
      </c>
      <c r="FB53" s="48" t="n">
        <v>0.6005770382</v>
      </c>
      <c r="FC53" s="48" t="n">
        <f aca="false">FB53</f>
        <v>0.6005770382</v>
      </c>
      <c r="FD53" s="48" t="n">
        <f aca="false">FC53</f>
        <v>0.6005770382</v>
      </c>
      <c r="FE53" s="49" t="n">
        <v>0.5907558468</v>
      </c>
      <c r="FF53" s="49" t="n">
        <f aca="false">FE53</f>
        <v>0.5907558468</v>
      </c>
      <c r="FG53" s="49" t="n">
        <f aca="false">FF53</f>
        <v>0.5907558468</v>
      </c>
      <c r="FH53" s="49" t="n">
        <v>0.5920491166</v>
      </c>
      <c r="FI53" s="49" t="n">
        <f aca="false">FH53</f>
        <v>0.5920491166</v>
      </c>
      <c r="FJ53" s="49" t="n">
        <f aca="false">FI53</f>
        <v>0.5920491166</v>
      </c>
      <c r="FK53" s="49" t="n">
        <v>0.5948953622</v>
      </c>
      <c r="FL53" s="49" t="n">
        <f aca="false">FK53</f>
        <v>0.5948953622</v>
      </c>
      <c r="FM53" s="49" t="n">
        <f aca="false">FL53</f>
        <v>0.5948953622</v>
      </c>
      <c r="FN53" s="49" t="n">
        <v>0.6048021381</v>
      </c>
      <c r="FO53" s="49" t="n">
        <f aca="false">FN53</f>
        <v>0.6048021381</v>
      </c>
      <c r="FP53" s="49" t="n">
        <f aca="false">FO53</f>
        <v>0.6048021381</v>
      </c>
      <c r="FQ53" s="48" t="n">
        <v>0.5876097499</v>
      </c>
      <c r="FR53" s="48" t="n">
        <f aca="false">FQ53</f>
        <v>0.5876097499</v>
      </c>
      <c r="FS53" s="48" t="n">
        <f aca="false">FR53</f>
        <v>0.5876097499</v>
      </c>
      <c r="FT53" s="48" t="n">
        <v>0.5982472259</v>
      </c>
      <c r="FU53" s="48" t="n">
        <f aca="false">FT53</f>
        <v>0.5982472259</v>
      </c>
      <c r="FV53" s="48" t="n">
        <f aca="false">FU53</f>
        <v>0.5982472259</v>
      </c>
      <c r="FW53" s="48" t="n">
        <v>0.6070228059</v>
      </c>
      <c r="FX53" s="48" t="n">
        <f aca="false">FW53</f>
        <v>0.6070228059</v>
      </c>
      <c r="FY53" s="48" t="n">
        <f aca="false">FX53</f>
        <v>0.6070228059</v>
      </c>
      <c r="FZ53" s="48" t="n">
        <v>0.6081969098</v>
      </c>
      <c r="GA53" s="48" t="n">
        <f aca="false">FZ53</f>
        <v>0.6081969098</v>
      </c>
      <c r="GB53" s="48" t="n">
        <f aca="false">GA53</f>
        <v>0.6081969098</v>
      </c>
      <c r="GC53" s="49" t="n">
        <v>0.6068992327</v>
      </c>
      <c r="GD53" s="49" t="n">
        <f aca="false">GC53</f>
        <v>0.6068992327</v>
      </c>
      <c r="GE53" s="49" t="n">
        <f aca="false">GD53</f>
        <v>0.6068992327</v>
      </c>
      <c r="GF53" s="49" t="n">
        <v>0.597509659</v>
      </c>
      <c r="GG53" s="49" t="n">
        <f aca="false">GF53</f>
        <v>0.597509659</v>
      </c>
      <c r="GH53" s="49" t="n">
        <f aca="false">GG53</f>
        <v>0.597509659</v>
      </c>
      <c r="GI53" s="49" t="n">
        <v>0.5968835422</v>
      </c>
      <c r="GJ53" s="49" t="n">
        <f aca="false">GI53</f>
        <v>0.5968835422</v>
      </c>
      <c r="GK53" s="49" t="n">
        <f aca="false">GJ53</f>
        <v>0.5968835422</v>
      </c>
      <c r="GL53" s="49" t="n">
        <v>0.5990123376</v>
      </c>
      <c r="GM53" s="49" t="n">
        <f aca="false">GL53</f>
        <v>0.5990123376</v>
      </c>
      <c r="GN53" s="49" t="n">
        <f aca="false">GM53</f>
        <v>0.5990123376</v>
      </c>
      <c r="GO53" s="48" t="n">
        <v>0.6006780813</v>
      </c>
      <c r="GP53" s="48" t="n">
        <f aca="false">GO53</f>
        <v>0.6006780813</v>
      </c>
      <c r="GQ53" s="48" t="n">
        <f aca="false">GP53</f>
        <v>0.6006780813</v>
      </c>
      <c r="GR53" s="48" t="n">
        <v>0.5804946088</v>
      </c>
      <c r="GS53" s="48" t="n">
        <f aca="false">GR53</f>
        <v>0.5804946088</v>
      </c>
      <c r="GT53" s="48" t="n">
        <f aca="false">GS53</f>
        <v>0.5804946088</v>
      </c>
      <c r="GU53" s="48" t="n">
        <v>0.5627339587</v>
      </c>
      <c r="GV53" s="48" t="n">
        <f aca="false">GU53</f>
        <v>0.5627339587</v>
      </c>
      <c r="GW53" s="48" t="n">
        <f aca="false">GV53</f>
        <v>0.5627339587</v>
      </c>
      <c r="GX53" s="48" t="n">
        <v>0.5633958694</v>
      </c>
      <c r="GY53" s="48" t="n">
        <f aca="false">GX53</f>
        <v>0.5633958694</v>
      </c>
      <c r="GZ53" s="48" t="n">
        <f aca="false">GY53</f>
        <v>0.5633958694</v>
      </c>
      <c r="HA53" s="49" t="n">
        <v>0.5640577802</v>
      </c>
      <c r="HB53" s="49" t="n">
        <f aca="false">HA53</f>
        <v>0.5640577802</v>
      </c>
      <c r="HC53" s="49" t="n">
        <f aca="false">HB53</f>
        <v>0.5640577802</v>
      </c>
      <c r="HD53" s="49" t="n">
        <v>0.5703866581</v>
      </c>
      <c r="HE53" s="49" t="n">
        <f aca="false">HD53</f>
        <v>0.5703866581</v>
      </c>
      <c r="HF53" s="49" t="n">
        <f aca="false">HE53</f>
        <v>0.5703866581</v>
      </c>
      <c r="HG53" s="49" t="n">
        <v>0.5767155359</v>
      </c>
      <c r="HH53" s="49" t="n">
        <f aca="false">HG53</f>
        <v>0.5767155359</v>
      </c>
      <c r="HI53" s="49" t="n">
        <f aca="false">HH53</f>
        <v>0.5767155359</v>
      </c>
      <c r="HJ53" s="49" t="n">
        <v>0.5843236365</v>
      </c>
      <c r="HK53" s="49" t="n">
        <f aca="false">HJ53</f>
        <v>0.5843236365</v>
      </c>
      <c r="HL53" s="49" t="n">
        <f aca="false">HK53</f>
        <v>0.5843236365</v>
      </c>
      <c r="HM53" s="48" t="n">
        <v>0.5919317371</v>
      </c>
      <c r="HN53" s="48" t="n">
        <f aca="false">HM53</f>
        <v>0.5919317371</v>
      </c>
      <c r="HO53" s="48" t="n">
        <f aca="false">HN53</f>
        <v>0.5919317371</v>
      </c>
      <c r="HP53" s="48" t="n">
        <v>0.5973555202</v>
      </c>
      <c r="HQ53" s="48" t="n">
        <f aca="false">HP53</f>
        <v>0.5973555202</v>
      </c>
      <c r="HR53" s="48" t="n">
        <f aca="false">HQ53</f>
        <v>0.5973555202</v>
      </c>
      <c r="HS53" s="48" t="n">
        <v>0.6027793033</v>
      </c>
      <c r="HT53" s="48" t="n">
        <f aca="false">HS53</f>
        <v>0.6027793033</v>
      </c>
      <c r="HU53" s="48" t="n">
        <f aca="false">HT53</f>
        <v>0.6027793033</v>
      </c>
      <c r="HV53" s="48" t="n">
        <v>0.6020522948</v>
      </c>
      <c r="HW53" s="48" t="n">
        <f aca="false">HV53</f>
        <v>0.6020522948</v>
      </c>
      <c r="HX53" s="48" t="n">
        <f aca="false">HW53</f>
        <v>0.6020522948</v>
      </c>
      <c r="HY53" s="49" t="n">
        <v>0.6013252862</v>
      </c>
      <c r="HZ53" s="49" t="n">
        <f aca="false">HY53</f>
        <v>0.6013252862</v>
      </c>
      <c r="IA53" s="49" t="n">
        <f aca="false">HZ53</f>
        <v>0.6013252862</v>
      </c>
      <c r="IB53" s="49" t="n">
        <v>0.6011750854</v>
      </c>
      <c r="IC53" s="49" t="n">
        <f aca="false">IB53</f>
        <v>0.6011750854</v>
      </c>
      <c r="ID53" s="49" t="n">
        <f aca="false">IC53</f>
        <v>0.6011750854</v>
      </c>
      <c r="IE53" s="49" t="n">
        <v>0.6010248847</v>
      </c>
      <c r="IF53" s="49" t="n">
        <f aca="false">IE53</f>
        <v>0.6010248847</v>
      </c>
      <c r="IG53" s="49" t="n">
        <f aca="false">IF53</f>
        <v>0.6010248847</v>
      </c>
      <c r="IH53" s="49" t="n">
        <v>0.6020913146</v>
      </c>
      <c r="II53" s="49" t="n">
        <f aca="false">IH53</f>
        <v>0.6020913146</v>
      </c>
      <c r="IJ53" s="49" t="n">
        <f aca="false">II53</f>
        <v>0.6020913146</v>
      </c>
      <c r="IK53" s="48" t="n">
        <v>0.6031577445</v>
      </c>
      <c r="IL53" s="48" t="n">
        <f aca="false">IK53</f>
        <v>0.6031577445</v>
      </c>
      <c r="IM53" s="48" t="n">
        <f aca="false">IL53</f>
        <v>0.6031577445</v>
      </c>
      <c r="IN53" s="48" t="n">
        <v>0.6016458134</v>
      </c>
      <c r="IO53" s="48" t="n">
        <f aca="false">IN53</f>
        <v>0.6016458134</v>
      </c>
      <c r="IP53" s="48" t="n">
        <f aca="false">IO53</f>
        <v>0.6016458134</v>
      </c>
      <c r="IQ53" s="48" t="n">
        <v>0.6001338823</v>
      </c>
      <c r="IR53" s="48" t="n">
        <f aca="false">IQ53</f>
        <v>0.6001338823</v>
      </c>
      <c r="IS53" s="48" t="n">
        <f aca="false">IR53</f>
        <v>0.6001338823</v>
      </c>
      <c r="IT53" s="48" t="n">
        <v>0.6074981363</v>
      </c>
      <c r="IU53" s="48" t="n">
        <f aca="false">IT53</f>
        <v>0.6074981363</v>
      </c>
      <c r="IV53" s="48" t="n">
        <f aca="false">IU53</f>
        <v>0.6074981363</v>
      </c>
      <c r="IW53" s="49" t="n">
        <v>0.6148623903</v>
      </c>
      <c r="IX53" s="49" t="n">
        <f aca="false">IW53</f>
        <v>0.6148623903</v>
      </c>
      <c r="IY53" s="49" t="n">
        <f aca="false">IX53</f>
        <v>0.6148623903</v>
      </c>
    </row>
    <row r="54" customFormat="false" ht="13.8" hidden="false" customHeight="false" outlineLevel="0" collapsed="false">
      <c r="A54" s="2" t="s">
        <v>33</v>
      </c>
      <c r="B54" s="48" t="n">
        <v>0.4361747955</v>
      </c>
      <c r="C54" s="48" t="n">
        <f aca="false">B54</f>
        <v>0.4361747955</v>
      </c>
      <c r="D54" s="48" t="n">
        <f aca="false">C54</f>
        <v>0.4361747955</v>
      </c>
      <c r="E54" s="48" t="n">
        <v>0.4361747955</v>
      </c>
      <c r="F54" s="48" t="n">
        <f aca="false">E54</f>
        <v>0.4361747955</v>
      </c>
      <c r="G54" s="48" t="n">
        <f aca="false">F54</f>
        <v>0.4361747955</v>
      </c>
      <c r="H54" s="48" t="n">
        <v>0.4361747955</v>
      </c>
      <c r="I54" s="48" t="n">
        <f aca="false">H54</f>
        <v>0.4361747955</v>
      </c>
      <c r="J54" s="48" t="n">
        <f aca="false">I54</f>
        <v>0.4361747955</v>
      </c>
      <c r="K54" s="48" t="n">
        <v>0.4361747955</v>
      </c>
      <c r="L54" s="48" t="n">
        <f aca="false">K54</f>
        <v>0.4361747955</v>
      </c>
      <c r="M54" s="48" t="n">
        <f aca="false">L54</f>
        <v>0.4361747955</v>
      </c>
      <c r="N54" s="49" t="n">
        <v>0.4414957909</v>
      </c>
      <c r="O54" s="49" t="n">
        <f aca="false">N54</f>
        <v>0.4414957909</v>
      </c>
      <c r="P54" s="49" t="n">
        <f aca="false">O54</f>
        <v>0.4414957909</v>
      </c>
      <c r="Q54" s="49" t="n">
        <v>0.4414957909</v>
      </c>
      <c r="R54" s="49" t="n">
        <f aca="false">Q54</f>
        <v>0.4414957909</v>
      </c>
      <c r="S54" s="49" t="n">
        <f aca="false">R54</f>
        <v>0.4414957909</v>
      </c>
      <c r="T54" s="49" t="n">
        <v>0.4414957909</v>
      </c>
      <c r="U54" s="49" t="n">
        <f aca="false">T54</f>
        <v>0.4414957909</v>
      </c>
      <c r="V54" s="49" t="n">
        <f aca="false">U54</f>
        <v>0.4414957909</v>
      </c>
      <c r="W54" s="49" t="n">
        <v>0.4414957909</v>
      </c>
      <c r="X54" s="49" t="n">
        <f aca="false">W54</f>
        <v>0.4414957909</v>
      </c>
      <c r="Y54" s="49" t="n">
        <f aca="false">X54</f>
        <v>0.4414957909</v>
      </c>
      <c r="Z54" s="48" t="n">
        <v>0.4361747955</v>
      </c>
      <c r="AA54" s="48" t="n">
        <f aca="false">Z54</f>
        <v>0.4361747955</v>
      </c>
      <c r="AB54" s="48" t="n">
        <f aca="false">AA54</f>
        <v>0.4361747955</v>
      </c>
      <c r="AC54" s="48" t="n">
        <v>0.4361747955</v>
      </c>
      <c r="AD54" s="48" t="n">
        <f aca="false">AC54</f>
        <v>0.4361747955</v>
      </c>
      <c r="AE54" s="48" t="n">
        <f aca="false">AD54</f>
        <v>0.4361747955</v>
      </c>
      <c r="AF54" s="48" t="n">
        <v>0.4361747955</v>
      </c>
      <c r="AG54" s="48" t="n">
        <f aca="false">AF54</f>
        <v>0.4361747955</v>
      </c>
      <c r="AH54" s="48" t="n">
        <f aca="false">AG54</f>
        <v>0.4361747955</v>
      </c>
      <c r="AI54" s="48" t="n">
        <v>0.4361747955</v>
      </c>
      <c r="AJ54" s="48" t="n">
        <f aca="false">AI54</f>
        <v>0.4361747955</v>
      </c>
      <c r="AK54" s="48" t="n">
        <f aca="false">AJ54</f>
        <v>0.4361747955</v>
      </c>
      <c r="AL54" s="49" t="n">
        <v>0.4414957909</v>
      </c>
      <c r="AM54" s="49" t="n">
        <f aca="false">AL54</f>
        <v>0.4414957909</v>
      </c>
      <c r="AN54" s="49" t="n">
        <f aca="false">AM54</f>
        <v>0.4414957909</v>
      </c>
      <c r="AO54" s="49" t="n">
        <v>0.4372727298</v>
      </c>
      <c r="AP54" s="49" t="n">
        <f aca="false">AO54</f>
        <v>0.4372727298</v>
      </c>
      <c r="AQ54" s="49" t="n">
        <f aca="false">AP54</f>
        <v>0.4372727298</v>
      </c>
      <c r="AR54" s="49" t="n">
        <v>0.4358754523</v>
      </c>
      <c r="AS54" s="49" t="n">
        <f aca="false">AR54</f>
        <v>0.4358754523</v>
      </c>
      <c r="AT54" s="49" t="n">
        <f aca="false">AS54</f>
        <v>0.4358754523</v>
      </c>
      <c r="AU54" s="49" t="n">
        <v>0.43298315225</v>
      </c>
      <c r="AV54" s="49" t="n">
        <f aca="false">AU54</f>
        <v>0.43298315225</v>
      </c>
      <c r="AW54" s="49" t="n">
        <f aca="false">AV54</f>
        <v>0.43298315225</v>
      </c>
      <c r="AX54" s="48" t="n">
        <v>0.4300908522</v>
      </c>
      <c r="AY54" s="48" t="n">
        <f aca="false">AX54</f>
        <v>0.4300908522</v>
      </c>
      <c r="AZ54" s="48" t="n">
        <f aca="false">AY54</f>
        <v>0.4300908522</v>
      </c>
      <c r="BA54" s="48" t="n">
        <v>0.42719855215</v>
      </c>
      <c r="BB54" s="48" t="n">
        <f aca="false">BA54</f>
        <v>0.42719855215</v>
      </c>
      <c r="BC54" s="48" t="n">
        <f aca="false">BB54</f>
        <v>0.42719855215</v>
      </c>
      <c r="BD54" s="48" t="n">
        <v>0.4243062521</v>
      </c>
      <c r="BE54" s="48" t="n">
        <f aca="false">BD54</f>
        <v>0.4243062521</v>
      </c>
      <c r="BF54" s="48" t="n">
        <f aca="false">BE54</f>
        <v>0.4243062521</v>
      </c>
      <c r="BG54" s="48" t="n">
        <v>0.4289326824</v>
      </c>
      <c r="BH54" s="48" t="n">
        <f aca="false">BG54</f>
        <v>0.4289326824</v>
      </c>
      <c r="BI54" s="48" t="n">
        <f aca="false">BH54</f>
        <v>0.4289326824</v>
      </c>
      <c r="BJ54" s="49" t="n">
        <v>0.4330735267</v>
      </c>
      <c r="BK54" s="49" t="n">
        <f aca="false">BJ54</f>
        <v>0.4330735267</v>
      </c>
      <c r="BL54" s="49" t="n">
        <f aca="false">BK54</f>
        <v>0.4330735267</v>
      </c>
      <c r="BM54" s="49" t="n">
        <v>0.4258957027</v>
      </c>
      <c r="BN54" s="49" t="n">
        <f aca="false">BM54</f>
        <v>0.4258957027</v>
      </c>
      <c r="BO54" s="49" t="n">
        <f aca="false">BN54</f>
        <v>0.4258957027</v>
      </c>
      <c r="BP54" s="49" t="n">
        <v>0.4165593537</v>
      </c>
      <c r="BQ54" s="49" t="n">
        <f aca="false">BP54</f>
        <v>0.4165593537</v>
      </c>
      <c r="BR54" s="49" t="n">
        <f aca="false">BQ54</f>
        <v>0.4165593537</v>
      </c>
      <c r="BS54" s="49" t="n">
        <v>0.423240782</v>
      </c>
      <c r="BT54" s="49" t="n">
        <f aca="false">BS54</f>
        <v>0.423240782</v>
      </c>
      <c r="BU54" s="49" t="n">
        <f aca="false">BT54</f>
        <v>0.423240782</v>
      </c>
      <c r="BV54" s="48" t="n">
        <v>0.4339817549</v>
      </c>
      <c r="BW54" s="48" t="n">
        <f aca="false">BV54</f>
        <v>0.4339817549</v>
      </c>
      <c r="BX54" s="48" t="n">
        <f aca="false">BW54</f>
        <v>0.4339817549</v>
      </c>
      <c r="BY54" s="48" t="n">
        <v>0.4277064829</v>
      </c>
      <c r="BZ54" s="48" t="n">
        <f aca="false">BY54</f>
        <v>0.4277064829</v>
      </c>
      <c r="CA54" s="48" t="n">
        <f aca="false">BZ54</f>
        <v>0.4277064829</v>
      </c>
      <c r="CB54" s="48" t="n">
        <v>0.4245248102</v>
      </c>
      <c r="CC54" s="48" t="n">
        <f aca="false">CB54</f>
        <v>0.4245248102</v>
      </c>
      <c r="CD54" s="48" t="n">
        <f aca="false">CC54</f>
        <v>0.4245248102</v>
      </c>
      <c r="CE54" s="48" t="n">
        <v>0.418845272</v>
      </c>
      <c r="CF54" s="48" t="n">
        <f aca="false">CE54</f>
        <v>0.418845272</v>
      </c>
      <c r="CG54" s="48" t="n">
        <f aca="false">CF54</f>
        <v>0.418845272</v>
      </c>
      <c r="CH54" s="49" t="n">
        <v>0.4138145591</v>
      </c>
      <c r="CI54" s="49" t="n">
        <f aca="false">CH54</f>
        <v>0.4138145591</v>
      </c>
      <c r="CJ54" s="49" t="n">
        <f aca="false">CI54</f>
        <v>0.4138145591</v>
      </c>
      <c r="CK54" s="49" t="n">
        <v>0.415923763</v>
      </c>
      <c r="CL54" s="49" t="n">
        <f aca="false">CK54</f>
        <v>0.415923763</v>
      </c>
      <c r="CM54" s="49" t="n">
        <f aca="false">CL54</f>
        <v>0.415923763</v>
      </c>
      <c r="CN54" s="49" t="n">
        <v>0.4257763894</v>
      </c>
      <c r="CO54" s="49" t="n">
        <f aca="false">CN54</f>
        <v>0.4257763894</v>
      </c>
      <c r="CP54" s="49" t="n">
        <f aca="false">CO54</f>
        <v>0.4257763894</v>
      </c>
      <c r="CQ54" s="49" t="n">
        <v>0.4221863362</v>
      </c>
      <c r="CR54" s="49" t="n">
        <f aca="false">CQ54</f>
        <v>0.4221863362</v>
      </c>
      <c r="CS54" s="49" t="n">
        <f aca="false">CR54</f>
        <v>0.4221863362</v>
      </c>
      <c r="CT54" s="48" t="n">
        <v>0.4128168438</v>
      </c>
      <c r="CU54" s="48" t="n">
        <f aca="false">CT54</f>
        <v>0.4128168438</v>
      </c>
      <c r="CV54" s="48" t="n">
        <f aca="false">CU54</f>
        <v>0.4128168438</v>
      </c>
      <c r="CW54" s="48" t="n">
        <v>0.4092065836</v>
      </c>
      <c r="CX54" s="48" t="n">
        <f aca="false">CW54</f>
        <v>0.4092065836</v>
      </c>
      <c r="CY54" s="48" t="n">
        <f aca="false">CX54</f>
        <v>0.4092065836</v>
      </c>
      <c r="CZ54" s="48" t="n">
        <v>0.4121366091</v>
      </c>
      <c r="DA54" s="48" t="n">
        <f aca="false">CZ54</f>
        <v>0.4121366091</v>
      </c>
      <c r="DB54" s="48" t="n">
        <f aca="false">DA54</f>
        <v>0.4121366091</v>
      </c>
      <c r="DC54" s="48" t="n">
        <v>0.4125017761</v>
      </c>
      <c r="DD54" s="48" t="n">
        <f aca="false">DC54</f>
        <v>0.4125017761</v>
      </c>
      <c r="DE54" s="48" t="n">
        <f aca="false">DD54</f>
        <v>0.4125017761</v>
      </c>
      <c r="DF54" s="49" t="n">
        <v>0.4154114086</v>
      </c>
      <c r="DG54" s="49" t="n">
        <f aca="false">DF54</f>
        <v>0.4154114086</v>
      </c>
      <c r="DH54" s="49" t="n">
        <f aca="false">DG54</f>
        <v>0.4154114086</v>
      </c>
      <c r="DI54" s="49" t="n">
        <v>0.4104907087</v>
      </c>
      <c r="DJ54" s="49" t="n">
        <f aca="false">DI54</f>
        <v>0.4104907087</v>
      </c>
      <c r="DK54" s="49" t="n">
        <f aca="false">DJ54</f>
        <v>0.4104907087</v>
      </c>
      <c r="DL54" s="49" t="n">
        <v>0.4127458559</v>
      </c>
      <c r="DM54" s="49" t="n">
        <f aca="false">DL54</f>
        <v>0.4127458559</v>
      </c>
      <c r="DN54" s="49" t="n">
        <f aca="false">DM54</f>
        <v>0.4127458559</v>
      </c>
      <c r="DO54" s="49" t="n">
        <v>0.4201515405</v>
      </c>
      <c r="DP54" s="49" t="n">
        <f aca="false">DO54</f>
        <v>0.4201515405</v>
      </c>
      <c r="DQ54" s="49" t="n">
        <f aca="false">DP54</f>
        <v>0.4201515405</v>
      </c>
      <c r="DR54" s="48" t="n">
        <v>0.4297382662</v>
      </c>
      <c r="DS54" s="48" t="n">
        <f aca="false">DR54</f>
        <v>0.4297382662</v>
      </c>
      <c r="DT54" s="48" t="n">
        <f aca="false">DS54</f>
        <v>0.4297382662</v>
      </c>
      <c r="DU54" s="48" t="n">
        <v>0.4209713175</v>
      </c>
      <c r="DV54" s="48" t="n">
        <f aca="false">DU54</f>
        <v>0.4209713175</v>
      </c>
      <c r="DW54" s="48" t="n">
        <f aca="false">DV54</f>
        <v>0.4209713175</v>
      </c>
      <c r="DX54" s="48" t="n">
        <v>0.4183015993</v>
      </c>
      <c r="DY54" s="48" t="n">
        <f aca="false">DX54</f>
        <v>0.4183015993</v>
      </c>
      <c r="DZ54" s="48" t="n">
        <f aca="false">DY54</f>
        <v>0.4183015993</v>
      </c>
      <c r="EA54" s="48" t="n">
        <v>0.4184326513</v>
      </c>
      <c r="EB54" s="48" t="n">
        <f aca="false">EA54</f>
        <v>0.4184326513</v>
      </c>
      <c r="EC54" s="48" t="n">
        <f aca="false">EB54</f>
        <v>0.4184326513</v>
      </c>
      <c r="ED54" s="49" t="n">
        <v>0.4100313587</v>
      </c>
      <c r="EE54" s="1"/>
      <c r="EF54" s="1"/>
      <c r="EG54" s="1"/>
      <c r="EH54" s="49" t="n">
        <f aca="false">ED54</f>
        <v>0.4100313587</v>
      </c>
      <c r="EI54" s="49" t="n">
        <f aca="false">ED54</f>
        <v>0.4100313587</v>
      </c>
      <c r="EJ54" s="49" t="n">
        <v>0.4018387408</v>
      </c>
      <c r="EK54" s="49" t="n">
        <f aca="false">EJ54</f>
        <v>0.4018387408</v>
      </c>
      <c r="EL54" s="49" t="n">
        <f aca="false">EK54</f>
        <v>0.4018387408</v>
      </c>
      <c r="EM54" s="49" t="n">
        <v>0.4102182595</v>
      </c>
      <c r="EN54" s="49" t="n">
        <f aca="false">EM54</f>
        <v>0.4102182595</v>
      </c>
      <c r="EO54" s="49" t="n">
        <f aca="false">EN54</f>
        <v>0.4102182595</v>
      </c>
      <c r="EP54" s="49" t="n">
        <v>0.4118831293</v>
      </c>
      <c r="EQ54" s="49" t="n">
        <f aca="false">EP54</f>
        <v>0.4118831293</v>
      </c>
      <c r="ER54" s="49" t="n">
        <f aca="false">EQ54</f>
        <v>0.4118831293</v>
      </c>
      <c r="ES54" s="48" t="n">
        <v>0.3957909793</v>
      </c>
      <c r="ET54" s="48" t="n">
        <f aca="false">ES54</f>
        <v>0.3957909793</v>
      </c>
      <c r="EU54" s="48" t="n">
        <f aca="false">ET54</f>
        <v>0.3957909793</v>
      </c>
      <c r="EV54" s="48" t="n">
        <v>0.4012277267</v>
      </c>
      <c r="EW54" s="48" t="n">
        <f aca="false">EV54</f>
        <v>0.4012277267</v>
      </c>
      <c r="EX54" s="48" t="n">
        <f aca="false">EW54</f>
        <v>0.4012277267</v>
      </c>
      <c r="EY54" s="48" t="n">
        <v>0.4066644741</v>
      </c>
      <c r="EZ54" s="48" t="n">
        <f aca="false">EY54</f>
        <v>0.4066644741</v>
      </c>
      <c r="FA54" s="48" t="n">
        <f aca="false">EZ54</f>
        <v>0.4066644741</v>
      </c>
      <c r="FB54" s="48" t="n">
        <v>0.3994229618</v>
      </c>
      <c r="FC54" s="48" t="n">
        <f aca="false">FB54</f>
        <v>0.3994229618</v>
      </c>
      <c r="FD54" s="48" t="n">
        <f aca="false">FC54</f>
        <v>0.3994229618</v>
      </c>
      <c r="FE54" s="49" t="n">
        <v>0.4092441532</v>
      </c>
      <c r="FF54" s="49" t="n">
        <f aca="false">FE54</f>
        <v>0.4092441532</v>
      </c>
      <c r="FG54" s="49" t="n">
        <f aca="false">FF54</f>
        <v>0.4092441532</v>
      </c>
      <c r="FH54" s="49" t="n">
        <v>0.4079508834</v>
      </c>
      <c r="FI54" s="49" t="n">
        <f aca="false">FH54</f>
        <v>0.4079508834</v>
      </c>
      <c r="FJ54" s="49" t="n">
        <f aca="false">FI54</f>
        <v>0.4079508834</v>
      </c>
      <c r="FK54" s="49" t="n">
        <v>0.4051046378</v>
      </c>
      <c r="FL54" s="49" t="n">
        <f aca="false">FK54</f>
        <v>0.4051046378</v>
      </c>
      <c r="FM54" s="49" t="n">
        <f aca="false">FL54</f>
        <v>0.4051046378</v>
      </c>
      <c r="FN54" s="49" t="n">
        <v>0.3951978619</v>
      </c>
      <c r="FO54" s="49" t="n">
        <f aca="false">FN54</f>
        <v>0.3951978619</v>
      </c>
      <c r="FP54" s="49" t="n">
        <f aca="false">FO54</f>
        <v>0.3951978619</v>
      </c>
      <c r="FQ54" s="48" t="n">
        <v>0.4123902501</v>
      </c>
      <c r="FR54" s="48" t="n">
        <f aca="false">FQ54</f>
        <v>0.4123902501</v>
      </c>
      <c r="FS54" s="48" t="n">
        <f aca="false">FR54</f>
        <v>0.4123902501</v>
      </c>
      <c r="FT54" s="48" t="n">
        <v>0.4017527741</v>
      </c>
      <c r="FU54" s="48" t="n">
        <f aca="false">FT54</f>
        <v>0.4017527741</v>
      </c>
      <c r="FV54" s="48" t="n">
        <f aca="false">FU54</f>
        <v>0.4017527741</v>
      </c>
      <c r="FW54" s="48" t="n">
        <v>0.3929771941</v>
      </c>
      <c r="FX54" s="48" t="n">
        <f aca="false">FW54</f>
        <v>0.3929771941</v>
      </c>
      <c r="FY54" s="48" t="n">
        <f aca="false">FX54</f>
        <v>0.3929771941</v>
      </c>
      <c r="FZ54" s="48" t="n">
        <v>0.3918030902</v>
      </c>
      <c r="GA54" s="48" t="n">
        <f aca="false">FZ54</f>
        <v>0.3918030902</v>
      </c>
      <c r="GB54" s="48" t="n">
        <f aca="false">GA54</f>
        <v>0.3918030902</v>
      </c>
      <c r="GC54" s="49" t="n">
        <v>0.3931007673</v>
      </c>
      <c r="GD54" s="49" t="n">
        <f aca="false">GC54</f>
        <v>0.3931007673</v>
      </c>
      <c r="GE54" s="49" t="n">
        <f aca="false">GD54</f>
        <v>0.3931007673</v>
      </c>
      <c r="GF54" s="49" t="n">
        <v>0.402490341</v>
      </c>
      <c r="GG54" s="49" t="n">
        <f aca="false">GF54</f>
        <v>0.402490341</v>
      </c>
      <c r="GH54" s="49" t="n">
        <f aca="false">GG54</f>
        <v>0.402490341</v>
      </c>
      <c r="GI54" s="49" t="n">
        <v>0.4031164578</v>
      </c>
      <c r="GJ54" s="49" t="n">
        <f aca="false">GI54</f>
        <v>0.4031164578</v>
      </c>
      <c r="GK54" s="49" t="n">
        <f aca="false">GJ54</f>
        <v>0.4031164578</v>
      </c>
      <c r="GL54" s="49" t="n">
        <v>0.4009876624</v>
      </c>
      <c r="GM54" s="49" t="n">
        <f aca="false">GL54</f>
        <v>0.4009876624</v>
      </c>
      <c r="GN54" s="49" t="n">
        <f aca="false">GM54</f>
        <v>0.4009876624</v>
      </c>
      <c r="GO54" s="48" t="n">
        <v>0.3993219187</v>
      </c>
      <c r="GP54" s="48" t="n">
        <f aca="false">GO54</f>
        <v>0.3993219187</v>
      </c>
      <c r="GQ54" s="48" t="n">
        <f aca="false">GP54</f>
        <v>0.3993219187</v>
      </c>
      <c r="GR54" s="48" t="n">
        <v>0.4195053912</v>
      </c>
      <c r="GS54" s="48" t="n">
        <f aca="false">GR54</f>
        <v>0.4195053912</v>
      </c>
      <c r="GT54" s="48" t="n">
        <f aca="false">GS54</f>
        <v>0.4195053912</v>
      </c>
      <c r="GU54" s="48" t="n">
        <v>0.4372660413</v>
      </c>
      <c r="GV54" s="48" t="n">
        <f aca="false">GU54</f>
        <v>0.4372660413</v>
      </c>
      <c r="GW54" s="48" t="n">
        <f aca="false">GV54</f>
        <v>0.4372660413</v>
      </c>
      <c r="GX54" s="48" t="n">
        <v>0.4366041306</v>
      </c>
      <c r="GY54" s="48" t="n">
        <f aca="false">GX54</f>
        <v>0.4366041306</v>
      </c>
      <c r="GZ54" s="48" t="n">
        <f aca="false">GY54</f>
        <v>0.4366041306</v>
      </c>
      <c r="HA54" s="49" t="n">
        <v>0.4359422198</v>
      </c>
      <c r="HB54" s="49" t="n">
        <f aca="false">HA54</f>
        <v>0.4359422198</v>
      </c>
      <c r="HC54" s="49" t="n">
        <f aca="false">HB54</f>
        <v>0.4359422198</v>
      </c>
      <c r="HD54" s="49" t="n">
        <v>0.4296133419</v>
      </c>
      <c r="HE54" s="49" t="n">
        <f aca="false">HD54</f>
        <v>0.4296133419</v>
      </c>
      <c r="HF54" s="49" t="n">
        <f aca="false">HE54</f>
        <v>0.4296133419</v>
      </c>
      <c r="HG54" s="49" t="n">
        <v>0.4232844641</v>
      </c>
      <c r="HH54" s="49" t="n">
        <f aca="false">HG54</f>
        <v>0.4232844641</v>
      </c>
      <c r="HI54" s="49" t="n">
        <f aca="false">HH54</f>
        <v>0.4232844641</v>
      </c>
      <c r="HJ54" s="49" t="n">
        <v>0.4156763635</v>
      </c>
      <c r="HK54" s="49" t="n">
        <f aca="false">HJ54</f>
        <v>0.4156763635</v>
      </c>
      <c r="HL54" s="49" t="n">
        <f aca="false">HK54</f>
        <v>0.4156763635</v>
      </c>
      <c r="HM54" s="48" t="n">
        <v>0.4080682629</v>
      </c>
      <c r="HN54" s="48" t="n">
        <f aca="false">HM54</f>
        <v>0.4080682629</v>
      </c>
      <c r="HO54" s="48" t="n">
        <f aca="false">HN54</f>
        <v>0.4080682629</v>
      </c>
      <c r="HP54" s="48" t="n">
        <v>0.4026444798</v>
      </c>
      <c r="HQ54" s="48" t="n">
        <f aca="false">HP54</f>
        <v>0.4026444798</v>
      </c>
      <c r="HR54" s="48" t="n">
        <f aca="false">HQ54</f>
        <v>0.4026444798</v>
      </c>
      <c r="HS54" s="48" t="n">
        <v>0.3972206967</v>
      </c>
      <c r="HT54" s="48" t="n">
        <f aca="false">HS54</f>
        <v>0.3972206967</v>
      </c>
      <c r="HU54" s="48" t="n">
        <f aca="false">HT54</f>
        <v>0.3972206967</v>
      </c>
      <c r="HV54" s="48" t="n">
        <v>0.3979477052</v>
      </c>
      <c r="HW54" s="48" t="n">
        <f aca="false">HV54</f>
        <v>0.3979477052</v>
      </c>
      <c r="HX54" s="48" t="n">
        <f aca="false">HW54</f>
        <v>0.3979477052</v>
      </c>
      <c r="HY54" s="49" t="n">
        <v>0.3986747138</v>
      </c>
      <c r="HZ54" s="49" t="n">
        <f aca="false">HY54</f>
        <v>0.3986747138</v>
      </c>
      <c r="IA54" s="49" t="n">
        <f aca="false">HZ54</f>
        <v>0.3986747138</v>
      </c>
      <c r="IB54" s="49" t="n">
        <v>0.3988249146</v>
      </c>
      <c r="IC54" s="49" t="n">
        <f aca="false">IB54</f>
        <v>0.3988249146</v>
      </c>
      <c r="ID54" s="49" t="n">
        <f aca="false">IC54</f>
        <v>0.3988249146</v>
      </c>
      <c r="IE54" s="49" t="n">
        <v>0.3989751153</v>
      </c>
      <c r="IF54" s="49" t="n">
        <f aca="false">IE54</f>
        <v>0.3989751153</v>
      </c>
      <c r="IG54" s="49" t="n">
        <f aca="false">IF54</f>
        <v>0.3989751153</v>
      </c>
      <c r="IH54" s="49" t="n">
        <v>0.3979086854</v>
      </c>
      <c r="II54" s="49" t="n">
        <f aca="false">IH54</f>
        <v>0.3979086854</v>
      </c>
      <c r="IJ54" s="49" t="n">
        <f aca="false">II54</f>
        <v>0.3979086854</v>
      </c>
      <c r="IK54" s="48" t="n">
        <v>0.3968422555</v>
      </c>
      <c r="IL54" s="48" t="n">
        <f aca="false">IK54</f>
        <v>0.3968422555</v>
      </c>
      <c r="IM54" s="48" t="n">
        <f aca="false">IL54</f>
        <v>0.3968422555</v>
      </c>
      <c r="IN54" s="48" t="n">
        <v>0.3983541866</v>
      </c>
      <c r="IO54" s="48" t="n">
        <f aca="false">IN54</f>
        <v>0.3983541866</v>
      </c>
      <c r="IP54" s="48" t="n">
        <f aca="false">IO54</f>
        <v>0.3983541866</v>
      </c>
      <c r="IQ54" s="48" t="n">
        <v>0.3998661177</v>
      </c>
      <c r="IR54" s="48" t="n">
        <f aca="false">IQ54</f>
        <v>0.3998661177</v>
      </c>
      <c r="IS54" s="48" t="n">
        <f aca="false">IR54</f>
        <v>0.3998661177</v>
      </c>
      <c r="IT54" s="48" t="n">
        <v>0.3925018637</v>
      </c>
      <c r="IU54" s="48" t="n">
        <f aca="false">IT54</f>
        <v>0.3925018637</v>
      </c>
      <c r="IV54" s="48" t="n">
        <f aca="false">IU54</f>
        <v>0.3925018637</v>
      </c>
      <c r="IW54" s="49" t="n">
        <v>0.3851376097</v>
      </c>
      <c r="IX54" s="49" t="n">
        <f aca="false">IW54</f>
        <v>0.3851376097</v>
      </c>
      <c r="IY54" s="49" t="n">
        <f aca="false">IX54</f>
        <v>0.3851376097</v>
      </c>
    </row>
    <row r="55" customFormat="false" ht="13.8" hidden="false" customHeight="false" outlineLevel="0" collapsed="false">
      <c r="A55" s="2" t="s">
        <v>34</v>
      </c>
      <c r="B55" s="48" t="n">
        <v>0.3786772428</v>
      </c>
      <c r="C55" s="48" t="n">
        <f aca="false">B55</f>
        <v>0.3786772428</v>
      </c>
      <c r="D55" s="48" t="n">
        <f aca="false">C55</f>
        <v>0.3786772428</v>
      </c>
      <c r="E55" s="48" t="n">
        <v>0.3786772428</v>
      </c>
      <c r="F55" s="48" t="n">
        <f aca="false">E55</f>
        <v>0.3786772428</v>
      </c>
      <c r="G55" s="48" t="n">
        <f aca="false">F55</f>
        <v>0.3786772428</v>
      </c>
      <c r="H55" s="48" t="n">
        <v>0.3786772428</v>
      </c>
      <c r="I55" s="48" t="n">
        <f aca="false">H55</f>
        <v>0.3786772428</v>
      </c>
      <c r="J55" s="48" t="n">
        <f aca="false">I55</f>
        <v>0.3786772428</v>
      </c>
      <c r="K55" s="48" t="n">
        <v>0.3786772428</v>
      </c>
      <c r="L55" s="48" t="n">
        <f aca="false">K55</f>
        <v>0.3786772428</v>
      </c>
      <c r="M55" s="48" t="n">
        <f aca="false">L55</f>
        <v>0.3786772428</v>
      </c>
      <c r="N55" s="49" t="n">
        <v>0.3669300088</v>
      </c>
      <c r="O55" s="49" t="n">
        <f aca="false">N55</f>
        <v>0.3669300088</v>
      </c>
      <c r="P55" s="49" t="n">
        <f aca="false">O55</f>
        <v>0.3669300088</v>
      </c>
      <c r="Q55" s="49" t="n">
        <v>0.3669300088</v>
      </c>
      <c r="R55" s="49" t="n">
        <f aca="false">Q55</f>
        <v>0.3669300088</v>
      </c>
      <c r="S55" s="49" t="n">
        <f aca="false">R55</f>
        <v>0.3669300088</v>
      </c>
      <c r="T55" s="49" t="n">
        <v>0.3669300088</v>
      </c>
      <c r="U55" s="49" t="n">
        <f aca="false">T55</f>
        <v>0.3669300088</v>
      </c>
      <c r="V55" s="49" t="n">
        <f aca="false">U55</f>
        <v>0.3669300088</v>
      </c>
      <c r="W55" s="49" t="n">
        <v>0.3669300088</v>
      </c>
      <c r="X55" s="49" t="n">
        <f aca="false">W55</f>
        <v>0.3669300088</v>
      </c>
      <c r="Y55" s="49" t="n">
        <f aca="false">X55</f>
        <v>0.3669300088</v>
      </c>
      <c r="Z55" s="48" t="n">
        <v>0.3786772428</v>
      </c>
      <c r="AA55" s="48" t="n">
        <f aca="false">Z55</f>
        <v>0.3786772428</v>
      </c>
      <c r="AB55" s="48" t="n">
        <f aca="false">AA55</f>
        <v>0.3786772428</v>
      </c>
      <c r="AC55" s="48" t="n">
        <v>0.3786772428</v>
      </c>
      <c r="AD55" s="48" t="n">
        <f aca="false">AC55</f>
        <v>0.3786772428</v>
      </c>
      <c r="AE55" s="48" t="n">
        <f aca="false">AD55</f>
        <v>0.3786772428</v>
      </c>
      <c r="AF55" s="48" t="n">
        <v>0.3786772428</v>
      </c>
      <c r="AG55" s="48" t="n">
        <f aca="false">AF55</f>
        <v>0.3786772428</v>
      </c>
      <c r="AH55" s="48" t="n">
        <f aca="false">AG55</f>
        <v>0.3786772428</v>
      </c>
      <c r="AI55" s="48" t="n">
        <v>0.3786772428</v>
      </c>
      <c r="AJ55" s="48" t="n">
        <f aca="false">AI55</f>
        <v>0.3786772428</v>
      </c>
      <c r="AK55" s="48" t="n">
        <f aca="false">AJ55</f>
        <v>0.3786772428</v>
      </c>
      <c r="AL55" s="49" t="n">
        <v>0.3669300088</v>
      </c>
      <c r="AM55" s="49" t="n">
        <f aca="false">AL55</f>
        <v>0.3669300088</v>
      </c>
      <c r="AN55" s="49" t="n">
        <f aca="false">AM55</f>
        <v>0.3669300088</v>
      </c>
      <c r="AO55" s="49" t="n">
        <v>0.3597337191</v>
      </c>
      <c r="AP55" s="49" t="n">
        <f aca="false">AO55</f>
        <v>0.3597337191</v>
      </c>
      <c r="AQ55" s="49" t="n">
        <f aca="false">AP55</f>
        <v>0.3597337191</v>
      </c>
      <c r="AR55" s="49" t="n">
        <v>0.3618036318</v>
      </c>
      <c r="AS55" s="49" t="n">
        <f aca="false">AR55</f>
        <v>0.3618036318</v>
      </c>
      <c r="AT55" s="49" t="n">
        <f aca="false">AS55</f>
        <v>0.3618036318</v>
      </c>
      <c r="AU55" s="49" t="n">
        <f aca="false">AT55*3/4+AX55*1/4</f>
        <v>0.35858622555</v>
      </c>
      <c r="AV55" s="49" t="n">
        <f aca="false">AU55</f>
        <v>0.35858622555</v>
      </c>
      <c r="AW55" s="49" t="n">
        <f aca="false">AV55</f>
        <v>0.35858622555</v>
      </c>
      <c r="AX55" s="48" t="n">
        <v>0.3489340068</v>
      </c>
      <c r="AY55" s="48" t="n">
        <f aca="false">AX55</f>
        <v>0.3489340068</v>
      </c>
      <c r="AZ55" s="48" t="n">
        <f aca="false">AY55</f>
        <v>0.3489340068</v>
      </c>
      <c r="BA55" s="48" t="n">
        <v>0.3424991943</v>
      </c>
      <c r="BB55" s="48" t="n">
        <f aca="false">BA55</f>
        <v>0.3424991943</v>
      </c>
      <c r="BC55" s="48" t="n">
        <f aca="false">BB55</f>
        <v>0.3424991943</v>
      </c>
      <c r="BD55" s="48" t="n">
        <v>0.3360643818</v>
      </c>
      <c r="BE55" s="48" t="n">
        <f aca="false">BD55</f>
        <v>0.3360643818</v>
      </c>
      <c r="BF55" s="48" t="n">
        <f aca="false">BE55</f>
        <v>0.3360643818</v>
      </c>
      <c r="BG55" s="48" t="n">
        <v>0.3323048846</v>
      </c>
      <c r="BH55" s="48" t="n">
        <f aca="false">BG55</f>
        <v>0.3323048846</v>
      </c>
      <c r="BI55" s="48" t="n">
        <f aca="false">BH55</f>
        <v>0.3323048846</v>
      </c>
      <c r="BJ55" s="49" t="n">
        <v>0.3390488374</v>
      </c>
      <c r="BK55" s="49" t="n">
        <f aca="false">BJ55</f>
        <v>0.3390488374</v>
      </c>
      <c r="BL55" s="49" t="n">
        <f aca="false">BK55</f>
        <v>0.3390488374</v>
      </c>
      <c r="BM55" s="49" t="n">
        <v>0.3416584921</v>
      </c>
      <c r="BN55" s="49" t="n">
        <f aca="false">BM55</f>
        <v>0.3416584921</v>
      </c>
      <c r="BO55" s="49" t="n">
        <f aca="false">BN55</f>
        <v>0.3416584921</v>
      </c>
      <c r="BP55" s="49" t="n">
        <v>0.336565451</v>
      </c>
      <c r="BQ55" s="49" t="n">
        <f aca="false">BP55</f>
        <v>0.336565451</v>
      </c>
      <c r="BR55" s="49" t="n">
        <f aca="false">BQ55</f>
        <v>0.336565451</v>
      </c>
      <c r="BS55" s="49" t="n">
        <v>0.3326560565</v>
      </c>
      <c r="BT55" s="49" t="n">
        <f aca="false">BS55</f>
        <v>0.3326560565</v>
      </c>
      <c r="BU55" s="49" t="n">
        <f aca="false">BT55</f>
        <v>0.3326560565</v>
      </c>
      <c r="BV55" s="48" t="n">
        <v>0.3411685183</v>
      </c>
      <c r="BW55" s="48" t="n">
        <f aca="false">BV55</f>
        <v>0.3411685183</v>
      </c>
      <c r="BX55" s="48" t="n">
        <f aca="false">BW55</f>
        <v>0.3411685183</v>
      </c>
      <c r="BY55" s="48" t="n">
        <v>0.3493287646</v>
      </c>
      <c r="BZ55" s="48" t="n">
        <f aca="false">BY55</f>
        <v>0.3493287646</v>
      </c>
      <c r="CA55" s="48" t="n">
        <f aca="false">BZ55</f>
        <v>0.3493287646</v>
      </c>
      <c r="CB55" s="48" t="n">
        <v>0.3451541927</v>
      </c>
      <c r="CC55" s="48" t="n">
        <f aca="false">CB55</f>
        <v>0.3451541927</v>
      </c>
      <c r="CD55" s="48" t="n">
        <f aca="false">CC55</f>
        <v>0.3451541927</v>
      </c>
      <c r="CE55" s="48" t="n">
        <v>0.3316846772</v>
      </c>
      <c r="CF55" s="48" t="n">
        <f aca="false">CE55</f>
        <v>0.3316846772</v>
      </c>
      <c r="CG55" s="48" t="n">
        <f aca="false">CF55</f>
        <v>0.3316846772</v>
      </c>
      <c r="CH55" s="49" t="n">
        <v>0.3355681403</v>
      </c>
      <c r="CI55" s="49" t="n">
        <f aca="false">CH55</f>
        <v>0.3355681403</v>
      </c>
      <c r="CJ55" s="49" t="n">
        <f aca="false">CI55</f>
        <v>0.3355681403</v>
      </c>
      <c r="CK55" s="49" t="n">
        <v>0.3280111906</v>
      </c>
      <c r="CL55" s="49" t="n">
        <f aca="false">CK55</f>
        <v>0.3280111906</v>
      </c>
      <c r="CM55" s="49" t="n">
        <f aca="false">CL55</f>
        <v>0.3280111906</v>
      </c>
      <c r="CN55" s="49" t="n">
        <v>0.3433965637</v>
      </c>
      <c r="CO55" s="49" t="n">
        <f aca="false">CN55</f>
        <v>0.3433965637</v>
      </c>
      <c r="CP55" s="49" t="n">
        <f aca="false">CO55</f>
        <v>0.3433965637</v>
      </c>
      <c r="CQ55" s="49" t="n">
        <v>0.3237892257</v>
      </c>
      <c r="CR55" s="49" t="n">
        <f aca="false">CQ55</f>
        <v>0.3237892257</v>
      </c>
      <c r="CS55" s="49" t="n">
        <f aca="false">CR55</f>
        <v>0.3237892257</v>
      </c>
      <c r="CT55" s="48" t="n">
        <v>0.3301910166</v>
      </c>
      <c r="CU55" s="48" t="n">
        <f aca="false">CT55</f>
        <v>0.3301910166</v>
      </c>
      <c r="CV55" s="48" t="n">
        <f aca="false">CU55</f>
        <v>0.3301910166</v>
      </c>
      <c r="CW55" s="48" t="n">
        <v>0.3298141298</v>
      </c>
      <c r="CX55" s="48" t="n">
        <f aca="false">CW55</f>
        <v>0.3298141298</v>
      </c>
      <c r="CY55" s="48" t="n">
        <f aca="false">CX55</f>
        <v>0.3298141298</v>
      </c>
      <c r="CZ55" s="48" t="n">
        <v>0.3361748068</v>
      </c>
      <c r="DA55" s="48" t="n">
        <f aca="false">CZ55</f>
        <v>0.3361748068</v>
      </c>
      <c r="DB55" s="48" t="n">
        <f aca="false">DA55</f>
        <v>0.3361748068</v>
      </c>
      <c r="DC55" s="48" t="n">
        <v>0.3363476131</v>
      </c>
      <c r="DD55" s="48" t="n">
        <f aca="false">DC55</f>
        <v>0.3363476131</v>
      </c>
      <c r="DE55" s="48" t="n">
        <f aca="false">DD55</f>
        <v>0.3363476131</v>
      </c>
      <c r="DF55" s="49" t="n">
        <v>0.3298382385</v>
      </c>
      <c r="DG55" s="49" t="n">
        <f aca="false">DF55</f>
        <v>0.3298382385</v>
      </c>
      <c r="DH55" s="49" t="n">
        <f aca="false">DG55</f>
        <v>0.3298382385</v>
      </c>
      <c r="DI55" s="49" t="n">
        <v>0.3324976478</v>
      </c>
      <c r="DJ55" s="49" t="n">
        <f aca="false">DI55</f>
        <v>0.3324976478</v>
      </c>
      <c r="DK55" s="49" t="n">
        <f aca="false">DJ55</f>
        <v>0.3324976478</v>
      </c>
      <c r="DL55" s="49" t="n">
        <v>0.3473073389</v>
      </c>
      <c r="DM55" s="49" t="n">
        <f aca="false">DL55</f>
        <v>0.3473073389</v>
      </c>
      <c r="DN55" s="49" t="n">
        <f aca="false">DM55</f>
        <v>0.3473073389</v>
      </c>
      <c r="DO55" s="49" t="n">
        <v>0.3517360316</v>
      </c>
      <c r="DP55" s="49" t="n">
        <f aca="false">DO55</f>
        <v>0.3517360316</v>
      </c>
      <c r="DQ55" s="49" t="n">
        <f aca="false">DP55</f>
        <v>0.3517360316</v>
      </c>
      <c r="DR55" s="48" t="n">
        <v>0.3643228272</v>
      </c>
      <c r="DS55" s="48" t="n">
        <f aca="false">DR55</f>
        <v>0.3643228272</v>
      </c>
      <c r="DT55" s="48" t="n">
        <f aca="false">DS55</f>
        <v>0.3643228272</v>
      </c>
      <c r="DU55" s="48" t="n">
        <v>0.3517856598</v>
      </c>
      <c r="DV55" s="48" t="n">
        <f aca="false">DU55</f>
        <v>0.3517856598</v>
      </c>
      <c r="DW55" s="48" t="n">
        <f aca="false">DV55</f>
        <v>0.3517856598</v>
      </c>
      <c r="DX55" s="48" t="n">
        <v>0.3489968021</v>
      </c>
      <c r="DY55" s="48" t="n">
        <f aca="false">DX55</f>
        <v>0.3489968021</v>
      </c>
      <c r="DZ55" s="48" t="n">
        <f aca="false">DY55</f>
        <v>0.3489968021</v>
      </c>
      <c r="EA55" s="48" t="n">
        <v>0.3429975549</v>
      </c>
      <c r="EB55" s="48" t="n">
        <f aca="false">EA55</f>
        <v>0.3429975549</v>
      </c>
      <c r="EC55" s="48" t="n">
        <f aca="false">EB55</f>
        <v>0.3429975549</v>
      </c>
      <c r="ED55" s="49" t="n">
        <v>0.3398596841</v>
      </c>
      <c r="EE55" s="1"/>
      <c r="EF55" s="1"/>
      <c r="EG55" s="1"/>
      <c r="EH55" s="49" t="n">
        <f aca="false">ED55</f>
        <v>0.3398596841</v>
      </c>
      <c r="EI55" s="49" t="n">
        <f aca="false">ED55</f>
        <v>0.3398596841</v>
      </c>
      <c r="EJ55" s="49" t="n">
        <v>0.3530740029</v>
      </c>
      <c r="EK55" s="49" t="n">
        <f aca="false">EJ55</f>
        <v>0.3530740029</v>
      </c>
      <c r="EL55" s="49" t="n">
        <f aca="false">EK55</f>
        <v>0.3530740029</v>
      </c>
      <c r="EM55" s="49" t="n">
        <v>0.3443592433</v>
      </c>
      <c r="EN55" s="49" t="n">
        <f aca="false">EM55</f>
        <v>0.3443592433</v>
      </c>
      <c r="EO55" s="49" t="n">
        <f aca="false">EN55</f>
        <v>0.3443592433</v>
      </c>
      <c r="EP55" s="49" t="n">
        <v>0.3440339436</v>
      </c>
      <c r="EQ55" s="49" t="n">
        <f aca="false">EP55</f>
        <v>0.3440339436</v>
      </c>
      <c r="ER55" s="49" t="n">
        <f aca="false">EQ55</f>
        <v>0.3440339436</v>
      </c>
      <c r="ES55" s="48" t="n">
        <v>0.3423894988</v>
      </c>
      <c r="ET55" s="48" t="n">
        <f aca="false">ES55</f>
        <v>0.3423894988</v>
      </c>
      <c r="EU55" s="48" t="n">
        <f aca="false">ET55</f>
        <v>0.3423894988</v>
      </c>
      <c r="EV55" s="48" t="n">
        <v>0.3475721931</v>
      </c>
      <c r="EW55" s="48" t="n">
        <f aca="false">EV55</f>
        <v>0.3475721931</v>
      </c>
      <c r="EX55" s="48" t="n">
        <f aca="false">EW55</f>
        <v>0.3475721931</v>
      </c>
      <c r="EY55" s="48" t="n">
        <v>0.3527548873</v>
      </c>
      <c r="EZ55" s="48" t="n">
        <f aca="false">EY55</f>
        <v>0.3527548873</v>
      </c>
      <c r="FA55" s="48" t="n">
        <f aca="false">EZ55</f>
        <v>0.3527548873</v>
      </c>
      <c r="FB55" s="48" t="n">
        <v>0.3556060463</v>
      </c>
      <c r="FC55" s="48" t="n">
        <f aca="false">FB55</f>
        <v>0.3556060463</v>
      </c>
      <c r="FD55" s="48" t="n">
        <f aca="false">FC55</f>
        <v>0.3556060463</v>
      </c>
      <c r="FE55" s="49" t="n">
        <v>0.3705781731</v>
      </c>
      <c r="FF55" s="49" t="n">
        <f aca="false">FE55</f>
        <v>0.3705781731</v>
      </c>
      <c r="FG55" s="49" t="n">
        <f aca="false">FF55</f>
        <v>0.3705781731</v>
      </c>
      <c r="FH55" s="49" t="n">
        <v>0.3707297612</v>
      </c>
      <c r="FI55" s="49" t="n">
        <f aca="false">FH55</f>
        <v>0.3707297612</v>
      </c>
      <c r="FJ55" s="49" t="n">
        <f aca="false">FI55</f>
        <v>0.3707297612</v>
      </c>
      <c r="FK55" s="49" t="n">
        <v>0.3825767404</v>
      </c>
      <c r="FL55" s="49" t="n">
        <f aca="false">FK55</f>
        <v>0.3825767404</v>
      </c>
      <c r="FM55" s="49" t="n">
        <f aca="false">FL55</f>
        <v>0.3825767404</v>
      </c>
      <c r="FN55" s="49" t="n">
        <v>0.3828392335</v>
      </c>
      <c r="FO55" s="49" t="n">
        <f aca="false">FN55</f>
        <v>0.3828392335</v>
      </c>
      <c r="FP55" s="49" t="n">
        <f aca="false">FO55</f>
        <v>0.3828392335</v>
      </c>
      <c r="FQ55" s="48" t="n">
        <v>0.3990300914</v>
      </c>
      <c r="FR55" s="48" t="n">
        <f aca="false">FQ55</f>
        <v>0.3990300914</v>
      </c>
      <c r="FS55" s="48" t="n">
        <f aca="false">FR55</f>
        <v>0.3990300914</v>
      </c>
      <c r="FT55" s="48" t="n">
        <v>0.4031883429</v>
      </c>
      <c r="FU55" s="48" t="n">
        <f aca="false">FT55</f>
        <v>0.4031883429</v>
      </c>
      <c r="FV55" s="48" t="n">
        <f aca="false">FU55</f>
        <v>0.4031883429</v>
      </c>
      <c r="FW55" s="48" t="n">
        <v>0.409223272</v>
      </c>
      <c r="FX55" s="48" t="n">
        <f aca="false">FW55</f>
        <v>0.409223272</v>
      </c>
      <c r="FY55" s="48" t="n">
        <f aca="false">FX55</f>
        <v>0.409223272</v>
      </c>
      <c r="FZ55" s="48" t="n">
        <v>0.401222265</v>
      </c>
      <c r="GA55" s="48" t="n">
        <f aca="false">FZ55</f>
        <v>0.401222265</v>
      </c>
      <c r="GB55" s="48" t="n">
        <f aca="false">GA55</f>
        <v>0.401222265</v>
      </c>
      <c r="GC55" s="49" t="n">
        <v>0.4164364488</v>
      </c>
      <c r="GD55" s="49" t="n">
        <f aca="false">GC55</f>
        <v>0.4164364488</v>
      </c>
      <c r="GE55" s="49" t="n">
        <f aca="false">GD55</f>
        <v>0.4164364488</v>
      </c>
      <c r="GF55" s="49" t="n">
        <v>0.4266342649</v>
      </c>
      <c r="GG55" s="49" t="n">
        <f aca="false">GF55</f>
        <v>0.4266342649</v>
      </c>
      <c r="GH55" s="49" t="n">
        <f aca="false">GG55</f>
        <v>0.4266342649</v>
      </c>
      <c r="GI55" s="49" t="n">
        <v>0.4173515331</v>
      </c>
      <c r="GJ55" s="49" t="n">
        <f aca="false">GI55</f>
        <v>0.4173515331</v>
      </c>
      <c r="GK55" s="49" t="n">
        <f aca="false">GJ55</f>
        <v>0.4173515331</v>
      </c>
      <c r="GL55" s="49" t="n">
        <v>0.4222001414</v>
      </c>
      <c r="GM55" s="49" t="n">
        <f aca="false">GL55</f>
        <v>0.4222001414</v>
      </c>
      <c r="GN55" s="49" t="n">
        <f aca="false">GM55</f>
        <v>0.4222001414</v>
      </c>
      <c r="GO55" s="48" t="n">
        <v>0.4342973305</v>
      </c>
      <c r="GP55" s="48" t="n">
        <f aca="false">GO55</f>
        <v>0.4342973305</v>
      </c>
      <c r="GQ55" s="48" t="n">
        <f aca="false">GP55</f>
        <v>0.4342973305</v>
      </c>
      <c r="GR55" s="48" t="n">
        <v>0.4456420697</v>
      </c>
      <c r="GS55" s="48" t="n">
        <f aca="false">GR55</f>
        <v>0.4456420697</v>
      </c>
      <c r="GT55" s="48" t="n">
        <f aca="false">GS55</f>
        <v>0.4456420697</v>
      </c>
      <c r="GU55" s="48" t="n">
        <v>0.4487443615</v>
      </c>
      <c r="GV55" s="48" t="n">
        <f aca="false">GU55</f>
        <v>0.4487443615</v>
      </c>
      <c r="GW55" s="48" t="n">
        <f aca="false">GV55</f>
        <v>0.4487443615</v>
      </c>
      <c r="GX55" s="48" t="n">
        <v>0.4483651334</v>
      </c>
      <c r="GY55" s="48" t="n">
        <f aca="false">GX55</f>
        <v>0.4483651334</v>
      </c>
      <c r="GZ55" s="48" t="n">
        <f aca="false">GY55</f>
        <v>0.4483651334</v>
      </c>
      <c r="HA55" s="49" t="n">
        <v>0.4479859054</v>
      </c>
      <c r="HB55" s="49" t="n">
        <f aca="false">HA55</f>
        <v>0.4479859054</v>
      </c>
      <c r="HC55" s="49" t="n">
        <f aca="false">HB55</f>
        <v>0.4479859054</v>
      </c>
      <c r="HD55" s="49" t="n">
        <v>0.4344315012</v>
      </c>
      <c r="HE55" s="49" t="n">
        <f aca="false">HD55</f>
        <v>0.4344315012</v>
      </c>
      <c r="HF55" s="49" t="n">
        <f aca="false">HE55</f>
        <v>0.4344315012</v>
      </c>
      <c r="HG55" s="49" t="n">
        <v>0.4208770971</v>
      </c>
      <c r="HH55" s="49" t="n">
        <f aca="false">HG55</f>
        <v>0.4208770971</v>
      </c>
      <c r="HI55" s="49" t="n">
        <f aca="false">HH55</f>
        <v>0.4208770971</v>
      </c>
      <c r="HJ55" s="49" t="n">
        <v>0.4159473401</v>
      </c>
      <c r="HK55" s="49" t="n">
        <f aca="false">HJ55</f>
        <v>0.4159473401</v>
      </c>
      <c r="HL55" s="49" t="n">
        <f aca="false">HK55</f>
        <v>0.4159473401</v>
      </c>
      <c r="HM55" s="48" t="n">
        <v>0.4110175831</v>
      </c>
      <c r="HN55" s="48" t="n">
        <f aca="false">HM55</f>
        <v>0.4110175831</v>
      </c>
      <c r="HO55" s="48" t="n">
        <f aca="false">HN55</f>
        <v>0.4110175831</v>
      </c>
      <c r="HP55" s="48" t="n">
        <v>0.4038674416</v>
      </c>
      <c r="HQ55" s="48" t="n">
        <f aca="false">HP55</f>
        <v>0.4038674416</v>
      </c>
      <c r="HR55" s="48" t="n">
        <f aca="false">HQ55</f>
        <v>0.4038674416</v>
      </c>
      <c r="HS55" s="48" t="n">
        <v>0.3967173</v>
      </c>
      <c r="HT55" s="48" t="n">
        <f aca="false">HS55</f>
        <v>0.3967173</v>
      </c>
      <c r="HU55" s="48" t="n">
        <f aca="false">HT55</f>
        <v>0.3967173</v>
      </c>
      <c r="HV55" s="48" t="n">
        <v>0.3970401528</v>
      </c>
      <c r="HW55" s="48" t="n">
        <f aca="false">HV55</f>
        <v>0.3970401528</v>
      </c>
      <c r="HX55" s="48" t="n">
        <f aca="false">HW55</f>
        <v>0.3970401528</v>
      </c>
      <c r="HY55" s="49" t="n">
        <v>0.3973630056</v>
      </c>
      <c r="HZ55" s="49" t="n">
        <f aca="false">HY55</f>
        <v>0.3973630056</v>
      </c>
      <c r="IA55" s="49" t="n">
        <f aca="false">HZ55</f>
        <v>0.3973630056</v>
      </c>
      <c r="IB55" s="49" t="n">
        <v>0.3924766735</v>
      </c>
      <c r="IC55" s="49" t="n">
        <f aca="false">IB55</f>
        <v>0.3924766735</v>
      </c>
      <c r="ID55" s="49" t="n">
        <f aca="false">IC55</f>
        <v>0.3924766735</v>
      </c>
      <c r="IE55" s="49" t="n">
        <v>0.3875903413</v>
      </c>
      <c r="IF55" s="49" t="n">
        <f aca="false">IE55</f>
        <v>0.3875903413</v>
      </c>
      <c r="IG55" s="49" t="n">
        <f aca="false">IF55</f>
        <v>0.3875903413</v>
      </c>
      <c r="IH55" s="49" t="n">
        <v>0.3861836025</v>
      </c>
      <c r="II55" s="49" t="n">
        <f aca="false">IH55</f>
        <v>0.3861836025</v>
      </c>
      <c r="IJ55" s="49" t="n">
        <f aca="false">II55</f>
        <v>0.3861836025</v>
      </c>
      <c r="IK55" s="48" t="n">
        <v>0.3847768638</v>
      </c>
      <c r="IL55" s="48" t="n">
        <f aca="false">IK55</f>
        <v>0.3847768638</v>
      </c>
      <c r="IM55" s="48" t="n">
        <f aca="false">IL55</f>
        <v>0.3847768638</v>
      </c>
      <c r="IN55" s="48" t="n">
        <v>0.3838874146</v>
      </c>
      <c r="IO55" s="48" t="n">
        <f aca="false">IN55</f>
        <v>0.3838874146</v>
      </c>
      <c r="IP55" s="48" t="n">
        <f aca="false">IO55</f>
        <v>0.3838874146</v>
      </c>
      <c r="IQ55" s="48" t="n">
        <v>0.3829979655</v>
      </c>
      <c r="IR55" s="48" t="n">
        <f aca="false">IQ55</f>
        <v>0.3829979655</v>
      </c>
      <c r="IS55" s="48" t="n">
        <f aca="false">IR55</f>
        <v>0.3829979655</v>
      </c>
      <c r="IT55" s="48" t="n">
        <v>0.3836791058</v>
      </c>
      <c r="IU55" s="48" t="n">
        <f aca="false">IT55</f>
        <v>0.3836791058</v>
      </c>
      <c r="IV55" s="48" t="n">
        <f aca="false">IU55</f>
        <v>0.3836791058</v>
      </c>
      <c r="IW55" s="49" t="n">
        <v>0.3843602461</v>
      </c>
      <c r="IX55" s="49" t="n">
        <f aca="false">IW55</f>
        <v>0.3843602461</v>
      </c>
      <c r="IY55" s="49" t="n">
        <f aca="false">IX55</f>
        <v>0.3843602461</v>
      </c>
    </row>
    <row r="56" customFormat="false" ht="13.8" hidden="false" customHeight="false" outlineLevel="0" collapsed="false">
      <c r="A56" s="2" t="s">
        <v>35</v>
      </c>
      <c r="B56" s="48" t="n">
        <v>0.2822563647</v>
      </c>
      <c r="C56" s="48" t="n">
        <f aca="false">B56</f>
        <v>0.2822563647</v>
      </c>
      <c r="D56" s="48" t="n">
        <f aca="false">C56</f>
        <v>0.2822563647</v>
      </c>
      <c r="E56" s="48" t="n">
        <v>0.2822563647</v>
      </c>
      <c r="F56" s="48" t="n">
        <f aca="false">E56</f>
        <v>0.2822563647</v>
      </c>
      <c r="G56" s="48" t="n">
        <f aca="false">F56</f>
        <v>0.2822563647</v>
      </c>
      <c r="H56" s="48" t="n">
        <v>0.2822563647</v>
      </c>
      <c r="I56" s="48" t="n">
        <f aca="false">H56</f>
        <v>0.2822563647</v>
      </c>
      <c r="J56" s="48" t="n">
        <f aca="false">I56</f>
        <v>0.2822563647</v>
      </c>
      <c r="K56" s="48" t="n">
        <v>0.2822563647</v>
      </c>
      <c r="L56" s="48" t="n">
        <f aca="false">K56</f>
        <v>0.2822563647</v>
      </c>
      <c r="M56" s="48" t="n">
        <f aca="false">L56</f>
        <v>0.2822563647</v>
      </c>
      <c r="N56" s="49" t="n">
        <v>0.2685255206</v>
      </c>
      <c r="O56" s="49" t="n">
        <f aca="false">N56</f>
        <v>0.2685255206</v>
      </c>
      <c r="P56" s="49" t="n">
        <f aca="false">O56</f>
        <v>0.2685255206</v>
      </c>
      <c r="Q56" s="49" t="n">
        <v>0.2685255206</v>
      </c>
      <c r="R56" s="49" t="n">
        <f aca="false">Q56</f>
        <v>0.2685255206</v>
      </c>
      <c r="S56" s="49" t="n">
        <f aca="false">R56</f>
        <v>0.2685255206</v>
      </c>
      <c r="T56" s="49" t="n">
        <v>0.2685255206</v>
      </c>
      <c r="U56" s="49" t="n">
        <f aca="false">T56</f>
        <v>0.2685255206</v>
      </c>
      <c r="V56" s="49" t="n">
        <f aca="false">U56</f>
        <v>0.2685255206</v>
      </c>
      <c r="W56" s="49" t="n">
        <v>0.2685255206</v>
      </c>
      <c r="X56" s="49" t="n">
        <f aca="false">W56</f>
        <v>0.2685255206</v>
      </c>
      <c r="Y56" s="49" t="n">
        <f aca="false">X56</f>
        <v>0.2685255206</v>
      </c>
      <c r="Z56" s="48" t="n">
        <v>0.2822563647</v>
      </c>
      <c r="AA56" s="48" t="n">
        <f aca="false">Z56</f>
        <v>0.2822563647</v>
      </c>
      <c r="AB56" s="48" t="n">
        <f aca="false">AA56</f>
        <v>0.2822563647</v>
      </c>
      <c r="AC56" s="48" t="n">
        <v>0.2822563647</v>
      </c>
      <c r="AD56" s="48" t="n">
        <f aca="false">AC56</f>
        <v>0.2822563647</v>
      </c>
      <c r="AE56" s="48" t="n">
        <f aca="false">AD56</f>
        <v>0.2822563647</v>
      </c>
      <c r="AF56" s="48" t="n">
        <v>0.2822563647</v>
      </c>
      <c r="AG56" s="48" t="n">
        <f aca="false">AF56</f>
        <v>0.2822563647</v>
      </c>
      <c r="AH56" s="48" t="n">
        <f aca="false">AG56</f>
        <v>0.2822563647</v>
      </c>
      <c r="AI56" s="48" t="n">
        <v>0.2822563647</v>
      </c>
      <c r="AJ56" s="48" t="n">
        <f aca="false">AI56</f>
        <v>0.2822563647</v>
      </c>
      <c r="AK56" s="48" t="n">
        <f aca="false">AJ56</f>
        <v>0.2822563647</v>
      </c>
      <c r="AL56" s="49" t="n">
        <v>0.2685255206</v>
      </c>
      <c r="AM56" s="49" t="n">
        <f aca="false">AL56</f>
        <v>0.2685255206</v>
      </c>
      <c r="AN56" s="49" t="n">
        <f aca="false">AM56</f>
        <v>0.2685255206</v>
      </c>
      <c r="AO56" s="49" t="n">
        <v>0.2824091514</v>
      </c>
      <c r="AP56" s="49" t="n">
        <f aca="false">AO56</f>
        <v>0.2824091514</v>
      </c>
      <c r="AQ56" s="49" t="n">
        <f aca="false">AP56</f>
        <v>0.2824091514</v>
      </c>
      <c r="AR56" s="49" t="n">
        <v>0.2748116635</v>
      </c>
      <c r="AS56" s="49" t="n">
        <f aca="false">AR56</f>
        <v>0.2748116635</v>
      </c>
      <c r="AT56" s="49" t="n">
        <f aca="false">AS56</f>
        <v>0.2748116635</v>
      </c>
      <c r="AU56" s="49" t="n">
        <f aca="false">AT56*3/4+AX56*1/4</f>
        <v>0.2725241267625</v>
      </c>
      <c r="AV56" s="49" t="n">
        <f aca="false">AU56</f>
        <v>0.2725241267625</v>
      </c>
      <c r="AW56" s="49" t="n">
        <f aca="false">AV56</f>
        <v>0.2725241267625</v>
      </c>
      <c r="AX56" s="48" t="n">
        <v>0.26566151655</v>
      </c>
      <c r="AY56" s="48" t="n">
        <f aca="false">AX56</f>
        <v>0.26566151655</v>
      </c>
      <c r="AZ56" s="48" t="n">
        <f aca="false">AY56</f>
        <v>0.26566151655</v>
      </c>
      <c r="BA56" s="48" t="n">
        <v>0.261086443075</v>
      </c>
      <c r="BB56" s="48" t="n">
        <f aca="false">BA56</f>
        <v>0.261086443075</v>
      </c>
      <c r="BC56" s="48" t="n">
        <f aca="false">BB56</f>
        <v>0.261086443075</v>
      </c>
      <c r="BD56" s="48" t="n">
        <v>0.2565113696</v>
      </c>
      <c r="BE56" s="48" t="n">
        <f aca="false">BD56</f>
        <v>0.2565113696</v>
      </c>
      <c r="BF56" s="48" t="n">
        <f aca="false">BE56</f>
        <v>0.2565113696</v>
      </c>
      <c r="BG56" s="48" t="n">
        <v>0.2448457838</v>
      </c>
      <c r="BH56" s="48" t="n">
        <f aca="false">BG56</f>
        <v>0.2448457838</v>
      </c>
      <c r="BI56" s="48" t="n">
        <f aca="false">BH56</f>
        <v>0.2448457838</v>
      </c>
      <c r="BJ56" s="49" t="n">
        <v>0.2621330153</v>
      </c>
      <c r="BK56" s="49" t="n">
        <f aca="false">BJ56</f>
        <v>0.2621330153</v>
      </c>
      <c r="BL56" s="49" t="n">
        <f aca="false">BK56</f>
        <v>0.2621330153</v>
      </c>
      <c r="BM56" s="49" t="n">
        <v>0.2588624416</v>
      </c>
      <c r="BN56" s="49" t="n">
        <f aca="false">BM56</f>
        <v>0.2588624416</v>
      </c>
      <c r="BO56" s="49" t="n">
        <f aca="false">BN56</f>
        <v>0.2588624416</v>
      </c>
      <c r="BP56" s="49" t="n">
        <v>0.2657555508</v>
      </c>
      <c r="BQ56" s="49" t="n">
        <f aca="false">BP56</f>
        <v>0.2657555508</v>
      </c>
      <c r="BR56" s="49" t="n">
        <f aca="false">BQ56</f>
        <v>0.2657555508</v>
      </c>
      <c r="BS56" s="49" t="n">
        <v>0.2533082225</v>
      </c>
      <c r="BT56" s="49" t="n">
        <f aca="false">BS56</f>
        <v>0.2533082225</v>
      </c>
      <c r="BU56" s="49" t="n">
        <f aca="false">BT56</f>
        <v>0.2533082225</v>
      </c>
      <c r="BV56" s="48" t="n">
        <v>0.2529739333</v>
      </c>
      <c r="BW56" s="48" t="n">
        <f aca="false">BV56</f>
        <v>0.2529739333</v>
      </c>
      <c r="BX56" s="48" t="n">
        <f aca="false">BW56</f>
        <v>0.2529739333</v>
      </c>
      <c r="BY56" s="48" t="n">
        <v>0.2489648699</v>
      </c>
      <c r="BZ56" s="48" t="n">
        <f aca="false">BY56</f>
        <v>0.2489648699</v>
      </c>
      <c r="CA56" s="48" t="n">
        <f aca="false">BZ56</f>
        <v>0.2489648699</v>
      </c>
      <c r="CB56" s="48" t="n">
        <v>0.2750682268</v>
      </c>
      <c r="CC56" s="48" t="n">
        <f aca="false">CB56</f>
        <v>0.2750682268</v>
      </c>
      <c r="CD56" s="48" t="n">
        <f aca="false">CC56</f>
        <v>0.2750682268</v>
      </c>
      <c r="CE56" s="48" t="n">
        <v>0.2495399458</v>
      </c>
      <c r="CF56" s="48" t="n">
        <f aca="false">CE56</f>
        <v>0.2495399458</v>
      </c>
      <c r="CG56" s="48" t="n">
        <f aca="false">CF56</f>
        <v>0.2495399458</v>
      </c>
      <c r="CH56" s="49" t="n">
        <v>0.2582550923</v>
      </c>
      <c r="CI56" s="49" t="n">
        <f aca="false">CH56</f>
        <v>0.2582550923</v>
      </c>
      <c r="CJ56" s="49" t="n">
        <f aca="false">CI56</f>
        <v>0.2582550923</v>
      </c>
      <c r="CK56" s="49" t="n">
        <v>0.2538949399</v>
      </c>
      <c r="CL56" s="49" t="n">
        <f aca="false">CK56</f>
        <v>0.2538949399</v>
      </c>
      <c r="CM56" s="49" t="n">
        <f aca="false">CL56</f>
        <v>0.2538949399</v>
      </c>
      <c r="CN56" s="49" t="n">
        <v>0.2577061738</v>
      </c>
      <c r="CO56" s="49" t="n">
        <f aca="false">CN56</f>
        <v>0.2577061738</v>
      </c>
      <c r="CP56" s="49" t="n">
        <f aca="false">CO56</f>
        <v>0.2577061738</v>
      </c>
      <c r="CQ56" s="49" t="n">
        <v>0.2510582239</v>
      </c>
      <c r="CR56" s="49" t="n">
        <f aca="false">CQ56</f>
        <v>0.2510582239</v>
      </c>
      <c r="CS56" s="49" t="n">
        <f aca="false">CR56</f>
        <v>0.2510582239</v>
      </c>
      <c r="CT56" s="48" t="n">
        <v>0.2449972485</v>
      </c>
      <c r="CU56" s="48" t="n">
        <f aca="false">CT56</f>
        <v>0.2449972485</v>
      </c>
      <c r="CV56" s="48" t="n">
        <f aca="false">CU56</f>
        <v>0.2449972485</v>
      </c>
      <c r="CW56" s="48" t="n">
        <v>0.2658260129</v>
      </c>
      <c r="CX56" s="48" t="n">
        <f aca="false">CW56</f>
        <v>0.2658260129</v>
      </c>
      <c r="CY56" s="48" t="n">
        <f aca="false">CX56</f>
        <v>0.2658260129</v>
      </c>
      <c r="CZ56" s="48" t="n">
        <v>0.2568266223</v>
      </c>
      <c r="DA56" s="48" t="n">
        <f aca="false">CZ56</f>
        <v>0.2568266223</v>
      </c>
      <c r="DB56" s="48" t="n">
        <f aca="false">DA56</f>
        <v>0.2568266223</v>
      </c>
      <c r="DC56" s="48" t="n">
        <v>0.2462870679</v>
      </c>
      <c r="DD56" s="48" t="n">
        <f aca="false">DC56</f>
        <v>0.2462870679</v>
      </c>
      <c r="DE56" s="48" t="n">
        <f aca="false">DD56</f>
        <v>0.2462870679</v>
      </c>
      <c r="DF56" s="49" t="n">
        <v>0.2499763731</v>
      </c>
      <c r="DG56" s="49" t="n">
        <f aca="false">DF56</f>
        <v>0.2499763731</v>
      </c>
      <c r="DH56" s="49" t="n">
        <f aca="false">DG56</f>
        <v>0.2499763731</v>
      </c>
      <c r="DI56" s="49" t="n">
        <v>0.2700931214</v>
      </c>
      <c r="DJ56" s="49" t="n">
        <f aca="false">DI56</f>
        <v>0.2700931214</v>
      </c>
      <c r="DK56" s="49" t="n">
        <f aca="false">DJ56</f>
        <v>0.2700931214</v>
      </c>
      <c r="DL56" s="49" t="n">
        <v>0.2746756525</v>
      </c>
      <c r="DM56" s="49" t="n">
        <f aca="false">DL56</f>
        <v>0.2746756525</v>
      </c>
      <c r="DN56" s="49" t="n">
        <f aca="false">DM56</f>
        <v>0.2746756525</v>
      </c>
      <c r="DO56" s="49" t="n">
        <v>0.2649660505</v>
      </c>
      <c r="DP56" s="49" t="n">
        <f aca="false">DO56</f>
        <v>0.2649660505</v>
      </c>
      <c r="DQ56" s="49" t="n">
        <f aca="false">DP56</f>
        <v>0.2649660505</v>
      </c>
      <c r="DR56" s="48" t="n">
        <v>0.2745209016</v>
      </c>
      <c r="DS56" s="48" t="n">
        <f aca="false">DR56</f>
        <v>0.2745209016</v>
      </c>
      <c r="DT56" s="48" t="n">
        <f aca="false">DS56</f>
        <v>0.2745209016</v>
      </c>
      <c r="DU56" s="48" t="n">
        <v>0.2664684903</v>
      </c>
      <c r="DV56" s="48" t="n">
        <f aca="false">DU56</f>
        <v>0.2664684903</v>
      </c>
      <c r="DW56" s="48" t="n">
        <f aca="false">DV56</f>
        <v>0.2664684903</v>
      </c>
      <c r="DX56" s="48" t="n">
        <v>0.2813556013</v>
      </c>
      <c r="DY56" s="48" t="n">
        <f aca="false">DX56</f>
        <v>0.2813556013</v>
      </c>
      <c r="DZ56" s="48" t="n">
        <f aca="false">DY56</f>
        <v>0.2813556013</v>
      </c>
      <c r="EA56" s="48" t="n">
        <v>0.2740982126</v>
      </c>
      <c r="EB56" s="48" t="n">
        <f aca="false">EA56</f>
        <v>0.2740982126</v>
      </c>
      <c r="EC56" s="48" t="n">
        <f aca="false">EB56</f>
        <v>0.2740982126</v>
      </c>
      <c r="ED56" s="49" t="n">
        <v>0.2762113523</v>
      </c>
      <c r="EE56" s="1"/>
      <c r="EF56" s="1"/>
      <c r="EG56" s="1"/>
      <c r="EH56" s="49" t="n">
        <f aca="false">ED56</f>
        <v>0.2762113523</v>
      </c>
      <c r="EI56" s="49" t="n">
        <f aca="false">ED56</f>
        <v>0.2762113523</v>
      </c>
      <c r="EJ56" s="49" t="n">
        <v>0.2796909022</v>
      </c>
      <c r="EK56" s="49" t="n">
        <f aca="false">EJ56</f>
        <v>0.2796909022</v>
      </c>
      <c r="EL56" s="49" t="n">
        <f aca="false">EK56</f>
        <v>0.2796909022</v>
      </c>
      <c r="EM56" s="49" t="n">
        <v>0.2722803341</v>
      </c>
      <c r="EN56" s="49" t="n">
        <f aca="false">EM56</f>
        <v>0.2722803341</v>
      </c>
      <c r="EO56" s="49" t="n">
        <f aca="false">EN56</f>
        <v>0.2722803341</v>
      </c>
      <c r="EP56" s="49" t="n">
        <v>0.2619917996</v>
      </c>
      <c r="EQ56" s="49" t="n">
        <f aca="false">EP56</f>
        <v>0.2619917996</v>
      </c>
      <c r="ER56" s="49" t="n">
        <f aca="false">EQ56</f>
        <v>0.2619917996</v>
      </c>
      <c r="ES56" s="48" t="n">
        <v>0.2702828125</v>
      </c>
      <c r="ET56" s="48" t="n">
        <f aca="false">ES56</f>
        <v>0.2702828125</v>
      </c>
      <c r="EU56" s="48" t="n">
        <f aca="false">ET56</f>
        <v>0.2702828125</v>
      </c>
      <c r="EV56" s="48" t="n">
        <v>0.2754071414</v>
      </c>
      <c r="EW56" s="48" t="n">
        <f aca="false">EV56</f>
        <v>0.2754071414</v>
      </c>
      <c r="EX56" s="48" t="n">
        <f aca="false">EW56</f>
        <v>0.2754071414</v>
      </c>
      <c r="EY56" s="48" t="n">
        <v>0.2805314704</v>
      </c>
      <c r="EZ56" s="48" t="n">
        <f aca="false">EY56</f>
        <v>0.2805314704</v>
      </c>
      <c r="FA56" s="48" t="n">
        <f aca="false">EZ56</f>
        <v>0.2805314704</v>
      </c>
      <c r="FB56" s="48" t="n">
        <v>0.291495846</v>
      </c>
      <c r="FC56" s="48" t="n">
        <f aca="false">FB56</f>
        <v>0.291495846</v>
      </c>
      <c r="FD56" s="48" t="n">
        <f aca="false">FC56</f>
        <v>0.291495846</v>
      </c>
      <c r="FE56" s="49" t="n">
        <v>0.2989398343</v>
      </c>
      <c r="FF56" s="49" t="n">
        <f aca="false">FE56</f>
        <v>0.2989398343</v>
      </c>
      <c r="FG56" s="49" t="n">
        <f aca="false">FF56</f>
        <v>0.2989398343</v>
      </c>
      <c r="FH56" s="49" t="n">
        <v>0.2929068457</v>
      </c>
      <c r="FI56" s="49" t="n">
        <f aca="false">FH56</f>
        <v>0.2929068457</v>
      </c>
      <c r="FJ56" s="49" t="n">
        <f aca="false">FI56</f>
        <v>0.2929068457</v>
      </c>
      <c r="FK56" s="49" t="n">
        <v>0.306142294</v>
      </c>
      <c r="FL56" s="49" t="n">
        <f aca="false">FK56</f>
        <v>0.306142294</v>
      </c>
      <c r="FM56" s="49" t="n">
        <f aca="false">FL56</f>
        <v>0.306142294</v>
      </c>
      <c r="FN56" s="49" t="n">
        <v>0.3099779182</v>
      </c>
      <c r="FO56" s="49" t="n">
        <f aca="false">FN56</f>
        <v>0.3099779182</v>
      </c>
      <c r="FP56" s="49" t="n">
        <f aca="false">FO56</f>
        <v>0.3099779182</v>
      </c>
      <c r="FQ56" s="48" t="n">
        <v>0.3103814791</v>
      </c>
      <c r="FR56" s="48" t="n">
        <f aca="false">FQ56</f>
        <v>0.3103814791</v>
      </c>
      <c r="FS56" s="48" t="n">
        <f aca="false">FR56</f>
        <v>0.3103814791</v>
      </c>
      <c r="FT56" s="48" t="n">
        <v>0.3357152304</v>
      </c>
      <c r="FU56" s="48" t="n">
        <f aca="false">FT56</f>
        <v>0.3357152304</v>
      </c>
      <c r="FV56" s="48" t="n">
        <f aca="false">FU56</f>
        <v>0.3357152304</v>
      </c>
      <c r="FW56" s="48" t="n">
        <v>0.3297421231</v>
      </c>
      <c r="FX56" s="48" t="n">
        <f aca="false">FW56</f>
        <v>0.3297421231</v>
      </c>
      <c r="FY56" s="48" t="n">
        <f aca="false">FX56</f>
        <v>0.3297421231</v>
      </c>
      <c r="FZ56" s="48" t="n">
        <v>0.330382998</v>
      </c>
      <c r="GA56" s="48" t="n">
        <f aca="false">FZ56</f>
        <v>0.330382998</v>
      </c>
      <c r="GB56" s="48" t="n">
        <f aca="false">GA56</f>
        <v>0.330382998</v>
      </c>
      <c r="GC56" s="49" t="n">
        <v>0.3498619498</v>
      </c>
      <c r="GD56" s="49" t="n">
        <f aca="false">GC56</f>
        <v>0.3498619498</v>
      </c>
      <c r="GE56" s="49" t="n">
        <f aca="false">GD56</f>
        <v>0.3498619498</v>
      </c>
      <c r="GF56" s="49" t="n">
        <v>0.3389541531</v>
      </c>
      <c r="GG56" s="49" t="n">
        <f aca="false">GF56</f>
        <v>0.3389541531</v>
      </c>
      <c r="GH56" s="49" t="n">
        <f aca="false">GG56</f>
        <v>0.3389541531</v>
      </c>
      <c r="GI56" s="49" t="n">
        <v>0.3485547809</v>
      </c>
      <c r="GJ56" s="49" t="n">
        <f aca="false">GI56</f>
        <v>0.3485547809</v>
      </c>
      <c r="GK56" s="49" t="n">
        <f aca="false">GJ56</f>
        <v>0.3485547809</v>
      </c>
      <c r="GL56" s="49" t="n">
        <v>0.3433008817</v>
      </c>
      <c r="GM56" s="49" t="n">
        <f aca="false">GL56</f>
        <v>0.3433008817</v>
      </c>
      <c r="GN56" s="49" t="n">
        <f aca="false">GM56</f>
        <v>0.3433008817</v>
      </c>
      <c r="GO56" s="48" t="n">
        <v>0.3482771615</v>
      </c>
      <c r="GP56" s="48" t="n">
        <f aca="false">GO56</f>
        <v>0.3482771615</v>
      </c>
      <c r="GQ56" s="48" t="n">
        <f aca="false">GP56</f>
        <v>0.3482771615</v>
      </c>
      <c r="GR56" s="48" t="n">
        <v>0.3477316398</v>
      </c>
      <c r="GS56" s="48" t="n">
        <f aca="false">GR56</f>
        <v>0.3477316398</v>
      </c>
      <c r="GT56" s="48" t="n">
        <f aca="false">GS56</f>
        <v>0.3477316398</v>
      </c>
      <c r="GU56" s="48" t="n">
        <v>0.3225100858</v>
      </c>
      <c r="GV56" s="48" t="n">
        <f aca="false">GU56</f>
        <v>0.3225100858</v>
      </c>
      <c r="GW56" s="48" t="n">
        <f aca="false">GV56</f>
        <v>0.3225100858</v>
      </c>
      <c r="GX56" s="48" t="n">
        <v>0.3182912681</v>
      </c>
      <c r="GY56" s="48" t="n">
        <f aca="false">GX56</f>
        <v>0.3182912681</v>
      </c>
      <c r="GZ56" s="48" t="n">
        <f aca="false">GY56</f>
        <v>0.3182912681</v>
      </c>
      <c r="HA56" s="49" t="n">
        <v>0.3140724503</v>
      </c>
      <c r="HB56" s="49" t="n">
        <f aca="false">HA56</f>
        <v>0.3140724503</v>
      </c>
      <c r="HC56" s="49" t="n">
        <f aca="false">HB56</f>
        <v>0.3140724503</v>
      </c>
      <c r="HD56" s="49" t="n">
        <v>0.3182387088</v>
      </c>
      <c r="HE56" s="49" t="n">
        <f aca="false">HD56</f>
        <v>0.3182387088</v>
      </c>
      <c r="HF56" s="49" t="n">
        <f aca="false">HE56</f>
        <v>0.3182387088</v>
      </c>
      <c r="HG56" s="49" t="n">
        <v>0.3224049672</v>
      </c>
      <c r="HH56" s="49" t="n">
        <f aca="false">HG56</f>
        <v>0.3224049672</v>
      </c>
      <c r="HI56" s="49" t="n">
        <f aca="false">HH56</f>
        <v>0.3224049672</v>
      </c>
      <c r="HJ56" s="49" t="n">
        <v>0.3317814499</v>
      </c>
      <c r="HK56" s="49" t="n">
        <f aca="false">HJ56</f>
        <v>0.3317814499</v>
      </c>
      <c r="HL56" s="49" t="n">
        <f aca="false">HK56</f>
        <v>0.3317814499</v>
      </c>
      <c r="HM56" s="48" t="n">
        <v>0.3411579326</v>
      </c>
      <c r="HN56" s="48" t="n">
        <f aca="false">HM56</f>
        <v>0.3411579326</v>
      </c>
      <c r="HO56" s="48" t="n">
        <f aca="false">HN56</f>
        <v>0.3411579326</v>
      </c>
      <c r="HP56" s="48" t="n">
        <v>0.3356758935</v>
      </c>
      <c r="HQ56" s="48" t="n">
        <f aca="false">HP56</f>
        <v>0.3356758935</v>
      </c>
      <c r="HR56" s="48" t="n">
        <f aca="false">HQ56</f>
        <v>0.3356758935</v>
      </c>
      <c r="HS56" s="48" t="n">
        <v>0.3301938544</v>
      </c>
      <c r="HT56" s="48" t="n">
        <f aca="false">HS56</f>
        <v>0.3301938544</v>
      </c>
      <c r="HU56" s="48" t="n">
        <f aca="false">HT56</f>
        <v>0.3301938544</v>
      </c>
      <c r="HV56" s="48" t="n">
        <v>0.3288483398</v>
      </c>
      <c r="HW56" s="48" t="n">
        <f aca="false">HV56</f>
        <v>0.3288483398</v>
      </c>
      <c r="HX56" s="48" t="n">
        <f aca="false">HW56</f>
        <v>0.3288483398</v>
      </c>
      <c r="HY56" s="49" t="n">
        <v>0.3275028252</v>
      </c>
      <c r="HZ56" s="49" t="n">
        <f aca="false">HY56</f>
        <v>0.3275028252</v>
      </c>
      <c r="IA56" s="49" t="n">
        <f aca="false">HZ56</f>
        <v>0.3275028252</v>
      </c>
      <c r="IB56" s="49" t="n">
        <v>0.326328318</v>
      </c>
      <c r="IC56" s="49" t="n">
        <f aca="false">IB56</f>
        <v>0.326328318</v>
      </c>
      <c r="ID56" s="49" t="n">
        <f aca="false">IC56</f>
        <v>0.326328318</v>
      </c>
      <c r="IE56" s="49" t="n">
        <v>0.3251538109</v>
      </c>
      <c r="IF56" s="49" t="n">
        <f aca="false">IE56</f>
        <v>0.3251538109</v>
      </c>
      <c r="IG56" s="49" t="n">
        <f aca="false">IF56</f>
        <v>0.3251538109</v>
      </c>
      <c r="IH56" s="49" t="n">
        <v>0.326711611</v>
      </c>
      <c r="II56" s="49" t="n">
        <f aca="false">IH56</f>
        <v>0.326711611</v>
      </c>
      <c r="IJ56" s="49" t="n">
        <f aca="false">II56</f>
        <v>0.326711611</v>
      </c>
      <c r="IK56" s="48" t="n">
        <v>0.3282694112</v>
      </c>
      <c r="IL56" s="48" t="n">
        <f aca="false">IK56</f>
        <v>0.3282694112</v>
      </c>
      <c r="IM56" s="48" t="n">
        <f aca="false">IL56</f>
        <v>0.3282694112</v>
      </c>
      <c r="IN56" s="48" t="n">
        <v>0.3292779675</v>
      </c>
      <c r="IO56" s="48" t="n">
        <f aca="false">IN56</f>
        <v>0.3292779675</v>
      </c>
      <c r="IP56" s="48" t="n">
        <f aca="false">IO56</f>
        <v>0.3292779675</v>
      </c>
      <c r="IQ56" s="48" t="n">
        <v>0.3302865237</v>
      </c>
      <c r="IR56" s="48" t="n">
        <f aca="false">IQ56</f>
        <v>0.3302865237</v>
      </c>
      <c r="IS56" s="48" t="n">
        <f aca="false">IR56</f>
        <v>0.3302865237</v>
      </c>
      <c r="IT56" s="48" t="n">
        <v>0.3300282912</v>
      </c>
      <c r="IU56" s="48" t="n">
        <f aca="false">IT56</f>
        <v>0.3300282912</v>
      </c>
      <c r="IV56" s="48" t="n">
        <f aca="false">IU56</f>
        <v>0.3300282912</v>
      </c>
      <c r="IW56" s="49" t="n">
        <v>0.3297700587</v>
      </c>
      <c r="IX56" s="49" t="n">
        <f aca="false">IW56</f>
        <v>0.3297700587</v>
      </c>
      <c r="IY56" s="49" t="n">
        <f aca="false">IX56</f>
        <v>0.3297700587</v>
      </c>
    </row>
    <row r="57" customFormat="false" ht="13.8" hidden="false" customHeight="false" outlineLevel="0" collapsed="false">
      <c r="A57" s="2" t="s">
        <v>36</v>
      </c>
      <c r="B57" s="48" t="n">
        <f aca="false">B55/(1-B55)</f>
        <v>0.609469455949939</v>
      </c>
      <c r="C57" s="48" t="n">
        <f aca="false">C55/(1-C55)</f>
        <v>0.609469455949939</v>
      </c>
      <c r="D57" s="48" t="n">
        <f aca="false">D55/(1-D55)</f>
        <v>0.609469455949939</v>
      </c>
      <c r="E57" s="48" t="n">
        <f aca="false">E55/(1-E55)</f>
        <v>0.609469455949939</v>
      </c>
      <c r="F57" s="48" t="n">
        <f aca="false">F55/(1-F55)</f>
        <v>0.609469455949939</v>
      </c>
      <c r="G57" s="48" t="n">
        <f aca="false">G55/(1-G55)</f>
        <v>0.609469455949939</v>
      </c>
      <c r="H57" s="48" t="n">
        <f aca="false">H55/(1-H55)</f>
        <v>0.609469455949939</v>
      </c>
      <c r="I57" s="48" t="n">
        <f aca="false">I55/(1-I55)</f>
        <v>0.609469455949939</v>
      </c>
      <c r="J57" s="48" t="n">
        <f aca="false">J55/(1-J55)</f>
        <v>0.609469455949939</v>
      </c>
      <c r="K57" s="48" t="n">
        <f aca="false">K55/(1-K55)</f>
        <v>0.609469455949939</v>
      </c>
      <c r="L57" s="48" t="n">
        <f aca="false">L55/(1-L55)</f>
        <v>0.609469455949939</v>
      </c>
      <c r="M57" s="48" t="n">
        <f aca="false">M55/(1-M55)</f>
        <v>0.609469455949939</v>
      </c>
      <c r="N57" s="49" t="n">
        <f aca="false">N55/(1-N55)</f>
        <v>0.579604173157023</v>
      </c>
      <c r="O57" s="49" t="n">
        <f aca="false">O55/(1-O55)</f>
        <v>0.579604173157023</v>
      </c>
      <c r="P57" s="49" t="n">
        <f aca="false">P55/(1-P55)</f>
        <v>0.579604173157023</v>
      </c>
      <c r="Q57" s="49" t="n">
        <f aca="false">Q55/(1-Q55)</f>
        <v>0.579604173157023</v>
      </c>
      <c r="R57" s="49" t="n">
        <f aca="false">R55/(1-R55)</f>
        <v>0.579604173157023</v>
      </c>
      <c r="S57" s="49" t="n">
        <f aca="false">S55/(1-S55)</f>
        <v>0.579604173157023</v>
      </c>
      <c r="T57" s="49" t="n">
        <f aca="false">T55/(1-T55)</f>
        <v>0.579604173157023</v>
      </c>
      <c r="U57" s="49" t="n">
        <f aca="false">U55/(1-U55)</f>
        <v>0.579604173157023</v>
      </c>
      <c r="V57" s="49" t="n">
        <f aca="false">V55/(1-V55)</f>
        <v>0.579604173157023</v>
      </c>
      <c r="W57" s="49" t="n">
        <f aca="false">W55/(1-W55)</f>
        <v>0.579604173157023</v>
      </c>
      <c r="X57" s="49" t="n">
        <f aca="false">X55/(1-X55)</f>
        <v>0.579604173157023</v>
      </c>
      <c r="Y57" s="49" t="n">
        <f aca="false">Y55/(1-Y55)</f>
        <v>0.579604173157023</v>
      </c>
      <c r="Z57" s="48" t="n">
        <f aca="false">Z55/(1-Z55)</f>
        <v>0.609469455949939</v>
      </c>
      <c r="AA57" s="48" t="n">
        <f aca="false">AA55/(1-AA55)</f>
        <v>0.609469455949939</v>
      </c>
      <c r="AB57" s="48" t="n">
        <f aca="false">AB55/(1-AB55)</f>
        <v>0.609469455949939</v>
      </c>
      <c r="AC57" s="48" t="n">
        <f aca="false">AC55/(1-AC55)</f>
        <v>0.609469455949939</v>
      </c>
      <c r="AD57" s="48" t="n">
        <f aca="false">AD55/(1-AD55)</f>
        <v>0.609469455949939</v>
      </c>
      <c r="AE57" s="48" t="n">
        <f aca="false">AE55/(1-AE55)</f>
        <v>0.609469455949939</v>
      </c>
      <c r="AF57" s="48" t="n">
        <f aca="false">AF55/(1-AF55)</f>
        <v>0.609469455949939</v>
      </c>
      <c r="AG57" s="48" t="n">
        <f aca="false">AG55/(1-AG55)</f>
        <v>0.609469455949939</v>
      </c>
      <c r="AH57" s="48" t="n">
        <f aca="false">AH55/(1-AH55)</f>
        <v>0.609469455949939</v>
      </c>
      <c r="AI57" s="48" t="n">
        <f aca="false">AI55/(1-AI55)</f>
        <v>0.609469455949939</v>
      </c>
      <c r="AJ57" s="48" t="n">
        <f aca="false">AJ55/(1-AJ55)</f>
        <v>0.609469455949939</v>
      </c>
      <c r="AK57" s="48" t="n">
        <f aca="false">AK55/(1-AK55)</f>
        <v>0.609469455949939</v>
      </c>
      <c r="AL57" s="49" t="n">
        <f aca="false">AL55/(1-AL55)</f>
        <v>0.579604173157023</v>
      </c>
      <c r="AM57" s="49" t="n">
        <f aca="false">AM55/(1-AM55)</f>
        <v>0.579604173157023</v>
      </c>
      <c r="AN57" s="49" t="n">
        <f aca="false">AN55/(1-AN55)</f>
        <v>0.579604173157023</v>
      </c>
      <c r="AO57" s="49" t="n">
        <f aca="false">AO55/(1-AO55)</f>
        <v>0.561850170517078</v>
      </c>
      <c r="AP57" s="49" t="n">
        <f aca="false">AP55/(1-AP55)</f>
        <v>0.561850170517078</v>
      </c>
      <c r="AQ57" s="49" t="n">
        <f aca="false">AQ55/(1-AQ55)</f>
        <v>0.561850170517078</v>
      </c>
      <c r="AR57" s="49" t="n">
        <f aca="false">AR55/(1-AR55)</f>
        <v>0.566915842564959</v>
      </c>
      <c r="AS57" s="49" t="n">
        <f aca="false">AS55/(1-AS55)</f>
        <v>0.566915842564959</v>
      </c>
      <c r="AT57" s="49" t="n">
        <f aca="false">AT55/(1-AT55)</f>
        <v>0.566915842564959</v>
      </c>
      <c r="AU57" s="49" t="n">
        <f aca="false">AU55/(1-AU55)</f>
        <v>0.559056010073187</v>
      </c>
      <c r="AV57" s="49" t="n">
        <f aca="false">AV55/(1-AV55)</f>
        <v>0.559056010073187</v>
      </c>
      <c r="AW57" s="49" t="n">
        <f aca="false">AW55/(1-AW55)</f>
        <v>0.559056010073187</v>
      </c>
      <c r="AX57" s="48" t="n">
        <f aca="false">AX55/(1-AX55)</f>
        <v>0.535942608651672</v>
      </c>
      <c r="AY57" s="48" t="n">
        <f aca="false">AY55/(1-AY55)</f>
        <v>0.535942608651672</v>
      </c>
      <c r="AZ57" s="48" t="n">
        <f aca="false">AZ55/(1-AZ55)</f>
        <v>0.535942608651672</v>
      </c>
      <c r="BA57" s="48" t="n">
        <f aca="false">BA55/(1-BA55)</f>
        <v>0.520910683805722</v>
      </c>
      <c r="BB57" s="48" t="n">
        <f aca="false">BB55/(1-BB55)</f>
        <v>0.520910683805722</v>
      </c>
      <c r="BC57" s="48" t="n">
        <f aca="false">BC55/(1-BC55)</f>
        <v>0.520910683805722</v>
      </c>
      <c r="BD57" s="48" t="n">
        <f aca="false">BD55/(1-BD55)</f>
        <v>0.506170135458475</v>
      </c>
      <c r="BE57" s="48" t="n">
        <f aca="false">BE55/(1-BE55)</f>
        <v>0.506170135458475</v>
      </c>
      <c r="BF57" s="48" t="n">
        <f aca="false">BF55/(1-BF55)</f>
        <v>0.506170135458475</v>
      </c>
      <c r="BG57" s="48" t="n">
        <f aca="false">BG55/(1-BG55)</f>
        <v>0.497689554611949</v>
      </c>
      <c r="BH57" s="48" t="n">
        <f aca="false">BH55/(1-BH55)</f>
        <v>0.497689554611949</v>
      </c>
      <c r="BI57" s="48" t="n">
        <f aca="false">BI55/(1-BI55)</f>
        <v>0.497689554611949</v>
      </c>
      <c r="BJ57" s="49" t="n">
        <f aca="false">BJ55/(1-BJ55)</f>
        <v>0.512971088614589</v>
      </c>
      <c r="BK57" s="49" t="n">
        <f aca="false">BK55/(1-BK55)</f>
        <v>0.512971088614589</v>
      </c>
      <c r="BL57" s="49" t="n">
        <f aca="false">BL55/(1-BL55)</f>
        <v>0.512971088614589</v>
      </c>
      <c r="BM57" s="49" t="n">
        <f aca="false">BM55/(1-BM55)</f>
        <v>0.51896848064439</v>
      </c>
      <c r="BN57" s="49" t="n">
        <f aca="false">BN55/(1-BN55)</f>
        <v>0.51896848064439</v>
      </c>
      <c r="BO57" s="49" t="n">
        <f aca="false">BO55/(1-BO55)</f>
        <v>0.51896848064439</v>
      </c>
      <c r="BP57" s="49" t="n">
        <f aca="false">BP55/(1-BP55)</f>
        <v>0.507307693739055</v>
      </c>
      <c r="BQ57" s="49" t="n">
        <f aca="false">BQ55/(1-BQ55)</f>
        <v>0.507307693739055</v>
      </c>
      <c r="BR57" s="49" t="n">
        <f aca="false">BR55/(1-BR55)</f>
        <v>0.507307693739055</v>
      </c>
      <c r="BS57" s="49" t="n">
        <f aca="false">BS55/(1-BS55)</f>
        <v>0.498477673679525</v>
      </c>
      <c r="BT57" s="49" t="n">
        <f aca="false">BT55/(1-BT55)</f>
        <v>0.498477673679525</v>
      </c>
      <c r="BU57" s="49" t="n">
        <f aca="false">BU55/(1-BU55)</f>
        <v>0.498477673679525</v>
      </c>
      <c r="BV57" s="48" t="n">
        <f aca="false">BV55/(1-BV55)</f>
        <v>0.517838821878508</v>
      </c>
      <c r="BW57" s="48" t="n">
        <f aca="false">BW55/(1-BW55)</f>
        <v>0.517838821878508</v>
      </c>
      <c r="BX57" s="48" t="n">
        <f aca="false">BX55/(1-BX55)</f>
        <v>0.517838821878508</v>
      </c>
      <c r="BY57" s="48" t="n">
        <f aca="false">BY55/(1-BY55)</f>
        <v>0.536874454554996</v>
      </c>
      <c r="BZ57" s="48" t="n">
        <f aca="false">BZ55/(1-BZ55)</f>
        <v>0.536874454554996</v>
      </c>
      <c r="CA57" s="48" t="n">
        <f aca="false">CA55/(1-CA55)</f>
        <v>0.536874454554996</v>
      </c>
      <c r="CB57" s="48" t="n">
        <f aca="false">CB55/(1-CB55)</f>
        <v>0.527077044477246</v>
      </c>
      <c r="CC57" s="48" t="n">
        <f aca="false">CC55/(1-CC55)</f>
        <v>0.527077044477246</v>
      </c>
      <c r="CD57" s="48" t="n">
        <f aca="false">CD55/(1-CD55)</f>
        <v>0.527077044477246</v>
      </c>
      <c r="CE57" s="48" t="n">
        <f aca="false">CE55/(1-CE55)</f>
        <v>0.496299674546382</v>
      </c>
      <c r="CF57" s="48" t="n">
        <f aca="false">CF55/(1-CF55)</f>
        <v>0.496299674546382</v>
      </c>
      <c r="CG57" s="48" t="n">
        <f aca="false">CG55/(1-CG55)</f>
        <v>0.496299674546382</v>
      </c>
      <c r="CH57" s="49" t="n">
        <f aca="false">CH55/(1-CH55)</f>
        <v>0.505045228342171</v>
      </c>
      <c r="CI57" s="49" t="n">
        <f aca="false">CI55/(1-CI55)</f>
        <v>0.505045228342171</v>
      </c>
      <c r="CJ57" s="49" t="n">
        <f aca="false">CJ55/(1-CJ55)</f>
        <v>0.505045228342171</v>
      </c>
      <c r="CK57" s="49" t="n">
        <f aca="false">CK55/(1-CK55)</f>
        <v>0.488120019279595</v>
      </c>
      <c r="CL57" s="49" t="n">
        <f aca="false">CL55/(1-CL55)</f>
        <v>0.488120019279595</v>
      </c>
      <c r="CM57" s="49" t="n">
        <f aca="false">CM55/(1-CM55)</f>
        <v>0.488120019279595</v>
      </c>
      <c r="CN57" s="49" t="n">
        <f aca="false">CN55/(1-CN55)</f>
        <v>0.522989288077839</v>
      </c>
      <c r="CO57" s="49" t="n">
        <f aca="false">CO55/(1-CO55)</f>
        <v>0.522989288077839</v>
      </c>
      <c r="CP57" s="49" t="n">
        <f aca="false">CP55/(1-CP55)</f>
        <v>0.522989288077839</v>
      </c>
      <c r="CQ57" s="49" t="n">
        <f aca="false">CQ55/(1-CQ55)</f>
        <v>0.478828847462805</v>
      </c>
      <c r="CR57" s="49" t="n">
        <f aca="false">CR55/(1-CR55)</f>
        <v>0.478828847462805</v>
      </c>
      <c r="CS57" s="49" t="n">
        <f aca="false">CS55/(1-CS55)</f>
        <v>0.478828847462805</v>
      </c>
      <c r="CT57" s="48" t="n">
        <f aca="false">CT55/(1-CT55)</f>
        <v>0.49296295628035</v>
      </c>
      <c r="CU57" s="48" t="n">
        <f aca="false">CU55/(1-CU55)</f>
        <v>0.49296295628035</v>
      </c>
      <c r="CV57" s="48" t="n">
        <f aca="false">CV55/(1-CV55)</f>
        <v>0.49296295628035</v>
      </c>
      <c r="CW57" s="48" t="n">
        <f aca="false">CW55/(1-CW55)</f>
        <v>0.492123371239646</v>
      </c>
      <c r="CX57" s="48" t="n">
        <f aca="false">CX55/(1-CX55)</f>
        <v>0.492123371239646</v>
      </c>
      <c r="CY57" s="48" t="n">
        <f aca="false">CY55/(1-CY55)</f>
        <v>0.492123371239646</v>
      </c>
      <c r="CZ57" s="48" t="n">
        <f aca="false">CZ55/(1-CZ55)</f>
        <v>0.506420681594583</v>
      </c>
      <c r="DA57" s="48" t="n">
        <f aca="false">DA55/(1-DA55)</f>
        <v>0.506420681594583</v>
      </c>
      <c r="DB57" s="48" t="n">
        <f aca="false">DB55/(1-DB55)</f>
        <v>0.506420681594583</v>
      </c>
      <c r="DC57" s="48" t="n">
        <f aca="false">DC55/(1-DC55)</f>
        <v>0.506812933606884</v>
      </c>
      <c r="DD57" s="48" t="n">
        <f aca="false">DD55/(1-DD55)</f>
        <v>0.506812933606884</v>
      </c>
      <c r="DE57" s="48" t="n">
        <f aca="false">DE55/(1-DE55)</f>
        <v>0.506812933606884</v>
      </c>
      <c r="DF57" s="49" t="n">
        <f aca="false">DF55/(1-DF55)</f>
        <v>0.49217704955552</v>
      </c>
      <c r="DG57" s="49" t="n">
        <f aca="false">DG55/(1-DG55)</f>
        <v>0.49217704955552</v>
      </c>
      <c r="DH57" s="49" t="n">
        <f aca="false">DH55/(1-DH55)</f>
        <v>0.49217704955552</v>
      </c>
      <c r="DI57" s="49" t="n">
        <f aca="false">DI55/(1-DI55)</f>
        <v>0.498122061598931</v>
      </c>
      <c r="DJ57" s="49" t="n">
        <f aca="false">DJ55/(1-DJ55)</f>
        <v>0.498122061598931</v>
      </c>
      <c r="DK57" s="49" t="n">
        <f aca="false">DK55/(1-DK55)</f>
        <v>0.498122061598931</v>
      </c>
      <c r="DL57" s="49" t="n">
        <f aca="false">DL55/(1-DL55)</f>
        <v>0.53211466835658</v>
      </c>
      <c r="DM57" s="49" t="n">
        <f aca="false">DM55/(1-DM55)</f>
        <v>0.53211466835658</v>
      </c>
      <c r="DN57" s="49" t="n">
        <f aca="false">DN55/(1-DN55)</f>
        <v>0.53211466835658</v>
      </c>
      <c r="DO57" s="49" t="n">
        <f aca="false">DO55/(1-DO55)</f>
        <v>0.542581492641231</v>
      </c>
      <c r="DP57" s="49" t="n">
        <f aca="false">DP55/(1-DP55)</f>
        <v>0.542581492641231</v>
      </c>
      <c r="DQ57" s="49" t="n">
        <f aca="false">DQ55/(1-DQ55)</f>
        <v>0.542581492641231</v>
      </c>
      <c r="DR57" s="48" t="n">
        <f aca="false">DR55/(1-DR55)</f>
        <v>0.57312554672248</v>
      </c>
      <c r="DS57" s="48" t="n">
        <f aca="false">DS55/(1-DS55)</f>
        <v>0.57312554672248</v>
      </c>
      <c r="DT57" s="48" t="n">
        <f aca="false">DT55/(1-DT55)</f>
        <v>0.57312554672248</v>
      </c>
      <c r="DU57" s="48" t="n">
        <f aca="false">DU55/(1-DU55)</f>
        <v>0.542699594846143</v>
      </c>
      <c r="DV57" s="48" t="n">
        <f aca="false">DV55/(1-DV55)</f>
        <v>0.542699594846143</v>
      </c>
      <c r="DW57" s="48" t="n">
        <f aca="false">DW55/(1-DW55)</f>
        <v>0.542699594846143</v>
      </c>
      <c r="DX57" s="48" t="n">
        <f aca="false">DX55/(1-DX55)</f>
        <v>0.536090764570421</v>
      </c>
      <c r="DY57" s="48" t="n">
        <f aca="false">DY55/(1-DY55)</f>
        <v>0.536090764570421</v>
      </c>
      <c r="DZ57" s="48" t="n">
        <f aca="false">DZ55/(1-DZ55)</f>
        <v>0.536090764570421</v>
      </c>
      <c r="EA57" s="48" t="n">
        <f aca="false">EA55/(1-EA55)</f>
        <v>0.522064350685626</v>
      </c>
      <c r="EB57" s="48" t="n">
        <f aca="false">EB55/(1-EB55)</f>
        <v>0.522064350685626</v>
      </c>
      <c r="EC57" s="48" t="n">
        <f aca="false">EC55/(1-EC55)</f>
        <v>0.522064350685626</v>
      </c>
      <c r="ED57" s="49" t="n">
        <f aca="false">ED55/(1-ED55)</f>
        <v>0.514829462637278</v>
      </c>
      <c r="EE57" s="1"/>
      <c r="EF57" s="1"/>
      <c r="EG57" s="1"/>
      <c r="EH57" s="49" t="n">
        <f aca="false">EH55/(1-EH55)</f>
        <v>0.514829462637278</v>
      </c>
      <c r="EI57" s="49" t="n">
        <f aca="false">EI55/(1-EI55)</f>
        <v>0.514829462637278</v>
      </c>
      <c r="EJ57" s="49" t="n">
        <f aca="false">EJ55/(1-EJ55)</f>
        <v>0.54577185718728</v>
      </c>
      <c r="EK57" s="49" t="n">
        <f aca="false">EK55/(1-EK55)</f>
        <v>0.54577185718728</v>
      </c>
      <c r="EL57" s="49" t="n">
        <f aca="false">EL55/(1-EL55)</f>
        <v>0.54577185718728</v>
      </c>
      <c r="EM57" s="49" t="n">
        <f aca="false">EM55/(1-EM55)</f>
        <v>0.525225498538627</v>
      </c>
      <c r="EN57" s="49" t="n">
        <f aca="false">EN55/(1-EN55)</f>
        <v>0.525225498538627</v>
      </c>
      <c r="EO57" s="49" t="n">
        <f aca="false">EO55/(1-EO55)</f>
        <v>0.525225498538627</v>
      </c>
      <c r="EP57" s="49" t="n">
        <f aca="false">EP55/(1-EP55)</f>
        <v>0.524469124954558</v>
      </c>
      <c r="EQ57" s="49" t="n">
        <f aca="false">EQ55/(1-EQ55)</f>
        <v>0.524469124954558</v>
      </c>
      <c r="ER57" s="49" t="n">
        <f aca="false">ER55/(1-ER55)</f>
        <v>0.524469124954558</v>
      </c>
      <c r="ES57" s="48" t="n">
        <f aca="false">ES55/(1-ES55)</f>
        <v>0.520656981868768</v>
      </c>
      <c r="ET57" s="48" t="n">
        <f aca="false">ET55/(1-ET55)</f>
        <v>0.520656981868768</v>
      </c>
      <c r="EU57" s="48" t="n">
        <f aca="false">EU55/(1-EU55)</f>
        <v>0.520656981868768</v>
      </c>
      <c r="EV57" s="48" t="n">
        <f aca="false">EV55/(1-EV55)</f>
        <v>0.532736632964011</v>
      </c>
      <c r="EW57" s="48" t="n">
        <f aca="false">EW55/(1-EW55)</f>
        <v>0.532736632964011</v>
      </c>
      <c r="EX57" s="48" t="n">
        <f aca="false">EX55/(1-EX55)</f>
        <v>0.532736632964011</v>
      </c>
      <c r="EY57" s="48" t="n">
        <f aca="false">EY55/(1-EY55)</f>
        <v>0.545009734918621</v>
      </c>
      <c r="EZ57" s="48" t="n">
        <f aca="false">EZ55/(1-EZ55)</f>
        <v>0.545009734918621</v>
      </c>
      <c r="FA57" s="48" t="n">
        <f aca="false">FA55/(1-FA55)</f>
        <v>0.545009734918621</v>
      </c>
      <c r="FB57" s="48" t="n">
        <f aca="false">FB55/(1-FB55)</f>
        <v>0.55184572148477</v>
      </c>
      <c r="FC57" s="48" t="n">
        <f aca="false">FC55/(1-FC55)</f>
        <v>0.55184572148477</v>
      </c>
      <c r="FD57" s="48" t="n">
        <f aca="false">FD55/(1-FD55)</f>
        <v>0.55184572148477</v>
      </c>
      <c r="FE57" s="49" t="n">
        <f aca="false">FE55/(1-FE55)</f>
        <v>0.588759647763019</v>
      </c>
      <c r="FF57" s="49" t="n">
        <f aca="false">FF55/(1-FF55)</f>
        <v>0.588759647763019</v>
      </c>
      <c r="FG57" s="49" t="n">
        <f aca="false">FG55/(1-FG55)</f>
        <v>0.588759647763019</v>
      </c>
      <c r="FH57" s="49" t="n">
        <f aca="false">FH55/(1-FH55)</f>
        <v>0.589142372134063</v>
      </c>
      <c r="FI57" s="49" t="n">
        <f aca="false">FI55/(1-FI55)</f>
        <v>0.589142372134063</v>
      </c>
      <c r="FJ57" s="49" t="n">
        <f aca="false">FJ55/(1-FJ55)</f>
        <v>0.589142372134063</v>
      </c>
      <c r="FK57" s="49" t="n">
        <f aca="false">FK55/(1-FK55)</f>
        <v>0.619634479996516</v>
      </c>
      <c r="FL57" s="49" t="n">
        <f aca="false">FL55/(1-FL55)</f>
        <v>0.619634479996516</v>
      </c>
      <c r="FM57" s="49" t="n">
        <f aca="false">FM55/(1-FM55)</f>
        <v>0.619634479996516</v>
      </c>
      <c r="FN57" s="49" t="n">
        <f aca="false">FN55/(1-FN55)</f>
        <v>0.620323348924352</v>
      </c>
      <c r="FO57" s="49" t="n">
        <f aca="false">FO55/(1-FO55)</f>
        <v>0.620323348924352</v>
      </c>
      <c r="FP57" s="49" t="n">
        <f aca="false">FP55/(1-FP55)</f>
        <v>0.620323348924352</v>
      </c>
      <c r="FQ57" s="48" t="n">
        <f aca="false">FQ55/(1-FQ55)</f>
        <v>0.663976824279884</v>
      </c>
      <c r="FR57" s="48" t="n">
        <f aca="false">FR55/(1-FR55)</f>
        <v>0.663976824279884</v>
      </c>
      <c r="FS57" s="48" t="n">
        <f aca="false">FS55/(1-FS55)</f>
        <v>0.663976824279884</v>
      </c>
      <c r="FT57" s="48" t="n">
        <f aca="false">FT55/(1-FT55)</f>
        <v>0.675570488785615</v>
      </c>
      <c r="FU57" s="48" t="n">
        <f aca="false">FU55/(1-FU55)</f>
        <v>0.675570488785615</v>
      </c>
      <c r="FV57" s="48" t="n">
        <f aca="false">FV55/(1-FV55)</f>
        <v>0.675570488785615</v>
      </c>
      <c r="FW57" s="48" t="n">
        <f aca="false">FW55/(1-FW55)</f>
        <v>0.692686852079251</v>
      </c>
      <c r="FX57" s="48" t="n">
        <f aca="false">FX55/(1-FX55)</f>
        <v>0.692686852079251</v>
      </c>
      <c r="FY57" s="48" t="n">
        <f aca="false">FY55/(1-FY55)</f>
        <v>0.692686852079251</v>
      </c>
      <c r="FZ57" s="48" t="n">
        <f aca="false">FZ55/(1-FZ55)</f>
        <v>0.670068777690941</v>
      </c>
      <c r="GA57" s="48" t="n">
        <f aca="false">GA55/(1-GA55)</f>
        <v>0.670068777690941</v>
      </c>
      <c r="GB57" s="48" t="n">
        <f aca="false">GB55/(1-GB55)</f>
        <v>0.670068777690941</v>
      </c>
      <c r="GC57" s="49" t="n">
        <f aca="false">GC55/(1-GC55)</f>
        <v>0.713609422561894</v>
      </c>
      <c r="GD57" s="49" t="n">
        <f aca="false">GD55/(1-GD55)</f>
        <v>0.713609422561894</v>
      </c>
      <c r="GE57" s="49" t="n">
        <f aca="false">GE55/(1-GE55)</f>
        <v>0.713609422561894</v>
      </c>
      <c r="GF57" s="49" t="n">
        <f aca="false">GF55/(1-GF55)</f>
        <v>0.744087479914703</v>
      </c>
      <c r="GG57" s="49" t="n">
        <f aca="false">GG55/(1-GG55)</f>
        <v>0.744087479914703</v>
      </c>
      <c r="GH57" s="49" t="n">
        <f aca="false">GH55/(1-GH55)</f>
        <v>0.744087479914703</v>
      </c>
      <c r="GI57" s="49" t="n">
        <f aca="false">GI55/(1-GI55)</f>
        <v>0.716300748752558</v>
      </c>
      <c r="GJ57" s="49" t="n">
        <f aca="false">GJ55/(1-GJ55)</f>
        <v>0.716300748752558</v>
      </c>
      <c r="GK57" s="49" t="n">
        <f aca="false">GK55/(1-GK55)</f>
        <v>0.716300748752558</v>
      </c>
      <c r="GL57" s="49" t="n">
        <f aca="false">GL55/(1-GL55)</f>
        <v>0.730703088822113</v>
      </c>
      <c r="GM57" s="49" t="n">
        <f aca="false">GM55/(1-GM55)</f>
        <v>0.730703088822113</v>
      </c>
      <c r="GN57" s="49" t="n">
        <f aca="false">GN55/(1-GN55)</f>
        <v>0.730703088822113</v>
      </c>
      <c r="GO57" s="48" t="n">
        <f aca="false">GO55/(1-GO55)</f>
        <v>0.767713065387965</v>
      </c>
      <c r="GP57" s="48" t="n">
        <f aca="false">GP55/(1-GP55)</f>
        <v>0.767713065387965</v>
      </c>
      <c r="GQ57" s="48" t="n">
        <f aca="false">GQ55/(1-GQ55)</f>
        <v>0.767713065387965</v>
      </c>
      <c r="GR57" s="48" t="n">
        <f aca="false">GR55/(1-GR55)</f>
        <v>0.803888688773395</v>
      </c>
      <c r="GS57" s="48" t="n">
        <f aca="false">GS55/(1-GS55)</f>
        <v>0.803888688773395</v>
      </c>
      <c r="GT57" s="48" t="n">
        <f aca="false">GT55/(1-GT55)</f>
        <v>0.803888688773395</v>
      </c>
      <c r="GU57" s="48" t="n">
        <f aca="false">GU55/(1-GU55)</f>
        <v>0.814040401874275</v>
      </c>
      <c r="GV57" s="48" t="n">
        <f aca="false">GV55/(1-GV55)</f>
        <v>0.814040401874275</v>
      </c>
      <c r="GW57" s="48" t="n">
        <f aca="false">GW55/(1-GW55)</f>
        <v>0.814040401874275</v>
      </c>
      <c r="GX57" s="48" t="n">
        <f aca="false">GX55/(1-GX55)</f>
        <v>0.81279331773116</v>
      </c>
      <c r="GY57" s="48" t="n">
        <f aca="false">GY55/(1-GY55)</f>
        <v>0.81279331773116</v>
      </c>
      <c r="GZ57" s="48" t="n">
        <f aca="false">GZ55/(1-GZ55)</f>
        <v>0.81279331773116</v>
      </c>
      <c r="HA57" s="49" t="n">
        <f aca="false">HA55/(1-HA55)</f>
        <v>0.811547947384603</v>
      </c>
      <c r="HB57" s="49" t="n">
        <f aca="false">HB55/(1-HB55)</f>
        <v>0.811547947384603</v>
      </c>
      <c r="HC57" s="49" t="n">
        <f aca="false">HC55/(1-HC55)</f>
        <v>0.811547947384603</v>
      </c>
      <c r="HD57" s="49" t="n">
        <f aca="false">HD55/(1-HD55)</f>
        <v>0.768132422724672</v>
      </c>
      <c r="HE57" s="49" t="n">
        <f aca="false">HE55/(1-HE55)</f>
        <v>0.768132422724672</v>
      </c>
      <c r="HF57" s="49" t="n">
        <f aca="false">HF55/(1-HF55)</f>
        <v>0.768132422724672</v>
      </c>
      <c r="HG57" s="49" t="n">
        <f aca="false">HG55/(1-HG55)</f>
        <v>0.726749183968424</v>
      </c>
      <c r="HH57" s="49" t="n">
        <f aca="false">HH55/(1-HH55)</f>
        <v>0.726749183968424</v>
      </c>
      <c r="HI57" s="49" t="n">
        <f aca="false">HI55/(1-HI55)</f>
        <v>0.726749183968424</v>
      </c>
      <c r="HJ57" s="49" t="n">
        <f aca="false">HJ55/(1-HJ55)</f>
        <v>0.712174378541855</v>
      </c>
      <c r="HK57" s="49" t="n">
        <f aca="false">HK55/(1-HK55)</f>
        <v>0.712174378541855</v>
      </c>
      <c r="HL57" s="49" t="n">
        <f aca="false">HL55/(1-HL55)</f>
        <v>0.712174378541855</v>
      </c>
      <c r="HM57" s="48" t="n">
        <f aca="false">HM55/(1-HM55)</f>
        <v>0.697843554079789</v>
      </c>
      <c r="HN57" s="48" t="n">
        <f aca="false">HN55/(1-HN55)</f>
        <v>0.697843554079789</v>
      </c>
      <c r="HO57" s="48" t="n">
        <f aca="false">HO55/(1-HO55)</f>
        <v>0.697843554079789</v>
      </c>
      <c r="HP57" s="48" t="n">
        <f aca="false">HP55/(1-HP55)</f>
        <v>0.677479255090456</v>
      </c>
      <c r="HQ57" s="48" t="n">
        <f aca="false">HQ55/(1-HQ55)</f>
        <v>0.677479255090456</v>
      </c>
      <c r="HR57" s="48" t="n">
        <f aca="false">HR55/(1-HR55)</f>
        <v>0.677479255090456</v>
      </c>
      <c r="HS57" s="48" t="n">
        <f aca="false">HS55/(1-HS55)</f>
        <v>0.657597673528513</v>
      </c>
      <c r="HT57" s="48" t="n">
        <f aca="false">HT55/(1-HT55)</f>
        <v>0.657597673528513</v>
      </c>
      <c r="HU57" s="48" t="n">
        <f aca="false">HU55/(1-HU55)</f>
        <v>0.657597673528513</v>
      </c>
      <c r="HV57" s="48" t="n">
        <f aca="false">HV55/(1-HV55)</f>
        <v>0.658485228566643</v>
      </c>
      <c r="HW57" s="48" t="n">
        <f aca="false">HW55/(1-HW55)</f>
        <v>0.658485228566643</v>
      </c>
      <c r="HX57" s="48" t="n">
        <f aca="false">HX55/(1-HX55)</f>
        <v>0.658485228566643</v>
      </c>
      <c r="HY57" s="49" t="n">
        <f aca="false">HY55/(1-HY55)</f>
        <v>0.659373734590629</v>
      </c>
      <c r="HZ57" s="49" t="n">
        <f aca="false">HZ55/(1-HZ55)</f>
        <v>0.659373734590629</v>
      </c>
      <c r="IA57" s="49" t="n">
        <f aca="false">IA55/(1-IA55)</f>
        <v>0.659373734590629</v>
      </c>
      <c r="IB57" s="49" t="n">
        <f aca="false">IB55/(1-IB55)</f>
        <v>0.646027331594156</v>
      </c>
      <c r="IC57" s="49" t="n">
        <f aca="false">IC55/(1-IC55)</f>
        <v>0.646027331594156</v>
      </c>
      <c r="ID57" s="49" t="n">
        <f aca="false">ID55/(1-ID55)</f>
        <v>0.646027331594156</v>
      </c>
      <c r="IE57" s="49" t="n">
        <f aca="false">IE55/(1-IE55)</f>
        <v>0.632893906544129</v>
      </c>
      <c r="IF57" s="49" t="n">
        <f aca="false">IF55/(1-IF55)</f>
        <v>0.632893906544129</v>
      </c>
      <c r="IG57" s="49" t="n">
        <f aca="false">IG55/(1-IG55)</f>
        <v>0.632893906544129</v>
      </c>
      <c r="IH57" s="49" t="n">
        <f aca="false">IH55/(1-IH55)</f>
        <v>0.629151655239057</v>
      </c>
      <c r="II57" s="49" t="n">
        <f aca="false">II55/(1-II55)</f>
        <v>0.629151655239057</v>
      </c>
      <c r="IJ57" s="49" t="n">
        <f aca="false">IJ55/(1-IJ55)</f>
        <v>0.629151655239057</v>
      </c>
      <c r="IK57" s="48" t="n">
        <f aca="false">IK55/(1-IK55)</f>
        <v>0.625426517891737</v>
      </c>
      <c r="IL57" s="48" t="n">
        <f aca="false">IL55/(1-IL55)</f>
        <v>0.625426517891737</v>
      </c>
      <c r="IM57" s="48" t="n">
        <f aca="false">IM55/(1-IM55)</f>
        <v>0.625426517891737</v>
      </c>
      <c r="IN57" s="48" t="n">
        <f aca="false">IN55/(1-IN55)</f>
        <v>0.623079975473587</v>
      </c>
      <c r="IO57" s="48" t="n">
        <f aca="false">IO55/(1-IO55)</f>
        <v>0.623079975473587</v>
      </c>
      <c r="IP57" s="48" t="n">
        <f aca="false">IP55/(1-IP55)</f>
        <v>0.623079975473587</v>
      </c>
      <c r="IQ57" s="48" t="n">
        <f aca="false">IQ55/(1-IQ55)</f>
        <v>0.620740198709993</v>
      </c>
      <c r="IR57" s="48" t="n">
        <f aca="false">IR55/(1-IR55)</f>
        <v>0.620740198709993</v>
      </c>
      <c r="IS57" s="48" t="n">
        <f aca="false">IS55/(1-IS55)</f>
        <v>0.620740198709993</v>
      </c>
      <c r="IT57" s="48" t="n">
        <f aca="false">IT55/(1-IT55)</f>
        <v>0.622531394620371</v>
      </c>
      <c r="IU57" s="48" t="n">
        <f aca="false">IU55/(1-IU55)</f>
        <v>0.622531394620371</v>
      </c>
      <c r="IV57" s="48" t="n">
        <f aca="false">IV55/(1-IV55)</f>
        <v>0.622531394620371</v>
      </c>
      <c r="IW57" s="49" t="n">
        <f aca="false">IW55/(1-IW55)</f>
        <v>0.624326554068555</v>
      </c>
      <c r="IX57" s="49" t="n">
        <f aca="false">IX55/(1-IX55)</f>
        <v>0.624326554068555</v>
      </c>
      <c r="IY57" s="49" t="n">
        <f aca="false">IY55/(1-IY55)</f>
        <v>0.624326554068555</v>
      </c>
    </row>
    <row r="58" customFormat="false" ht="13.8" hidden="false" customHeight="false" outlineLevel="0" collapsed="false">
      <c r="A58" s="2" t="s">
        <v>37</v>
      </c>
      <c r="B58" s="48" t="n">
        <f aca="false">B56/(1-B56)</f>
        <v>0.393255127343656</v>
      </c>
      <c r="C58" s="48" t="n">
        <f aca="false">C56/(1-C56)</f>
        <v>0.393255127343656</v>
      </c>
      <c r="D58" s="48" t="n">
        <f aca="false">D56/(1-D56)</f>
        <v>0.393255127343656</v>
      </c>
      <c r="E58" s="48" t="n">
        <f aca="false">E56/(1-E56)</f>
        <v>0.393255127343656</v>
      </c>
      <c r="F58" s="48" t="n">
        <f aca="false">F56/(1-F56)</f>
        <v>0.393255127343656</v>
      </c>
      <c r="G58" s="48" t="n">
        <f aca="false">G56/(1-G56)</f>
        <v>0.393255127343656</v>
      </c>
      <c r="H58" s="48" t="n">
        <f aca="false">H56/(1-H56)</f>
        <v>0.393255127343656</v>
      </c>
      <c r="I58" s="48" t="n">
        <f aca="false">I56/(1-I56)</f>
        <v>0.393255127343656</v>
      </c>
      <c r="J58" s="48" t="n">
        <f aca="false">J56/(1-J56)</f>
        <v>0.393255127343656</v>
      </c>
      <c r="K58" s="48" t="n">
        <f aca="false">K56/(1-K56)</f>
        <v>0.393255127343656</v>
      </c>
      <c r="L58" s="48" t="n">
        <f aca="false">L56/(1-L56)</f>
        <v>0.393255127343656</v>
      </c>
      <c r="M58" s="48" t="n">
        <f aca="false">M56/(1-M56)</f>
        <v>0.393255127343656</v>
      </c>
      <c r="N58" s="49" t="n">
        <f aca="false">N56/(1-N56)</f>
        <v>0.36710169412918</v>
      </c>
      <c r="O58" s="49" t="n">
        <f aca="false">O56/(1-O56)</f>
        <v>0.36710169412918</v>
      </c>
      <c r="P58" s="49" t="n">
        <f aca="false">P56/(1-P56)</f>
        <v>0.36710169412918</v>
      </c>
      <c r="Q58" s="49" t="n">
        <f aca="false">Q56/(1-Q56)</f>
        <v>0.36710169412918</v>
      </c>
      <c r="R58" s="49" t="n">
        <f aca="false">R56/(1-R56)</f>
        <v>0.36710169412918</v>
      </c>
      <c r="S58" s="49" t="n">
        <f aca="false">S56/(1-S56)</f>
        <v>0.36710169412918</v>
      </c>
      <c r="T58" s="49" t="n">
        <f aca="false">T56/(1-T56)</f>
        <v>0.36710169412918</v>
      </c>
      <c r="U58" s="49" t="n">
        <f aca="false">U56/(1-U56)</f>
        <v>0.36710169412918</v>
      </c>
      <c r="V58" s="49" t="n">
        <f aca="false">V56/(1-V56)</f>
        <v>0.36710169412918</v>
      </c>
      <c r="W58" s="49" t="n">
        <f aca="false">W56/(1-W56)</f>
        <v>0.36710169412918</v>
      </c>
      <c r="X58" s="49" t="n">
        <f aca="false">X56/(1-X56)</f>
        <v>0.36710169412918</v>
      </c>
      <c r="Y58" s="49" t="n">
        <f aca="false">Y56/(1-Y56)</f>
        <v>0.36710169412918</v>
      </c>
      <c r="Z58" s="48" t="n">
        <f aca="false">Z56/(1-Z56)</f>
        <v>0.393255127343656</v>
      </c>
      <c r="AA58" s="48" t="n">
        <f aca="false">AA56/(1-AA56)</f>
        <v>0.393255127343656</v>
      </c>
      <c r="AB58" s="48" t="n">
        <f aca="false">AB56/(1-AB56)</f>
        <v>0.393255127343656</v>
      </c>
      <c r="AC58" s="48" t="n">
        <f aca="false">AC56/(1-AC56)</f>
        <v>0.393255127343656</v>
      </c>
      <c r="AD58" s="48" t="n">
        <f aca="false">AD56/(1-AD56)</f>
        <v>0.393255127343656</v>
      </c>
      <c r="AE58" s="48" t="n">
        <f aca="false">AE56/(1-AE56)</f>
        <v>0.393255127343656</v>
      </c>
      <c r="AF58" s="48" t="n">
        <f aca="false">AF56/(1-AF56)</f>
        <v>0.393255127343656</v>
      </c>
      <c r="AG58" s="48" t="n">
        <f aca="false">AG56/(1-AG56)</f>
        <v>0.393255127343656</v>
      </c>
      <c r="AH58" s="48" t="n">
        <f aca="false">AH56/(1-AH56)</f>
        <v>0.393255127343656</v>
      </c>
      <c r="AI58" s="48" t="n">
        <f aca="false">AI56/(1-AI56)</f>
        <v>0.393255127343656</v>
      </c>
      <c r="AJ58" s="48" t="n">
        <f aca="false">AJ56/(1-AJ56)</f>
        <v>0.393255127343656</v>
      </c>
      <c r="AK58" s="48" t="n">
        <f aca="false">AK56/(1-AK56)</f>
        <v>0.393255127343656</v>
      </c>
      <c r="AL58" s="49" t="n">
        <f aca="false">AL56/(1-AL56)</f>
        <v>0.36710169412918</v>
      </c>
      <c r="AM58" s="49" t="n">
        <f aca="false">AM56/(1-AM56)</f>
        <v>0.36710169412918</v>
      </c>
      <c r="AN58" s="49" t="n">
        <f aca="false">AN56/(1-AN56)</f>
        <v>0.36710169412918</v>
      </c>
      <c r="AO58" s="49" t="n">
        <f aca="false">AO56/(1-AO56)</f>
        <v>0.393551773898695</v>
      </c>
      <c r="AP58" s="49" t="n">
        <f aca="false">AP56/(1-AP56)</f>
        <v>0.393551773898695</v>
      </c>
      <c r="AQ58" s="49" t="n">
        <f aca="false">AQ56/(1-AQ56)</f>
        <v>0.393551773898695</v>
      </c>
      <c r="AR58" s="49" t="n">
        <f aca="false">AR56/(1-AR56)</f>
        <v>0.378952128251721</v>
      </c>
      <c r="AS58" s="49" t="n">
        <f aca="false">AS56/(1-AS56)</f>
        <v>0.378952128251721</v>
      </c>
      <c r="AT58" s="49" t="n">
        <f aca="false">AT56/(1-AT56)</f>
        <v>0.378952128251721</v>
      </c>
      <c r="AU58" s="49" t="n">
        <f aca="false">AU56/(1-AU56)</f>
        <v>0.374616034411809</v>
      </c>
      <c r="AV58" s="49" t="n">
        <f aca="false">AV56/(1-AV56)</f>
        <v>0.374616034411809</v>
      </c>
      <c r="AW58" s="49" t="n">
        <f aca="false">AW56/(1-AW56)</f>
        <v>0.374616034411809</v>
      </c>
      <c r="AX58" s="48" t="n">
        <f aca="false">AX56/(1-AX56)</f>
        <v>0.361769841207142</v>
      </c>
      <c r="AY58" s="48" t="n">
        <f aca="false">AY56/(1-AY56)</f>
        <v>0.361769841207142</v>
      </c>
      <c r="AZ58" s="48" t="n">
        <f aca="false">AZ56/(1-AZ56)</f>
        <v>0.361769841207142</v>
      </c>
      <c r="BA58" s="48" t="n">
        <f aca="false">BA56/(1-BA56)</f>
        <v>0.353338277025956</v>
      </c>
      <c r="BB58" s="48" t="n">
        <f aca="false">BB56/(1-BB56)</f>
        <v>0.353338277025956</v>
      </c>
      <c r="BC58" s="48" t="n">
        <f aca="false">BC56/(1-BC56)</f>
        <v>0.353338277025956</v>
      </c>
      <c r="BD58" s="48" t="n">
        <f aca="false">BD56/(1-BD56)</f>
        <v>0.345010480472305</v>
      </c>
      <c r="BE58" s="48" t="n">
        <f aca="false">BE56/(1-BE56)</f>
        <v>0.345010480472305</v>
      </c>
      <c r="BF58" s="48" t="n">
        <f aca="false">BF56/(1-BF56)</f>
        <v>0.345010480472305</v>
      </c>
      <c r="BG58" s="48" t="n">
        <f aca="false">BG56/(1-BG56)</f>
        <v>0.324232823637117</v>
      </c>
      <c r="BH58" s="48" t="n">
        <f aca="false">BH56/(1-BH56)</f>
        <v>0.324232823637117</v>
      </c>
      <c r="BI58" s="48" t="n">
        <f aca="false">BI56/(1-BI56)</f>
        <v>0.324232823637117</v>
      </c>
      <c r="BJ58" s="49" t="n">
        <f aca="false">BJ56/(1-BJ56)</f>
        <v>0.355257818462466</v>
      </c>
      <c r="BK58" s="49" t="n">
        <f aca="false">BK56/(1-BK56)</f>
        <v>0.355257818462466</v>
      </c>
      <c r="BL58" s="49" t="n">
        <f aca="false">BL56/(1-BL56)</f>
        <v>0.355257818462466</v>
      </c>
      <c r="BM58" s="49" t="n">
        <f aca="false">BM56/(1-BM56)</f>
        <v>0.349277187029684</v>
      </c>
      <c r="BN58" s="49" t="n">
        <f aca="false">BN56/(1-BN56)</f>
        <v>0.349277187029684</v>
      </c>
      <c r="BO58" s="49" t="n">
        <f aca="false">BO56/(1-BO56)</f>
        <v>0.349277187029684</v>
      </c>
      <c r="BP58" s="49" t="n">
        <f aca="false">BP56/(1-BP56)</f>
        <v>0.361944242260946</v>
      </c>
      <c r="BQ58" s="49" t="n">
        <f aca="false">BQ56/(1-BQ56)</f>
        <v>0.361944242260946</v>
      </c>
      <c r="BR58" s="49" t="n">
        <f aca="false">BR56/(1-BR56)</f>
        <v>0.361944242260946</v>
      </c>
      <c r="BS58" s="49" t="n">
        <f aca="false">BS56/(1-BS56)</f>
        <v>0.339240674844581</v>
      </c>
      <c r="BT58" s="49" t="n">
        <f aca="false">BT56/(1-BT56)</f>
        <v>0.339240674844581</v>
      </c>
      <c r="BU58" s="49" t="n">
        <f aca="false">BU56/(1-BU56)</f>
        <v>0.339240674844581</v>
      </c>
      <c r="BV58" s="48" t="n">
        <f aca="false">BV56/(1-BV56)</f>
        <v>0.338641373543385</v>
      </c>
      <c r="BW58" s="48" t="n">
        <f aca="false">BW56/(1-BW56)</f>
        <v>0.338641373543385</v>
      </c>
      <c r="BX58" s="48" t="n">
        <f aca="false">BX56/(1-BX56)</f>
        <v>0.338641373543385</v>
      </c>
      <c r="BY58" s="48" t="n">
        <f aca="false">BY56/(1-BY56)</f>
        <v>0.331495638382256</v>
      </c>
      <c r="BZ58" s="48" t="n">
        <f aca="false">BZ56/(1-BZ56)</f>
        <v>0.331495638382256</v>
      </c>
      <c r="CA58" s="48" t="n">
        <f aca="false">CA56/(1-CA56)</f>
        <v>0.331495638382256</v>
      </c>
      <c r="CB58" s="48" t="n">
        <f aca="false">CB56/(1-CB56)</f>
        <v>0.379440158327992</v>
      </c>
      <c r="CC58" s="48" t="n">
        <f aca="false">CC56/(1-CC56)</f>
        <v>0.379440158327992</v>
      </c>
      <c r="CD58" s="48" t="n">
        <f aca="false">CD56/(1-CD56)</f>
        <v>0.379440158327992</v>
      </c>
      <c r="CE58" s="48" t="n">
        <f aca="false">CE56/(1-CE56)</f>
        <v>0.332515960581024</v>
      </c>
      <c r="CF58" s="48" t="n">
        <f aca="false">CF56/(1-CF56)</f>
        <v>0.332515960581024</v>
      </c>
      <c r="CG58" s="48" t="n">
        <f aca="false">CG56/(1-CG56)</f>
        <v>0.332515960581024</v>
      </c>
      <c r="CH58" s="49" t="n">
        <f aca="false">CH56/(1-CH56)</f>
        <v>0.348172383280387</v>
      </c>
      <c r="CI58" s="49" t="n">
        <f aca="false">CI56/(1-CI56)</f>
        <v>0.348172383280387</v>
      </c>
      <c r="CJ58" s="49" t="n">
        <f aca="false">CJ56/(1-CJ56)</f>
        <v>0.348172383280387</v>
      </c>
      <c r="CK58" s="49" t="n">
        <f aca="false">CK56/(1-CK56)</f>
        <v>0.340293818495174</v>
      </c>
      <c r="CL58" s="49" t="n">
        <f aca="false">CL56/(1-CL56)</f>
        <v>0.340293818495174</v>
      </c>
      <c r="CM58" s="49" t="n">
        <f aca="false">CM56/(1-CM56)</f>
        <v>0.340293818495174</v>
      </c>
      <c r="CN58" s="49" t="n">
        <f aca="false">CN56/(1-CN56)</f>
        <v>0.347175423941307</v>
      </c>
      <c r="CO58" s="49" t="n">
        <f aca="false">CO56/(1-CO56)</f>
        <v>0.347175423941307</v>
      </c>
      <c r="CP58" s="49" t="n">
        <f aca="false">CP56/(1-CP56)</f>
        <v>0.347175423941307</v>
      </c>
      <c r="CQ58" s="49" t="n">
        <f aca="false">CQ56/(1-CQ56)</f>
        <v>0.335217278447662</v>
      </c>
      <c r="CR58" s="49" t="n">
        <f aca="false">CR56/(1-CR56)</f>
        <v>0.335217278447662</v>
      </c>
      <c r="CS58" s="49" t="n">
        <f aca="false">CS56/(1-CS56)</f>
        <v>0.335217278447662</v>
      </c>
      <c r="CT58" s="48" t="n">
        <f aca="false">CT56/(1-CT56)</f>
        <v>0.324498484294597</v>
      </c>
      <c r="CU58" s="48" t="n">
        <f aca="false">CU56/(1-CU56)</f>
        <v>0.324498484294597</v>
      </c>
      <c r="CV58" s="48" t="n">
        <f aca="false">CV56/(1-CV56)</f>
        <v>0.324498484294597</v>
      </c>
      <c r="CW58" s="48" t="n">
        <f aca="false">CW56/(1-CW56)</f>
        <v>0.362074954398776</v>
      </c>
      <c r="CX58" s="48" t="n">
        <f aca="false">CX56/(1-CX56)</f>
        <v>0.362074954398776</v>
      </c>
      <c r="CY58" s="48" t="n">
        <f aca="false">CY56/(1-CY56)</f>
        <v>0.362074954398776</v>
      </c>
      <c r="CZ58" s="48" t="n">
        <f aca="false">CZ56/(1-CZ56)</f>
        <v>0.345581031299636</v>
      </c>
      <c r="DA58" s="48" t="n">
        <f aca="false">DA56/(1-DA56)</f>
        <v>0.345581031299636</v>
      </c>
      <c r="DB58" s="48" t="n">
        <f aca="false">DB56/(1-DB56)</f>
        <v>0.345581031299636</v>
      </c>
      <c r="DC58" s="48" t="n">
        <f aca="false">DC56/(1-DC56)</f>
        <v>0.326765081784909</v>
      </c>
      <c r="DD58" s="48" t="n">
        <f aca="false">DD56/(1-DD56)</f>
        <v>0.326765081784909</v>
      </c>
      <c r="DE58" s="48" t="n">
        <f aca="false">DE56/(1-DE56)</f>
        <v>0.326765081784909</v>
      </c>
      <c r="DF58" s="49" t="n">
        <f aca="false">DF56/(1-DF56)</f>
        <v>0.333291331278727</v>
      </c>
      <c r="DG58" s="49" t="n">
        <f aca="false">DG56/(1-DG56)</f>
        <v>0.333291331278727</v>
      </c>
      <c r="DH58" s="49" t="n">
        <f aca="false">DH56/(1-DH56)</f>
        <v>0.333291331278727</v>
      </c>
      <c r="DI58" s="49" t="n">
        <f aca="false">DI56/(1-DI56)</f>
        <v>0.37003778059751</v>
      </c>
      <c r="DJ58" s="49" t="n">
        <f aca="false">DJ56/(1-DJ56)</f>
        <v>0.37003778059751</v>
      </c>
      <c r="DK58" s="49" t="n">
        <f aca="false">DK56/(1-DK56)</f>
        <v>0.37003778059751</v>
      </c>
      <c r="DL58" s="49" t="n">
        <f aca="false">DL56/(1-DL56)</f>
        <v>0.378693550611852</v>
      </c>
      <c r="DM58" s="49" t="n">
        <f aca="false">DM56/(1-DM56)</f>
        <v>0.378693550611852</v>
      </c>
      <c r="DN58" s="49" t="n">
        <f aca="false">DN56/(1-DN56)</f>
        <v>0.378693550611852</v>
      </c>
      <c r="DO58" s="49" t="n">
        <f aca="false">DO56/(1-DO56)</f>
        <v>0.360481377329905</v>
      </c>
      <c r="DP58" s="49" t="n">
        <f aca="false">DP56/(1-DP56)</f>
        <v>0.360481377329905</v>
      </c>
      <c r="DQ58" s="49" t="n">
        <f aca="false">DQ56/(1-DQ56)</f>
        <v>0.360481377329905</v>
      </c>
      <c r="DR58" s="48" t="n">
        <f aca="false">DR56/(1-DR56)</f>
        <v>0.378399463479291</v>
      </c>
      <c r="DS58" s="48" t="n">
        <f aca="false">DS56/(1-DS56)</f>
        <v>0.378399463479291</v>
      </c>
      <c r="DT58" s="48" t="n">
        <f aca="false">DT56/(1-DT56)</f>
        <v>0.378399463479291</v>
      </c>
      <c r="DU58" s="48" t="n">
        <f aca="false">DU56/(1-DU56)</f>
        <v>0.363267953422997</v>
      </c>
      <c r="DV58" s="48" t="n">
        <f aca="false">DV56/(1-DV56)</f>
        <v>0.363267953422997</v>
      </c>
      <c r="DW58" s="48" t="n">
        <f aca="false">DW56/(1-DW56)</f>
        <v>0.363267953422997</v>
      </c>
      <c r="DX58" s="48" t="n">
        <f aca="false">DX56/(1-DX56)</f>
        <v>0.39150879323482</v>
      </c>
      <c r="DY58" s="48" t="n">
        <f aca="false">DY56/(1-DY56)</f>
        <v>0.39150879323482</v>
      </c>
      <c r="DZ58" s="48" t="n">
        <f aca="false">DZ56/(1-DZ56)</f>
        <v>0.39150879323482</v>
      </c>
      <c r="EA58" s="48" t="n">
        <f aca="false">EA56/(1-EA56)</f>
        <v>0.377596828328184</v>
      </c>
      <c r="EB58" s="48" t="n">
        <f aca="false">EB56/(1-EB56)</f>
        <v>0.377596828328184</v>
      </c>
      <c r="EC58" s="48" t="n">
        <f aca="false">EC56/(1-EC56)</f>
        <v>0.377596828328184</v>
      </c>
      <c r="ED58" s="49" t="n">
        <f aca="false">ED56/(1-ED56)</f>
        <v>0.381618796008646</v>
      </c>
      <c r="EE58" s="1"/>
      <c r="EF58" s="1"/>
      <c r="EG58" s="1"/>
      <c r="EH58" s="49" t="n">
        <f aca="false">EH56/(1-EH56)</f>
        <v>0.381618796008646</v>
      </c>
      <c r="EI58" s="49" t="n">
        <f aca="false">EI56/(1-EI56)</f>
        <v>0.381618796008646</v>
      </c>
      <c r="EJ58" s="49" t="n">
        <f aca="false">EJ56/(1-EJ56)</f>
        <v>0.38829289127993</v>
      </c>
      <c r="EK58" s="49" t="n">
        <f aca="false">EK56/(1-EK56)</f>
        <v>0.38829289127993</v>
      </c>
      <c r="EL58" s="49" t="n">
        <f aca="false">EL56/(1-EL56)</f>
        <v>0.38829289127993</v>
      </c>
      <c r="EM58" s="49" t="n">
        <f aca="false">EM56/(1-EM56)</f>
        <v>0.374155525621614</v>
      </c>
      <c r="EN58" s="49" t="n">
        <f aca="false">EN56/(1-EN56)</f>
        <v>0.374155525621614</v>
      </c>
      <c r="EO58" s="49" t="n">
        <f aca="false">EO56/(1-EO56)</f>
        <v>0.374155525621614</v>
      </c>
      <c r="EP58" s="49" t="n">
        <f aca="false">EP56/(1-EP56)</f>
        <v>0.354998493862264</v>
      </c>
      <c r="EQ58" s="49" t="n">
        <f aca="false">EQ56/(1-EQ56)</f>
        <v>0.354998493862264</v>
      </c>
      <c r="ER58" s="49" t="n">
        <f aca="false">ER56/(1-ER56)</f>
        <v>0.354998493862264</v>
      </c>
      <c r="ES58" s="48" t="n">
        <f aca="false">ES56/(1-ES56)</f>
        <v>0.370393924015939</v>
      </c>
      <c r="ET58" s="48" t="n">
        <f aca="false">ET56/(1-ET56)</f>
        <v>0.370393924015939</v>
      </c>
      <c r="EU58" s="48" t="n">
        <f aca="false">EU56/(1-EU56)</f>
        <v>0.370393924015939</v>
      </c>
      <c r="EV58" s="48" t="n">
        <f aca="false">EV56/(1-EV56)</f>
        <v>0.380085365362446</v>
      </c>
      <c r="EW58" s="48" t="n">
        <f aca="false">EW56/(1-EW56)</f>
        <v>0.380085365362446</v>
      </c>
      <c r="EX58" s="48" t="n">
        <f aca="false">EX56/(1-EX56)</f>
        <v>0.380085365362446</v>
      </c>
      <c r="EY58" s="48" t="n">
        <f aca="false">EY56/(1-EY56)</f>
        <v>0.389914859175238</v>
      </c>
      <c r="EZ58" s="48" t="n">
        <f aca="false">EZ56/(1-EZ56)</f>
        <v>0.389914859175238</v>
      </c>
      <c r="FA58" s="48" t="n">
        <f aca="false">FA56/(1-FA56)</f>
        <v>0.389914859175238</v>
      </c>
      <c r="FB58" s="48" t="n">
        <f aca="false">FB56/(1-FB56)</f>
        <v>0.411424328783822</v>
      </c>
      <c r="FC58" s="48" t="n">
        <f aca="false">FC56/(1-FC56)</f>
        <v>0.411424328783822</v>
      </c>
      <c r="FD58" s="48" t="n">
        <f aca="false">FD56/(1-FD56)</f>
        <v>0.411424328783822</v>
      </c>
      <c r="FE58" s="49" t="n">
        <f aca="false">FE56/(1-FE56)</f>
        <v>0.4264110969727</v>
      </c>
      <c r="FF58" s="49" t="n">
        <f aca="false">FF56/(1-FF56)</f>
        <v>0.4264110969727</v>
      </c>
      <c r="FG58" s="49" t="n">
        <f aca="false">FG56/(1-FG56)</f>
        <v>0.4264110969727</v>
      </c>
      <c r="FH58" s="49" t="n">
        <f aca="false">FH56/(1-FH56)</f>
        <v>0.414240816671417</v>
      </c>
      <c r="FI58" s="49" t="n">
        <f aca="false">FI56/(1-FI56)</f>
        <v>0.414240816671417</v>
      </c>
      <c r="FJ58" s="49" t="n">
        <f aca="false">FJ56/(1-FJ56)</f>
        <v>0.414240816671417</v>
      </c>
      <c r="FK58" s="49" t="n">
        <f aca="false">FK56/(1-FK56)</f>
        <v>0.441217689668492</v>
      </c>
      <c r="FL58" s="49" t="n">
        <f aca="false">FL56/(1-FL56)</f>
        <v>0.441217689668492</v>
      </c>
      <c r="FM58" s="49" t="n">
        <f aca="false">FM56/(1-FM56)</f>
        <v>0.441217689668492</v>
      </c>
      <c r="FN58" s="49" t="n">
        <f aca="false">FN56/(1-FN56)</f>
        <v>0.449228983210781</v>
      </c>
      <c r="FO58" s="49" t="n">
        <f aca="false">FO56/(1-FO56)</f>
        <v>0.449228983210781</v>
      </c>
      <c r="FP58" s="49" t="n">
        <f aca="false">FP56/(1-FP56)</f>
        <v>0.449228983210781</v>
      </c>
      <c r="FQ58" s="48" t="n">
        <f aca="false">FQ56/(1-FQ56)</f>
        <v>0.450077063903288</v>
      </c>
      <c r="FR58" s="48" t="n">
        <f aca="false">FR56/(1-FR56)</f>
        <v>0.450077063903288</v>
      </c>
      <c r="FS58" s="48" t="n">
        <f aca="false">FS56/(1-FS56)</f>
        <v>0.450077063903288</v>
      </c>
      <c r="FT58" s="48" t="n">
        <f aca="false">FT56/(1-FT56)</f>
        <v>0.505378484896096</v>
      </c>
      <c r="FU58" s="48" t="n">
        <f aca="false">FU56/(1-FU56)</f>
        <v>0.505378484896096</v>
      </c>
      <c r="FV58" s="48" t="n">
        <f aca="false">FV56/(1-FV56)</f>
        <v>0.505378484896096</v>
      </c>
      <c r="FW58" s="48" t="n">
        <f aca="false">FW56/(1-FW56)</f>
        <v>0.491963070430571</v>
      </c>
      <c r="FX58" s="48" t="n">
        <f aca="false">FX56/(1-FX56)</f>
        <v>0.491963070430571</v>
      </c>
      <c r="FY58" s="48" t="n">
        <f aca="false">FY56/(1-FY56)</f>
        <v>0.491963070430571</v>
      </c>
      <c r="FZ58" s="48" t="n">
        <f aca="false">FZ56/(1-FZ56)</f>
        <v>0.493390993677308</v>
      </c>
      <c r="GA58" s="48" t="n">
        <f aca="false">GA56/(1-GA56)</f>
        <v>0.493390993677308</v>
      </c>
      <c r="GB58" s="48" t="n">
        <f aca="false">GB56/(1-GB56)</f>
        <v>0.493390993677308</v>
      </c>
      <c r="GC58" s="49" t="n">
        <f aca="false">GC56/(1-GC56)</f>
        <v>0.538134861807232</v>
      </c>
      <c r="GD58" s="49" t="n">
        <f aca="false">GD56/(1-GD56)</f>
        <v>0.538134861807232</v>
      </c>
      <c r="GE58" s="49" t="n">
        <f aca="false">GE56/(1-GE56)</f>
        <v>0.538134861807232</v>
      </c>
      <c r="GF58" s="49" t="n">
        <f aca="false">GF56/(1-GF56)</f>
        <v>0.512754379578268</v>
      </c>
      <c r="GG58" s="49" t="n">
        <f aca="false">GG56/(1-GG56)</f>
        <v>0.512754379578268</v>
      </c>
      <c r="GH58" s="49" t="n">
        <f aca="false">GH56/(1-GH56)</f>
        <v>0.512754379578268</v>
      </c>
      <c r="GI58" s="49" t="n">
        <f aca="false">GI56/(1-GI56)</f>
        <v>0.535048490157843</v>
      </c>
      <c r="GJ58" s="49" t="n">
        <f aca="false">GJ56/(1-GJ56)</f>
        <v>0.535048490157843</v>
      </c>
      <c r="GK58" s="49" t="n">
        <f aca="false">GK56/(1-GK56)</f>
        <v>0.535048490157843</v>
      </c>
      <c r="GL58" s="49" t="n">
        <f aca="false">GL56/(1-GL56)</f>
        <v>0.522767386362121</v>
      </c>
      <c r="GM58" s="49" t="n">
        <f aca="false">GM56/(1-GM56)</f>
        <v>0.522767386362121</v>
      </c>
      <c r="GN58" s="49" t="n">
        <f aca="false">GN56/(1-GN56)</f>
        <v>0.522767386362121</v>
      </c>
      <c r="GO58" s="48" t="n">
        <f aca="false">GO56/(1-GO56)</f>
        <v>0.534394593722681</v>
      </c>
      <c r="GP58" s="48" t="n">
        <f aca="false">GP56/(1-GP56)</f>
        <v>0.534394593722681</v>
      </c>
      <c r="GQ58" s="48" t="n">
        <f aca="false">GQ56/(1-GQ56)</f>
        <v>0.534394593722681</v>
      </c>
      <c r="GR58" s="48" t="n">
        <f aca="false">GR56/(1-GR56)</f>
        <v>0.533111309727453</v>
      </c>
      <c r="GS58" s="48" t="n">
        <f aca="false">GS56/(1-GS56)</f>
        <v>0.533111309727453</v>
      </c>
      <c r="GT58" s="48" t="n">
        <f aca="false">GT56/(1-GT56)</f>
        <v>0.533111309727453</v>
      </c>
      <c r="GU58" s="48" t="n">
        <f aca="false">GU56/(1-GU56)</f>
        <v>0.476036733595997</v>
      </c>
      <c r="GV58" s="48" t="n">
        <f aca="false">GV56/(1-GV56)</f>
        <v>0.476036733595997</v>
      </c>
      <c r="GW58" s="48" t="n">
        <f aca="false">GW56/(1-GW56)</f>
        <v>0.476036733595997</v>
      </c>
      <c r="GX58" s="48" t="n">
        <f aca="false">GX56/(1-GX56)</f>
        <v>0.466902143402045</v>
      </c>
      <c r="GY58" s="48" t="n">
        <f aca="false">GY56/(1-GY56)</f>
        <v>0.466902143402045</v>
      </c>
      <c r="GZ58" s="48" t="n">
        <f aca="false">GZ56/(1-GZ56)</f>
        <v>0.466902143402045</v>
      </c>
      <c r="HA58" s="49" t="n">
        <f aca="false">HA56/(1-HA56)</f>
        <v>0.457879918130368</v>
      </c>
      <c r="HB58" s="49" t="n">
        <f aca="false">HB56/(1-HB56)</f>
        <v>0.457879918130368</v>
      </c>
      <c r="HC58" s="49" t="n">
        <f aca="false">HC56/(1-HC56)</f>
        <v>0.457879918130368</v>
      </c>
      <c r="HD58" s="49" t="n">
        <f aca="false">HD56/(1-HD56)</f>
        <v>0.466789054919579</v>
      </c>
      <c r="HE58" s="49" t="n">
        <f aca="false">HE56/(1-HE56)</f>
        <v>0.466789054919579</v>
      </c>
      <c r="HF58" s="49" t="n">
        <f aca="false">HF56/(1-HF56)</f>
        <v>0.466789054919579</v>
      </c>
      <c r="HG58" s="49" t="n">
        <f aca="false">HG56/(1-HG56)</f>
        <v>0.475807748866957</v>
      </c>
      <c r="HH58" s="49" t="n">
        <f aca="false">HH56/(1-HH56)</f>
        <v>0.475807748866957</v>
      </c>
      <c r="HI58" s="49" t="n">
        <f aca="false">HI56/(1-HI56)</f>
        <v>0.475807748866957</v>
      </c>
      <c r="HJ58" s="49" t="n">
        <f aca="false">HJ56/(1-HJ56)</f>
        <v>0.496516371552912</v>
      </c>
      <c r="HK58" s="49" t="n">
        <f aca="false">HK56/(1-HK56)</f>
        <v>0.496516371552912</v>
      </c>
      <c r="HL58" s="49" t="n">
        <f aca="false">HL56/(1-HL56)</f>
        <v>0.496516371552912</v>
      </c>
      <c r="HM58" s="48" t="n">
        <f aca="false">HM56/(1-HM56)</f>
        <v>0.517814434567479</v>
      </c>
      <c r="HN58" s="48" t="n">
        <f aca="false">HN56/(1-HN56)</f>
        <v>0.517814434567479</v>
      </c>
      <c r="HO58" s="48" t="n">
        <f aca="false">HO56/(1-HO56)</f>
        <v>0.517814434567479</v>
      </c>
      <c r="HP58" s="48" t="n">
        <f aca="false">HP56/(1-HP56)</f>
        <v>0.5052893462929</v>
      </c>
      <c r="HQ58" s="48" t="n">
        <f aca="false">HQ56/(1-HQ56)</f>
        <v>0.5052893462929</v>
      </c>
      <c r="HR58" s="48" t="n">
        <f aca="false">HR56/(1-HR56)</f>
        <v>0.5052893462929</v>
      </c>
      <c r="HS58" s="48" t="n">
        <f aca="false">HS56/(1-HS56)</f>
        <v>0.492969281588509</v>
      </c>
      <c r="HT58" s="48" t="n">
        <f aca="false">HT56/(1-HT56)</f>
        <v>0.492969281588509</v>
      </c>
      <c r="HU58" s="48" t="n">
        <f aca="false">HU56/(1-HU56)</f>
        <v>0.492969281588509</v>
      </c>
      <c r="HV58" s="48" t="n">
        <f aca="false">HV56/(1-HV56)</f>
        <v>0.489976199570161</v>
      </c>
      <c r="HW58" s="48" t="n">
        <f aca="false">HW56/(1-HW56)</f>
        <v>0.489976199570161</v>
      </c>
      <c r="HX58" s="48" t="n">
        <f aca="false">HX56/(1-HX56)</f>
        <v>0.489976199570161</v>
      </c>
      <c r="HY58" s="49" t="n">
        <f aca="false">HY56/(1-HY56)</f>
        <v>0.486995094510842</v>
      </c>
      <c r="HZ58" s="49" t="n">
        <f aca="false">HZ56/(1-HZ56)</f>
        <v>0.486995094510842</v>
      </c>
      <c r="IA58" s="49" t="n">
        <f aca="false">IA56/(1-IA56)</f>
        <v>0.486995094510842</v>
      </c>
      <c r="IB58" s="49" t="n">
        <f aca="false">IB56/(1-IB56)</f>
        <v>0.484402605481642</v>
      </c>
      <c r="IC58" s="49" t="n">
        <f aca="false">IC56/(1-IC56)</f>
        <v>0.484402605481642</v>
      </c>
      <c r="ID58" s="49" t="n">
        <f aca="false">ID56/(1-ID56)</f>
        <v>0.484402605481642</v>
      </c>
      <c r="IE58" s="49" t="n">
        <f aca="false">IE56/(1-IE56)</f>
        <v>0.481819140645422</v>
      </c>
      <c r="IF58" s="49" t="n">
        <f aca="false">IF56/(1-IF56)</f>
        <v>0.481819140645422</v>
      </c>
      <c r="IG58" s="49" t="n">
        <f aca="false">IG56/(1-IG56)</f>
        <v>0.481819140645422</v>
      </c>
      <c r="IH58" s="49" t="n">
        <f aca="false">IH56/(1-IH56)</f>
        <v>0.485247653661825</v>
      </c>
      <c r="II58" s="49" t="n">
        <f aca="false">II56/(1-II56)</f>
        <v>0.485247653661825</v>
      </c>
      <c r="IJ58" s="49" t="n">
        <f aca="false">IJ56/(1-IJ56)</f>
        <v>0.485247653661825</v>
      </c>
      <c r="IK58" s="48" t="n">
        <f aca="false">IK56/(1-IK56)</f>
        <v>0.488692068923689</v>
      </c>
      <c r="IL58" s="48" t="n">
        <f aca="false">IL56/(1-IL56)</f>
        <v>0.488692068923689</v>
      </c>
      <c r="IM58" s="48" t="n">
        <f aca="false">IM56/(1-IM56)</f>
        <v>0.488692068923689</v>
      </c>
      <c r="IN58" s="48" t="n">
        <f aca="false">IN56/(1-IN56)</f>
        <v>0.490930596498632</v>
      </c>
      <c r="IO58" s="48" t="n">
        <f aca="false">IO56/(1-IO56)</f>
        <v>0.490930596498632</v>
      </c>
      <c r="IP58" s="48" t="n">
        <f aca="false">IP56/(1-IP56)</f>
        <v>0.490930596498632</v>
      </c>
      <c r="IQ58" s="48" t="n">
        <f aca="false">IQ56/(1-IQ56)</f>
        <v>0.493175866080448</v>
      </c>
      <c r="IR58" s="48" t="n">
        <f aca="false">IR56/(1-IR56)</f>
        <v>0.493175866080448</v>
      </c>
      <c r="IS58" s="48" t="n">
        <f aca="false">IS56/(1-IS56)</f>
        <v>0.493175866080448</v>
      </c>
      <c r="IT58" s="48" t="n">
        <f aca="false">IT56/(1-IT56)</f>
        <v>0.492600339484663</v>
      </c>
      <c r="IU58" s="48" t="n">
        <f aca="false">IU56/(1-IU56)</f>
        <v>0.492600339484663</v>
      </c>
      <c r="IV58" s="48" t="n">
        <f aca="false">IV56/(1-IV56)</f>
        <v>0.492600339484663</v>
      </c>
      <c r="IW58" s="49" t="n">
        <f aca="false">IW56/(1-IW56)</f>
        <v>0.492025256377486</v>
      </c>
      <c r="IX58" s="49" t="n">
        <f aca="false">IX56/(1-IX56)</f>
        <v>0.492025256377486</v>
      </c>
      <c r="IY58" s="49" t="n">
        <f aca="false">IY56/(1-IY56)</f>
        <v>0.492025256377486</v>
      </c>
    </row>
    <row r="59" customFormat="false" ht="13.8" hidden="false" customHeight="false" outlineLevel="0" collapsed="false">
      <c r="A59" s="2" t="s">
        <v>38</v>
      </c>
      <c r="B59" s="48" t="n">
        <f aca="false">B48/B57</f>
        <v>0</v>
      </c>
      <c r="C59" s="48" t="n">
        <f aca="false">C48/C57</f>
        <v>0</v>
      </c>
      <c r="D59" s="48" t="n">
        <f aca="false">D48/D57</f>
        <v>0</v>
      </c>
      <c r="E59" s="48" t="n">
        <f aca="false">E48/E57</f>
        <v>0</v>
      </c>
      <c r="F59" s="48" t="n">
        <f aca="false">F48/F57</f>
        <v>0</v>
      </c>
      <c r="G59" s="48" t="n">
        <f aca="false">G48/G57</f>
        <v>0.140624323135817</v>
      </c>
      <c r="H59" s="48" t="n">
        <f aca="false">H48/H57</f>
        <v>0.133866069316585</v>
      </c>
      <c r="I59" s="48" t="n">
        <f aca="false">I48/I57</f>
        <v>0.136747968461849</v>
      </c>
      <c r="J59" s="48" t="n">
        <f aca="false">J48/J57</f>
        <v>0.134437495147055</v>
      </c>
      <c r="K59" s="48" t="n">
        <f aca="false">K48/K57</f>
        <v>0.134081687628383</v>
      </c>
      <c r="L59" s="48" t="n">
        <f aca="false">L48/L57</f>
        <v>0.13011266930623</v>
      </c>
      <c r="M59" s="48" t="n">
        <f aca="false">M48/M57</f>
        <v>0.13447920124958</v>
      </c>
      <c r="N59" s="49" t="n">
        <f aca="false">N48/N57</f>
        <v>0.141182428518388</v>
      </c>
      <c r="O59" s="49" t="n">
        <f aca="false">O48/O57</f>
        <v>0.141244078085745</v>
      </c>
      <c r="P59" s="49" t="n">
        <f aca="false">P48/P57</f>
        <v>0.146531262410042</v>
      </c>
      <c r="Q59" s="49" t="n">
        <f aca="false">Q48/Q57</f>
        <v>0.140094000249398</v>
      </c>
      <c r="R59" s="49" t="n">
        <f aca="false">R48/R57</f>
        <v>0.144562205379022</v>
      </c>
      <c r="S59" s="49" t="n">
        <f aca="false">S48/S57</f>
        <v>0.143041754080097</v>
      </c>
      <c r="T59" s="49" t="n">
        <f aca="false">T48/T57</f>
        <v>0.1389310688353</v>
      </c>
      <c r="U59" s="49" t="n">
        <f aca="false">U48/U57</f>
        <v>0.142379715482891</v>
      </c>
      <c r="V59" s="49" t="n">
        <f aca="false">V48/V57</f>
        <v>0.137320245776761</v>
      </c>
      <c r="W59" s="49" t="n">
        <f aca="false">W48/W57</f>
        <v>0.13943061281996</v>
      </c>
      <c r="X59" s="49" t="n">
        <f aca="false">X48/X57</f>
        <v>0.131763691721218</v>
      </c>
      <c r="Y59" s="49" t="n">
        <f aca="false">Y48/Y57</f>
        <v>0.138527609311476</v>
      </c>
      <c r="Z59" s="48" t="n">
        <f aca="false">Z48/Z57</f>
        <v>0.132764138433359</v>
      </c>
      <c r="AA59" s="48" t="n">
        <f aca="false">AA48/AA57</f>
        <v>0.133677056105688</v>
      </c>
      <c r="AB59" s="48" t="n">
        <f aca="false">AB48/AB57</f>
        <v>0.135970457362461</v>
      </c>
      <c r="AC59" s="48" t="n">
        <f aca="false">AC48/AC57</f>
        <v>0.134663562927286</v>
      </c>
      <c r="AD59" s="48" t="n">
        <f aca="false">AD48/AD57</f>
        <v>0.135132502910655</v>
      </c>
      <c r="AE59" s="48" t="n">
        <f aca="false">AE48/AE57</f>
        <v>0.132486041679425</v>
      </c>
      <c r="AF59" s="48" t="n">
        <f aca="false">AF48/AF57</f>
        <v>0.130890668618636</v>
      </c>
      <c r="AG59" s="48" t="n">
        <f aca="false">AG48/AG57</f>
        <v>0.131960230413684</v>
      </c>
      <c r="AH59" s="48" t="n">
        <f aca="false">AH48/AH57</f>
        <v>0.127366786555752</v>
      </c>
      <c r="AI59" s="48" t="n">
        <f aca="false">AI48/AI57</f>
        <v>0.131305332787553</v>
      </c>
      <c r="AJ59" s="48" t="n">
        <f aca="false">AJ48/AJ57</f>
        <v>0.11874616887027</v>
      </c>
      <c r="AK59" s="48" t="n">
        <f aca="false">AK48/AK57</f>
        <v>0.11378065705223</v>
      </c>
      <c r="AL59" s="49" t="n">
        <f aca="false">AL48/AL57</f>
        <v>0.136378989849779</v>
      </c>
      <c r="AM59" s="49" t="n">
        <f aca="false">AM48/AM57</f>
        <v>0.135169865934973</v>
      </c>
      <c r="AN59" s="49" t="n">
        <f aca="false">AN48/AN57</f>
        <v>0.134081223829323</v>
      </c>
      <c r="AO59" s="49" t="n">
        <f aca="false">AO48/AO57</f>
        <v>0.139423271026534</v>
      </c>
      <c r="AP59" s="49" t="n">
        <f aca="false">AP48/AP57</f>
        <v>0.140197080694586</v>
      </c>
      <c r="AQ59" s="49" t="n">
        <f aca="false">AQ48/AQ57</f>
        <v>0.136497662027035</v>
      </c>
      <c r="AR59" s="49" t="n">
        <f aca="false">AR48/AR57</f>
        <v>0.134378362663627</v>
      </c>
      <c r="AS59" s="49" t="n">
        <f aca="false">AS48/AS57</f>
        <v>0.134682529302938</v>
      </c>
      <c r="AT59" s="49" t="n">
        <f aca="false">AT48/AT57</f>
        <v>0.132570140998479</v>
      </c>
      <c r="AU59" s="49" t="n">
        <f aca="false">AU48/AU57</f>
        <v>0.134238550827447</v>
      </c>
      <c r="AV59" s="49" t="n">
        <f aca="false">AV48/AV57</f>
        <v>0.128703675959511</v>
      </c>
      <c r="AW59" s="49" t="n">
        <f aca="false">AW48/AW57</f>
        <v>0.131596234094349</v>
      </c>
      <c r="AX59" s="48" t="n">
        <f aca="false">AX48/AX57</f>
        <v>0.140361097542606</v>
      </c>
      <c r="AY59" s="48" t="n">
        <f aca="false">AY48/AY57</f>
        <v>0.139818688102961</v>
      </c>
      <c r="AZ59" s="48" t="n">
        <f aca="false">AZ48/AZ57</f>
        <v>0.141546889804546</v>
      </c>
      <c r="BA59" s="48" t="n">
        <f aca="false">BA48/BA57</f>
        <v>0.146837333274574</v>
      </c>
      <c r="BB59" s="48" t="n">
        <f aca="false">BB48/BB57</f>
        <v>0.146421876114857</v>
      </c>
      <c r="BC59" s="48" t="n">
        <f aca="false">BC48/BC57</f>
        <v>0.148446623378594</v>
      </c>
      <c r="BD59" s="48" t="n">
        <f aca="false">BD48/BD57</f>
        <v>0.150830995930854</v>
      </c>
      <c r="BE59" s="48" t="n">
        <f aca="false">BE48/BE57</f>
        <v>0.145174804147172</v>
      </c>
      <c r="BF59" s="48" t="n">
        <f aca="false">BF48/BF57</f>
        <v>0.150750364089682</v>
      </c>
      <c r="BG59" s="48" t="n">
        <f aca="false">BG48/BG57</f>
        <v>0.152213302520111</v>
      </c>
      <c r="BH59" s="48" t="n">
        <f aca="false">BH48/BH57</f>
        <v>0.146613628451255</v>
      </c>
      <c r="BI59" s="48" t="n">
        <f aca="false">BI48/BI57</f>
        <v>0.15235796228374</v>
      </c>
      <c r="BJ59" s="49" t="n">
        <f aca="false">BJ48/BJ57</f>
        <v>0.147449491017832</v>
      </c>
      <c r="BK59" s="49" t="n">
        <f aca="false">BK48/BK57</f>
        <v>0.147201103097573</v>
      </c>
      <c r="BL59" s="49" t="n">
        <f aca="false">BL48/BL57</f>
        <v>0.153873491869808</v>
      </c>
      <c r="BM59" s="49" t="n">
        <f aca="false">BM48/BM57</f>
        <v>0.14779220241761</v>
      </c>
      <c r="BN59" s="49" t="n">
        <f aca="false">BN48/BN57</f>
        <v>0.146156039831714</v>
      </c>
      <c r="BO59" s="49" t="n">
        <f aca="false">BO48/BO57</f>
        <v>0.149508032533286</v>
      </c>
      <c r="BP59" s="49" t="n">
        <f aca="false">BP48/BP57</f>
        <v>0.148099773525588</v>
      </c>
      <c r="BQ59" s="49" t="n">
        <f aca="false">BQ48/BQ57</f>
        <v>0.148196600881528</v>
      </c>
      <c r="BR59" s="49" t="n">
        <f aca="false">BR48/BR57</f>
        <v>0.144872956664714</v>
      </c>
      <c r="BS59" s="49" t="n">
        <f aca="false">BS48/BS57</f>
        <v>0.145301818170806</v>
      </c>
      <c r="BT59" s="49" t="n">
        <f aca="false">BT48/BT57</f>
        <v>0.14524561887798</v>
      </c>
      <c r="BU59" s="49" t="n">
        <f aca="false">BU48/BU57</f>
        <v>0.150755862644206</v>
      </c>
      <c r="BV59" s="48" t="n">
        <f aca="false">BV48/BV57</f>
        <v>0.162953836567386</v>
      </c>
      <c r="BW59" s="48" t="n">
        <f aca="false">BW48/BW57</f>
        <v>0.153431452309828</v>
      </c>
      <c r="BX59" s="48" t="n">
        <f aca="false">BX48/BX57</f>
        <v>0.176295648555105</v>
      </c>
      <c r="BY59" s="48" t="n">
        <f aca="false">BY48/BY57</f>
        <v>0.14365192542888</v>
      </c>
      <c r="BZ59" s="48" t="n">
        <f aca="false">BZ48/BZ57</f>
        <v>0.166000860326512</v>
      </c>
      <c r="CA59" s="48" t="n">
        <f aca="false">CA48/CA57</f>
        <v>0.159039328037196</v>
      </c>
      <c r="CB59" s="48" t="n">
        <f aca="false">CB48/CB57</f>
        <v>0.137710314981362</v>
      </c>
      <c r="CC59" s="48" t="n">
        <f aca="false">CC48/CC57</f>
        <v>0.154659088219435</v>
      </c>
      <c r="CD59" s="48" t="n">
        <f aca="false">CD48/CD57</f>
        <v>0.156218908082954</v>
      </c>
      <c r="CE59" s="48" t="n">
        <f aca="false">CE48/CE57</f>
        <v>0.159676628411554</v>
      </c>
      <c r="CF59" s="48" t="n">
        <f aca="false">CF48/CF57</f>
        <v>0.158455446750831</v>
      </c>
      <c r="CG59" s="48" t="n">
        <f aca="false">CG48/CG57</f>
        <v>0.15731849811961</v>
      </c>
      <c r="CH59" s="49" t="n">
        <f aca="false">CH48/CH57</f>
        <v>0.136600073505142</v>
      </c>
      <c r="CI59" s="49" t="n">
        <f aca="false">CI48/CI57</f>
        <v>0.154161276392011</v>
      </c>
      <c r="CJ59" s="49" t="n">
        <f aca="false">CJ48/CJ57</f>
        <v>0.159549271103884</v>
      </c>
      <c r="CK59" s="49" t="n">
        <f aca="false">CK48/CK57</f>
        <v>0.143075103638385</v>
      </c>
      <c r="CL59" s="49" t="n">
        <f aca="false">CL48/CL57</f>
        <v>0.161533812706953</v>
      </c>
      <c r="CM59" s="49" t="n">
        <f aca="false">CM48/CM57</f>
        <v>0.143440460536717</v>
      </c>
      <c r="CN59" s="49" t="n">
        <f aca="false">CN48/CN57</f>
        <v>0.146064214648785</v>
      </c>
      <c r="CO59" s="49" t="n">
        <f aca="false">CO48/CO57</f>
        <v>0.146635264380788</v>
      </c>
      <c r="CP59" s="49" t="n">
        <f aca="false">CP48/CP57</f>
        <v>0.12433053827715</v>
      </c>
      <c r="CQ59" s="49" t="n">
        <f aca="false">CQ48/CQ57</f>
        <v>0.162741810841723</v>
      </c>
      <c r="CR59" s="49" t="n">
        <f aca="false">CR48/CR57</f>
        <v>0.14921598880897</v>
      </c>
      <c r="CS59" s="49" t="n">
        <f aca="false">CS48/CS57</f>
        <v>0.156452517133733</v>
      </c>
      <c r="CT59" s="48" t="n">
        <f aca="false">CT48/CT57</f>
        <v>0.134909044394375</v>
      </c>
      <c r="CU59" s="48" t="n">
        <f aca="false">CU48/CU57</f>
        <v>0.156373936095901</v>
      </c>
      <c r="CV59" s="48" t="n">
        <f aca="false">CV48/CV57</f>
        <v>0.155071882195888</v>
      </c>
      <c r="CW59" s="48" t="n">
        <f aca="false">CW48/CW57</f>
        <v>0.173477920474889</v>
      </c>
      <c r="CX59" s="48" t="n">
        <f aca="false">CX48/CX57</f>
        <v>0.140263100099024</v>
      </c>
      <c r="CY59" s="48" t="n">
        <f aca="false">CY48/CY57</f>
        <v>0.152582301224624</v>
      </c>
      <c r="CZ59" s="48" t="n">
        <f aca="false">CZ48/CZ57</f>
        <v>0.135119840276977</v>
      </c>
      <c r="DA59" s="48" t="n">
        <f aca="false">DA48/DA57</f>
        <v>0.146407607595254</v>
      </c>
      <c r="DB59" s="48" t="n">
        <f aca="false">DB48/DB57</f>
        <v>0.127787444547529</v>
      </c>
      <c r="DC59" s="48" t="n">
        <f aca="false">DC48/DC57</f>
        <v>0.142913128189032</v>
      </c>
      <c r="DD59" s="48" t="n">
        <f aca="false">DD48/DD57</f>
        <v>0.130476111839881</v>
      </c>
      <c r="DE59" s="48" t="n">
        <f aca="false">DE48/DE57</f>
        <v>0.124438414683577</v>
      </c>
      <c r="DF59" s="49" t="n">
        <f aca="false">DF48/DF57</f>
        <v>0.146844790832512</v>
      </c>
      <c r="DG59" s="49" t="n">
        <f aca="false">DG48/DG57</f>
        <v>0.146278554882191</v>
      </c>
      <c r="DH59" s="49" t="n">
        <f aca="false">DH48/DH57</f>
        <v>0.13275772493755</v>
      </c>
      <c r="DI59" s="49" t="n">
        <f aca="false">DI48/DI57</f>
        <v>0.135649823558153</v>
      </c>
      <c r="DJ59" s="49" t="n">
        <f aca="false">DJ48/DJ57</f>
        <v>0.132940345623058</v>
      </c>
      <c r="DK59" s="49" t="n">
        <f aca="false">DK48/DK57</f>
        <v>0.131484102531906</v>
      </c>
      <c r="DL59" s="49" t="n">
        <f aca="false">DL48/DL57</f>
        <v>0.120122249362784</v>
      </c>
      <c r="DM59" s="49" t="n">
        <f aca="false">DM48/DM57</f>
        <v>0.117425779711478</v>
      </c>
      <c r="DN59" s="49" t="n">
        <f aca="false">DN48/DN57</f>
        <v>0.119919822082693</v>
      </c>
      <c r="DO59" s="49" t="n">
        <f aca="false">DO48/DO57</f>
        <v>0.119248709494277</v>
      </c>
      <c r="DP59" s="49" t="n">
        <f aca="false">DP48/DP57</f>
        <v>0.112830826385021</v>
      </c>
      <c r="DQ59" s="49" t="n">
        <f aca="false">DQ48/DQ57</f>
        <v>0.114868128511313</v>
      </c>
      <c r="DR59" s="48" t="n">
        <f aca="false">DR48/DR57</f>
        <v>0.113361293130381</v>
      </c>
      <c r="DS59" s="48" t="n">
        <f aca="false">DS48/DS57</f>
        <v>0.113897850548119</v>
      </c>
      <c r="DT59" s="48" t="n">
        <f aca="false">DT48/DT57</f>
        <v>0.113826149233166</v>
      </c>
      <c r="DU59" s="48" t="n">
        <f aca="false">DU48/DU57</f>
        <v>0.119699105444596</v>
      </c>
      <c r="DV59" s="48" t="n">
        <f aca="false">DV48/DV57</f>
        <v>0.117410538510065</v>
      </c>
      <c r="DW59" s="48" t="n">
        <f aca="false">DW48/DW57</f>
        <v>0.116986876139611</v>
      </c>
      <c r="DX59" s="48" t="n">
        <f aca="false">DX48/DX57</f>
        <v>0.117856587493599</v>
      </c>
      <c r="DY59" s="48" t="n">
        <f aca="false">DY48/DY57</f>
        <v>0.11379017680502</v>
      </c>
      <c r="DZ59" s="48" t="n">
        <f aca="false">DZ48/DZ57</f>
        <v>0.11407889348748</v>
      </c>
      <c r="EA59" s="48" t="n">
        <f aca="false">EA48/EA57</f>
        <v>0.116841632561416</v>
      </c>
      <c r="EB59" s="48" t="n">
        <f aca="false">EB48/EB57</f>
        <v>0.112958335621822</v>
      </c>
      <c r="EC59" s="48" t="n">
        <f aca="false">EC48/EC57</f>
        <v>0.114128487570156</v>
      </c>
      <c r="ED59" s="49" t="n">
        <f aca="false">ED48/ED57</f>
        <v>0.11719888252106</v>
      </c>
      <c r="EE59" s="1"/>
      <c r="EF59" s="1"/>
      <c r="EG59" s="1"/>
      <c r="EH59" s="49" t="n">
        <f aca="false">EH48/EH57</f>
        <v>0.117442360131146</v>
      </c>
      <c r="EI59" s="49" t="n">
        <f aca="false">EI48/EI57</f>
        <v>0.120016366822423</v>
      </c>
      <c r="EJ59" s="49" t="n">
        <f aca="false">EJ48/EJ57</f>
        <v>0.112340978765693</v>
      </c>
      <c r="EK59" s="49" t="n">
        <f aca="false">EK48/EK57</f>
        <v>0.108048963166616</v>
      </c>
      <c r="EL59" s="49" t="n">
        <f aca="false">EL48/EL57</f>
        <v>0.109367643021696</v>
      </c>
      <c r="EM59" s="49" t="n">
        <f aca="false">EM48/EM57</f>
        <v>0.109306309380562</v>
      </c>
      <c r="EN59" s="49" t="n">
        <f aca="false">EN48/EN57</f>
        <v>0.109498950611157</v>
      </c>
      <c r="EO59" s="49" t="n">
        <f aca="false">EO48/EO57</f>
        <v>0.108175490576314</v>
      </c>
      <c r="EP59" s="49" t="n">
        <f aca="false">EP48/EP57</f>
        <v>0.1025282363614</v>
      </c>
      <c r="EQ59" s="49" t="n">
        <f aca="false">EQ48/EQ57</f>
        <v>0.101088103039368</v>
      </c>
      <c r="ER59" s="49" t="n">
        <f aca="false">ER48/ER57</f>
        <v>0.102268116350651</v>
      </c>
      <c r="ES59" s="48" t="n">
        <f aca="false">ES48/ES57</f>
        <v>0.102056117341935</v>
      </c>
      <c r="ET59" s="48" t="n">
        <f aca="false">ET48/ET57</f>
        <v>0.10308952274345</v>
      </c>
      <c r="EU59" s="48" t="n">
        <f aca="false">EU48/EU57</f>
        <v>0.101927785952204</v>
      </c>
      <c r="EV59" s="48" t="n">
        <f aca="false">EV48/EV57</f>
        <v>0.0965772244729536</v>
      </c>
      <c r="EW59" s="48" t="n">
        <f aca="false">EW48/EW57</f>
        <v>0.097193297304962</v>
      </c>
      <c r="EX59" s="48" t="n">
        <f aca="false">EX48/EX57</f>
        <v>0.0975780349363377</v>
      </c>
      <c r="EY59" s="48" t="n">
        <f aca="false">EY48/EY57</f>
        <v>0.0908673042127898</v>
      </c>
      <c r="EZ59" s="48" t="n">
        <f aca="false">EZ48/EZ57</f>
        <v>0.093728738764707</v>
      </c>
      <c r="FA59" s="48" t="n">
        <f aca="false">FA48/FA57</f>
        <v>0.0869895557531458</v>
      </c>
      <c r="FB59" s="48" t="n">
        <f aca="false">FB48/FB57</f>
        <v>0.0871761158913266</v>
      </c>
      <c r="FC59" s="48" t="n">
        <f aca="false">FC48/FC57</f>
        <v>0.0821645326138947</v>
      </c>
      <c r="FD59" s="48" t="n">
        <f aca="false">FD48/FD57</f>
        <v>0.085348525360195</v>
      </c>
      <c r="FE59" s="49" t="n">
        <f aca="false">FE48/FE57</f>
        <v>0.0816421715389764</v>
      </c>
      <c r="FF59" s="49" t="n">
        <f aca="false">FF48/FF57</f>
        <v>0.0804620810304797</v>
      </c>
      <c r="FG59" s="49" t="n">
        <f aca="false">FG48/FG57</f>
        <v>0.0789752809208168</v>
      </c>
      <c r="FH59" s="49" t="n">
        <f aca="false">FH48/FH57</f>
        <v>0.0774204309005739</v>
      </c>
      <c r="FI59" s="49" t="n">
        <f aca="false">FI48/FI57</f>
        <v>0.0763097826827253</v>
      </c>
      <c r="FJ59" s="49" t="n">
        <f aca="false">FJ48/FJ57</f>
        <v>0.0749565105559253</v>
      </c>
      <c r="FK59" s="49" t="n">
        <f aca="false">FK48/FK57</f>
        <v>0.0692584243202904</v>
      </c>
      <c r="FL59" s="49" t="n">
        <f aca="false">FL48/FL57</f>
        <v>0.0679845479679487</v>
      </c>
      <c r="FM59" s="49" t="n">
        <f aca="false">FM48/FM57</f>
        <v>0.0647891605466032</v>
      </c>
      <c r="FN59" s="49" t="n">
        <f aca="false">FN48/FN57</f>
        <v>0.064841823679148</v>
      </c>
      <c r="FO59" s="49" t="n">
        <f aca="false">FO48/FO57</f>
        <v>0.0610706958319091</v>
      </c>
      <c r="FP59" s="49" t="n">
        <f aca="false">FP48/FP57</f>
        <v>0.0617589768690685</v>
      </c>
      <c r="FQ59" s="48" t="n">
        <f aca="false">FQ48/FQ57</f>
        <v>0.057842491102008</v>
      </c>
      <c r="FR59" s="48" t="n">
        <f aca="false">FR48/FR57</f>
        <v>0.0581718863644252</v>
      </c>
      <c r="FS59" s="48" t="n">
        <f aca="false">FS48/FS57</f>
        <v>0.0562647113755341</v>
      </c>
      <c r="FT59" s="48" t="n">
        <f aca="false">FT48/FT57</f>
        <v>0.0556437367238914</v>
      </c>
      <c r="FU59" s="48" t="n">
        <f aca="false">FU48/FU57</f>
        <v>0.0557820724723763</v>
      </c>
      <c r="FV59" s="48" t="n">
        <f aca="false">FV48/FV57</f>
        <v>0.0548822907322312</v>
      </c>
      <c r="FW59" s="48" t="n">
        <f aca="false">FW48/FW57</f>
        <v>0.0535687779171436</v>
      </c>
      <c r="FX59" s="48" t="n">
        <f aca="false">FX48/FX57</f>
        <v>0.0520644989235283</v>
      </c>
      <c r="FY59" s="48" t="n">
        <f aca="false">FY48/FY57</f>
        <v>0.0515292717810849</v>
      </c>
      <c r="FZ59" s="48" t="n">
        <f aca="false">FZ48/FZ57</f>
        <v>0.0522656642266724</v>
      </c>
      <c r="GA59" s="48" t="n">
        <f aca="false">GA48/GA57</f>
        <v>0.0506397849920005</v>
      </c>
      <c r="GB59" s="48" t="n">
        <f aca="false">GB48/GB57</f>
        <v>0.0512123355565268</v>
      </c>
      <c r="GC59" s="49" t="n">
        <f aca="false">GC48/GC57</f>
        <v>0.0481568006343149</v>
      </c>
      <c r="GD59" s="49" t="n">
        <f aca="false">GD48/GD57</f>
        <v>0.0506170227057058</v>
      </c>
      <c r="GE59" s="49" t="n">
        <f aca="false">GE48/GE57</f>
        <v>0.0495311770853726</v>
      </c>
      <c r="GF59" s="49" t="n">
        <f aca="false">GF48/GF57</f>
        <v>0.0483687005350054</v>
      </c>
      <c r="GG59" s="49" t="n">
        <f aca="false">GG48/GG57</f>
        <v>0.0474656509644659</v>
      </c>
      <c r="GH59" s="49" t="n">
        <f aca="false">GH48/GH57</f>
        <v>0.062294528342846</v>
      </c>
      <c r="GI59" s="49" t="n">
        <f aca="false">GI48/GI57</f>
        <v>0.0155256399936139</v>
      </c>
      <c r="GJ59" s="49" t="n">
        <f aca="false">GJ48/GJ57</f>
        <v>0.0350343395927569</v>
      </c>
      <c r="GK59" s="49" t="n">
        <f aca="false">GK48/GK57</f>
        <v>0.03517496762066</v>
      </c>
      <c r="GL59" s="49" t="n">
        <f aca="false">GL48/GL57</f>
        <v>0.032892118148923</v>
      </c>
      <c r="GM59" s="49" t="n">
        <f aca="false">GM48/GM57</f>
        <v>0.0313420598772239</v>
      </c>
      <c r="GN59" s="49" t="n">
        <f aca="false">GN48/GN57</f>
        <v>0.0322478651121237</v>
      </c>
      <c r="GO59" s="48" t="n">
        <f aca="false">GO48/GO57</f>
        <v>0.0274512155446899</v>
      </c>
      <c r="GP59" s="48" t="n">
        <f aca="false">GP48/GP57</f>
        <v>0.0295229822032019</v>
      </c>
      <c r="GQ59" s="48" t="n">
        <f aca="false">GQ48/GQ57</f>
        <v>0.0295741780007038</v>
      </c>
      <c r="GR59" s="48" t="n">
        <f aca="false">GR48/GR57</f>
        <v>0.0281192223364902</v>
      </c>
      <c r="GS59" s="48" t="n">
        <f aca="false">GS48/GS57</f>
        <v>0.0267262852607389</v>
      </c>
      <c r="GT59" s="48" t="n">
        <f aca="false">GT48/GT57</f>
        <v>0.0266375477592595</v>
      </c>
      <c r="GU59" s="48" t="n">
        <f aca="false">GU48/GU57</f>
        <v>0.026140597260316</v>
      </c>
      <c r="GV59" s="48" t="n">
        <f aca="false">GV48/GV57</f>
        <v>0.0221518579987176</v>
      </c>
      <c r="GW59" s="48" t="n">
        <f aca="false">GW48/GW57</f>
        <v>0.0231475084213426</v>
      </c>
      <c r="GX59" s="48" t="n">
        <f aca="false">GX48/GX57</f>
        <v>0.0223183477562157</v>
      </c>
      <c r="GY59" s="48" t="n">
        <f aca="false">GY48/GY57</f>
        <v>0.0244949962387657</v>
      </c>
      <c r="GZ59" s="48" t="n">
        <f aca="false">GZ48/GZ57</f>
        <v>0.0249278808000133</v>
      </c>
      <c r="HA59" s="49" t="n">
        <f aca="false">HA48/HA57</f>
        <v>0.0237580627562396</v>
      </c>
      <c r="HB59" s="49" t="n">
        <f aca="false">HB48/HB57</f>
        <v>0.0237580627562396</v>
      </c>
      <c r="HC59" s="49" t="n">
        <f aca="false">HC48/HC57</f>
        <v>0.0237580627562396</v>
      </c>
      <c r="HD59" s="49" t="n">
        <f aca="false">HD48/HD57</f>
        <v>0.025100889499325</v>
      </c>
      <c r="HE59" s="49" t="n">
        <f aca="false">HE48/HE57</f>
        <v>0.025100889499325</v>
      </c>
      <c r="HF59" s="49" t="n">
        <f aca="false">HF48/HF57</f>
        <v>0.025100889499325</v>
      </c>
      <c r="HG59" s="49" t="n">
        <f aca="false">HG48/HG57</f>
        <v>0.0265302080676275</v>
      </c>
      <c r="HH59" s="49" t="n">
        <f aca="false">HH48/HH57</f>
        <v>0.0265302080676275</v>
      </c>
      <c r="HI59" s="49" t="n">
        <f aca="false">HI48/HI57</f>
        <v>0.0265302080676275</v>
      </c>
      <c r="HJ59" s="49" t="n">
        <f aca="false">HJ48/HJ57</f>
        <v>0.0270731546157802</v>
      </c>
      <c r="HK59" s="49" t="n">
        <f aca="false">HK48/HK57</f>
        <v>0.0270731546157802</v>
      </c>
      <c r="HL59" s="49" t="n">
        <f aca="false">HL48/HL57</f>
        <v>0.0270731546157802</v>
      </c>
      <c r="HM59" s="48" t="n">
        <f aca="false">HM48/HM57</f>
        <v>0.038832208330906</v>
      </c>
      <c r="HN59" s="48" t="n">
        <f aca="false">HN48/HN57</f>
        <v>0.038832208330906</v>
      </c>
      <c r="HO59" s="48" t="n">
        <f aca="false">HO48/HO57</f>
        <v>0.038832208330906</v>
      </c>
      <c r="HP59" s="48" t="n">
        <f aca="false">HP48/HP57</f>
        <v>0.0399994628186631</v>
      </c>
      <c r="HQ59" s="48" t="n">
        <f aca="false">HQ48/HQ57</f>
        <v>0.0399994628186631</v>
      </c>
      <c r="HR59" s="48" t="n">
        <f aca="false">HR48/HR57</f>
        <v>0.0399994628186631</v>
      </c>
      <c r="HS59" s="48" t="n">
        <f aca="false">HS48/HS57</f>
        <v>0.0412087928003159</v>
      </c>
      <c r="HT59" s="48" t="n">
        <f aca="false">HT48/HT57</f>
        <v>0.0412087928003159</v>
      </c>
      <c r="HU59" s="48" t="n">
        <f aca="false">HU48/HU57</f>
        <v>0.0412087928003159</v>
      </c>
      <c r="HV59" s="48" t="n">
        <f aca="false">HV48/HV57</f>
        <v>0.041153248544988</v>
      </c>
      <c r="HW59" s="48" t="n">
        <f aca="false">HW48/HW57</f>
        <v>0.041153248544988</v>
      </c>
      <c r="HX59" s="48" t="n">
        <f aca="false">HX48/HX57</f>
        <v>0.041153248544988</v>
      </c>
      <c r="HY59" s="49" t="n">
        <f aca="false">HY48/HY57</f>
        <v>0.0481169371023078</v>
      </c>
      <c r="HZ59" s="49" t="n">
        <f aca="false">HZ48/HZ57</f>
        <v>0.0481169371023078</v>
      </c>
      <c r="IA59" s="49" t="n">
        <f aca="false">IA48/IA57</f>
        <v>0.0481169371023078</v>
      </c>
      <c r="IB59" s="49" t="n">
        <f aca="false">IB48/IB57</f>
        <v>0.0491109941678791</v>
      </c>
      <c r="IC59" s="49" t="n">
        <f aca="false">IC48/IC57</f>
        <v>0.0491109941678791</v>
      </c>
      <c r="ID59" s="49" t="n">
        <f aca="false">ID48/ID57</f>
        <v>0.0491109941678791</v>
      </c>
      <c r="IE59" s="49" t="n">
        <f aca="false">IE48/IE57</f>
        <v>0.0501301153102489</v>
      </c>
      <c r="IF59" s="49" t="n">
        <f aca="false">IF48/IF57</f>
        <v>0.0501301153102489</v>
      </c>
      <c r="IG59" s="49" t="n">
        <f aca="false">IG48/IG57</f>
        <v>0.0501301153102489</v>
      </c>
      <c r="IH59" s="49" t="n">
        <f aca="false">IH48/IH57</f>
        <v>0.0504282937985053</v>
      </c>
      <c r="II59" s="49" t="n">
        <f aca="false">II48/II57</f>
        <v>0.0504282937985053</v>
      </c>
      <c r="IJ59" s="49" t="n">
        <f aca="false">IJ48/IJ57</f>
        <v>0.0504282937985053</v>
      </c>
      <c r="IK59" s="48"/>
      <c r="IL59" s="48"/>
      <c r="IM59" s="48"/>
      <c r="IN59" s="48"/>
      <c r="IO59" s="48"/>
      <c r="IP59" s="48" t="n">
        <f aca="false">IP48/IP57</f>
        <v>0.235730332070752</v>
      </c>
      <c r="IQ59" s="48" t="n">
        <f aca="false">IQ48/IQ57</f>
        <v>0.23475539355829</v>
      </c>
      <c r="IR59" s="48" t="n">
        <f aca="false">IR48/IR57</f>
        <v>0.234539594344318</v>
      </c>
      <c r="IS59" s="48" t="n">
        <f aca="false">IS48/IS57</f>
        <v>0.231384156778392</v>
      </c>
      <c r="IT59" s="48" t="n">
        <f aca="false">IT48/IT57</f>
        <v>0.22902472564152</v>
      </c>
      <c r="IU59" s="48" t="n">
        <f aca="false">IU48/IU57</f>
        <v>0.227249836155788</v>
      </c>
      <c r="IV59" s="48" t="n">
        <f aca="false">IV48/IV57</f>
        <v>0.229720775894498</v>
      </c>
      <c r="IW59" s="49" t="n">
        <f aca="false">IW48/IW57</f>
        <v>0.236415205408767</v>
      </c>
      <c r="IX59" s="49" t="n">
        <f aca="false">IX48/IX57</f>
        <v>0.23675825506881</v>
      </c>
      <c r="IY59" s="49" t="n">
        <f aca="false">IY48/IY57</f>
        <v>0.238094096093952</v>
      </c>
    </row>
    <row r="60" customFormat="false" ht="13.8" hidden="false" customHeight="false" outlineLevel="0" collapsed="false">
      <c r="A60" s="2" t="s">
        <v>38</v>
      </c>
      <c r="B60" s="48" t="n">
        <f aca="false">B49/B58</f>
        <v>0</v>
      </c>
      <c r="C60" s="48" t="n">
        <f aca="false">C49/C58</f>
        <v>0</v>
      </c>
      <c r="D60" s="48" t="n">
        <f aca="false">D49/D58</f>
        <v>0</v>
      </c>
      <c r="E60" s="48" t="n">
        <f aca="false">E49/E58</f>
        <v>0</v>
      </c>
      <c r="F60" s="48" t="n">
        <f aca="false">F49/F58</f>
        <v>0</v>
      </c>
      <c r="G60" s="48" t="n">
        <f aca="false">G49/G58</f>
        <v>0.105871285411648</v>
      </c>
      <c r="H60" s="48" t="n">
        <f aca="false">H49/H58</f>
        <v>0.100783225230982</v>
      </c>
      <c r="I60" s="48" t="n">
        <f aca="false">I49/I58</f>
        <v>0.102952909394662</v>
      </c>
      <c r="J60" s="48" t="n">
        <f aca="false">J49/J58</f>
        <v>0.101213432366137</v>
      </c>
      <c r="K60" s="48" t="n">
        <f aca="false">K49/K58</f>
        <v>0.100945556947995</v>
      </c>
      <c r="L60" s="48" t="n">
        <f aca="false">L49/L58</f>
        <v>0.0979574176117947</v>
      </c>
      <c r="M60" s="48" t="n">
        <f aca="false">M49/M58</f>
        <v>0.101244831476798</v>
      </c>
      <c r="N60" s="49" t="n">
        <f aca="false">N49/N58</f>
        <v>0.108128685496537</v>
      </c>
      <c r="O60" s="49" t="n">
        <f aca="false">O49/O58</f>
        <v>0.108175901617903</v>
      </c>
      <c r="P60" s="49" t="n">
        <f aca="false">P49/P58</f>
        <v>0.112225246121774</v>
      </c>
      <c r="Q60" s="49" t="n">
        <f aca="false">Q49/Q58</f>
        <v>0.10729508092394</v>
      </c>
      <c r="R60" s="49" t="n">
        <f aca="false">R49/R58</f>
        <v>0.110717186296864</v>
      </c>
      <c r="S60" s="49" t="n">
        <f aca="false">S49/S58</f>
        <v>0.109552704271447</v>
      </c>
      <c r="T60" s="49" t="n">
        <f aca="false">T49/T58</f>
        <v>0.106404415942124</v>
      </c>
      <c r="U60" s="49" t="n">
        <f aca="false">U49/U58</f>
        <v>0.109045662679834</v>
      </c>
      <c r="V60" s="49" t="n">
        <f aca="false">V49/V58</f>
        <v>0.105170720065696</v>
      </c>
      <c r="W60" s="49" t="n">
        <f aca="false">W49/W58</f>
        <v>0.106787006289775</v>
      </c>
      <c r="X60" s="49" t="n">
        <f aca="false">X49/X58</f>
        <v>0.100915070887384</v>
      </c>
      <c r="Y60" s="49" t="n">
        <f aca="false">Y49/Y58</f>
        <v>0.106095414684532</v>
      </c>
      <c r="Z60" s="48" t="n">
        <f aca="false">Z49/Z58</f>
        <v>0.0996722700754426</v>
      </c>
      <c r="AA60" s="48" t="n">
        <f aca="false">AA49/AA58</f>
        <v>0.100357640220323</v>
      </c>
      <c r="AB60" s="48" t="n">
        <f aca="false">AB49/AB58</f>
        <v>0.102079404185757</v>
      </c>
      <c r="AC60" s="48" t="n">
        <f aca="false">AC49/AC58</f>
        <v>0.101098257193505</v>
      </c>
      <c r="AD60" s="48" t="n">
        <f aca="false">AD49/AD58</f>
        <v>0.101450312448961</v>
      </c>
      <c r="AE60" s="48" t="n">
        <f aca="false">AE49/AE58</f>
        <v>0.0994634897896497</v>
      </c>
      <c r="AF60" s="48" t="n">
        <f aca="false">AF49/AF58</f>
        <v>0.0982657683532545</v>
      </c>
      <c r="AG60" s="48" t="n">
        <f aca="false">AG49/AG58</f>
        <v>0.0990687385932341</v>
      </c>
      <c r="AH60" s="48" t="n">
        <f aca="false">AH49/AH58</f>
        <v>0.0956202246934207</v>
      </c>
      <c r="AI60" s="48" t="n">
        <f aca="false">AI49/AI58</f>
        <v>0.0985770762073384</v>
      </c>
      <c r="AJ60" s="48" t="n">
        <f aca="false">AJ49/AJ58</f>
        <v>0.0891483223837781</v>
      </c>
      <c r="AK60" s="48" t="n">
        <f aca="false">AK49/AK58</f>
        <v>0.0854204796031097</v>
      </c>
      <c r="AL60" s="49" t="n">
        <f aca="false">AL49/AL58</f>
        <v>0.104168764937077</v>
      </c>
      <c r="AM60" s="49" t="n">
        <f aca="false">AM49/AM58</f>
        <v>0.103245213992757</v>
      </c>
      <c r="AN60" s="49" t="n">
        <f aca="false">AN49/AN58</f>
        <v>0.102413689256219</v>
      </c>
      <c r="AO60" s="49" t="n">
        <f aca="false">AO49/AO58</f>
        <v>0.0962939143128282</v>
      </c>
      <c r="AP60" s="49" t="n">
        <f aca="false">AP49/AP58</f>
        <v>0.0968283527987513</v>
      </c>
      <c r="AQ60" s="49" t="n">
        <f aca="false">AQ49/AQ58</f>
        <v>0.0942733166017265</v>
      </c>
      <c r="AR60" s="49" t="n">
        <f aca="false">AR49/AR58</f>
        <v>0.0972542343029793</v>
      </c>
      <c r="AS60" s="49" t="n">
        <f aca="false">AS49/AS58</f>
        <v>0.0974743701419656</v>
      </c>
      <c r="AT60" s="49" t="n">
        <f aca="false">AT49/AT58</f>
        <v>0.0959455622072023</v>
      </c>
      <c r="AU60" s="49" t="n">
        <f aca="false">AU49/AU58</f>
        <v>0.0969150321643654</v>
      </c>
      <c r="AV60" s="49" t="n">
        <f aca="false">AV49/AV58</f>
        <v>0.0929190669774247</v>
      </c>
      <c r="AW60" s="49" t="n">
        <f aca="false">AW49/AW58</f>
        <v>0.0950073818686931</v>
      </c>
      <c r="AX60" s="48" t="n">
        <f aca="false">AX49/AX58</f>
        <v>0.0993482258443791</v>
      </c>
      <c r="AY60" s="48" t="n">
        <f aca="false">AY49/AY58</f>
        <v>0.0989643059659115</v>
      </c>
      <c r="AZ60" s="48" t="n">
        <f aca="false">AZ49/AZ58</f>
        <v>0.100187535022679</v>
      </c>
      <c r="BA60" s="48" t="n">
        <f aca="false">BA49/BA58</f>
        <v>0.103427612675018</v>
      </c>
      <c r="BB60" s="48" t="n">
        <f aca="false">BB49/BB58</f>
        <v>0.103134977680633</v>
      </c>
      <c r="BC60" s="48" t="n">
        <f aca="false">BC49/BC58</f>
        <v>0.104561146156242</v>
      </c>
      <c r="BD60" s="48" t="n">
        <f aca="false">BD49/BD58</f>
        <v>0.105726112177034</v>
      </c>
      <c r="BE60" s="48" t="n">
        <f aca="false">BE49/BE58</f>
        <v>0.10176136233682</v>
      </c>
      <c r="BF60" s="48" t="n">
        <f aca="false">BF49/BF58</f>
        <v>0.105669592686248</v>
      </c>
      <c r="BG60" s="48" t="n">
        <f aca="false">BG49/BG58</f>
        <v>0.111630171044947</v>
      </c>
      <c r="BH60" s="48" t="n">
        <f aca="false">BH49/BH58</f>
        <v>0.107523482839955</v>
      </c>
      <c r="BI60" s="48" t="n">
        <f aca="false">BI49/BI58</f>
        <v>0.111736261602671</v>
      </c>
      <c r="BJ60" s="49" t="n">
        <f aca="false">BJ49/BJ58</f>
        <v>0.102751773730762</v>
      </c>
      <c r="BK60" s="49" t="n">
        <f aca="false">BK49/BK58</f>
        <v>0.102578681920111</v>
      </c>
      <c r="BL60" s="49" t="n">
        <f aca="false">BL49/BL58</f>
        <v>0.107228408254435</v>
      </c>
      <c r="BM60" s="49" t="n">
        <f aca="false">BM49/BM58</f>
        <v>0.105978822045373</v>
      </c>
      <c r="BN60" s="49" t="n">
        <f aca="false">BN49/BN58</f>
        <v>0.104805562694125</v>
      </c>
      <c r="BO60" s="49" t="n">
        <f aca="false">BO49/BO58</f>
        <v>0.107209209383235</v>
      </c>
      <c r="BP60" s="49" t="n">
        <f aca="false">BP49/BP58</f>
        <v>0.100179988280885</v>
      </c>
      <c r="BQ60" s="49" t="n">
        <f aca="false">BQ49/BQ58</f>
        <v>0.100245485770533</v>
      </c>
      <c r="BR60" s="49" t="n">
        <f aca="false">BR49/BR58</f>
        <v>0.0979972538471209</v>
      </c>
      <c r="BS60" s="49" t="n">
        <f aca="false">BS49/BS58</f>
        <v>0.103039951922212</v>
      </c>
      <c r="BT60" s="49" t="n">
        <f aca="false">BT49/BT58</f>
        <v>0.10300009851567</v>
      </c>
      <c r="BU60" s="49" t="n">
        <f aca="false">BU49/BU58</f>
        <v>0.106907656314321</v>
      </c>
      <c r="BV60" s="48" t="n">
        <f aca="false">BV49/BV58</f>
        <v>0.120127068250238</v>
      </c>
      <c r="BW60" s="48" t="n">
        <f aca="false">BW49/BW58</f>
        <v>0.113107312669708</v>
      </c>
      <c r="BX60" s="48" t="n">
        <f aca="false">BX49/BX58</f>
        <v>0.129962447355092</v>
      </c>
      <c r="BY60" s="48" t="n">
        <f aca="false">BY49/BY58</f>
        <v>0.112157435870606</v>
      </c>
      <c r="BZ60" s="48" t="n">
        <f aca="false">BZ49/BZ58</f>
        <v>0.129606552720757</v>
      </c>
      <c r="CA60" s="48" t="n">
        <f aca="false">CA49/CA58</f>
        <v>0.124171278470383</v>
      </c>
      <c r="CB60" s="48" t="n">
        <f aca="false">CB49/CB58</f>
        <v>0.0922186966622426</v>
      </c>
      <c r="CC60" s="48" t="n">
        <f aca="false">CC49/CC58</f>
        <v>0.103568563796383</v>
      </c>
      <c r="CD60" s="48" t="n">
        <f aca="false">CD49/CD58</f>
        <v>0.10461310831624</v>
      </c>
      <c r="CE60" s="48" t="n">
        <f aca="false">CE49/CE58</f>
        <v>0.114893258697715</v>
      </c>
      <c r="CF60" s="48" t="n">
        <f aca="false">CF49/CF58</f>
        <v>0.114014573182759</v>
      </c>
      <c r="CG60" s="48" t="n">
        <f aca="false">CG49/CG58</f>
        <v>0.113196496457866</v>
      </c>
      <c r="CH60" s="49" t="n">
        <f aca="false">CH49/CH58</f>
        <v>0.0954257125494422</v>
      </c>
      <c r="CI60" s="49" t="n">
        <f aca="false">CI49/CI58</f>
        <v>0.107693570506647</v>
      </c>
      <c r="CJ60" s="49" t="n">
        <f aca="false">CJ49/CJ58</f>
        <v>0.111457501384573</v>
      </c>
      <c r="CK60" s="49" t="n">
        <f aca="false">CK49/CK58</f>
        <v>0.0988359987754603</v>
      </c>
      <c r="CL60" s="49" t="n">
        <f aca="false">CL49/CL58</f>
        <v>0.111587238512519</v>
      </c>
      <c r="CM60" s="49" t="n">
        <f aca="false">CM49/CM58</f>
        <v>0.0990883865986229</v>
      </c>
      <c r="CN60" s="49" t="n">
        <f aca="false">CN49/CN58</f>
        <v>0.105965910397124</v>
      </c>
      <c r="CO60" s="49" t="n">
        <f aca="false">CO49/CO58</f>
        <v>0.106380192600874</v>
      </c>
      <c r="CP60" s="49" t="n">
        <f aca="false">CP49/CP58</f>
        <v>0.0901986753592024</v>
      </c>
      <c r="CQ60" s="49" t="n">
        <f aca="false">CQ49/CQ58</f>
        <v>0.111951929172708</v>
      </c>
      <c r="CR60" s="49" t="n">
        <f aca="false">CR49/CR58</f>
        <v>0.10264736347824</v>
      </c>
      <c r="CS60" s="49" t="n">
        <f aca="false">CS49/CS58</f>
        <v>0.10762545301946</v>
      </c>
      <c r="CT60" s="48" t="n">
        <f aca="false">CT49/CT58</f>
        <v>0.0986070681488163</v>
      </c>
      <c r="CU60" s="48" t="n">
        <f aca="false">CU49/CU58</f>
        <v>0.11429608327987</v>
      </c>
      <c r="CV60" s="48" t="n">
        <f aca="false">CV49/CV58</f>
        <v>0.113344392322245</v>
      </c>
      <c r="CW60" s="48" t="n">
        <f aca="false">CW49/CW58</f>
        <v>0.113444927174544</v>
      </c>
      <c r="CX60" s="48" t="n">
        <f aca="false">CX49/CX58</f>
        <v>0.0917242789886497</v>
      </c>
      <c r="CY60" s="48" t="n">
        <f aca="false">CY49/CY58</f>
        <v>0.0997803524688748</v>
      </c>
      <c r="CZ60" s="48" t="n">
        <f aca="false">CZ49/CZ58</f>
        <v>0.0952677761737928</v>
      </c>
      <c r="DA60" s="48" t="n">
        <f aca="false">DA49/DA58</f>
        <v>0.103226344568894</v>
      </c>
      <c r="DB60" s="48" t="n">
        <f aca="false">DB49/DB58</f>
        <v>0.0900979873867519</v>
      </c>
      <c r="DC60" s="48" t="n">
        <f aca="false">DC49/DC58</f>
        <v>0.106647220397366</v>
      </c>
      <c r="DD60" s="48" t="n">
        <f aca="false">DD49/DD58</f>
        <v>0.0973662450210572</v>
      </c>
      <c r="DE60" s="48" t="n">
        <f aca="false">DE49/DE58</f>
        <v>0.0928606854025653</v>
      </c>
      <c r="DF60" s="49" t="n">
        <f aca="false">DF49/DF58</f>
        <v>0.104240415759306</v>
      </c>
      <c r="DG60" s="49" t="n">
        <f aca="false">DG49/DG58</f>
        <v>0.103838462986282</v>
      </c>
      <c r="DH60" s="49" t="n">
        <f aca="false">DH49/DH58</f>
        <v>0.0942404586794902</v>
      </c>
      <c r="DI60" s="49" t="n">
        <f aca="false">DI49/DI58</f>
        <v>0.0877787095734042</v>
      </c>
      <c r="DJ60" s="49" t="n">
        <f aca="false">DJ49/DJ58</f>
        <v>0.0860254122190714</v>
      </c>
      <c r="DK60" s="49" t="n">
        <f aca="false">DK49/DK58</f>
        <v>0.0850830804414578</v>
      </c>
      <c r="DL60" s="49" t="n">
        <f aca="false">DL49/DL58</f>
        <v>0.0811373889125016</v>
      </c>
      <c r="DM60" s="49" t="n">
        <f aca="false">DM49/DM58</f>
        <v>0.0793160401786125</v>
      </c>
      <c r="DN60" s="49" t="n">
        <f aca="false">DN49/DN58</f>
        <v>0.0810006580317666</v>
      </c>
      <c r="DO60" s="49" t="n">
        <f aca="false">DO49/DO58</f>
        <v>0.0862811807014595</v>
      </c>
      <c r="DP60" s="49" t="n">
        <f aca="false">DP49/DP58</f>
        <v>0.0816375872016304</v>
      </c>
      <c r="DQ60" s="49" t="n">
        <f aca="false">DQ49/DQ58</f>
        <v>0.0831116562598831</v>
      </c>
      <c r="DR60" s="48" t="n">
        <f aca="false">DR49/DR58</f>
        <v>0.0836319762844964</v>
      </c>
      <c r="DS60" s="48" t="n">
        <f aca="false">DS49/DS58</f>
        <v>0.0840278200156001</v>
      </c>
      <c r="DT60" s="48" t="n">
        <f aca="false">DT49/DT58</f>
        <v>0.0839749225714535</v>
      </c>
      <c r="DU60" s="48" t="n">
        <f aca="false">DU49/DU58</f>
        <v>0.0871027020919208</v>
      </c>
      <c r="DV60" s="48" t="n">
        <f aca="false">DV49/DV58</f>
        <v>0.085437356614396</v>
      </c>
      <c r="DW60" s="48" t="n">
        <f aca="false">DW49/DW58</f>
        <v>0.0851290657787705</v>
      </c>
      <c r="DX60" s="48" t="n">
        <f aca="false">DX49/DX58</f>
        <v>0.0786065941791619</v>
      </c>
      <c r="DY60" s="48" t="n">
        <f aca="false">DY49/DY58</f>
        <v>0.0758944276252105</v>
      </c>
      <c r="DZ60" s="48" t="n">
        <f aca="false">DZ49/DZ58</f>
        <v>0.0760869924667144</v>
      </c>
      <c r="EA60" s="48" t="n">
        <f aca="false">EA49/EA58</f>
        <v>0.0786867539816195</v>
      </c>
      <c r="EB60" s="48" t="n">
        <f aca="false">EB49/EB58</f>
        <v>0.0760715557494074</v>
      </c>
      <c r="EC60" s="48" t="n">
        <f aca="false">EC49/EC58</f>
        <v>0.0768595921407274</v>
      </c>
      <c r="ED60" s="49" t="n">
        <f aca="false">ED49/ED58</f>
        <v>0.0769549489039426</v>
      </c>
      <c r="EE60" s="1"/>
      <c r="EF60" s="1"/>
      <c r="EG60" s="1"/>
      <c r="EH60" s="49" t="n">
        <f aca="false">EH49/EH58</f>
        <v>0.0771148207955548</v>
      </c>
      <c r="EI60" s="49" t="n">
        <f aca="false">EI49/EI58</f>
        <v>0.0788049610865259</v>
      </c>
      <c r="EJ60" s="49" t="n">
        <f aca="false">EJ49/EJ58</f>
        <v>0.0768545083664106</v>
      </c>
      <c r="EK60" s="49" t="n">
        <f aca="false">EK49/EK58</f>
        <v>0.0739182623732546</v>
      </c>
      <c r="EL60" s="49" t="n">
        <f aca="false">EL49/EL58</f>
        <v>0.0748203952642829</v>
      </c>
      <c r="EM60" s="49" t="n">
        <f aca="false">EM49/EM58</f>
        <v>0.0746824088203138</v>
      </c>
      <c r="EN60" s="49" t="n">
        <f aca="false">EN49/EN58</f>
        <v>0.0748140289547824</v>
      </c>
      <c r="EO60" s="49" t="n">
        <f aca="false">EO49/EO58</f>
        <v>0.0739097885322525</v>
      </c>
      <c r="EP60" s="49" t="n">
        <f aca="false">EP49/EP58</f>
        <v>0.0737252664604459</v>
      </c>
      <c r="EQ60" s="49" t="n">
        <f aca="false">EQ49/EQ58</f>
        <v>0.0726897057537235</v>
      </c>
      <c r="ER60" s="49" t="n">
        <f aca="false">ER49/ER58</f>
        <v>0.0735382212348106</v>
      </c>
      <c r="ES60" s="48" t="n">
        <f aca="false">ES49/ES58</f>
        <v>0.069769285336557</v>
      </c>
      <c r="ET60" s="48" t="n">
        <f aca="false">ET49/ET58</f>
        <v>0.0704757589728708</v>
      </c>
      <c r="EU60" s="48" t="n">
        <f aca="false">EU49/EU58</f>
        <v>0.0696815533163612</v>
      </c>
      <c r="EV60" s="48" t="n">
        <f aca="false">EV49/EV58</f>
        <v>0.0658329813787552</v>
      </c>
      <c r="EW60" s="48" t="n">
        <f aca="false">EW49/EW58</f>
        <v>0.0662529345457559</v>
      </c>
      <c r="EX60" s="48" t="n">
        <f aca="false">EX49/EX58</f>
        <v>0.0665151953992884</v>
      </c>
      <c r="EY60" s="48" t="n">
        <f aca="false">EY49/EY58</f>
        <v>0.0617702711182609</v>
      </c>
      <c r="EZ60" s="48" t="n">
        <f aca="false">EZ49/EZ58</f>
        <v>0.0637154326875441</v>
      </c>
      <c r="FA60" s="48" t="n">
        <f aca="false">FA49/FA58</f>
        <v>0.0591342341437325</v>
      </c>
      <c r="FB60" s="48" t="n">
        <f aca="false">FB49/FB58</f>
        <v>0.0568673008778766</v>
      </c>
      <c r="FC60" s="48" t="n">
        <f aca="false">FC49/FC58</f>
        <v>0.0535981117060679</v>
      </c>
      <c r="FD60" s="48" t="n">
        <f aca="false">FD49/FD58</f>
        <v>0.0556751149270254</v>
      </c>
      <c r="FE60" s="49" t="n">
        <f aca="false">FE49/FE58</f>
        <v>0.0547790479077538</v>
      </c>
      <c r="FF60" s="49" t="n">
        <f aca="false">FF49/FF58</f>
        <v>0.0539872483600218</v>
      </c>
      <c r="FG60" s="49" t="n">
        <f aca="false">FG49/FG58</f>
        <v>0.0529896573736332</v>
      </c>
      <c r="FH60" s="49" t="n">
        <f aca="false">FH49/FH58</f>
        <v>0.0535073382651199</v>
      </c>
      <c r="FI60" s="49" t="n">
        <f aca="false">FI49/FI58</f>
        <v>0.0527397394647167</v>
      </c>
      <c r="FJ60" s="49" t="n">
        <f aca="false">FJ49/FJ58</f>
        <v>0.0518044567672277</v>
      </c>
      <c r="FK60" s="49" t="n">
        <f aca="false">FK49/FK58</f>
        <v>0.0472656528051734</v>
      </c>
      <c r="FL60" s="49" t="n">
        <f aca="false">FL49/FL58</f>
        <v>0.046396291453433</v>
      </c>
      <c r="FM60" s="49" t="n">
        <f aca="false">FM49/FM58</f>
        <v>0.0442155881827827</v>
      </c>
      <c r="FN60" s="49" t="n">
        <f aca="false">FN49/FN58</f>
        <v>0.0435106904075816</v>
      </c>
      <c r="FO60" s="49" t="n">
        <f aca="false">FO49/FO58</f>
        <v>0.0409801573821606</v>
      </c>
      <c r="FP60" s="49" t="n">
        <f aca="false">FP49/FP58</f>
        <v>0.0414420133482949</v>
      </c>
      <c r="FQ60" s="48" t="n">
        <f aca="false">FQ49/FQ58</f>
        <v>0.041434353280895</v>
      </c>
      <c r="FR60" s="48" t="n">
        <f aca="false">FR49/FR58</f>
        <v>0.0416703092262914</v>
      </c>
      <c r="FS60" s="48" t="n">
        <f aca="false">FS49/FS58</f>
        <v>0.0403041411938868</v>
      </c>
      <c r="FT60" s="48" t="n">
        <f aca="false">FT49/FT58</f>
        <v>0.0361175052780021</v>
      </c>
      <c r="FU60" s="48" t="n">
        <f aca="false">FU49/FU58</f>
        <v>0.0362072969135069</v>
      </c>
      <c r="FV60" s="48" t="n">
        <f aca="false">FV49/FV58</f>
        <v>0.035623262237511</v>
      </c>
      <c r="FW60" s="48" t="n">
        <f aca="false">FW49/FW58</f>
        <v>0.0366238264065745</v>
      </c>
      <c r="FX60" s="48" t="n">
        <f aca="false">FX49/FX58</f>
        <v>0.0355953830694046</v>
      </c>
      <c r="FY60" s="48" t="n">
        <f aca="false">FY49/FY58</f>
        <v>0.0352294597328063</v>
      </c>
      <c r="FZ60" s="48" t="n">
        <f aca="false">FZ49/FZ58</f>
        <v>0.0344661025308833</v>
      </c>
      <c r="GA60" s="48" t="n">
        <f aca="false">GA49/GA58</f>
        <v>0.0333939317045067</v>
      </c>
      <c r="GB60" s="48" t="n">
        <f aca="false">GB49/GB58</f>
        <v>0.0337714948093302</v>
      </c>
      <c r="GC60" s="49" t="n">
        <f aca="false">GC49/GC58</f>
        <v>0.0309826965961875</v>
      </c>
      <c r="GD60" s="49" t="n">
        <f aca="false">GD49/GD58</f>
        <v>0.0325655325195283</v>
      </c>
      <c r="GE60" s="49" t="n">
        <f aca="false">GE49/GE58</f>
        <v>0.0318669307652183</v>
      </c>
      <c r="GF60" s="49" t="n">
        <f aca="false">GF49/GF58</f>
        <v>0.0340542388868385</v>
      </c>
      <c r="GG60" s="49" t="n">
        <f aca="false">GG49/GG58</f>
        <v>0.0334184420706816</v>
      </c>
      <c r="GH60" s="49" t="n">
        <f aca="false">GH49/GH58</f>
        <v>0.0438587914511972</v>
      </c>
      <c r="GI60" s="49" t="n">
        <f aca="false">GI49/GI58</f>
        <v>0.0100842571932177</v>
      </c>
      <c r="GJ60" s="49" t="n">
        <f aca="false">GJ49/GJ58</f>
        <v>0.0227556024223936</v>
      </c>
      <c r="GK60" s="49" t="n">
        <f aca="false">GK49/GK58</f>
        <v>0.0228469435331327</v>
      </c>
      <c r="GL60" s="49" t="n">
        <f aca="false">GL49/GL58</f>
        <v>0.0223057298924439</v>
      </c>
      <c r="GM60" s="49" t="n">
        <f aca="false">GM49/GM58</f>
        <v>0.0212545607044479</v>
      </c>
      <c r="GN60" s="49" t="n">
        <f aca="false">GN49/GN58</f>
        <v>0.0218688308713419</v>
      </c>
      <c r="GO60" s="48" t="n">
        <f aca="false">GO49/GO58</f>
        <v>0.0191168279239291</v>
      </c>
      <c r="GP60" s="48" t="n">
        <f aca="false">GP49/GP58</f>
        <v>0.0205595912378098</v>
      </c>
      <c r="GQ60" s="48" t="n">
        <f aca="false">GQ49/GQ58</f>
        <v>0.020595243620841</v>
      </c>
      <c r="GR60" s="48" t="n">
        <f aca="false">GR49/GR58</f>
        <v>0.0205541112511528</v>
      </c>
      <c r="GS60" s="48" t="n">
        <f aca="false">GS49/GS58</f>
        <v>0.0195359257807923</v>
      </c>
      <c r="GT60" s="48" t="n">
        <f aca="false">GT49/GT58</f>
        <v>0.0194710619500743</v>
      </c>
      <c r="GU60" s="48" t="n">
        <f aca="false">GU49/GU58</f>
        <v>0.021668975315277</v>
      </c>
      <c r="GV60" s="48" t="n">
        <f aca="false">GV49/GV58</f>
        <v>0.0183625515278657</v>
      </c>
      <c r="GW60" s="48" t="n">
        <f aca="false">GW49/GW58</f>
        <v>0.0191878855558397</v>
      </c>
      <c r="GX60" s="48" t="n">
        <f aca="false">GX49/GX58</f>
        <v>0.0188336143119853</v>
      </c>
      <c r="GY60" s="48" t="n">
        <f aca="false">GY49/GY58</f>
        <v>0.0206704061059341</v>
      </c>
      <c r="GZ60" s="48" t="n">
        <f aca="false">GZ49/GZ58</f>
        <v>0.0210357011070339</v>
      </c>
      <c r="HA60" s="49" t="n">
        <f aca="false">HA49/HA58</f>
        <v>0.0204284936102072</v>
      </c>
      <c r="HB60" s="49" t="n">
        <f aca="false">HB49/HB58</f>
        <v>0.0204284936102072</v>
      </c>
      <c r="HC60" s="49" t="n">
        <f aca="false">HC49/HC58</f>
        <v>0.0204284936102072</v>
      </c>
      <c r="HD60" s="49" t="n">
        <f aca="false">HD49/HD58</f>
        <v>0.0200385953423436</v>
      </c>
      <c r="HE60" s="49" t="n">
        <f aca="false">HE49/HE58</f>
        <v>0.0200385953423436</v>
      </c>
      <c r="HF60" s="49" t="n">
        <f aca="false">HF49/HF58</f>
        <v>0.0200385953423436</v>
      </c>
      <c r="HG60" s="49" t="n">
        <f aca="false">HG49/HG58</f>
        <v>0.0196587739565879</v>
      </c>
      <c r="HH60" s="49" t="n">
        <f aca="false">HH49/HH58</f>
        <v>0.0196587739565879</v>
      </c>
      <c r="HI60" s="49" t="n">
        <f aca="false">HI49/HI58</f>
        <v>0.0196587739565879</v>
      </c>
      <c r="HJ60" s="49" t="n">
        <f aca="false">HJ49/HJ58</f>
        <v>0.0188388490645603</v>
      </c>
      <c r="HK60" s="49" t="n">
        <f aca="false">HK49/HK58</f>
        <v>0.0188388490645603</v>
      </c>
      <c r="HL60" s="49" t="n">
        <f aca="false">HL49/HL58</f>
        <v>0.0188388490645603</v>
      </c>
      <c r="HM60" s="48" t="n">
        <f aca="false">HM49/HM58</f>
        <v>0.0253882294297148</v>
      </c>
      <c r="HN60" s="48" t="n">
        <f aca="false">HN49/HN58</f>
        <v>0.0253882294297148</v>
      </c>
      <c r="HO60" s="48" t="n">
        <f aca="false">HO49/HO58</f>
        <v>0.0253882294297148</v>
      </c>
      <c r="HP60" s="48" t="n">
        <f aca="false">HP49/HP58</f>
        <v>0.0260175516528636</v>
      </c>
      <c r="HQ60" s="48" t="n">
        <f aca="false">HQ49/HQ58</f>
        <v>0.0260175516528636</v>
      </c>
      <c r="HR60" s="48" t="n">
        <f aca="false">HR49/HR58</f>
        <v>0.0260175516528636</v>
      </c>
      <c r="HS60" s="48" t="n">
        <f aca="false">HS49/HS58</f>
        <v>0.0266677705037831</v>
      </c>
      <c r="HT60" s="48" t="n">
        <f aca="false">HT49/HT58</f>
        <v>0.0266677705037831</v>
      </c>
      <c r="HU60" s="48" t="n">
        <f aca="false">HU49/HU58</f>
        <v>0.0266677705037831</v>
      </c>
      <c r="HV60" s="48" t="n">
        <f aca="false">HV49/HV58</f>
        <v>0.0268306739763076</v>
      </c>
      <c r="HW60" s="48" t="n">
        <f aca="false">HW49/HW58</f>
        <v>0.0268306739763076</v>
      </c>
      <c r="HX60" s="48" t="n">
        <f aca="false">HX49/HX58</f>
        <v>0.0268306739763076</v>
      </c>
      <c r="HY60" s="49" t="n">
        <f aca="false">HY49/HY58</f>
        <v>0.0316051661834629</v>
      </c>
      <c r="HZ60" s="49" t="n">
        <f aca="false">HZ49/HZ58</f>
        <v>0.0316051661834629</v>
      </c>
      <c r="IA60" s="49" t="n">
        <f aca="false">IA49/IA58</f>
        <v>0.0316051661834629</v>
      </c>
      <c r="IB60" s="49" t="n">
        <f aca="false">IB49/IB58</f>
        <v>0.0317743148330974</v>
      </c>
      <c r="IC60" s="49" t="n">
        <f aca="false">IC49/IC58</f>
        <v>0.0317743148330974</v>
      </c>
      <c r="ID60" s="49" t="n">
        <f aca="false">ID49/ID58</f>
        <v>0.0317743148330974</v>
      </c>
      <c r="IE60" s="49" t="n">
        <f aca="false">IE49/IE58</f>
        <v>0.0319446854517414</v>
      </c>
      <c r="IF60" s="49" t="n">
        <f aca="false">IF49/IF58</f>
        <v>0.0319446854517414</v>
      </c>
      <c r="IG60" s="49" t="n">
        <f aca="false">IG49/IG58</f>
        <v>0.0319446854517414</v>
      </c>
      <c r="IH60" s="49" t="n">
        <f aca="false">IH49/IH58</f>
        <v>0.0317189805584778</v>
      </c>
      <c r="II60" s="49" t="n">
        <f aca="false">II49/II58</f>
        <v>0.0317189805584778</v>
      </c>
      <c r="IJ60" s="49" t="n">
        <f aca="false">IJ49/IJ58</f>
        <v>0.0317189805584778</v>
      </c>
      <c r="IK60" s="48"/>
      <c r="IL60" s="48"/>
      <c r="IM60" s="48"/>
      <c r="IN60" s="48"/>
      <c r="IO60" s="48"/>
      <c r="IP60" s="48" t="n">
        <f aca="false">IP49/IP58</f>
        <v>0.225933525881142</v>
      </c>
      <c r="IQ60" s="48" t="n">
        <f aca="false">IQ49/IQ58</f>
        <v>0.221731389760243</v>
      </c>
      <c r="IR60" s="48" t="n">
        <f aca="false">IR49/IR58</f>
        <v>0.221527562879429</v>
      </c>
      <c r="IS60" s="48" t="n">
        <f aca="false">IS49/IS58</f>
        <v>0.218547185959481</v>
      </c>
      <c r="IT60" s="48" t="n">
        <f aca="false">IT49/IT58</f>
        <v>0.223986660028186</v>
      </c>
      <c r="IU60" s="48" t="n">
        <f aca="false">IU49/IU58</f>
        <v>0.22225081440403</v>
      </c>
      <c r="IV60" s="48" t="n">
        <f aca="false">IV49/IV58</f>
        <v>0.224667398629398</v>
      </c>
      <c r="IW60" s="49" t="n">
        <f aca="false">IW49/IW58</f>
        <v>0.239459360707898</v>
      </c>
      <c r="IX60" s="49" t="n">
        <f aca="false">IX49/IX58</f>
        <v>0.239806827581456</v>
      </c>
      <c r="IY60" s="49" t="n">
        <f aca="false">IY49/IY58</f>
        <v>0.241159869308763</v>
      </c>
    </row>
    <row r="61" customFormat="false" ht="13.8" hidden="false" customHeight="false" outlineLevel="0" collapsed="false">
      <c r="A61" s="2" t="s">
        <v>39</v>
      </c>
      <c r="B61" s="48"/>
      <c r="C61" s="48" t="n">
        <f aca="false">(B59+C59+D59)/3</f>
        <v>0</v>
      </c>
      <c r="D61" s="48"/>
      <c r="E61" s="48"/>
      <c r="F61" s="48" t="n">
        <f aca="false">(E59+F59+G59)/3</f>
        <v>0.0468747743786058</v>
      </c>
      <c r="G61" s="48"/>
      <c r="H61" s="48"/>
      <c r="I61" s="48" t="n">
        <f aca="false">(H59+I59+J59)/3</f>
        <v>0.135017177641829</v>
      </c>
      <c r="J61" s="48"/>
      <c r="K61" s="48"/>
      <c r="L61" s="48" t="n">
        <f aca="false">(K59+L59+M59)/3</f>
        <v>0.132891186061397</v>
      </c>
      <c r="M61" s="48"/>
      <c r="N61" s="49"/>
      <c r="O61" s="49" t="n">
        <f aca="false">(N59+O59+P59)/3</f>
        <v>0.142985923004725</v>
      </c>
      <c r="P61" s="49"/>
      <c r="Q61" s="49"/>
      <c r="R61" s="49" t="n">
        <f aca="false">(Q59+R59+S59)/3</f>
        <v>0.142565986569505</v>
      </c>
      <c r="S61" s="49"/>
      <c r="T61" s="49"/>
      <c r="U61" s="49" t="n">
        <f aca="false">(T59+U59+V59)/3</f>
        <v>0.139543676698317</v>
      </c>
      <c r="V61" s="49"/>
      <c r="W61" s="49"/>
      <c r="X61" s="49" t="n">
        <f aca="false">(W59+X59+Y59)/3</f>
        <v>0.136573971284218</v>
      </c>
      <c r="Y61" s="49"/>
      <c r="Z61" s="48"/>
      <c r="AA61" s="48" t="n">
        <f aca="false">(Z59+AA59+AB59)/3</f>
        <v>0.134137217300503</v>
      </c>
      <c r="AB61" s="48"/>
      <c r="AC61" s="48"/>
      <c r="AD61" s="48" t="n">
        <f aca="false">(AC59+AD59+AE59)/3</f>
        <v>0.134094035839122</v>
      </c>
      <c r="AE61" s="48"/>
      <c r="AF61" s="48"/>
      <c r="AG61" s="48" t="n">
        <f aca="false">(AF59+AG59+AH59)/3</f>
        <v>0.130072561862691</v>
      </c>
      <c r="AH61" s="48"/>
      <c r="AI61" s="48"/>
      <c r="AJ61" s="48" t="n">
        <f aca="false">(AI59+AJ59+AK59)/3</f>
        <v>0.121277386236684</v>
      </c>
      <c r="AK61" s="48"/>
      <c r="AL61" s="49"/>
      <c r="AM61" s="49" t="n">
        <f aca="false">(AL59+AM59+AN59)/3</f>
        <v>0.135210026538025</v>
      </c>
      <c r="AN61" s="49"/>
      <c r="AO61" s="49"/>
      <c r="AP61" s="49" t="n">
        <f aca="false">(AO59+AP59+AQ59)/3</f>
        <v>0.138706004582718</v>
      </c>
      <c r="AQ61" s="49"/>
      <c r="AR61" s="49"/>
      <c r="AS61" s="49" t="n">
        <f aca="false">(AR59+AS59+AT59)/3</f>
        <v>0.133877010988348</v>
      </c>
      <c r="AT61" s="49"/>
      <c r="AU61" s="49"/>
      <c r="AV61" s="49" t="n">
        <f aca="false">(AU59+AV59+AW59)/3</f>
        <v>0.131512820293769</v>
      </c>
      <c r="AW61" s="49"/>
      <c r="AX61" s="48"/>
      <c r="AY61" s="48" t="n">
        <f aca="false">(AX59+AY59+AZ59)/3</f>
        <v>0.140575558483371</v>
      </c>
      <c r="AZ61" s="48"/>
      <c r="BA61" s="48"/>
      <c r="BB61" s="48" t="n">
        <f aca="false">(BA59+BB59+BC59)/3</f>
        <v>0.147235277589341</v>
      </c>
      <c r="BC61" s="48"/>
      <c r="BD61" s="48"/>
      <c r="BE61" s="48" t="n">
        <f aca="false">(BD59+BE59+BF59)/3</f>
        <v>0.148918721389236</v>
      </c>
      <c r="BF61" s="48"/>
      <c r="BG61" s="48"/>
      <c r="BH61" s="48" t="n">
        <f aca="false">(BG59+BH59+BI59)/3</f>
        <v>0.150394964418369</v>
      </c>
      <c r="BI61" s="48"/>
      <c r="BJ61" s="49"/>
      <c r="BK61" s="49" t="n">
        <f aca="false">(BJ59+BK59+BL59)/3</f>
        <v>0.149508028661738</v>
      </c>
      <c r="BL61" s="49"/>
      <c r="BM61" s="49"/>
      <c r="BN61" s="49" t="n">
        <f aca="false">(BM59+BN59+BO59)/3</f>
        <v>0.14781875826087</v>
      </c>
      <c r="BO61" s="49"/>
      <c r="BP61" s="49"/>
      <c r="BQ61" s="49" t="n">
        <f aca="false">(BP59+BQ59+BR59)/3</f>
        <v>0.14705644369061</v>
      </c>
      <c r="BR61" s="49"/>
      <c r="BS61" s="49"/>
      <c r="BT61" s="49" t="n">
        <f aca="false">(BS59+BT59+BU59)/3</f>
        <v>0.147101099897664</v>
      </c>
      <c r="BU61" s="49"/>
      <c r="BV61" s="48"/>
      <c r="BW61" s="48" t="n">
        <f aca="false">(BV59+BW59+BX59)/3</f>
        <v>0.164226979144106</v>
      </c>
      <c r="BX61" s="48"/>
      <c r="BY61" s="48"/>
      <c r="BZ61" s="48" t="n">
        <f aca="false">(BY59+BZ59+CA59)/3</f>
        <v>0.156230704597529</v>
      </c>
      <c r="CA61" s="48"/>
      <c r="CB61" s="48"/>
      <c r="CC61" s="48" t="n">
        <f aca="false">(CB59+CC59+CD59)/3</f>
        <v>0.149529437094584</v>
      </c>
      <c r="CD61" s="48"/>
      <c r="CE61" s="48"/>
      <c r="CF61" s="48" t="n">
        <f aca="false">(CE59+CF59+CG59)/3</f>
        <v>0.158483524427332</v>
      </c>
      <c r="CG61" s="48"/>
      <c r="CH61" s="49"/>
      <c r="CI61" s="49" t="n">
        <f aca="false">(CH59+CI59+CJ59)/3</f>
        <v>0.150103540333679</v>
      </c>
      <c r="CJ61" s="49"/>
      <c r="CK61" s="49"/>
      <c r="CL61" s="49" t="n">
        <f aca="false">(CK59+CL59+CM59)/3</f>
        <v>0.149349792294018</v>
      </c>
      <c r="CM61" s="49"/>
      <c r="CN61" s="49"/>
      <c r="CO61" s="49" t="n">
        <f aca="false">(CN59+CO59+CP59)/3</f>
        <v>0.139010005768908</v>
      </c>
      <c r="CP61" s="49"/>
      <c r="CQ61" s="49"/>
      <c r="CR61" s="49" t="n">
        <f aca="false">(CQ59+CR59+CS59)/3</f>
        <v>0.156136772261475</v>
      </c>
      <c r="CS61" s="49"/>
      <c r="CT61" s="48"/>
      <c r="CU61" s="48" t="n">
        <f aca="false">(CT59+CU59+CV59)/3</f>
        <v>0.148784954228721</v>
      </c>
      <c r="CV61" s="48"/>
      <c r="CW61" s="48"/>
      <c r="CX61" s="48" t="n">
        <f aca="false">(CW59+CX59+CY59)/3</f>
        <v>0.155441107266179</v>
      </c>
      <c r="CY61" s="48"/>
      <c r="CZ61" s="48"/>
      <c r="DA61" s="48" t="n">
        <f aca="false">(CZ59+DA59+DB59)/3</f>
        <v>0.136438297473253</v>
      </c>
      <c r="DB61" s="48"/>
      <c r="DC61" s="48"/>
      <c r="DD61" s="48" t="n">
        <f aca="false">(DC59+DD59+DE59)/3</f>
        <v>0.132609218237497</v>
      </c>
      <c r="DE61" s="48"/>
      <c r="DF61" s="49"/>
      <c r="DG61" s="49" t="n">
        <f aca="false">(DF59+DG59+DH59)/3</f>
        <v>0.141960356884084</v>
      </c>
      <c r="DH61" s="49"/>
      <c r="DI61" s="49"/>
      <c r="DJ61" s="49" t="n">
        <f aca="false">(DI59+DJ59+DK59)/3</f>
        <v>0.133358090571039</v>
      </c>
      <c r="DK61" s="49"/>
      <c r="DL61" s="49"/>
      <c r="DM61" s="49" t="n">
        <f aca="false">(DL59+DM59+DN59)/3</f>
        <v>0.119155950385652</v>
      </c>
      <c r="DN61" s="49"/>
      <c r="DO61" s="49"/>
      <c r="DP61" s="49" t="n">
        <f aca="false">(DO59+DP59+DQ59)/3</f>
        <v>0.115649221463537</v>
      </c>
      <c r="DQ61" s="49"/>
      <c r="DR61" s="48"/>
      <c r="DS61" s="48" t="n">
        <f aca="false">(DR59+DS59+DT59)/3</f>
        <v>0.113695097637222</v>
      </c>
      <c r="DT61" s="48"/>
      <c r="DU61" s="48"/>
      <c r="DV61" s="48" t="n">
        <f aca="false">(DU59+DV59+DW59)/3</f>
        <v>0.118032173364757</v>
      </c>
      <c r="DW61" s="48"/>
      <c r="DX61" s="48"/>
      <c r="DY61" s="48" t="n">
        <f aca="false">(DX59+DY59+DZ59)/3</f>
        <v>0.1152418859287</v>
      </c>
      <c r="DZ61" s="48"/>
      <c r="EA61" s="48"/>
      <c r="EB61" s="48" t="n">
        <f aca="false">(EA59+EB59+EC59)/3</f>
        <v>0.114642818584465</v>
      </c>
      <c r="EC61" s="48"/>
      <c r="ED61" s="49"/>
      <c r="EE61" s="1"/>
      <c r="EF61" s="1"/>
      <c r="EG61" s="1"/>
      <c r="EH61" s="49" t="n">
        <f aca="false">(ED59+EH59+EI59)/3</f>
        <v>0.11821920315821</v>
      </c>
      <c r="EI61" s="49"/>
      <c r="EJ61" s="49"/>
      <c r="EK61" s="49" t="n">
        <f aca="false">(EJ59+EK59+EL59)/3</f>
        <v>0.109919194984668</v>
      </c>
      <c r="EL61" s="49"/>
      <c r="EM61" s="49"/>
      <c r="EN61" s="49" t="n">
        <f aca="false">(EM59+EN59+EO59)/3</f>
        <v>0.108993583522678</v>
      </c>
      <c r="EO61" s="49"/>
      <c r="EP61" s="49"/>
      <c r="EQ61" s="49" t="n">
        <f aca="false">(EP59+EQ59+ER59)/3</f>
        <v>0.101961485250473</v>
      </c>
      <c r="ER61" s="49"/>
      <c r="ES61" s="48"/>
      <c r="ET61" s="48" t="n">
        <f aca="false">(ES59+ET59+EU59)/3</f>
        <v>0.102357808679196</v>
      </c>
      <c r="EU61" s="48"/>
      <c r="EV61" s="48"/>
      <c r="EW61" s="48" t="n">
        <f aca="false">(EV59+EW59+EX59)/3</f>
        <v>0.0971161855714177</v>
      </c>
      <c r="EX61" s="48"/>
      <c r="EY61" s="48"/>
      <c r="EZ61" s="48" t="n">
        <f aca="false">(EY59+EZ59+FA59)/3</f>
        <v>0.0905285329102142</v>
      </c>
      <c r="FA61" s="48"/>
      <c r="FB61" s="48"/>
      <c r="FC61" s="48" t="n">
        <f aca="false">(FB59+FC59+FD59)/3</f>
        <v>0.0848963912884721</v>
      </c>
      <c r="FD61" s="48"/>
      <c r="FE61" s="49"/>
      <c r="FF61" s="49" t="n">
        <f aca="false">(FE59+FF59+FG59)/3</f>
        <v>0.0803598444967576</v>
      </c>
      <c r="FG61" s="49"/>
      <c r="FH61" s="49"/>
      <c r="FI61" s="49" t="n">
        <f aca="false">(FH59+FI59+FJ59)/3</f>
        <v>0.0762289080464082</v>
      </c>
      <c r="FJ61" s="49"/>
      <c r="FK61" s="49"/>
      <c r="FL61" s="49" t="n">
        <f aca="false">(FK59+FL59+FM59)/3</f>
        <v>0.0673440442782808</v>
      </c>
      <c r="FM61" s="49"/>
      <c r="FN61" s="49"/>
      <c r="FO61" s="49" t="n">
        <f aca="false">(FN59+FO59+FP59)/3</f>
        <v>0.0625571654600419</v>
      </c>
      <c r="FP61" s="49"/>
      <c r="FQ61" s="48"/>
      <c r="FR61" s="48" t="n">
        <f aca="false">(FQ59+FR59+FS59)/3</f>
        <v>0.0574263629473224</v>
      </c>
      <c r="FS61" s="48"/>
      <c r="FT61" s="48"/>
      <c r="FU61" s="48" t="n">
        <f aca="false">(FT59+FU59+FV59)/3</f>
        <v>0.0554360333094996</v>
      </c>
      <c r="FV61" s="48"/>
      <c r="FW61" s="48"/>
      <c r="FX61" s="48" t="n">
        <f aca="false">(FW59+FX59+FY59)/3</f>
        <v>0.0523875162072523</v>
      </c>
      <c r="FY61" s="48"/>
      <c r="FZ61" s="48"/>
      <c r="GA61" s="48" t="n">
        <f aca="false">(FZ59+GA59+GB59)/3</f>
        <v>0.0513725949250666</v>
      </c>
      <c r="GB61" s="48"/>
      <c r="GC61" s="49"/>
      <c r="GD61" s="49" t="n">
        <f aca="false">(GC59+GD59+GE59)/3</f>
        <v>0.0494350001417978</v>
      </c>
      <c r="GE61" s="49"/>
      <c r="GF61" s="49"/>
      <c r="GG61" s="49" t="n">
        <f aca="false">(GF59+GG59+GH59)/3</f>
        <v>0.0527096266141058</v>
      </c>
      <c r="GH61" s="49"/>
      <c r="GI61" s="49"/>
      <c r="GJ61" s="49" t="n">
        <f aca="false">(GI59+GJ59+GK59)/3</f>
        <v>0.0285783157356769</v>
      </c>
      <c r="GK61" s="49"/>
      <c r="GL61" s="49"/>
      <c r="GM61" s="49" t="n">
        <f aca="false">(GL59+GM59+GN59)/3</f>
        <v>0.0321606810460902</v>
      </c>
      <c r="GN61" s="49"/>
      <c r="GO61" s="48"/>
      <c r="GP61" s="48" t="n">
        <f aca="false">(GO59+GP59+GQ59)/3</f>
        <v>0.0288494585828652</v>
      </c>
      <c r="GQ61" s="48"/>
      <c r="GR61" s="48"/>
      <c r="GS61" s="48" t="n">
        <f aca="false">(GR59+GS59+GT59)/3</f>
        <v>0.0271610184521629</v>
      </c>
      <c r="GT61" s="48"/>
      <c r="GU61" s="48"/>
      <c r="GV61" s="48" t="n">
        <f aca="false">(GU59+GV59+GW59)/3</f>
        <v>0.0238133212267921</v>
      </c>
      <c r="GW61" s="48"/>
      <c r="GX61" s="48"/>
      <c r="GY61" s="48" t="n">
        <f aca="false">(GX59+GY59+GZ59)/3</f>
        <v>0.0239137415983315</v>
      </c>
      <c r="GZ61" s="48"/>
      <c r="HA61" s="49"/>
      <c r="HB61" s="49" t="n">
        <f aca="false">(HA59+HB59+HC59)/3</f>
        <v>0.0237580627562396</v>
      </c>
      <c r="HC61" s="49"/>
      <c r="HD61" s="49"/>
      <c r="HE61" s="49" t="n">
        <f aca="false">(HD59+HE59+HF59)/3</f>
        <v>0.025100889499325</v>
      </c>
      <c r="HF61" s="49"/>
      <c r="HG61" s="49"/>
      <c r="HH61" s="49" t="n">
        <f aca="false">(HG59+HH59+HI59)/3</f>
        <v>0.0265302080676275</v>
      </c>
      <c r="HI61" s="49"/>
      <c r="HJ61" s="49"/>
      <c r="HK61" s="49" t="n">
        <f aca="false">(HJ59+HK59+HL59)/3</f>
        <v>0.0270731546157802</v>
      </c>
      <c r="HL61" s="49"/>
      <c r="HM61" s="48"/>
      <c r="HN61" s="48" t="n">
        <f aca="false">(HM59+HN59+HO59)/3</f>
        <v>0.038832208330906</v>
      </c>
      <c r="HO61" s="48"/>
      <c r="HP61" s="48"/>
      <c r="HQ61" s="48" t="n">
        <f aca="false">(HP59+HQ59+HR59)/3</f>
        <v>0.0399994628186631</v>
      </c>
      <c r="HR61" s="48"/>
      <c r="HS61" s="48"/>
      <c r="HT61" s="48" t="n">
        <f aca="false">(HS59+HT59+HU59)/3</f>
        <v>0.0412087928003159</v>
      </c>
      <c r="HU61" s="48"/>
      <c r="HV61" s="48"/>
      <c r="HW61" s="48" t="n">
        <f aca="false">(HV59+HW59+HX59)/3</f>
        <v>0.041153248544988</v>
      </c>
      <c r="HX61" s="48"/>
      <c r="HY61" s="49"/>
      <c r="HZ61" s="49" t="n">
        <f aca="false">(HY59+HZ59+IA59)/3</f>
        <v>0.0481169371023078</v>
      </c>
      <c r="IA61" s="49"/>
      <c r="IB61" s="49"/>
      <c r="IC61" s="49" t="n">
        <f aca="false">(IB59+IC59+ID59)/3</f>
        <v>0.0491109941678791</v>
      </c>
      <c r="ID61" s="49"/>
      <c r="IE61" s="49"/>
      <c r="IF61" s="49" t="n">
        <f aca="false">(IE59+IF59+IG59)/3</f>
        <v>0.0501301153102489</v>
      </c>
      <c r="IG61" s="49"/>
      <c r="IH61" s="49"/>
      <c r="II61" s="49" t="n">
        <f aca="false">(IH59+II59+IJ59)/3</f>
        <v>0.0504282937985053</v>
      </c>
      <c r="IJ61" s="49"/>
      <c r="IK61" s="48"/>
      <c r="IL61" s="48"/>
      <c r="IM61" s="48"/>
      <c r="IN61" s="48"/>
      <c r="IO61" s="48"/>
      <c r="IP61" s="48" t="n">
        <f aca="false">(IP59)</f>
        <v>0.235730332070752</v>
      </c>
      <c r="IQ61" s="48"/>
      <c r="IR61" s="48" t="n">
        <f aca="false">(IQ59+IR59+IS59)/3</f>
        <v>0.233559714893667</v>
      </c>
      <c r="IS61" s="48"/>
      <c r="IT61" s="48"/>
      <c r="IU61" s="48" t="n">
        <f aca="false">(IT59+IU59+IV59)/3</f>
        <v>0.228665112563935</v>
      </c>
      <c r="IV61" s="48"/>
      <c r="IW61" s="49"/>
      <c r="IX61" s="49" t="n">
        <f aca="false">(IW59+IX59+IY59)/3</f>
        <v>0.237089185523843</v>
      </c>
      <c r="IY61" s="49"/>
    </row>
    <row r="62" customFormat="false" ht="13.8" hidden="false" customHeight="false" outlineLevel="0" collapsed="false">
      <c r="A62" s="2" t="s">
        <v>40</v>
      </c>
      <c r="B62" s="48"/>
      <c r="C62" s="48" t="n">
        <f aca="false">(B60+C60+D60)/3</f>
        <v>0</v>
      </c>
      <c r="D62" s="48"/>
      <c r="E62" s="48"/>
      <c r="F62" s="48" t="n">
        <f aca="false">(E60+F60+G60)/3</f>
        <v>0.0352904284705492</v>
      </c>
      <c r="G62" s="48"/>
      <c r="H62" s="48"/>
      <c r="I62" s="48" t="n">
        <f aca="false">(H60+I60+J60)/3</f>
        <v>0.101649855663927</v>
      </c>
      <c r="J62" s="48"/>
      <c r="K62" s="48"/>
      <c r="L62" s="48" t="n">
        <f aca="false">(K60+L60+M60)/3</f>
        <v>0.100049268678862</v>
      </c>
      <c r="M62" s="48"/>
      <c r="N62" s="49"/>
      <c r="O62" s="49" t="n">
        <f aca="false">(N60+O60+P60)/3</f>
        <v>0.109509944412071</v>
      </c>
      <c r="P62" s="49"/>
      <c r="Q62" s="49"/>
      <c r="R62" s="49" t="n">
        <f aca="false">(Q60+R60+S60)/3</f>
        <v>0.10918832383075</v>
      </c>
      <c r="S62" s="49"/>
      <c r="T62" s="49"/>
      <c r="U62" s="49" t="n">
        <f aca="false">(T60+U60+V60)/3</f>
        <v>0.106873599562551</v>
      </c>
      <c r="V62" s="49"/>
      <c r="W62" s="49"/>
      <c r="X62" s="49" t="n">
        <f aca="false">(W60+X60+Y60)/3</f>
        <v>0.104599163953897</v>
      </c>
      <c r="Y62" s="49"/>
      <c r="Z62" s="48"/>
      <c r="AA62" s="48" t="n">
        <f aca="false">(Z60+AA60+AB60)/3</f>
        <v>0.100703104827174</v>
      </c>
      <c r="AB62" s="48"/>
      <c r="AC62" s="48"/>
      <c r="AD62" s="48" t="n">
        <f aca="false">(AC60+AD60+AE60)/3</f>
        <v>0.100670686477372</v>
      </c>
      <c r="AE62" s="48"/>
      <c r="AF62" s="48"/>
      <c r="AG62" s="48" t="n">
        <f aca="false">(AF60+AG60+AH60)/3</f>
        <v>0.0976515772133031</v>
      </c>
      <c r="AH62" s="48"/>
      <c r="AI62" s="48"/>
      <c r="AJ62" s="48" t="n">
        <f aca="false">(AI60+AJ60+AK60)/3</f>
        <v>0.0910486260647421</v>
      </c>
      <c r="AK62" s="48"/>
      <c r="AL62" s="49"/>
      <c r="AM62" s="49" t="n">
        <f aca="false">(AL60+AM60+AN60)/3</f>
        <v>0.103275889395351</v>
      </c>
      <c r="AN62" s="49"/>
      <c r="AO62" s="49"/>
      <c r="AP62" s="49" t="n">
        <f aca="false">(AO60+AP60+AQ60)/3</f>
        <v>0.0957985279044353</v>
      </c>
      <c r="AQ62" s="49"/>
      <c r="AR62" s="49"/>
      <c r="AS62" s="49" t="n">
        <f aca="false">(AR60+AS60+AT60)/3</f>
        <v>0.0968913888840491</v>
      </c>
      <c r="AT62" s="49"/>
      <c r="AU62" s="49"/>
      <c r="AV62" s="49" t="n">
        <f aca="false">(AU60+AV60+AW60)/3</f>
        <v>0.0949471603368277</v>
      </c>
      <c r="AW62" s="49"/>
      <c r="AX62" s="48"/>
      <c r="AY62" s="48" t="n">
        <f aca="false">(AX60+AY60+AZ60)/3</f>
        <v>0.0995000222776565</v>
      </c>
      <c r="AZ62" s="48"/>
      <c r="BA62" s="48"/>
      <c r="BB62" s="48" t="n">
        <f aca="false">(BA60+BB60+BC60)/3</f>
        <v>0.103707912170631</v>
      </c>
      <c r="BC62" s="48"/>
      <c r="BD62" s="48"/>
      <c r="BE62" s="48" t="n">
        <f aca="false">(BD60+BE60+BF60)/3</f>
        <v>0.104385689066701</v>
      </c>
      <c r="BF62" s="48"/>
      <c r="BG62" s="48"/>
      <c r="BH62" s="48" t="n">
        <f aca="false">(BG60+BH60+BI60)/3</f>
        <v>0.110296638495858</v>
      </c>
      <c r="BI62" s="48"/>
      <c r="BJ62" s="49"/>
      <c r="BK62" s="49" t="n">
        <f aca="false">(BJ60+BK60+BL60)/3</f>
        <v>0.104186287968436</v>
      </c>
      <c r="BL62" s="49"/>
      <c r="BM62" s="49"/>
      <c r="BN62" s="49" t="n">
        <f aca="false">(BM60+BN60+BO60)/3</f>
        <v>0.105997864707578</v>
      </c>
      <c r="BO62" s="49"/>
      <c r="BP62" s="49"/>
      <c r="BQ62" s="49" t="n">
        <f aca="false">(BP60+BQ60+BR60)/3</f>
        <v>0.0994742426328464</v>
      </c>
      <c r="BR62" s="49"/>
      <c r="BS62" s="49"/>
      <c r="BT62" s="49" t="n">
        <f aca="false">(BS60+BT60+BU60)/3</f>
        <v>0.104315902250734</v>
      </c>
      <c r="BU62" s="49"/>
      <c r="BV62" s="48"/>
      <c r="BW62" s="48" t="n">
        <f aca="false">(BV60+BW60+BX60)/3</f>
        <v>0.121065609425013</v>
      </c>
      <c r="BX62" s="48"/>
      <c r="BY62" s="48"/>
      <c r="BZ62" s="48" t="n">
        <f aca="false">(BY60+BZ60+CA60)/3</f>
        <v>0.121978422353915</v>
      </c>
      <c r="CA62" s="48"/>
      <c r="CB62" s="48"/>
      <c r="CC62" s="48" t="n">
        <f aca="false">(CB60+CC60+CD60)/3</f>
        <v>0.100133456258288</v>
      </c>
      <c r="CD62" s="48"/>
      <c r="CE62" s="48"/>
      <c r="CF62" s="48" t="n">
        <f aca="false">(CE60+CF60+CG60)/3</f>
        <v>0.11403477611278</v>
      </c>
      <c r="CG62" s="48"/>
      <c r="CH62" s="49"/>
      <c r="CI62" s="49" t="n">
        <f aca="false">(CH60+CI60+CJ60)/3</f>
        <v>0.104858928146887</v>
      </c>
      <c r="CJ62" s="49"/>
      <c r="CK62" s="49"/>
      <c r="CL62" s="49" t="n">
        <f aca="false">(CK60+CL60+CM60)/3</f>
        <v>0.103170541295534</v>
      </c>
      <c r="CM62" s="49"/>
      <c r="CN62" s="49"/>
      <c r="CO62" s="49" t="n">
        <f aca="false">(CN60+CO60+CP60)/3</f>
        <v>0.1008482594524</v>
      </c>
      <c r="CP62" s="49"/>
      <c r="CQ62" s="49"/>
      <c r="CR62" s="49" t="n">
        <f aca="false">(CQ60+CR60+CS60)/3</f>
        <v>0.107408248556803</v>
      </c>
      <c r="CS62" s="49"/>
      <c r="CT62" s="48"/>
      <c r="CU62" s="48" t="n">
        <f aca="false">(CT60+CU60+CV60)/3</f>
        <v>0.108749181250311</v>
      </c>
      <c r="CV62" s="48"/>
      <c r="CW62" s="48"/>
      <c r="CX62" s="48" t="n">
        <f aca="false">(CW60+CX60+CY60)/3</f>
        <v>0.101649852877356</v>
      </c>
      <c r="CY62" s="48"/>
      <c r="CZ62" s="48"/>
      <c r="DA62" s="48" t="n">
        <f aca="false">(CZ60+DA60+DB60)/3</f>
        <v>0.0961973693764797</v>
      </c>
      <c r="DB62" s="48"/>
      <c r="DC62" s="48"/>
      <c r="DD62" s="48" t="n">
        <f aca="false">(DC60+DD60+DE60)/3</f>
        <v>0.0989580502736627</v>
      </c>
      <c r="DE62" s="48"/>
      <c r="DF62" s="49"/>
      <c r="DG62" s="49" t="n">
        <f aca="false">(DF60+DG60+DH60)/3</f>
        <v>0.100773112475026</v>
      </c>
      <c r="DH62" s="49"/>
      <c r="DI62" s="49"/>
      <c r="DJ62" s="49" t="n">
        <f aca="false">(DI60+DJ60+DK60)/3</f>
        <v>0.0862957340779778</v>
      </c>
      <c r="DK62" s="49"/>
      <c r="DL62" s="49"/>
      <c r="DM62" s="49" t="n">
        <f aca="false">(DL60+DM60+DN60)/3</f>
        <v>0.0804846957076269</v>
      </c>
      <c r="DN62" s="49"/>
      <c r="DO62" s="49"/>
      <c r="DP62" s="49" t="n">
        <f aca="false">(DO60+DP60+DQ60)/3</f>
        <v>0.0836768080543243</v>
      </c>
      <c r="DQ62" s="49"/>
      <c r="DR62" s="48"/>
      <c r="DS62" s="48" t="n">
        <f aca="false">(DR60+DS60+DT60)/3</f>
        <v>0.08387823962385</v>
      </c>
      <c r="DT62" s="48"/>
      <c r="DU62" s="48"/>
      <c r="DV62" s="48" t="n">
        <f aca="false">(DU60+DV60+DW60)/3</f>
        <v>0.0858897081616958</v>
      </c>
      <c r="DW62" s="48"/>
      <c r="DX62" s="48"/>
      <c r="DY62" s="48" t="n">
        <f aca="false">(DX60+DY60+DZ60)/3</f>
        <v>0.0768626714236956</v>
      </c>
      <c r="DZ62" s="48"/>
      <c r="EA62" s="48"/>
      <c r="EB62" s="48" t="n">
        <f aca="false">(EA60+EB60+EC60)/3</f>
        <v>0.0772059672905848</v>
      </c>
      <c r="EC62" s="48"/>
      <c r="ED62" s="49"/>
      <c r="EE62" s="1"/>
      <c r="EF62" s="1"/>
      <c r="EG62" s="1"/>
      <c r="EH62" s="49" t="n">
        <f aca="false">(ED60+EH60+EI60)/3</f>
        <v>0.0776249102620078</v>
      </c>
      <c r="EI62" s="49"/>
      <c r="EJ62" s="49"/>
      <c r="EK62" s="49" t="n">
        <f aca="false">(EJ60+EK60+EL60)/3</f>
        <v>0.075197722001316</v>
      </c>
      <c r="EL62" s="49"/>
      <c r="EM62" s="49"/>
      <c r="EN62" s="49" t="n">
        <f aca="false">(EM60+EN60+EO60)/3</f>
        <v>0.0744687421024496</v>
      </c>
      <c r="EO62" s="49"/>
      <c r="EP62" s="49"/>
      <c r="EQ62" s="49" t="n">
        <f aca="false">(EP60+EQ60+ER60)/3</f>
        <v>0.07331773114966</v>
      </c>
      <c r="ER62" s="49"/>
      <c r="ES62" s="48"/>
      <c r="ET62" s="48" t="n">
        <f aca="false">(ES60+ET60+EU60)/3</f>
        <v>0.0699755325419297</v>
      </c>
      <c r="EU62" s="48"/>
      <c r="EV62" s="48"/>
      <c r="EW62" s="48" t="n">
        <f aca="false">(EV60+EW60+EX60)/3</f>
        <v>0.0662003704412665</v>
      </c>
      <c r="EX62" s="48"/>
      <c r="EY62" s="48"/>
      <c r="EZ62" s="48" t="n">
        <f aca="false">(EY60+EZ60+FA60)/3</f>
        <v>0.0615399793165125</v>
      </c>
      <c r="FA62" s="48"/>
      <c r="FB62" s="48"/>
      <c r="FC62" s="48" t="n">
        <f aca="false">(FB60+FC60+FD60)/3</f>
        <v>0.05538017583699</v>
      </c>
      <c r="FD62" s="48"/>
      <c r="FE62" s="49"/>
      <c r="FF62" s="49" t="n">
        <f aca="false">(FE60+FF60+FG60)/3</f>
        <v>0.0539186512138029</v>
      </c>
      <c r="FG62" s="49"/>
      <c r="FH62" s="49"/>
      <c r="FI62" s="49" t="n">
        <f aca="false">(FH60+FI60+FJ60)/3</f>
        <v>0.0526838448323548</v>
      </c>
      <c r="FJ62" s="49"/>
      <c r="FK62" s="49"/>
      <c r="FL62" s="49" t="n">
        <f aca="false">(FK60+FL60+FM60)/3</f>
        <v>0.045959177480463</v>
      </c>
      <c r="FM62" s="49"/>
      <c r="FN62" s="49"/>
      <c r="FO62" s="49" t="n">
        <f aca="false">(FN60+FO60+FP60)/3</f>
        <v>0.0419776203793457</v>
      </c>
      <c r="FP62" s="49"/>
      <c r="FQ62" s="48"/>
      <c r="FR62" s="48" t="n">
        <f aca="false">(FQ60+FR60+FS60)/3</f>
        <v>0.0411362679003577</v>
      </c>
      <c r="FS62" s="48"/>
      <c r="FT62" s="48"/>
      <c r="FU62" s="48" t="n">
        <f aca="false">(FT60+FU60+FV60)/3</f>
        <v>0.0359826881430067</v>
      </c>
      <c r="FV62" s="48"/>
      <c r="FW62" s="48"/>
      <c r="FX62" s="48" t="n">
        <f aca="false">(FW60+FX60+FY60)/3</f>
        <v>0.0358162230695951</v>
      </c>
      <c r="FY62" s="48"/>
      <c r="FZ62" s="48"/>
      <c r="GA62" s="48" t="n">
        <f aca="false">(FZ60+GA60+GB60)/3</f>
        <v>0.03387717634824</v>
      </c>
      <c r="GB62" s="48"/>
      <c r="GC62" s="49"/>
      <c r="GD62" s="49" t="n">
        <f aca="false">(GC60+GD60+GE60)/3</f>
        <v>0.0318050532936447</v>
      </c>
      <c r="GE62" s="49"/>
      <c r="GF62" s="49"/>
      <c r="GG62" s="49" t="n">
        <f aca="false">(GF60+GG60+GH60)/3</f>
        <v>0.0371104908029058</v>
      </c>
      <c r="GH62" s="49"/>
      <c r="GI62" s="49"/>
      <c r="GJ62" s="49" t="n">
        <f aca="false">(GI60+GJ60+GK60)/3</f>
        <v>0.018562267716248</v>
      </c>
      <c r="GK62" s="49"/>
      <c r="GL62" s="49"/>
      <c r="GM62" s="49" t="n">
        <f aca="false">(GL60+GM60+GN60)/3</f>
        <v>0.0218097071560779</v>
      </c>
      <c r="GN62" s="49"/>
      <c r="GO62" s="48"/>
      <c r="GP62" s="48" t="n">
        <f aca="false">(GO60+GP60+GQ60)/3</f>
        <v>0.02009055426086</v>
      </c>
      <c r="GQ62" s="48"/>
      <c r="GR62" s="48"/>
      <c r="GS62" s="48" t="n">
        <f aca="false">(GR60+GS60+GT60)/3</f>
        <v>0.0198536996606731</v>
      </c>
      <c r="GT62" s="48"/>
      <c r="GU62" s="48"/>
      <c r="GV62" s="48" t="n">
        <f aca="false">(GU60+GV60+GW60)/3</f>
        <v>0.0197398041329942</v>
      </c>
      <c r="GW62" s="48"/>
      <c r="GX62" s="48"/>
      <c r="GY62" s="48" t="n">
        <f aca="false">(GX60+GY60+GZ60)/3</f>
        <v>0.0201799071749844</v>
      </c>
      <c r="GZ62" s="48"/>
      <c r="HA62" s="49"/>
      <c r="HB62" s="49" t="n">
        <f aca="false">(HA60+HB60+HC60)/3</f>
        <v>0.0204284936102072</v>
      </c>
      <c r="HC62" s="49"/>
      <c r="HD62" s="49"/>
      <c r="HE62" s="49" t="n">
        <f aca="false">(HD60+HE60+HF60)/3</f>
        <v>0.0200385953423436</v>
      </c>
      <c r="HF62" s="49"/>
      <c r="HG62" s="49"/>
      <c r="HH62" s="49" t="n">
        <f aca="false">(HG60+HH60+HI60)/3</f>
        <v>0.0196587739565879</v>
      </c>
      <c r="HI62" s="49"/>
      <c r="HJ62" s="49"/>
      <c r="HK62" s="49" t="n">
        <f aca="false">(HJ60+HK60+HL60)/3</f>
        <v>0.0188388490645603</v>
      </c>
      <c r="HL62" s="49"/>
      <c r="HM62" s="48"/>
      <c r="HN62" s="48" t="n">
        <f aca="false">(HM60+HN60+HO60)/3</f>
        <v>0.0253882294297148</v>
      </c>
      <c r="HO62" s="48"/>
      <c r="HP62" s="48"/>
      <c r="HQ62" s="48" t="n">
        <f aca="false">(HP60+HQ60+HR60)/3</f>
        <v>0.0260175516528636</v>
      </c>
      <c r="HR62" s="48"/>
      <c r="HS62" s="48"/>
      <c r="HT62" s="48" t="n">
        <f aca="false">(HS60+HT60+HU60)/3</f>
        <v>0.0266677705037831</v>
      </c>
      <c r="HU62" s="48"/>
      <c r="HV62" s="48"/>
      <c r="HW62" s="48" t="n">
        <f aca="false">(HV60+HW60+HX60)/3</f>
        <v>0.0268306739763076</v>
      </c>
      <c r="HX62" s="48"/>
      <c r="HY62" s="49"/>
      <c r="HZ62" s="49" t="n">
        <f aca="false">(HY60+HZ60+IA60)/3</f>
        <v>0.0316051661834629</v>
      </c>
      <c r="IA62" s="49"/>
      <c r="IB62" s="49"/>
      <c r="IC62" s="49" t="n">
        <f aca="false">(IB60+IC60+ID60)/3</f>
        <v>0.0317743148330974</v>
      </c>
      <c r="ID62" s="49"/>
      <c r="IE62" s="49"/>
      <c r="IF62" s="49" t="n">
        <f aca="false">(IE60+IF60+IG60)/3</f>
        <v>0.0319446854517414</v>
      </c>
      <c r="IG62" s="49"/>
      <c r="IH62" s="49"/>
      <c r="II62" s="49" t="n">
        <f aca="false">(IH60+II60+IJ60)/3</f>
        <v>0.0317189805584778</v>
      </c>
      <c r="IJ62" s="49"/>
      <c r="IK62" s="48"/>
      <c r="IL62" s="48"/>
      <c r="IM62" s="48"/>
      <c r="IN62" s="48"/>
      <c r="IO62" s="48"/>
      <c r="IP62" s="48" t="n">
        <f aca="false">(IP60)</f>
        <v>0.225933525881142</v>
      </c>
      <c r="IQ62" s="48"/>
      <c r="IR62" s="48" t="n">
        <f aca="false">(IQ60+IR60+IS60)/3</f>
        <v>0.220602046199717</v>
      </c>
      <c r="IS62" s="48"/>
      <c r="IT62" s="48"/>
      <c r="IU62" s="48" t="n">
        <f aca="false">(IT60+IU60+IV60)/3</f>
        <v>0.223634957687205</v>
      </c>
      <c r="IV62" s="48"/>
      <c r="IW62" s="49"/>
      <c r="IX62" s="49" t="n">
        <f aca="false">(IW60+IX60+IY60)/3</f>
        <v>0.240142019199372</v>
      </c>
      <c r="IY62" s="49"/>
    </row>
    <row r="63" customFormat="false" ht="13.8" hidden="false" customHeight="false" outlineLevel="0" collapsed="false">
      <c r="A63" s="2" t="s">
        <v>41</v>
      </c>
      <c r="B63" s="48" t="n">
        <f aca="false">B50/B57</f>
        <v>0</v>
      </c>
      <c r="C63" s="48" t="n">
        <f aca="false">C50/C57</f>
        <v>0</v>
      </c>
      <c r="D63" s="48" t="n">
        <f aca="false">D50/D57</f>
        <v>0</v>
      </c>
      <c r="E63" s="48" t="n">
        <f aca="false">E50/E57</f>
        <v>0</v>
      </c>
      <c r="F63" s="48" t="n">
        <f aca="false">F50/F57</f>
        <v>0</v>
      </c>
      <c r="G63" s="48" t="n">
        <f aca="false">G50/G57</f>
        <v>0.0774427909867395</v>
      </c>
      <c r="H63" s="48" t="n">
        <f aca="false">H50/H57</f>
        <v>0.0747196622711375</v>
      </c>
      <c r="I63" s="48" t="n">
        <f aca="false">I50/I57</f>
        <v>0.0733796730874613</v>
      </c>
      <c r="J63" s="48" t="n">
        <f aca="false">J50/J57</f>
        <v>0.0712247661329343</v>
      </c>
      <c r="K63" s="48" t="n">
        <f aca="false">K50/K57</f>
        <v>0.0691018055092891</v>
      </c>
      <c r="L63" s="48" t="n">
        <f aca="false">L50/L57</f>
        <v>0.0666719438258585</v>
      </c>
      <c r="M63" s="48" t="n">
        <f aca="false">M50/M57</f>
        <v>0.0657636283675868</v>
      </c>
      <c r="N63" s="49" t="n">
        <f aca="false">N50/N57</f>
        <v>0.067108359492578</v>
      </c>
      <c r="O63" s="49" t="n">
        <f aca="false">O50/O57</f>
        <v>0.0650773848595905</v>
      </c>
      <c r="P63" s="49" t="n">
        <f aca="false">P50/P57</f>
        <v>0.0635793423060258</v>
      </c>
      <c r="Q63" s="49" t="n">
        <f aca="false">Q50/Q57</f>
        <v>0.0597943018742634</v>
      </c>
      <c r="R63" s="49" t="n">
        <f aca="false">R50/R57</f>
        <v>0.0586109719196671</v>
      </c>
      <c r="S63" s="49" t="n">
        <f aca="false">S50/S57</f>
        <v>0.056302532289669</v>
      </c>
      <c r="T63" s="49" t="n">
        <f aca="false">T50/T57</f>
        <v>0.0543257456246002</v>
      </c>
      <c r="U63" s="49" t="n">
        <f aca="false">U50/U57</f>
        <v>0.0532107703495016</v>
      </c>
      <c r="V63" s="49" t="n">
        <f aca="false">V50/V57</f>
        <v>0.0508414554173546</v>
      </c>
      <c r="W63" s="49" t="n">
        <f aca="false">W50/W57</f>
        <v>0.0496609574093144</v>
      </c>
      <c r="X63" s="49" t="n">
        <f aca="false">X50/X57</f>
        <v>0.0470960137590934</v>
      </c>
      <c r="Y63" s="49" t="n">
        <f aca="false">Y50/Y57</f>
        <v>0.0486995546000468</v>
      </c>
      <c r="Z63" s="48" t="n">
        <f aca="false">Z50/Z57</f>
        <v>0.0458835319819906</v>
      </c>
      <c r="AA63" s="48" t="n">
        <f aca="false">AA50/AA57</f>
        <v>0.0459253614162605</v>
      </c>
      <c r="AB63" s="48" t="n">
        <f aca="false">AB50/AB57</f>
        <v>0.0456500259765113</v>
      </c>
      <c r="AC63" s="48" t="n">
        <f aca="false">AC50/AC57</f>
        <v>0.0450067178770688</v>
      </c>
      <c r="AD63" s="48" t="n">
        <f aca="false">AD50/AD57</f>
        <v>0.0452957034388604</v>
      </c>
      <c r="AE63" s="48" t="n">
        <f aca="false">AE50/AE57</f>
        <v>0.0445186116907709</v>
      </c>
      <c r="AF63" s="48" t="n">
        <f aca="false">AF50/AF57</f>
        <v>0.0447828993161607</v>
      </c>
      <c r="AG63" s="48" t="n">
        <f aca="false">AG50/AG57</f>
        <v>0.0447997238353151</v>
      </c>
      <c r="AH63" s="48" t="n">
        <f aca="false">AH50/AH57</f>
        <v>0.0443662222658988</v>
      </c>
      <c r="AI63" s="48" t="n">
        <f aca="false">AI50/AI57</f>
        <v>0.042244467801062</v>
      </c>
      <c r="AJ63" s="48" t="n">
        <f aca="false">AJ50/AJ57</f>
        <v>0.0394509604448452</v>
      </c>
      <c r="AK63" s="48" t="n">
        <f aca="false">AK50/AK57</f>
        <v>0.0403387659980811</v>
      </c>
      <c r="AL63" s="49" t="n">
        <f aca="false">AL50/AL57</f>
        <v>0.0439789564699921</v>
      </c>
      <c r="AM63" s="49" t="n">
        <f aca="false">AM50/AM57</f>
        <v>0.0443166231185719</v>
      </c>
      <c r="AN63" s="49" t="n">
        <f aca="false">AN50/AN57</f>
        <v>0.0438626530356684</v>
      </c>
      <c r="AO63" s="49" t="n">
        <f aca="false">AO50/AO57</f>
        <v>0.045085036249894</v>
      </c>
      <c r="AP63" s="49" t="n">
        <f aca="false">AP50/AP57</f>
        <v>0.0451093497348638</v>
      </c>
      <c r="AQ63" s="49" t="n">
        <f aca="false">AQ50/AQ57</f>
        <v>0.0439628154516592</v>
      </c>
      <c r="AR63" s="49" t="n">
        <f aca="false">AR50/AR57</f>
        <v>0.0435435547538403</v>
      </c>
      <c r="AS63" s="49" t="n">
        <f aca="false">AS50/AS57</f>
        <v>0.0437304471516403</v>
      </c>
      <c r="AT63" s="49" t="n">
        <f aca="false">AT50/AT57</f>
        <v>0.0443360968082789</v>
      </c>
      <c r="AU63" s="49" t="n">
        <f aca="false">AU50/AU57</f>
        <v>0.0446933250831598</v>
      </c>
      <c r="AV63" s="49" t="n">
        <f aca="false">AV50/AV57</f>
        <v>0.0427030257642642</v>
      </c>
      <c r="AW63" s="49" t="n">
        <f aca="false">AW50/AW57</f>
        <v>0.0434309249815366</v>
      </c>
      <c r="AX63" s="48" t="n">
        <f aca="false">AX50/AX57</f>
        <v>0.0450652188033654</v>
      </c>
      <c r="AY63" s="48" t="n">
        <f aca="false">AY50/AY57</f>
        <v>0.0452099377215564</v>
      </c>
      <c r="AZ63" s="48" t="n">
        <f aca="false">AZ50/AZ57</f>
        <v>0.0461850175801363</v>
      </c>
      <c r="BA63" s="48" t="n">
        <f aca="false">BA50/BA57</f>
        <v>0.0473181445720773</v>
      </c>
      <c r="BB63" s="48" t="n">
        <f aca="false">BB50/BB57</f>
        <v>0.0472019699213689</v>
      </c>
      <c r="BC63" s="48" t="n">
        <f aca="false">BC50/BC57</f>
        <v>0.0475341098267624</v>
      </c>
      <c r="BD63" s="48" t="n">
        <f aca="false">BD50/BD57</f>
        <v>0.0485729971502084</v>
      </c>
      <c r="BE63" s="48" t="n">
        <f aca="false">BE50/BE57</f>
        <v>0.0472840923596021</v>
      </c>
      <c r="BF63" s="48" t="n">
        <f aca="false">BF50/BF57</f>
        <v>0.048080372554353</v>
      </c>
      <c r="BG63" s="48" t="n">
        <f aca="false">BG50/BG57</f>
        <v>0.0483812703365232</v>
      </c>
      <c r="BH63" s="48" t="n">
        <f aca="false">BH50/BH57</f>
        <v>0.0463009304437483</v>
      </c>
      <c r="BI63" s="48" t="n">
        <f aca="false">BI50/BI57</f>
        <v>0.0478109218151214</v>
      </c>
      <c r="BJ63" s="49" t="n">
        <f aca="false">BJ50/BJ57</f>
        <v>0.0465413508460753</v>
      </c>
      <c r="BK63" s="49" t="n">
        <f aca="false">BK50/BK57</f>
        <v>0.0457820897895929</v>
      </c>
      <c r="BL63" s="49" t="n">
        <f aca="false">BL50/BL57</f>
        <v>0.0510101306607405</v>
      </c>
      <c r="BM63" s="49" t="n">
        <f aca="false">BM50/BM57</f>
        <v>0.0465089752565768</v>
      </c>
      <c r="BN63" s="49" t="n">
        <f aca="false">BN50/BN57</f>
        <v>0.0453026415467026</v>
      </c>
      <c r="BO63" s="49" t="n">
        <f aca="false">BO50/BO57</f>
        <v>0.046363743015945</v>
      </c>
      <c r="BP63" s="49" t="n">
        <f aca="false">BP50/BP57</f>
        <v>0.0466240270528723</v>
      </c>
      <c r="BQ63" s="49" t="n">
        <f aca="false">BQ50/BQ57</f>
        <v>0.046604659229748</v>
      </c>
      <c r="BR63" s="49" t="n">
        <f aca="false">BR50/BR57</f>
        <v>0.0469572103281026</v>
      </c>
      <c r="BS63" s="49" t="n">
        <f aca="false">BS50/BS57</f>
        <v>0.0467607634570962</v>
      </c>
      <c r="BT63" s="49" t="n">
        <f aca="false">BT50/BT57</f>
        <v>0.0465599800366628</v>
      </c>
      <c r="BU63" s="49" t="n">
        <f aca="false">BU50/BU57</f>
        <v>0.0485794936941851</v>
      </c>
      <c r="BV63" s="48" t="n">
        <f aca="false">BV50/BV57</f>
        <v>0.0437509258631099</v>
      </c>
      <c r="BW63" s="48" t="n">
        <f aca="false">BW50/BW57</f>
        <v>0.0430169702229007</v>
      </c>
      <c r="BX63" s="48" t="n">
        <f aca="false">BX50/BX57</f>
        <v>0.0444377472810354</v>
      </c>
      <c r="BY63" s="48" t="n">
        <f aca="false">BY50/BY57</f>
        <v>0.0422670185260447</v>
      </c>
      <c r="BZ63" s="48" t="n">
        <f aca="false">BZ50/BZ57</f>
        <v>0.0392458159366126</v>
      </c>
      <c r="CA63" s="48" t="n">
        <f aca="false">CA50/CA57</f>
        <v>0.0382093777935595</v>
      </c>
      <c r="CB63" s="48" t="n">
        <f aca="false">CB50/CB57</f>
        <v>0.0364989473555636</v>
      </c>
      <c r="CC63" s="48" t="n">
        <f aca="false">CC50/CC57</f>
        <v>0.038466073525712</v>
      </c>
      <c r="CD63" s="48" t="n">
        <f aca="false">CD50/CD57</f>
        <v>0.0381404584516285</v>
      </c>
      <c r="CE63" s="48" t="n">
        <f aca="false">CE50/CE57</f>
        <v>0.0388598870405725</v>
      </c>
      <c r="CF63" s="48" t="n">
        <f aca="false">CF50/CF57</f>
        <v>0.0367657442494011</v>
      </c>
      <c r="CG63" s="48" t="n">
        <f aca="false">CG50/CG57</f>
        <v>0.0390374154567547</v>
      </c>
      <c r="CH63" s="49" t="n">
        <f aca="false">CH50/CH57</f>
        <v>0.0387105837113577</v>
      </c>
      <c r="CI63" s="49" t="n">
        <f aca="false">CI50/CI57</f>
        <v>0.0386435671155296</v>
      </c>
      <c r="CJ63" s="49" t="n">
        <f aca="false">CJ50/CJ57</f>
        <v>0.040542166281085</v>
      </c>
      <c r="CK63" s="49" t="n">
        <f aca="false">CK50/CK57</f>
        <v>0.0401908478702828</v>
      </c>
      <c r="CL63" s="49" t="n">
        <f aca="false">CL50/CL57</f>
        <v>0.0408980108659614</v>
      </c>
      <c r="CM63" s="49" t="n">
        <f aca="false">CM50/CM57</f>
        <v>0.0402327814104452</v>
      </c>
      <c r="CN63" s="49" t="n">
        <f aca="false">CN50/CN57</f>
        <v>0.0372833378571052</v>
      </c>
      <c r="CO63" s="49" t="n">
        <f aca="false">CO50/CO57</f>
        <v>0.037775906346699</v>
      </c>
      <c r="CP63" s="49" t="n">
        <f aca="false">CP50/CP57</f>
        <v>0.0360331264620025</v>
      </c>
      <c r="CQ63" s="49" t="n">
        <f aca="false">CQ50/CQ57</f>
        <v>0.0411806573529266</v>
      </c>
      <c r="CR63" s="49" t="n">
        <f aca="false">CR50/CR57</f>
        <v>0.0375786691468872</v>
      </c>
      <c r="CS63" s="49" t="n">
        <f aca="false">CS50/CS57</f>
        <v>0.0390253178036941</v>
      </c>
      <c r="CT63" s="48" t="n">
        <f aca="false">CT50/CT57</f>
        <v>0.0390130039656107</v>
      </c>
      <c r="CU63" s="48" t="n">
        <f aca="false">CU50/CU57</f>
        <v>0.0396195550919294</v>
      </c>
      <c r="CV63" s="48" t="n">
        <f aca="false">CV50/CV57</f>
        <v>0.0393946897002106</v>
      </c>
      <c r="CW63" s="48" t="n">
        <f aca="false">CW50/CW57</f>
        <v>0.0396878485558917</v>
      </c>
      <c r="CX63" s="48" t="n">
        <f aca="false">CX50/CX57</f>
        <v>0.0398511278449802</v>
      </c>
      <c r="CY63" s="48" t="n">
        <f aca="false">CY50/CY57</f>
        <v>0.0386759583373103</v>
      </c>
      <c r="CZ63" s="48" t="n">
        <f aca="false">CZ50/CZ57</f>
        <v>0.0382126036630155</v>
      </c>
      <c r="DA63" s="48" t="n">
        <f aca="false">DA50/DA57</f>
        <v>0.0379417078724509</v>
      </c>
      <c r="DB63" s="48" t="n">
        <f aca="false">DB50/DB57</f>
        <v>0.0375159320714589</v>
      </c>
      <c r="DC63" s="48" t="n">
        <f aca="false">DC50/DC57</f>
        <v>0.0368350501807253</v>
      </c>
      <c r="DD63" s="48" t="n">
        <f aca="false">DD50/DD57</f>
        <v>0.0352349942738593</v>
      </c>
      <c r="DE63" s="48" t="n">
        <f aca="false">DE50/DE57</f>
        <v>0.0358930482304959</v>
      </c>
      <c r="DF63" s="49" t="n">
        <f aca="false">DF50/DF57</f>
        <v>0.0382351309529051</v>
      </c>
      <c r="DG63" s="49" t="n">
        <f aca="false">DG50/DG57</f>
        <v>0.0384674519391622</v>
      </c>
      <c r="DH63" s="49" t="n">
        <f aca="false">DH50/DH57</f>
        <v>0.0371598449630678</v>
      </c>
      <c r="DI63" s="49" t="n">
        <f aca="false">DI50/DI57</f>
        <v>0.0379531358014747</v>
      </c>
      <c r="DJ63" s="49" t="n">
        <f aca="false">DJ50/DJ57</f>
        <v>0.0375560025819263</v>
      </c>
      <c r="DK63" s="49" t="n">
        <f aca="false">DK50/DK57</f>
        <v>0.0375808321327787</v>
      </c>
      <c r="DL63" s="49" t="n">
        <f aca="false">DL50/DL57</f>
        <v>0.0351229831859888</v>
      </c>
      <c r="DM63" s="49" t="n">
        <f aca="false">DM50/DM57</f>
        <v>0.0347178722423536</v>
      </c>
      <c r="DN63" s="49" t="n">
        <f aca="false">DN50/DN57</f>
        <v>0.0360979581385315</v>
      </c>
      <c r="DO63" s="49" t="n">
        <f aca="false">DO50/DO57</f>
        <v>0.035090526664713</v>
      </c>
      <c r="DP63" s="49" t="n">
        <f aca="false">DP50/DP57</f>
        <v>0.0336627649374884</v>
      </c>
      <c r="DQ63" s="49" t="n">
        <f aca="false">DQ50/DQ57</f>
        <v>0.0349902959905762</v>
      </c>
      <c r="DR63" s="48" t="n">
        <f aca="false">DR50/DR57</f>
        <v>0.034755724635827</v>
      </c>
      <c r="DS63" s="48" t="n">
        <f aca="false">DS50/DS57</f>
        <v>0.0352234214031021</v>
      </c>
      <c r="DT63" s="48" t="n">
        <f aca="false">DT50/DT57</f>
        <v>0.0357408720492068</v>
      </c>
      <c r="DU63" s="48" t="n">
        <f aca="false">DU50/DU57</f>
        <v>0.0379806564907839</v>
      </c>
      <c r="DV63" s="48" t="n">
        <f aca="false">DV50/DV57</f>
        <v>0.0375768783665523</v>
      </c>
      <c r="DW63" s="48" t="n">
        <f aca="false">DW50/DW57</f>
        <v>0.0375582921813112</v>
      </c>
      <c r="DX63" s="48" t="n">
        <f aca="false">DX50/DX57</f>
        <v>0.0384709517263015</v>
      </c>
      <c r="DY63" s="48" t="n">
        <f aca="false">DY50/DY57</f>
        <v>0.0385336595183936</v>
      </c>
      <c r="DZ63" s="48" t="n">
        <f aca="false">DZ50/DZ57</f>
        <v>0.0385920822673756</v>
      </c>
      <c r="EA63" s="48" t="n">
        <f aca="false">EA50/EA57</f>
        <v>0.0395207458056065</v>
      </c>
      <c r="EB63" s="48" t="n">
        <f aca="false">EB50/EB57</f>
        <v>0.0392425069462039</v>
      </c>
      <c r="EC63" s="48" t="n">
        <f aca="false">EC50/EC57</f>
        <v>0.0405644566507944</v>
      </c>
      <c r="ED63" s="49" t="n">
        <f aca="false">ED50/ED57</f>
        <v>0.0432700265292085</v>
      </c>
      <c r="EE63" s="1"/>
      <c r="EF63" s="1"/>
      <c r="EG63" s="1"/>
      <c r="EH63" s="49" t="n">
        <f aca="false">EH50/EH57</f>
        <v>0.0411842914786396</v>
      </c>
      <c r="EI63" s="49" t="n">
        <f aca="false">EI50/EI57</f>
        <v>0.0429470206807852</v>
      </c>
      <c r="EJ63" s="49" t="n">
        <f aca="false">EJ50/EJ57</f>
        <v>0.0399306752634364</v>
      </c>
      <c r="EK63" s="49" t="n">
        <f aca="false">EK50/EK57</f>
        <v>0.0393487697761794</v>
      </c>
      <c r="EL63" s="49" t="n">
        <f aca="false">EL50/EL57</f>
        <v>0.0408790351720703</v>
      </c>
      <c r="EM63" s="49" t="n">
        <f aca="false">EM50/EM57</f>
        <v>0.0453607147781018</v>
      </c>
      <c r="EN63" s="49" t="n">
        <f aca="false">EN50/EN57</f>
        <v>0.0464782421346082</v>
      </c>
      <c r="EO63" s="49" t="n">
        <f aca="false">EO50/EO57</f>
        <v>0.0460869589174605</v>
      </c>
      <c r="EP63" s="49" t="n">
        <f aca="false">EP50/EP57</f>
        <v>0.0440721935076566</v>
      </c>
      <c r="EQ63" s="49" t="n">
        <f aca="false">EQ50/EQ57</f>
        <v>0.0441972658572287</v>
      </c>
      <c r="ER63" s="49" t="n">
        <f aca="false">ER50/ER57</f>
        <v>0.0450693954458779</v>
      </c>
      <c r="ES63" s="48" t="n">
        <f aca="false">ES50/ES57</f>
        <v>0.0451706606067312</v>
      </c>
      <c r="ET63" s="48" t="n">
        <f aca="false">ET50/ET57</f>
        <v>0.0460529695760516</v>
      </c>
      <c r="EU63" s="48" t="n">
        <f aca="false">EU50/EU57</f>
        <v>0.0461782901091767</v>
      </c>
      <c r="EV63" s="48" t="n">
        <f aca="false">EV50/EV57</f>
        <v>0.0443207673352827</v>
      </c>
      <c r="EW63" s="48" t="n">
        <f aca="false">EW50/EW57</f>
        <v>0.041123425334954</v>
      </c>
      <c r="EX63" s="48" t="n">
        <f aca="false">EX50/EX57</f>
        <v>0.0410347744183027</v>
      </c>
      <c r="EY63" s="48" t="n">
        <f aca="false">EY50/EY57</f>
        <v>0.038739286479429</v>
      </c>
      <c r="EZ63" s="48" t="n">
        <f aca="false">EZ50/EZ57</f>
        <v>0.0382647059678857</v>
      </c>
      <c r="FA63" s="48" t="n">
        <f aca="false">FA50/FA57</f>
        <v>0.0361530056497582</v>
      </c>
      <c r="FB63" s="48" t="n">
        <f aca="false">FB50/FB57</f>
        <v>0.0413560317148145</v>
      </c>
      <c r="FC63" s="48" t="n">
        <f aca="false">FC50/FC57</f>
        <v>0.0397747276316841</v>
      </c>
      <c r="FD63" s="48" t="n">
        <f aca="false">FD50/FD57</f>
        <v>0.0408090980704719</v>
      </c>
      <c r="FE63" s="49" t="n">
        <f aca="false">FE50/FE57</f>
        <v>0.0381332726158358</v>
      </c>
      <c r="FF63" s="49" t="n">
        <f aca="false">FF50/FF57</f>
        <v>0.0390499573499012</v>
      </c>
      <c r="FG63" s="49" t="n">
        <f aca="false">FG50/FG57</f>
        <v>0.0389619916930477</v>
      </c>
      <c r="FH63" s="49" t="n">
        <f aca="false">FH50/FH57</f>
        <v>0.0387083560513315</v>
      </c>
      <c r="FI63" s="49" t="n">
        <f aca="false">FI50/FI57</f>
        <v>0.0388915395280945</v>
      </c>
      <c r="FJ63" s="49" t="n">
        <f aca="false">FJ50/FJ57</f>
        <v>0.0382642325468828</v>
      </c>
      <c r="FK63" s="49" t="n">
        <f aca="false">FK50/FK57</f>
        <v>0.0362680735710488</v>
      </c>
      <c r="FL63" s="49" t="n">
        <f aca="false">FL50/FL57</f>
        <v>0.0366273267948454</v>
      </c>
      <c r="FM63" s="49" t="n">
        <f aca="false">FM50/FM57</f>
        <v>0.0359832628144114</v>
      </c>
      <c r="FN63" s="49" t="n">
        <f aca="false">FN50/FN57</f>
        <v>0.0354014460850299</v>
      </c>
      <c r="FO63" s="49" t="n">
        <f aca="false">FO50/FO57</f>
        <v>0.0337998436818383</v>
      </c>
      <c r="FP63" s="49" t="n">
        <f aca="false">FP50/FP57</f>
        <v>0.0338416533401501</v>
      </c>
      <c r="FQ63" s="48" t="n">
        <f aca="false">FQ50/FQ57</f>
        <v>0.032253523075831</v>
      </c>
      <c r="FR63" s="48" t="n">
        <f aca="false">FR50/FR57</f>
        <v>0.0329394254556594</v>
      </c>
      <c r="FS63" s="48" t="n">
        <f aca="false">FS50/FS57</f>
        <v>0.0326748375647201</v>
      </c>
      <c r="FT63" s="48" t="n">
        <f aca="false">FT50/FT57</f>
        <v>0.0323856908719755</v>
      </c>
      <c r="FU63" s="48" t="n">
        <f aca="false">FU50/FU57</f>
        <v>0.0324104781066636</v>
      </c>
      <c r="FV63" s="48" t="n">
        <f aca="false">FV50/FV57</f>
        <v>0.0318017428925306</v>
      </c>
      <c r="FW63" s="48" t="n">
        <f aca="false">FW50/FW57</f>
        <v>0.0298120768734795</v>
      </c>
      <c r="FX63" s="48" t="n">
        <f aca="false">FX50/FX57</f>
        <v>0.0295991105437883</v>
      </c>
      <c r="FY63" s="48" t="n">
        <f aca="false">FY50/FY57</f>
        <v>0.0297934548417424</v>
      </c>
      <c r="FZ63" s="48" t="n">
        <f aca="false">FZ50/FZ57</f>
        <v>0.0300378872535397</v>
      </c>
      <c r="GA63" s="48" t="n">
        <f aca="false">GA50/GA57</f>
        <v>0.0289467351690725</v>
      </c>
      <c r="GB63" s="48" t="n">
        <f aca="false">GB50/GB57</f>
        <v>0.0282023425671127</v>
      </c>
      <c r="GC63" s="49" t="n">
        <f aca="false">GC50/GC57</f>
        <v>0.0307673145807048</v>
      </c>
      <c r="GD63" s="49" t="n">
        <f aca="false">GD50/GD57</f>
        <v>0.0298688155112141</v>
      </c>
      <c r="GE63" s="49" t="n">
        <f aca="false">GE50/GE57</f>
        <v>0.0286541689491186</v>
      </c>
      <c r="GF63" s="49" t="n">
        <f aca="false">GF50/GF57</f>
        <v>0.0249911708352024</v>
      </c>
      <c r="GG63" s="49" t="n">
        <f aca="false">GG50/GG57</f>
        <v>0.0245988739473934</v>
      </c>
      <c r="GH63" s="49" t="n">
        <f aca="false">GH50/GH57</f>
        <v>0.024774419802926</v>
      </c>
      <c r="GI63" s="49" t="n">
        <f aca="false">GI50/GI57</f>
        <v>0.0246766022161069</v>
      </c>
      <c r="GJ63" s="49" t="n">
        <f aca="false">GJ50/GJ57</f>
        <v>0.0239515430311336</v>
      </c>
      <c r="GK63" s="49" t="n">
        <f aca="false">GK50/GK57</f>
        <v>0.0241314904244393</v>
      </c>
      <c r="GL63" s="49" t="n">
        <f aca="false">GL50/GL57</f>
        <v>0.0235388312491943</v>
      </c>
      <c r="GM63" s="49" t="n">
        <f aca="false">GM50/GM57</f>
        <v>0.0224646020444641</v>
      </c>
      <c r="GN63" s="49" t="n">
        <f aca="false">GN50/GN57</f>
        <v>0.021664821087003</v>
      </c>
      <c r="GO63" s="48" t="n">
        <f aca="false">GO50/GO57</f>
        <v>0.021085779959583</v>
      </c>
      <c r="GP63" s="48" t="n">
        <f aca="false">GP50/GP57</f>
        <v>0.0215761587818806</v>
      </c>
      <c r="GQ63" s="48" t="n">
        <f aca="false">GQ50/GQ57</f>
        <v>0.0216143486546887</v>
      </c>
      <c r="GR63" s="48" t="n">
        <f aca="false">GR50/GR57</f>
        <v>0.0206450719051441</v>
      </c>
      <c r="GS63" s="48" t="n">
        <f aca="false">GS50/GS57</f>
        <v>0.0203929991466008</v>
      </c>
      <c r="GT63" s="48" t="n">
        <f aca="false">GT50/GT57</f>
        <v>0.0207624339860377</v>
      </c>
      <c r="GU63" s="48" t="n">
        <f aca="false">GU50/GU57</f>
        <v>0.0201908362204801</v>
      </c>
      <c r="GV63" s="48" t="n">
        <f aca="false">GV50/GV57</f>
        <v>0.0194052864539769</v>
      </c>
      <c r="GW63" s="48" t="n">
        <f aca="false">GW50/GW57</f>
        <v>0.0199056417409217</v>
      </c>
      <c r="GX63" s="48" t="n">
        <f aca="false">GX50/GX57</f>
        <v>0.0198493094317568</v>
      </c>
      <c r="GY63" s="48" t="n">
        <f aca="false">GY50/GY57</f>
        <v>0.020088912296137</v>
      </c>
      <c r="GZ63" s="48" t="n">
        <f aca="false">GZ50/GZ57</f>
        <v>0.0191408221810921</v>
      </c>
      <c r="HA63" s="49" t="n">
        <f aca="false">HA50/HA57</f>
        <v>0.0238715178641734</v>
      </c>
      <c r="HB63" s="49" t="n">
        <f aca="false">HB50/HB57</f>
        <v>0.023731553269761</v>
      </c>
      <c r="HC63" s="49" t="n">
        <f aca="false">HC50/HC57</f>
        <v>0.0236586350125887</v>
      </c>
      <c r="HD63" s="49" t="n">
        <f aca="false">HD50/HD57</f>
        <v>0.0249205074896084</v>
      </c>
      <c r="HE63" s="49" t="n">
        <f aca="false">HE50/HE57</f>
        <v>0.0248094194538578</v>
      </c>
      <c r="HF63" s="49" t="n">
        <f aca="false">HF50/HF57</f>
        <v>0.024791279670097</v>
      </c>
      <c r="HG63" s="49" t="n">
        <f aca="false">HG50/HG57</f>
        <v>0.0262638031722999</v>
      </c>
      <c r="HH63" s="49" t="n">
        <f aca="false">HH50/HH57</f>
        <v>0.0262305768546603</v>
      </c>
      <c r="HI63" s="49" t="n">
        <f aca="false">HI50/HI57</f>
        <v>0.026254964550008</v>
      </c>
      <c r="HJ63" s="49" t="n">
        <f aca="false">HJ50/HJ57</f>
        <v>0.0268002607358389</v>
      </c>
      <c r="HK63" s="49" t="n">
        <f aca="false">HK50/HK57</f>
        <v>0.0269876160408516</v>
      </c>
      <c r="HL63" s="49" t="n">
        <f aca="false">HL50/HL57</f>
        <v>0.0271850669324753</v>
      </c>
      <c r="HM63" s="48" t="n">
        <f aca="false">HM50/HM57</f>
        <v>0.0291437573707765</v>
      </c>
      <c r="HN63" s="48" t="n">
        <f aca="false">HN50/HN57</f>
        <v>0.0291000286807768</v>
      </c>
      <c r="HO63" s="48" t="n">
        <f aca="false">HO50/HO57</f>
        <v>0.0295532389669656</v>
      </c>
      <c r="HP63" s="48" t="n">
        <f aca="false">HP50/HP57</f>
        <v>0.0307536323892704</v>
      </c>
      <c r="HQ63" s="48" t="n">
        <f aca="false">HQ50/HQ57</f>
        <v>0.0309370520007567</v>
      </c>
      <c r="HR63" s="48" t="n">
        <f aca="false">HR50/HR57</f>
        <v>0.0312345364636895</v>
      </c>
      <c r="HS63" s="48" t="n">
        <f aca="false">HS50/HS57</f>
        <v>0.0322323950546667</v>
      </c>
      <c r="HT63" s="48" t="n">
        <f aca="false">HT50/HT57</f>
        <v>0.0321991996497649</v>
      </c>
      <c r="HU63" s="48" t="n">
        <f aca="false">HU50/HU57</f>
        <v>0.0323843905520465</v>
      </c>
      <c r="HV63" s="48" t="n">
        <f aca="false">HV50/HV57</f>
        <v>0.0322222718343036</v>
      </c>
      <c r="HW63" s="48" t="n">
        <f aca="false">HW50/HW57</f>
        <v>0.0323654107378481</v>
      </c>
      <c r="HX63" s="48" t="n">
        <f aca="false">HX50/HX57</f>
        <v>0.0324136376694433</v>
      </c>
      <c r="HY63" s="49" t="n">
        <f aca="false">HY50/HY57</f>
        <v>0.0326538958253068</v>
      </c>
      <c r="HZ63" s="49" t="n">
        <f aca="false">HZ50/HZ57</f>
        <v>0.0327933850350323</v>
      </c>
      <c r="IA63" s="49" t="n">
        <f aca="false">IA50/IA57</f>
        <v>0.0327227312826202</v>
      </c>
      <c r="IB63" s="49" t="n">
        <f aca="false">IB50/IB57</f>
        <v>0.0333293826873435</v>
      </c>
      <c r="IC63" s="49" t="n">
        <f aca="false">IC50/IC57</f>
        <v>0.0333107357170035</v>
      </c>
      <c r="ID63" s="49" t="n">
        <f aca="false">ID50/ID57</f>
        <v>0.0333162149215585</v>
      </c>
      <c r="IE63" s="49" t="n">
        <f aca="false">IE50/IE57</f>
        <v>0.0339903427628257</v>
      </c>
      <c r="IF63" s="49" t="n">
        <f aca="false">IF50/IF57</f>
        <v>0.0341647151272974</v>
      </c>
      <c r="IG63" s="49" t="n">
        <f aca="false">IG50/IG57</f>
        <v>0.0342275000034858</v>
      </c>
      <c r="IH63" s="49" t="n">
        <f aca="false">IH50/IH57</f>
        <v>0.0344287289258192</v>
      </c>
      <c r="II63" s="49" t="n">
        <f aca="false">II50/II57</f>
        <v>0.0342996899314741</v>
      </c>
      <c r="IJ63" s="49" t="n">
        <f aca="false">IJ50/IJ57</f>
        <v>0.0342013226530844</v>
      </c>
      <c r="IK63" s="48"/>
      <c r="IL63" s="48"/>
      <c r="IM63" s="48"/>
      <c r="IN63" s="48"/>
      <c r="IO63" s="48"/>
      <c r="IP63" s="48" t="n">
        <f aca="false">IP50/IP57</f>
        <v>0.141478520956288</v>
      </c>
      <c r="IQ63" s="48" t="n">
        <f aca="false">IQ50/IQ57</f>
        <v>0.142214154977434</v>
      </c>
      <c r="IR63" s="48" t="n">
        <f aca="false">IR50/IR57</f>
        <v>0.143906971601832</v>
      </c>
      <c r="IS63" s="48" t="n">
        <f aca="false">IS50/IS57</f>
        <v>0.141936433679645</v>
      </c>
      <c r="IT63" s="48" t="n">
        <f aca="false">IT50/IT57</f>
        <v>0.137855228934444</v>
      </c>
      <c r="IU63" s="48" t="n">
        <f aca="false">IU50/IU57</f>
        <v>0.138554127475259</v>
      </c>
      <c r="IV63" s="48" t="n">
        <f aca="false">IV50/IV57</f>
        <v>0.139294923719485</v>
      </c>
      <c r="IW63" s="49" t="n">
        <f aca="false">IW50/IW57</f>
        <v>0.135941968960083</v>
      </c>
      <c r="IX63" s="49" t="n">
        <f aca="false">IX50/IX57</f>
        <v>0.137553585278413</v>
      </c>
      <c r="IY63" s="49" t="n">
        <f aca="false">IY50/IY57</f>
        <v>0.1395793874577</v>
      </c>
    </row>
    <row r="64" customFormat="false" ht="13.8" hidden="false" customHeight="false" outlineLevel="0" collapsed="false">
      <c r="A64" s="2" t="s">
        <v>41</v>
      </c>
      <c r="B64" s="48" t="n">
        <f aca="false">B51/B58</f>
        <v>0</v>
      </c>
      <c r="C64" s="48" t="n">
        <f aca="false">C51/C58</f>
        <v>0</v>
      </c>
      <c r="D64" s="48" t="n">
        <f aca="false">D51/D58</f>
        <v>0</v>
      </c>
      <c r="E64" s="48" t="n">
        <f aca="false">E51/E58</f>
        <v>0</v>
      </c>
      <c r="F64" s="48" t="n">
        <f aca="false">F51/F58</f>
        <v>0</v>
      </c>
      <c r="G64" s="48" t="n">
        <f aca="false">G51/G58</f>
        <v>0.0588645904828541</v>
      </c>
      <c r="H64" s="48" t="n">
        <f aca="false">H51/H58</f>
        <v>0.0568065107823635</v>
      </c>
      <c r="I64" s="48" t="n">
        <f aca="false">I51/I58</f>
        <v>0.0558113776083705</v>
      </c>
      <c r="J64" s="48" t="n">
        <f aca="false">J51/J58</f>
        <v>0.0541848750496059</v>
      </c>
      <c r="K64" s="48" t="n">
        <f aca="false">K51/K58</f>
        <v>0.0525803702119828</v>
      </c>
      <c r="L64" s="48" t="n">
        <f aca="false">L51/L58</f>
        <v>0.0507322544880067</v>
      </c>
      <c r="M64" s="48" t="n">
        <f aca="false">M51/M58</f>
        <v>0.0500637385014815</v>
      </c>
      <c r="N64" s="49" t="n">
        <f aca="false">N51/N58</f>
        <v>0.0520317879987446</v>
      </c>
      <c r="O64" s="49" t="n">
        <f aca="false">O51/O58</f>
        <v>0.0504860376980783</v>
      </c>
      <c r="P64" s="49" t="n">
        <f aca="false">P51/P58</f>
        <v>0.0493744622171642</v>
      </c>
      <c r="Q64" s="49" t="n">
        <f aca="false">Q51/Q58</f>
        <v>0.0464243949800954</v>
      </c>
      <c r="R64" s="49" t="n">
        <f aca="false">R51/R58</f>
        <v>0.045542005629073</v>
      </c>
      <c r="S64" s="49" t="n">
        <f aca="false">S51/S58</f>
        <v>0.0437696275032853</v>
      </c>
      <c r="T64" s="49" t="n">
        <f aca="false">T51/T58</f>
        <v>0.0422806996753433</v>
      </c>
      <c r="U64" s="49" t="n">
        <f aca="false">U51/U58</f>
        <v>0.0414429125021644</v>
      </c>
      <c r="V64" s="49" t="n">
        <f aca="false">V51/V58</f>
        <v>0.0396183950844211</v>
      </c>
      <c r="W64" s="49" t="n">
        <f aca="false">W51/W58</f>
        <v>0.0387026819167926</v>
      </c>
      <c r="X64" s="49" t="n">
        <f aca="false">X51/X58</f>
        <v>0.0366930804055641</v>
      </c>
      <c r="Y64" s="49" t="n">
        <f aca="false">Y51/Y58</f>
        <v>0.0379644557666738</v>
      </c>
      <c r="Z64" s="48" t="n">
        <f aca="false">Z51/Z58</f>
        <v>0.0350512314783398</v>
      </c>
      <c r="AA64" s="48" t="n">
        <f aca="false">AA51/AA58</f>
        <v>0.035090379307567</v>
      </c>
      <c r="AB64" s="48" t="n">
        <f aca="false">AB51/AB58</f>
        <v>0.0348849318788665</v>
      </c>
      <c r="AC64" s="48" t="n">
        <f aca="false">AC51/AC58</f>
        <v>0.0343987345748376</v>
      </c>
      <c r="AD64" s="48" t="n">
        <f aca="false">AD51/AD58</f>
        <v>0.0346165250519993</v>
      </c>
      <c r="AE64" s="48" t="n">
        <f aca="false">AE51/AE58</f>
        <v>0.0340148519434426</v>
      </c>
      <c r="AF64" s="48" t="n">
        <f aca="false">AF51/AF58</f>
        <v>0.0342336209283837</v>
      </c>
      <c r="AG64" s="48" t="n">
        <f aca="false">AG51/AG58</f>
        <v>0.0342430029036548</v>
      </c>
      <c r="AH64" s="48" t="n">
        <f aca="false">AH51/AH58</f>
        <v>0.033905047667597</v>
      </c>
      <c r="AI64" s="48" t="n">
        <f aca="false">AI51/AI58</f>
        <v>0.0322733714124402</v>
      </c>
      <c r="AJ64" s="48" t="n">
        <f aca="false">AJ51/AJ58</f>
        <v>0.0301246215095925</v>
      </c>
      <c r="AK64" s="48" t="n">
        <f aca="false">AK51/AK58</f>
        <v>0.0308010183622624</v>
      </c>
      <c r="AL64" s="49" t="n">
        <f aca="false">AL51/AL58</f>
        <v>0.0342220694787565</v>
      </c>
      <c r="AM64" s="49" t="n">
        <f aca="false">AM51/AM58</f>
        <v>0.0344906322229787</v>
      </c>
      <c r="AN64" s="49" t="n">
        <f aca="false">AN51/AN58</f>
        <v>0.0341236602328519</v>
      </c>
      <c r="AO64" s="49" t="n">
        <f aca="false">AO51/AO58</f>
        <v>0.0317082124098202</v>
      </c>
      <c r="AP64" s="49" t="n">
        <f aca="false">AP51/AP58</f>
        <v>0.0317135254847744</v>
      </c>
      <c r="AQ64" s="49" t="n">
        <f aca="false">AQ51/AQ58</f>
        <v>0.0308938432238005</v>
      </c>
      <c r="AR64" s="49" t="n">
        <f aca="false">AR51/AR58</f>
        <v>0.0320723746348429</v>
      </c>
      <c r="AS64" s="49" t="n">
        <f aca="false">AS51/AS58</f>
        <v>0.0322121287600896</v>
      </c>
      <c r="AT64" s="49" t="n">
        <f aca="false">AT51/AT58</f>
        <v>0.0326490712701576</v>
      </c>
      <c r="AU64" s="49" t="n">
        <f aca="false">AU51/AU58</f>
        <v>0.0327938650052518</v>
      </c>
      <c r="AV64" s="49" t="n">
        <f aca="false">AV51/AV58</f>
        <v>0.03132710076978</v>
      </c>
      <c r="AW64" s="49" t="n">
        <f aca="false">AW51/AW58</f>
        <v>0.0318790661338756</v>
      </c>
      <c r="AX64" s="48" t="n">
        <f aca="false">AX51/AX58</f>
        <v>0.0324141253237638</v>
      </c>
      <c r="AY64" s="48" t="n">
        <f aca="false">AY51/AY58</f>
        <v>0.0325250162127575</v>
      </c>
      <c r="AZ64" s="48" t="n">
        <f aca="false">AZ51/AZ58</f>
        <v>0.0332078206961974</v>
      </c>
      <c r="BA64" s="48" t="n">
        <f aca="false">BA51/BA58</f>
        <v>0.0338719240897624</v>
      </c>
      <c r="BB64" s="48" t="n">
        <f aca="false">BB51/BB58</f>
        <v>0.0337830820085594</v>
      </c>
      <c r="BC64" s="48" t="n">
        <f aca="false">BC51/BC58</f>
        <v>0.0340172760319802</v>
      </c>
      <c r="BD64" s="48" t="n">
        <f aca="false">BD51/BD58</f>
        <v>0.0345785859060344</v>
      </c>
      <c r="BE64" s="48" t="n">
        <f aca="false">BE51/BE58</f>
        <v>0.0336512913610066</v>
      </c>
      <c r="BF64" s="48" t="n">
        <f aca="false">BF51/BF58</f>
        <v>0.0343054341148531</v>
      </c>
      <c r="BG64" s="48" t="n">
        <f aca="false">BG51/BG58</f>
        <v>0.0361528458702984</v>
      </c>
      <c r="BH64" s="48" t="n">
        <f aca="false">BH51/BH58</f>
        <v>0.0345656584774725</v>
      </c>
      <c r="BI64" s="48" t="n">
        <f aca="false">BI51/BI58</f>
        <v>0.0356805968970495</v>
      </c>
      <c r="BJ64" s="49" t="n">
        <f aca="false">BJ51/BJ58</f>
        <v>0.0330173370823062</v>
      </c>
      <c r="BK64" s="49" t="n">
        <f aca="false">BK51/BK58</f>
        <v>0.0324564907593759</v>
      </c>
      <c r="BL64" s="49" t="n">
        <f aca="false">BL51/BL58</f>
        <v>0.0361356660056152</v>
      </c>
      <c r="BM64" s="49" t="n">
        <f aca="false">BM51/BM58</f>
        <v>0.0338718476824064</v>
      </c>
      <c r="BN64" s="49" t="n">
        <f aca="false">BN51/BN58</f>
        <v>0.0329905200413279</v>
      </c>
      <c r="BO64" s="49" t="n">
        <f aca="false">BO51/BO58</f>
        <v>0.0337604908340671</v>
      </c>
      <c r="BP64" s="49" t="n">
        <f aca="false">BP51/BP58</f>
        <v>0.0319797599078801</v>
      </c>
      <c r="BQ64" s="49" t="n">
        <f aca="false">BQ51/BQ58</f>
        <v>0.0319685763503657</v>
      </c>
      <c r="BR64" s="49" t="n">
        <f aca="false">BR51/BR58</f>
        <v>0.0321958629039141</v>
      </c>
      <c r="BS64" s="49" t="n">
        <f aca="false">BS51/BS58</f>
        <v>0.033640540250776</v>
      </c>
      <c r="BT64" s="49" t="n">
        <f aca="false">BT51/BT58</f>
        <v>0.0335030347479836</v>
      </c>
      <c r="BU64" s="49" t="n">
        <f aca="false">BU51/BU58</f>
        <v>0.034951813520922</v>
      </c>
      <c r="BV64" s="48" t="n">
        <f aca="false">BV51/BV58</f>
        <v>0.0344721512644532</v>
      </c>
      <c r="BW64" s="48" t="n">
        <f aca="false">BW51/BW58</f>
        <v>0.0338762507967096</v>
      </c>
      <c r="BX64" s="48" t="n">
        <f aca="false">BX51/BX58</f>
        <v>0.0350417953861188</v>
      </c>
      <c r="BY64" s="48" t="n">
        <f aca="false">BY51/BY58</f>
        <v>0.0351406177309547</v>
      </c>
      <c r="BZ64" s="48" t="n">
        <f aca="false">BZ51/BZ58</f>
        <v>0.0315586440979887</v>
      </c>
      <c r="CA64" s="48" t="n">
        <f aca="false">CA51/CA58</f>
        <v>0.0304221549771338</v>
      </c>
      <c r="CB64" s="48" t="n">
        <f aca="false">CB51/CB58</f>
        <v>0.0248988151281215</v>
      </c>
      <c r="CC64" s="48" t="n">
        <f aca="false">CC51/CC58</f>
        <v>0.026244368016588</v>
      </c>
      <c r="CD64" s="48" t="n">
        <f aca="false">CD51/CD58</f>
        <v>0.02601857164575</v>
      </c>
      <c r="CE64" s="48" t="n">
        <f aca="false">CE51/CE58</f>
        <v>0.0284480489484204</v>
      </c>
      <c r="CF64" s="48" t="n">
        <f aca="false">CF51/CF58</f>
        <v>0.0269024966935954</v>
      </c>
      <c r="CG64" s="48" t="n">
        <f aca="false">CG51/CG58</f>
        <v>0.0285726193049948</v>
      </c>
      <c r="CH64" s="49" t="n">
        <f aca="false">CH51/CH58</f>
        <v>0.0274915483395408</v>
      </c>
      <c r="CI64" s="49" t="n">
        <f aca="false">CI51/CI58</f>
        <v>0.027447081751958</v>
      </c>
      <c r="CJ64" s="49" t="n">
        <f aca="false">CJ51/CJ58</f>
        <v>0.0287949947919242</v>
      </c>
      <c r="CK64" s="49" t="n">
        <f aca="false">CK51/CK58</f>
        <v>0.0282411469637143</v>
      </c>
      <c r="CL64" s="49" t="n">
        <f aca="false">CL51/CL58</f>
        <v>0.0287374727458729</v>
      </c>
      <c r="CM64" s="49" t="n">
        <f aca="false">CM51/CM58</f>
        <v>0.028265924431112</v>
      </c>
      <c r="CN64" s="49" t="n">
        <f aca="false">CN51/CN58</f>
        <v>0.0275611724762232</v>
      </c>
      <c r="CO64" s="49" t="n">
        <f aca="false">CO51/CO58</f>
        <v>0.0279355461730303</v>
      </c>
      <c r="CP64" s="49" t="n">
        <f aca="false">CP51/CP58</f>
        <v>0.0266336536041206</v>
      </c>
      <c r="CQ64" s="49" t="n">
        <f aca="false">CQ51/CQ58</f>
        <v>0.0288602402400181</v>
      </c>
      <c r="CR64" s="49" t="n">
        <f aca="false">CR51/CR58</f>
        <v>0.0262665487515484</v>
      </c>
      <c r="CS64" s="49" t="n">
        <f aca="false">CS51/CS58</f>
        <v>0.0273297721801224</v>
      </c>
      <c r="CT64" s="48" t="n">
        <f aca="false">CT51/CT58</f>
        <v>0.0289951380852907</v>
      </c>
      <c r="CU64" s="48" t="n">
        <f aca="false">CU51/CU58</f>
        <v>0.0294629879257908</v>
      </c>
      <c r="CV64" s="48" t="n">
        <f aca="false">CV51/CV58</f>
        <v>0.0292811806551107</v>
      </c>
      <c r="CW64" s="48" t="n">
        <f aca="false">CW51/CW58</f>
        <v>0.0263693501239355</v>
      </c>
      <c r="CX64" s="48" t="n">
        <f aca="false">CX51/CX58</f>
        <v>0.0264826704751955</v>
      </c>
      <c r="CY64" s="48" t="n">
        <f aca="false">CY51/CY58</f>
        <v>0.0256954314935321</v>
      </c>
      <c r="CZ64" s="48" t="n">
        <f aca="false">CZ51/CZ58</f>
        <v>0.0273922415950891</v>
      </c>
      <c r="DA64" s="48" t="n">
        <f aca="false">DA51/DA58</f>
        <v>0.0271887645201724</v>
      </c>
      <c r="DB64" s="48" t="n">
        <f aca="false">DB51/DB58</f>
        <v>0.0268819292646877</v>
      </c>
      <c r="DC64" s="48" t="n">
        <f aca="false">DC51/DC58</f>
        <v>0.0279414962025929</v>
      </c>
      <c r="DD64" s="48" t="n">
        <f aca="false">DD51/DD58</f>
        <v>0.0267259612432231</v>
      </c>
      <c r="DE64" s="48" t="n">
        <f aca="false">DE51/DE58</f>
        <v>0.0272215161541396</v>
      </c>
      <c r="DF64" s="49" t="n">
        <f aca="false">DF51/DF58</f>
        <v>0.0276154133576621</v>
      </c>
      <c r="DG64" s="49" t="n">
        <f aca="false">DG51/DG58</f>
        <v>0.0277862510941418</v>
      </c>
      <c r="DH64" s="49" t="n">
        <f aca="false">DH51/DH58</f>
        <v>0.026835892321438</v>
      </c>
      <c r="DI64" s="49" t="n">
        <f aca="false">DI51/DI58</f>
        <v>0.0249670721306148</v>
      </c>
      <c r="DJ64" s="49" t="n">
        <f aca="false">DJ51/DJ58</f>
        <v>0.0246999125123686</v>
      </c>
      <c r="DK64" s="49" t="n">
        <f aca="false">DK51/DK58</f>
        <v>0.0247229400702368</v>
      </c>
      <c r="DL64" s="49" t="n">
        <f aca="false">DL51/DL58</f>
        <v>0.024129820077852</v>
      </c>
      <c r="DM64" s="49" t="n">
        <f aca="false">DM51/DM58</f>
        <v>0.0238417213506947</v>
      </c>
      <c r="DN64" s="49" t="n">
        <f aca="false">DN51/DN58</f>
        <v>0.0247835059076756</v>
      </c>
      <c r="DO64" s="49" t="n">
        <f aca="false">DO51/DO58</f>
        <v>0.0258453152685251</v>
      </c>
      <c r="DP64" s="49" t="n">
        <f aca="false">DP51/DP58</f>
        <v>0.0247546517543774</v>
      </c>
      <c r="DQ64" s="49" t="n">
        <f aca="false">DQ51/DQ58</f>
        <v>0.0257516972477385</v>
      </c>
      <c r="DR64" s="48" t="n">
        <f aca="false">DR51/DR58</f>
        <v>0.0261032069532798</v>
      </c>
      <c r="DS64" s="48" t="n">
        <f aca="false">DS51/DS58</f>
        <v>0.0264709404555404</v>
      </c>
      <c r="DT64" s="48" t="n">
        <f aca="false">DT51/DT58</f>
        <v>0.0268843309211453</v>
      </c>
      <c r="DU64" s="48" t="n">
        <f aca="false">DU51/DU58</f>
        <v>0.0280984886883017</v>
      </c>
      <c r="DV64" s="48" t="n">
        <f aca="false">DV51/DV58</f>
        <v>0.027812697943274</v>
      </c>
      <c r="DW64" s="48" t="n">
        <f aca="false">DW51/DW58</f>
        <v>0.0278021694723316</v>
      </c>
      <c r="DX64" s="48" t="n">
        <f aca="false">DX51/DX58</f>
        <v>0.0260925977714218</v>
      </c>
      <c r="DY64" s="48" t="n">
        <f aca="false">DY51/DY58</f>
        <v>0.0261235548626213</v>
      </c>
      <c r="DZ64" s="48" t="n">
        <f aca="false">DZ51/DZ58</f>
        <v>0.0261516539663973</v>
      </c>
      <c r="EA64" s="48" t="n">
        <f aca="false">EA51/EA58</f>
        <v>0.0270364829128519</v>
      </c>
      <c r="EB64" s="48" t="n">
        <f aca="false">EB51/EB58</f>
        <v>0.0268397226757652</v>
      </c>
      <c r="EC64" s="48" t="n">
        <f aca="false">EC51/EC58</f>
        <v>0.0277349421604831</v>
      </c>
      <c r="ED64" s="49" t="n">
        <f aca="false">ED51/ED58</f>
        <v>0.0288057214734696</v>
      </c>
      <c r="EE64" s="1"/>
      <c r="EF64" s="1"/>
      <c r="EG64" s="1"/>
      <c r="EH64" s="49" t="n">
        <f aca="false">EH51/EH58</f>
        <v>0.027454289768434</v>
      </c>
      <c r="EI64" s="49" t="n">
        <f aca="false">EI51/EI58</f>
        <v>0.0286187016270787</v>
      </c>
      <c r="EJ64" s="49" t="n">
        <f aca="false">EJ51/EJ58</f>
        <v>0.0276806113936055</v>
      </c>
      <c r="EK64" s="49" t="n">
        <f aca="false">EK51/EK58</f>
        <v>0.0272772495534243</v>
      </c>
      <c r="EL64" s="49" t="n">
        <f aca="false">EL51/EL58</f>
        <v>0.028324471945079</v>
      </c>
      <c r="EM64" s="49" t="n">
        <f aca="false">EM51/EM58</f>
        <v>0.0313915211607374</v>
      </c>
      <c r="EN64" s="49" t="n">
        <f aca="false">EN51/EN58</f>
        <v>0.0321697815109242</v>
      </c>
      <c r="EO64" s="49" t="n">
        <f aca="false">EO51/EO58</f>
        <v>0.031896967383737</v>
      </c>
      <c r="EP64" s="49" t="n">
        <f aca="false">EP51/EP58</f>
        <v>0.0320980053761775</v>
      </c>
      <c r="EQ64" s="49" t="n">
        <f aca="false">EQ51/EQ58</f>
        <v>0.032181671049965</v>
      </c>
      <c r="ER64" s="49" t="n">
        <f aca="false">ER51/ER58</f>
        <v>0.0328250863518554</v>
      </c>
      <c r="ES64" s="48" t="n">
        <f aca="false">ES51/ES58</f>
        <v>0.0312068207191504</v>
      </c>
      <c r="ET64" s="48" t="n">
        <f aca="false">ET51/ET58</f>
        <v>0.0318169918631733</v>
      </c>
      <c r="EU64" s="48" t="n">
        <f aca="false">EU51/EU58</f>
        <v>0.0319004670658975</v>
      </c>
      <c r="EV64" s="48" t="n">
        <f aca="false">EV51/EV58</f>
        <v>0.0305686319881907</v>
      </c>
      <c r="EW64" s="48" t="n">
        <f aca="false">EW51/EW58</f>
        <v>0.0283751841101209</v>
      </c>
      <c r="EX64" s="48" t="n">
        <f aca="false">EX51/EX58</f>
        <v>0.0282967794337191</v>
      </c>
      <c r="EY64" s="48" t="n">
        <f aca="false">EY51/EY58</f>
        <v>0.0266689015000785</v>
      </c>
      <c r="EZ64" s="48" t="n">
        <f aca="false">EZ51/EZ58</f>
        <v>0.0263426267757693</v>
      </c>
      <c r="FA64" s="48" t="n">
        <f aca="false">FA51/FA58</f>
        <v>0.0248909317818046</v>
      </c>
      <c r="FB64" s="48" t="n">
        <f aca="false">FB51/FB58</f>
        <v>0.027279860565476</v>
      </c>
      <c r="FC64" s="48" t="n">
        <f aca="false">FC51/FC58</f>
        <v>0.0261858083561416</v>
      </c>
      <c r="FD64" s="48" t="n">
        <f aca="false">FD51/FD58</f>
        <v>0.0269257567677121</v>
      </c>
      <c r="FE64" s="49" t="n">
        <f aca="false">FE51/FE58</f>
        <v>0.0259162391456342</v>
      </c>
      <c r="FF64" s="49" t="n">
        <f aca="false">FF51/FF58</f>
        <v>0.0265311368138351</v>
      </c>
      <c r="FG64" s="49" t="n">
        <f aca="false">FG51/FG58</f>
        <v>0.026488466693777</v>
      </c>
      <c r="FH64" s="49" t="n">
        <f aca="false">FH51/FH58</f>
        <v>0.0270959162829253</v>
      </c>
      <c r="FI64" s="49" t="n">
        <f aca="false">FI51/FI58</f>
        <v>0.027223043554137</v>
      </c>
      <c r="FJ64" s="49" t="n">
        <f aca="false">FJ51/FJ58</f>
        <v>0.0267806140196949</v>
      </c>
      <c r="FK64" s="49" t="n">
        <f aca="false">FK51/FK58</f>
        <v>0.0250524749881014</v>
      </c>
      <c r="FL64" s="49" t="n">
        <f aca="false">FL51/FL58</f>
        <v>0.0253068046244189</v>
      </c>
      <c r="FM64" s="49" t="n">
        <f aca="false">FM51/FM58</f>
        <v>0.0248544974036582</v>
      </c>
      <c r="FN64" s="49" t="n">
        <f aca="false">FN51/FN58</f>
        <v>0.0240142836791192</v>
      </c>
      <c r="FO64" s="49" t="n">
        <f aca="false">FO51/FO58</f>
        <v>0.0229298399673029</v>
      </c>
      <c r="FP64" s="49" t="n">
        <f aca="false">FP51/FP58</f>
        <v>0.0229579515377215</v>
      </c>
      <c r="FQ64" s="48" t="n">
        <f aca="false">FQ51/FQ58</f>
        <v>0.0234424263475302</v>
      </c>
      <c r="FR64" s="48" t="n">
        <f aca="false">FR51/FR58</f>
        <v>0.023941809593411</v>
      </c>
      <c r="FS64" s="48" t="n">
        <f aca="false">FS51/FS58</f>
        <v>0.0237414398176134</v>
      </c>
      <c r="FT64" s="48" t="n">
        <f aca="false">FT51/FT58</f>
        <v>0.0213012869396799</v>
      </c>
      <c r="FU64" s="48" t="n">
        <f aca="false">FU51/FU58</f>
        <v>0.0213024111741147</v>
      </c>
      <c r="FV64" s="48" t="n">
        <f aca="false">FV51/FV58</f>
        <v>0.0209001513661197</v>
      </c>
      <c r="FW64" s="48" t="n">
        <f aca="false">FW51/FW58</f>
        <v>0.0206037764531386</v>
      </c>
      <c r="FX64" s="48" t="n">
        <f aca="false">FX51/FX58</f>
        <v>0.0204607932271324</v>
      </c>
      <c r="FY64" s="48" t="n">
        <f aca="false">FY51/FY58</f>
        <v>0.0205990255683571</v>
      </c>
      <c r="FZ64" s="48" t="n">
        <f aca="false">FZ51/FZ58</f>
        <v>0.0200353228765926</v>
      </c>
      <c r="GA64" s="48" t="n">
        <f aca="false">GA51/GA58</f>
        <v>0.0193059588768273</v>
      </c>
      <c r="GB64" s="48" t="n">
        <f aca="false">GB51/GB58</f>
        <v>0.0187986985438223</v>
      </c>
      <c r="GC64" s="49" t="n">
        <f aca="false">GC51/GC58</f>
        <v>0.0202208770580561</v>
      </c>
      <c r="GD64" s="49" t="n">
        <f aca="false">GD51/GD58</f>
        <v>0.0195993403767558</v>
      </c>
      <c r="GE64" s="49" t="n">
        <f aca="false">GE51/GE58</f>
        <v>0.0187841737612059</v>
      </c>
      <c r="GF64" s="49" t="n">
        <f aca="false">GF51/GF58</f>
        <v>0.0178595675820075</v>
      </c>
      <c r="GG64" s="49" t="n">
        <f aca="false">GG51/GG58</f>
        <v>0.0175073764256401</v>
      </c>
      <c r="GH64" s="49" t="n">
        <f aca="false">GH51/GH58</f>
        <v>0.0176345491827238</v>
      </c>
      <c r="GI64" s="49" t="n">
        <f aca="false">GI51/GI58</f>
        <v>0.0162293367751168</v>
      </c>
      <c r="GJ64" s="49" t="n">
        <f aca="false">GJ51/GJ58</f>
        <v>0.0157325247651559</v>
      </c>
      <c r="GK64" s="49" t="n">
        <f aca="false">GK51/GK58</f>
        <v>0.0158637073816288</v>
      </c>
      <c r="GL64" s="49" t="n">
        <f aca="false">GL51/GL58</f>
        <v>0.0161582336085318</v>
      </c>
      <c r="GM64" s="49" t="n">
        <f aca="false">GM51/GM58</f>
        <v>0.0154135131038115</v>
      </c>
      <c r="GN64" s="49" t="n">
        <f aca="false">GN51/GN58</f>
        <v>0.0148567189625299</v>
      </c>
      <c r="GO64" s="48" t="n">
        <f aca="false">GO51/GO58</f>
        <v>0.0148609268623839</v>
      </c>
      <c r="GP64" s="48" t="n">
        <f aca="false">GP51/GP58</f>
        <v>0.0152035446232895</v>
      </c>
      <c r="GQ64" s="48" t="n">
        <f aca="false">GQ51/GQ58</f>
        <v>0.0152351042653805</v>
      </c>
      <c r="GR64" s="48" t="n">
        <f aca="false">GR51/GR58</f>
        <v>0.0153258864906169</v>
      </c>
      <c r="GS64" s="48" t="n">
        <f aca="false">GS51/GS58</f>
        <v>0.0151375788222435</v>
      </c>
      <c r="GT64" s="48" t="n">
        <f aca="false">GT51/GT58</f>
        <v>0.015412202326527</v>
      </c>
      <c r="GU64" s="48" t="n">
        <f aca="false">GU51/GU58</f>
        <v>0.0170375788646166</v>
      </c>
      <c r="GV64" s="48" t="n">
        <f aca="false">GV51/GV58</f>
        <v>0.0163895650190456</v>
      </c>
      <c r="GW64" s="48" t="n">
        <f aca="false">GW51/GW58</f>
        <v>0.0167965959653834</v>
      </c>
      <c r="GX64" s="48" t="n">
        <f aca="false">GX51/GX58</f>
        <v>0.017039959639325</v>
      </c>
      <c r="GY64" s="48" t="n">
        <f aca="false">GY51/GY58</f>
        <v>0.017245419179381</v>
      </c>
      <c r="GZ64" s="48" t="n">
        <f aca="false">GZ51/GZ58</f>
        <v>0.0164545754129856</v>
      </c>
      <c r="HA64" s="49" t="n">
        <f aca="false">HA51/HA58</f>
        <v>0.0205260485738107</v>
      </c>
      <c r="HB64" s="49" t="n">
        <f aca="false">HB51/HB58</f>
        <v>0.0204056992906245</v>
      </c>
      <c r="HC64" s="49" t="n">
        <f aca="false">HC51/HC58</f>
        <v>0.0203430001486112</v>
      </c>
      <c r="HD64" s="49" t="n">
        <f aca="false">HD51/HD58</f>
        <v>0.0198945923937691</v>
      </c>
      <c r="HE64" s="49" t="n">
        <f aca="false">HE51/HE58</f>
        <v>0.0198059083574585</v>
      </c>
      <c r="HF64" s="49" t="n">
        <f aca="false">HF51/HF58</f>
        <v>0.0197914269668135</v>
      </c>
      <c r="HG64" s="49" t="n">
        <f aca="false">HG51/HG58</f>
        <v>0.0194613690359472</v>
      </c>
      <c r="HH64" s="49" t="n">
        <f aca="false">HH51/HH58</f>
        <v>0.0194367484726172</v>
      </c>
      <c r="HI64" s="49" t="n">
        <f aca="false">HI51/HI58</f>
        <v>0.0194548196535495</v>
      </c>
      <c r="HJ64" s="49" t="n">
        <f aca="false">HJ51/HJ58</f>
        <v>0.0186489559143968</v>
      </c>
      <c r="HK64" s="49" t="n">
        <f aca="false">HK51/HK58</f>
        <v>0.0187793270648102</v>
      </c>
      <c r="HL64" s="49" t="n">
        <f aca="false">HL51/HL58</f>
        <v>0.0189167232270879</v>
      </c>
      <c r="HM64" s="48" t="n">
        <f aca="false">HM51/HM58</f>
        <v>0.0190539871507726</v>
      </c>
      <c r="HN64" s="48" t="n">
        <f aca="false">HN51/HN58</f>
        <v>0.0190253976354685</v>
      </c>
      <c r="HO64" s="48" t="n">
        <f aca="false">HO51/HO58</f>
        <v>0.0193217033883533</v>
      </c>
      <c r="HP64" s="48" t="n">
        <f aca="false">HP51/HP58</f>
        <v>0.0200036241193641</v>
      </c>
      <c r="HQ64" s="48" t="n">
        <f aca="false">HQ51/HQ58</f>
        <v>0.0201229289519723</v>
      </c>
      <c r="HR64" s="48" t="n">
        <f aca="false">HR51/HR58</f>
        <v>0.0203164269850675</v>
      </c>
      <c r="HS64" s="48" t="n">
        <f aca="false">HS51/HS58</f>
        <v>0.0208588035633633</v>
      </c>
      <c r="HT64" s="48" t="n">
        <f aca="false">HT51/HT58</f>
        <v>0.0208373215596562</v>
      </c>
      <c r="HU64" s="48" t="n">
        <f aca="false">HU51/HU58</f>
        <v>0.020957165606177</v>
      </c>
      <c r="HV64" s="48" t="n">
        <f aca="false">HV51/HV58</f>
        <v>0.0210079471470411</v>
      </c>
      <c r="HW64" s="48" t="n">
        <f aca="false">HW51/HW58</f>
        <v>0.0211012693850202</v>
      </c>
      <c r="HX64" s="48" t="n">
        <f aca="false">HX51/HX58</f>
        <v>0.0211327118865057</v>
      </c>
      <c r="HY64" s="49" t="n">
        <f aca="false">HY51/HY58</f>
        <v>0.0214484101908226</v>
      </c>
      <c r="HZ64" s="49" t="n">
        <f aca="false">HZ51/HZ58</f>
        <v>0.02154003239123</v>
      </c>
      <c r="IA64" s="49" t="n">
        <f aca="false">IA51/IA58</f>
        <v>0.0214936241258467</v>
      </c>
      <c r="IB64" s="49" t="n">
        <f aca="false">IB51/IB58</f>
        <v>0.021563772361853</v>
      </c>
      <c r="IC64" s="49" t="n">
        <f aca="false">IC51/IC58</f>
        <v>0.0215517079612783</v>
      </c>
      <c r="ID64" s="49" t="n">
        <f aca="false">ID51/ID58</f>
        <v>0.0215552529510206</v>
      </c>
      <c r="IE64" s="49" t="n">
        <f aca="false">IE51/IE58</f>
        <v>0.0216598505955033</v>
      </c>
      <c r="IF64" s="49" t="n">
        <f aca="false">IF51/IF58</f>
        <v>0.0217709668436916</v>
      </c>
      <c r="IG64" s="49" t="n">
        <f aca="false">IG51/IG58</f>
        <v>0.0218109755910993</v>
      </c>
      <c r="IH64" s="49" t="n">
        <f aca="false">IH51/IH58</f>
        <v>0.0216553863157576</v>
      </c>
      <c r="II64" s="49" t="n">
        <f aca="false">II51/II58</f>
        <v>0.0215742218534168</v>
      </c>
      <c r="IJ64" s="49" t="n">
        <f aca="false">IJ51/IJ58</f>
        <v>0.0215123496472443</v>
      </c>
      <c r="IK64" s="48"/>
      <c r="IL64" s="48"/>
      <c r="IM64" s="48"/>
      <c r="IN64" s="48"/>
      <c r="IO64" s="48"/>
      <c r="IP64" s="48" t="n">
        <f aca="false">IP51/IP58</f>
        <v>0.135598761497139</v>
      </c>
      <c r="IQ64" s="48" t="n">
        <f aca="false">IQ51/IQ58</f>
        <v>0.134324250228121</v>
      </c>
      <c r="IR64" s="48" t="n">
        <f aca="false">IR51/IR58</f>
        <v>0.135923151011817</v>
      </c>
      <c r="IS64" s="48" t="n">
        <f aca="false">IS51/IS58</f>
        <v>0.134061936641238</v>
      </c>
      <c r="IT64" s="48" t="n">
        <f aca="false">IT51/IT58</f>
        <v>0.13482270182818</v>
      </c>
      <c r="IU64" s="48" t="n">
        <f aca="false">IU51/IU58</f>
        <v>0.135506226060846</v>
      </c>
      <c r="IV64" s="48" t="n">
        <f aca="false">IV51/IV58</f>
        <v>0.136230726334956</v>
      </c>
      <c r="IW64" s="49" t="n">
        <f aca="false">IW51/IW58</f>
        <v>0.137692399794126</v>
      </c>
      <c r="IX64" s="49" t="n">
        <f aca="false">IX51/IX58</f>
        <v>0.139324767782582</v>
      </c>
      <c r="IY64" s="49" t="n">
        <f aca="false">IY51/IY58</f>
        <v>0.141376654817233</v>
      </c>
    </row>
    <row r="65" customFormat="false" ht="13.8" hidden="false" customHeight="false" outlineLevel="0" collapsed="false">
      <c r="A65" s="2" t="s">
        <v>42</v>
      </c>
      <c r="B65" s="48"/>
      <c r="C65" s="48" t="n">
        <f aca="false">(B63+C63+D63)/3</f>
        <v>0</v>
      </c>
      <c r="D65" s="48"/>
      <c r="E65" s="48"/>
      <c r="F65" s="48" t="n">
        <f aca="false">(E63+F63+G63)/3</f>
        <v>0.0258142636622465</v>
      </c>
      <c r="G65" s="48"/>
      <c r="H65" s="48"/>
      <c r="I65" s="48" t="n">
        <f aca="false">(H63+I63+J63)/3</f>
        <v>0.073108033830511</v>
      </c>
      <c r="J65" s="48"/>
      <c r="K65" s="48"/>
      <c r="L65" s="48" t="n">
        <f aca="false">(K63+L63+M63)/3</f>
        <v>0.0671791259009115</v>
      </c>
      <c r="M65" s="48"/>
      <c r="N65" s="49"/>
      <c r="O65" s="49" t="n">
        <f aca="false">(N63+O63+P63)/3</f>
        <v>0.0652550288860648</v>
      </c>
      <c r="P65" s="49"/>
      <c r="Q65" s="49"/>
      <c r="R65" s="49" t="n">
        <f aca="false">(Q63+R63+S63)/3</f>
        <v>0.0582359353611998</v>
      </c>
      <c r="S65" s="49"/>
      <c r="T65" s="49"/>
      <c r="U65" s="49" t="n">
        <f aca="false">(T63+U63+V63)/3</f>
        <v>0.0527926571304855</v>
      </c>
      <c r="V65" s="49"/>
      <c r="W65" s="49"/>
      <c r="X65" s="49" t="n">
        <f aca="false">(W63+X63+Y63)/3</f>
        <v>0.0484855085894848</v>
      </c>
      <c r="Y65" s="49"/>
      <c r="Z65" s="48"/>
      <c r="AA65" s="48" t="n">
        <f aca="false">(Z63+AA63+AB63)/3</f>
        <v>0.0458196397915875</v>
      </c>
      <c r="AB65" s="48"/>
      <c r="AC65" s="48"/>
      <c r="AD65" s="48" t="n">
        <f aca="false">(AC63+AD63+AE63)/3</f>
        <v>0.0449403443355667</v>
      </c>
      <c r="AE65" s="48"/>
      <c r="AF65" s="48"/>
      <c r="AG65" s="48" t="n">
        <f aca="false">(AF63+AG63+AH63)/3</f>
        <v>0.0446496151391249</v>
      </c>
      <c r="AH65" s="48"/>
      <c r="AI65" s="48"/>
      <c r="AJ65" s="48" t="n">
        <f aca="false">(AI63+AJ63+AK63)/3</f>
        <v>0.0406780647479961</v>
      </c>
      <c r="AK65" s="48"/>
      <c r="AL65" s="49"/>
      <c r="AM65" s="49" t="n">
        <f aca="false">(AL63+AM63+AN63)/3</f>
        <v>0.0440527442080775</v>
      </c>
      <c r="AN65" s="49"/>
      <c r="AO65" s="49"/>
      <c r="AP65" s="49" t="n">
        <f aca="false">(AO63+AP63+AQ63)/3</f>
        <v>0.0447190671454723</v>
      </c>
      <c r="AQ65" s="49"/>
      <c r="AR65" s="49"/>
      <c r="AS65" s="49" t="n">
        <f aca="false">(AR63+AS63+AT63)/3</f>
        <v>0.0438700329045865</v>
      </c>
      <c r="AT65" s="49"/>
      <c r="AU65" s="49"/>
      <c r="AV65" s="49" t="n">
        <f aca="false">(AU63+AV63+AW63)/3</f>
        <v>0.0436090919429868</v>
      </c>
      <c r="AW65" s="49"/>
      <c r="AX65" s="48"/>
      <c r="AY65" s="48" t="n">
        <f aca="false">(AX63+AY63+AZ63)/3</f>
        <v>0.0454867247016861</v>
      </c>
      <c r="AZ65" s="48"/>
      <c r="BA65" s="48"/>
      <c r="BB65" s="48" t="n">
        <f aca="false">(BA63+BB63+BC63)/3</f>
        <v>0.0473514081067362</v>
      </c>
      <c r="BC65" s="48"/>
      <c r="BD65" s="48"/>
      <c r="BE65" s="48" t="n">
        <f aca="false">(BD63+BE63+BF63)/3</f>
        <v>0.0479791540213878</v>
      </c>
      <c r="BF65" s="48"/>
      <c r="BG65" s="48"/>
      <c r="BH65" s="48" t="n">
        <f aca="false">(BG63+BH63+BI63)/3</f>
        <v>0.0474977075317976</v>
      </c>
      <c r="BI65" s="48"/>
      <c r="BJ65" s="49"/>
      <c r="BK65" s="49" t="n">
        <f aca="false">(BJ63+BK63+BL63)/3</f>
        <v>0.0477778570988029</v>
      </c>
      <c r="BL65" s="49"/>
      <c r="BM65" s="49"/>
      <c r="BN65" s="49" t="n">
        <f aca="false">(BM63+BN63+BO63)/3</f>
        <v>0.0460584532730748</v>
      </c>
      <c r="BO65" s="49"/>
      <c r="BP65" s="49"/>
      <c r="BQ65" s="49" t="n">
        <f aca="false">(BP63+BQ63+BR63)/3</f>
        <v>0.0467286322035743</v>
      </c>
      <c r="BR65" s="49"/>
      <c r="BS65" s="49"/>
      <c r="BT65" s="49" t="n">
        <f aca="false">(BS63+BT63+BU63)/3</f>
        <v>0.047300079062648</v>
      </c>
      <c r="BU65" s="49"/>
      <c r="BV65" s="48"/>
      <c r="BW65" s="48" t="n">
        <f aca="false">(BV63+BW63+BX63)/3</f>
        <v>0.043735214455682</v>
      </c>
      <c r="BX65" s="48"/>
      <c r="BY65" s="48"/>
      <c r="BZ65" s="48" t="n">
        <f aca="false">(BY63+BZ63+CA63)/3</f>
        <v>0.0399074040854056</v>
      </c>
      <c r="CA65" s="48"/>
      <c r="CB65" s="48"/>
      <c r="CC65" s="48" t="n">
        <f aca="false">(CB63+CC63+CD63)/3</f>
        <v>0.0377018264443014</v>
      </c>
      <c r="CD65" s="48"/>
      <c r="CE65" s="48"/>
      <c r="CF65" s="48" t="n">
        <f aca="false">(CE63+CF63+CG63)/3</f>
        <v>0.0382210155822428</v>
      </c>
      <c r="CG65" s="48"/>
      <c r="CH65" s="49"/>
      <c r="CI65" s="49" t="n">
        <f aca="false">(CH63+CI63+CJ63)/3</f>
        <v>0.0392987723693241</v>
      </c>
      <c r="CJ65" s="49"/>
      <c r="CK65" s="49"/>
      <c r="CL65" s="49" t="n">
        <f aca="false">(CK63+CL63+CM63)/3</f>
        <v>0.0404405467155631</v>
      </c>
      <c r="CM65" s="49"/>
      <c r="CN65" s="49"/>
      <c r="CO65" s="49" t="n">
        <f aca="false">(CN63+CO63+CP63)/3</f>
        <v>0.0370307902219356</v>
      </c>
      <c r="CP65" s="49"/>
      <c r="CQ65" s="49"/>
      <c r="CR65" s="49" t="n">
        <f aca="false">(CQ63+CR63+CS63)/3</f>
        <v>0.0392615481011693</v>
      </c>
      <c r="CS65" s="49"/>
      <c r="CT65" s="48"/>
      <c r="CU65" s="48" t="n">
        <f aca="false">(CT63+CU63+CV63)/3</f>
        <v>0.0393424162525836</v>
      </c>
      <c r="CV65" s="48"/>
      <c r="CW65" s="48"/>
      <c r="CX65" s="48" t="n">
        <f aca="false">(CW63+CX63+CY63)/3</f>
        <v>0.0394049782460607</v>
      </c>
      <c r="CY65" s="48"/>
      <c r="CZ65" s="48"/>
      <c r="DA65" s="48" t="n">
        <f aca="false">(CZ63+DA63+DB63)/3</f>
        <v>0.0378900812023084</v>
      </c>
      <c r="DB65" s="48"/>
      <c r="DC65" s="48"/>
      <c r="DD65" s="48" t="n">
        <f aca="false">(DC63+DD63+DE63)/3</f>
        <v>0.0359876975616935</v>
      </c>
      <c r="DE65" s="48"/>
      <c r="DF65" s="49"/>
      <c r="DG65" s="49" t="n">
        <f aca="false">(DF63+DG63+DH63)/3</f>
        <v>0.0379541426183784</v>
      </c>
      <c r="DH65" s="49"/>
      <c r="DI65" s="49"/>
      <c r="DJ65" s="49" t="n">
        <f aca="false">(DI63+DJ63+DK63)/3</f>
        <v>0.0376966568387266</v>
      </c>
      <c r="DK65" s="49"/>
      <c r="DL65" s="49"/>
      <c r="DM65" s="49" t="n">
        <f aca="false">(DL63+DM63+DN63)/3</f>
        <v>0.0353129378556246</v>
      </c>
      <c r="DN65" s="49"/>
      <c r="DO65" s="49"/>
      <c r="DP65" s="49" t="n">
        <f aca="false">(DO63+DP63+DQ63)/3</f>
        <v>0.0345811958642592</v>
      </c>
      <c r="DQ65" s="49"/>
      <c r="DR65" s="48"/>
      <c r="DS65" s="48" t="n">
        <f aca="false">(DR63+DS63+DT63)/3</f>
        <v>0.0352400060293786</v>
      </c>
      <c r="DT65" s="48"/>
      <c r="DU65" s="48"/>
      <c r="DV65" s="48" t="n">
        <f aca="false">(DU63+DV63+DW63)/3</f>
        <v>0.0377052756795492</v>
      </c>
      <c r="DW65" s="48"/>
      <c r="DX65" s="48"/>
      <c r="DY65" s="48" t="n">
        <f aca="false">(DX63+DY63+DZ63)/3</f>
        <v>0.0385322311706902</v>
      </c>
      <c r="DZ65" s="48"/>
      <c r="EA65" s="48"/>
      <c r="EB65" s="48" t="n">
        <f aca="false">(EA63+EB63+EC63)/3</f>
        <v>0.0397759031342016</v>
      </c>
      <c r="EC65" s="48"/>
      <c r="ED65" s="49"/>
      <c r="EE65" s="1"/>
      <c r="EF65" s="1"/>
      <c r="EG65" s="1"/>
      <c r="EH65" s="49" t="n">
        <f aca="false">(ED63+EH63+EI63)/3</f>
        <v>0.0424671128962111</v>
      </c>
      <c r="EI65" s="49"/>
      <c r="EJ65" s="49"/>
      <c r="EK65" s="49" t="n">
        <f aca="false">(EJ63+EK63+EL63)/3</f>
        <v>0.0400528267372287</v>
      </c>
      <c r="EL65" s="49"/>
      <c r="EM65" s="49"/>
      <c r="EN65" s="49" t="n">
        <f aca="false">(EM63+EN63+EO63)/3</f>
        <v>0.0459753052767235</v>
      </c>
      <c r="EO65" s="49"/>
      <c r="EP65" s="49"/>
      <c r="EQ65" s="49" t="n">
        <f aca="false">(EP63+EQ63+ER63)/3</f>
        <v>0.0444462849369211</v>
      </c>
      <c r="ER65" s="49"/>
      <c r="ES65" s="48"/>
      <c r="ET65" s="48" t="n">
        <f aca="false">(ES63+ET63+EU63)/3</f>
        <v>0.0458006400973198</v>
      </c>
      <c r="EU65" s="48"/>
      <c r="EV65" s="48"/>
      <c r="EW65" s="48" t="n">
        <f aca="false">(EV63+EW63+EX63)/3</f>
        <v>0.0421596556961798</v>
      </c>
      <c r="EX65" s="48"/>
      <c r="EY65" s="48"/>
      <c r="EZ65" s="48" t="n">
        <f aca="false">(EY63+EZ63+FA63)/3</f>
        <v>0.037718999365691</v>
      </c>
      <c r="FA65" s="48"/>
      <c r="FB65" s="48"/>
      <c r="FC65" s="48" t="n">
        <f aca="false">(FB63+FC63+FD63)/3</f>
        <v>0.0406466191389901</v>
      </c>
      <c r="FD65" s="48"/>
      <c r="FE65" s="49"/>
      <c r="FF65" s="49" t="n">
        <f aca="false">(FE63+FF63+FG63)/3</f>
        <v>0.0387150738862616</v>
      </c>
      <c r="FG65" s="49"/>
      <c r="FH65" s="49"/>
      <c r="FI65" s="49" t="n">
        <f aca="false">(FH63+FI63+FJ63)/3</f>
        <v>0.038621376042103</v>
      </c>
      <c r="FJ65" s="49"/>
      <c r="FK65" s="49"/>
      <c r="FL65" s="49" t="n">
        <f aca="false">(FK63+FL63+FM63)/3</f>
        <v>0.0362928877267685</v>
      </c>
      <c r="FM65" s="49"/>
      <c r="FN65" s="49"/>
      <c r="FO65" s="49" t="n">
        <f aca="false">(FN63+FO63+FP63)/3</f>
        <v>0.0343476477023394</v>
      </c>
      <c r="FP65" s="49"/>
      <c r="FQ65" s="48"/>
      <c r="FR65" s="48" t="n">
        <f aca="false">(FQ63+FR63+FS63)/3</f>
        <v>0.0326225953654035</v>
      </c>
      <c r="FS65" s="48"/>
      <c r="FT65" s="48"/>
      <c r="FU65" s="48" t="n">
        <f aca="false">(FT63+FU63+FV63)/3</f>
        <v>0.0321993039570566</v>
      </c>
      <c r="FV65" s="48"/>
      <c r="FW65" s="48"/>
      <c r="FX65" s="48" t="n">
        <f aca="false">(FW63+FX63+FY63)/3</f>
        <v>0.0297348807530034</v>
      </c>
      <c r="FY65" s="48"/>
      <c r="FZ65" s="48"/>
      <c r="GA65" s="48" t="n">
        <f aca="false">(FZ63+GA63+GB63)/3</f>
        <v>0.0290623216632416</v>
      </c>
      <c r="GB65" s="48"/>
      <c r="GC65" s="49"/>
      <c r="GD65" s="49" t="n">
        <f aca="false">(GC63+GD63+GE63)/3</f>
        <v>0.0297634330136792</v>
      </c>
      <c r="GE65" s="49"/>
      <c r="GF65" s="49"/>
      <c r="GG65" s="49" t="n">
        <f aca="false">(GF63+GG63+GH63)/3</f>
        <v>0.0247881548618406</v>
      </c>
      <c r="GH65" s="49"/>
      <c r="GI65" s="49"/>
      <c r="GJ65" s="49" t="n">
        <f aca="false">(GI63+GJ63+GK63)/3</f>
        <v>0.0242532118905599</v>
      </c>
      <c r="GK65" s="49"/>
      <c r="GL65" s="49"/>
      <c r="GM65" s="49" t="n">
        <f aca="false">(GL63+GM63+GN63)/3</f>
        <v>0.0225560847935538</v>
      </c>
      <c r="GN65" s="49"/>
      <c r="GO65" s="48"/>
      <c r="GP65" s="48" t="n">
        <f aca="false">(GO63+GP63+GQ63)/3</f>
        <v>0.0214254291320508</v>
      </c>
      <c r="GQ65" s="48"/>
      <c r="GR65" s="48"/>
      <c r="GS65" s="48" t="n">
        <f aca="false">(GR63+GS63+GT63)/3</f>
        <v>0.0206001683459275</v>
      </c>
      <c r="GT65" s="48"/>
      <c r="GU65" s="48"/>
      <c r="GV65" s="48" t="n">
        <f aca="false">(GU63+GV63+GW63)/3</f>
        <v>0.0198339214717929</v>
      </c>
      <c r="GW65" s="48"/>
      <c r="GX65" s="48"/>
      <c r="GY65" s="48" t="n">
        <f aca="false">(GX63+GY63+GZ63)/3</f>
        <v>0.0196930146363286</v>
      </c>
      <c r="GZ65" s="48"/>
      <c r="HA65" s="49"/>
      <c r="HB65" s="49" t="n">
        <f aca="false">(HA63+HB63+HC63)/3</f>
        <v>0.023753902048841</v>
      </c>
      <c r="HC65" s="49"/>
      <c r="HD65" s="49"/>
      <c r="HE65" s="49" t="n">
        <f aca="false">(HD63+HE63+HF63)/3</f>
        <v>0.0248404022045211</v>
      </c>
      <c r="HF65" s="49"/>
      <c r="HG65" s="49"/>
      <c r="HH65" s="49" t="n">
        <f aca="false">(HG63+HH63+HI63)/3</f>
        <v>0.0262497815256561</v>
      </c>
      <c r="HI65" s="49"/>
      <c r="HJ65" s="49"/>
      <c r="HK65" s="49" t="n">
        <f aca="false">(HJ63+HK63+HL63)/3</f>
        <v>0.0269909812363886</v>
      </c>
      <c r="HL65" s="49"/>
      <c r="HM65" s="48"/>
      <c r="HN65" s="48" t="n">
        <f aca="false">(HM63+HN63+HO63)/3</f>
        <v>0.0292656750061729</v>
      </c>
      <c r="HO65" s="48"/>
      <c r="HP65" s="48"/>
      <c r="HQ65" s="48" t="n">
        <f aca="false">(HP63+HQ63+HR63)/3</f>
        <v>0.0309750736179055</v>
      </c>
      <c r="HR65" s="48"/>
      <c r="HS65" s="48"/>
      <c r="HT65" s="48" t="n">
        <f aca="false">(HS63+HT63+HU63)/3</f>
        <v>0.0322719950854927</v>
      </c>
      <c r="HU65" s="48"/>
      <c r="HV65" s="48"/>
      <c r="HW65" s="48" t="n">
        <f aca="false">(HV63+HW63+HX63)/3</f>
        <v>0.032333773413865</v>
      </c>
      <c r="HX65" s="48"/>
      <c r="HY65" s="49"/>
      <c r="HZ65" s="49" t="n">
        <f aca="false">(HY63+HZ63+IA63)/3</f>
        <v>0.0327233373809864</v>
      </c>
      <c r="IA65" s="49"/>
      <c r="IB65" s="49"/>
      <c r="IC65" s="49" t="n">
        <f aca="false">(IB63+IC63+ID63)/3</f>
        <v>0.0333187777753018</v>
      </c>
      <c r="ID65" s="49"/>
      <c r="IE65" s="49"/>
      <c r="IF65" s="49" t="n">
        <f aca="false">(IE63+IF63+IG63)/3</f>
        <v>0.0341275192978696</v>
      </c>
      <c r="IG65" s="49"/>
      <c r="IH65" s="49"/>
      <c r="II65" s="49" t="n">
        <f aca="false">(IH63+II63+IJ63)/3</f>
        <v>0.0343099138367926</v>
      </c>
      <c r="IJ65" s="49"/>
      <c r="IK65" s="48"/>
      <c r="IL65" s="48"/>
      <c r="IM65" s="48"/>
      <c r="IN65" s="48"/>
      <c r="IO65" s="48"/>
      <c r="IP65" s="48" t="n">
        <f aca="false">IP63</f>
        <v>0.141478520956288</v>
      </c>
      <c r="IQ65" s="48"/>
      <c r="IR65" s="48" t="n">
        <f aca="false">(IQ63+IR63+IS63)/3</f>
        <v>0.142685853419637</v>
      </c>
      <c r="IS65" s="48"/>
      <c r="IT65" s="48"/>
      <c r="IU65" s="48" t="n">
        <f aca="false">(IT63+IU63+IV63)/3</f>
        <v>0.138568093376396</v>
      </c>
      <c r="IV65" s="48"/>
      <c r="IW65" s="49"/>
      <c r="IX65" s="49" t="n">
        <f aca="false">(IW63+IX63+IY63)/3</f>
        <v>0.137691647232065</v>
      </c>
      <c r="IY65" s="49"/>
    </row>
    <row r="66" customFormat="false" ht="13.8" hidden="false" customHeight="false" outlineLevel="0" collapsed="false">
      <c r="A66" s="2" t="s">
        <v>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DE66" s="48"/>
      <c r="DF66" s="49"/>
      <c r="DG66" s="49" t="n">
        <f aca="false">(DF64+DG64+DH64)/3</f>
        <v>0.027412518924414</v>
      </c>
      <c r="DH66" s="49"/>
      <c r="DI66" s="49"/>
      <c r="DJ66" s="49" t="n">
        <f aca="false">(DI64+DJ64+DK64)/3</f>
        <v>0.0247966415710734</v>
      </c>
      <c r="DK66" s="49"/>
      <c r="DL66" s="49"/>
      <c r="DM66" s="49" t="n">
        <f aca="false">(DL64+DM64+DN64)/3</f>
        <v>0.0242516824454074</v>
      </c>
      <c r="DN66" s="49"/>
      <c r="DO66" s="49"/>
      <c r="DP66" s="49" t="n">
        <f aca="false">(DO64+DP64+DQ64)/3</f>
        <v>0.0254505547568803</v>
      </c>
      <c r="DQ66" s="49"/>
      <c r="DR66" s="48"/>
      <c r="DS66" s="48" t="n">
        <f aca="false">(DR64+DS64+DT64)/3</f>
        <v>0.0264861594433219</v>
      </c>
      <c r="DT66" s="48"/>
      <c r="DU66" s="48"/>
      <c r="DV66" s="48" t="n">
        <f aca="false">(DU64+DV64+DW64)/3</f>
        <v>0.0279044520346358</v>
      </c>
      <c r="DW66" s="48"/>
      <c r="DX66" s="48"/>
      <c r="DY66" s="48" t="n">
        <f aca="false">(DX64+DY64+DZ64)/3</f>
        <v>0.0261226022001468</v>
      </c>
      <c r="DZ66" s="48"/>
      <c r="EA66" s="48"/>
      <c r="EB66" s="48" t="n">
        <f aca="false">(EA64+EB64+EC64)/3</f>
        <v>0.0272037159163667</v>
      </c>
      <c r="EC66" s="48"/>
      <c r="ED66" s="49"/>
      <c r="EE66" s="1"/>
      <c r="EF66" s="1"/>
      <c r="EG66" s="1"/>
      <c r="EH66" s="49" t="n">
        <f aca="false">(ED64+EH64+EI64)/3</f>
        <v>0.0282929042896608</v>
      </c>
      <c r="EI66" s="49"/>
      <c r="EJ66" s="49"/>
      <c r="EK66" s="49" t="n">
        <f aca="false">(EJ64+EK64+EL64)/3</f>
        <v>0.0277607776307029</v>
      </c>
      <c r="EL66" s="49"/>
      <c r="EM66" s="49"/>
      <c r="EN66" s="49" t="n">
        <f aca="false">(EM64+EN64+EO64)/3</f>
        <v>0.0318194233517995</v>
      </c>
      <c r="EO66" s="49"/>
      <c r="EP66" s="49"/>
      <c r="EQ66" s="49" t="n">
        <f aca="false">(EP64+EQ64+ER64)/3</f>
        <v>0.0323682542593327</v>
      </c>
      <c r="ER66" s="49"/>
      <c r="ES66" s="48"/>
      <c r="ET66" s="48" t="n">
        <f aca="false">(ES64+ET64+EU64)/3</f>
        <v>0.0316414265494071</v>
      </c>
      <c r="EU66" s="48"/>
      <c r="EV66" s="48"/>
      <c r="EW66" s="48" t="n">
        <f aca="false">(EV64+EW64+EX64)/3</f>
        <v>0.0290801985106769</v>
      </c>
      <c r="EX66" s="48"/>
      <c r="EY66" s="48"/>
      <c r="EZ66" s="48" t="n">
        <f aca="false">(EY64+EZ64+FA64)/3</f>
        <v>0.0259674866858841</v>
      </c>
      <c r="FA66" s="48"/>
      <c r="FB66" s="48"/>
      <c r="FC66" s="48" t="n">
        <f aca="false">(FB64+FC64+FD64)/3</f>
        <v>0.0267971418964432</v>
      </c>
      <c r="FD66" s="48"/>
      <c r="FE66" s="49"/>
      <c r="FF66" s="49" t="n">
        <f aca="false">(FE64+FF64+FG64)/3</f>
        <v>0.0263119475510821</v>
      </c>
      <c r="FG66" s="49"/>
      <c r="FH66" s="49"/>
      <c r="FI66" s="49" t="n">
        <f aca="false">(FH64+FI64+FJ64)/3</f>
        <v>0.0270331912855857</v>
      </c>
      <c r="FJ66" s="49"/>
      <c r="FK66" s="49"/>
      <c r="FL66" s="49" t="n">
        <f aca="false">(FK64+FL64+FM64)/3</f>
        <v>0.0250712590053928</v>
      </c>
      <c r="FM66" s="49"/>
      <c r="FN66" s="49"/>
      <c r="FO66" s="49" t="n">
        <f aca="false">(FN64+FO64+FP64)/3</f>
        <v>0.0233006917280479</v>
      </c>
      <c r="FP66" s="49"/>
      <c r="FQ66" s="48"/>
      <c r="FR66" s="48" t="n">
        <f aca="false">(FQ64+FR64+FS64)/3</f>
        <v>0.0237085585861849</v>
      </c>
      <c r="FS66" s="48"/>
      <c r="FT66" s="48"/>
      <c r="FU66" s="48" t="n">
        <f aca="false">(FT64+FU64+FV64)/3</f>
        <v>0.0211679498266381</v>
      </c>
      <c r="FV66" s="48"/>
      <c r="FW66" s="48"/>
      <c r="FX66" s="48" t="n">
        <f aca="false">(FW64+FX64+FY64)/3</f>
        <v>0.0205545317495427</v>
      </c>
      <c r="FY66" s="48"/>
      <c r="FZ66" s="48"/>
      <c r="GA66" s="48" t="n">
        <f aca="false">(FZ64+GA64+GB64)/3</f>
        <v>0.019379993432414</v>
      </c>
      <c r="GB66" s="48"/>
      <c r="GC66" s="49"/>
      <c r="GD66" s="49" t="n">
        <f aca="false">(GC64+GD64+GE64)/3</f>
        <v>0.0195347970653393</v>
      </c>
      <c r="GE66" s="49"/>
      <c r="GF66" s="49"/>
      <c r="GG66" s="49" t="n">
        <f aca="false">(GF64+GG64+GH64)/3</f>
        <v>0.0176671643967905</v>
      </c>
      <c r="GH66" s="49"/>
      <c r="GI66" s="49"/>
      <c r="GJ66" s="49" t="n">
        <f aca="false">(GI64+GJ64+GK64)/3</f>
        <v>0.0159418563073005</v>
      </c>
      <c r="GK66" s="49"/>
      <c r="GL66" s="49"/>
      <c r="GM66" s="49" t="n">
        <f aca="false">(GL64+GM64+GN64)/3</f>
        <v>0.0154761552249578</v>
      </c>
      <c r="GN66" s="49"/>
      <c r="GO66" s="48"/>
      <c r="GP66" s="48" t="n">
        <f aca="false">(GO64+GP64+GQ64)/3</f>
        <v>0.0150998585836846</v>
      </c>
      <c r="GQ66" s="48"/>
      <c r="GR66" s="48"/>
      <c r="GS66" s="48" t="n">
        <f aca="false">(GR64+GS64+GT64)/3</f>
        <v>0.0152918892131292</v>
      </c>
      <c r="GT66" s="48"/>
      <c r="GU66" s="48"/>
      <c r="GV66" s="48" t="n">
        <f aca="false">(GU64+GV64+GW64)/3</f>
        <v>0.0167412466163485</v>
      </c>
      <c r="GW66" s="48"/>
      <c r="GX66" s="48"/>
      <c r="GY66" s="48" t="n">
        <f aca="false">(GX64+GY64+GZ64)/3</f>
        <v>0.0169133180772305</v>
      </c>
      <c r="GZ66" s="48"/>
      <c r="HA66" s="49"/>
      <c r="HB66" s="49" t="n">
        <f aca="false">(HA64+HB64+HC64)/3</f>
        <v>0.0204249160043488</v>
      </c>
      <c r="HC66" s="49"/>
      <c r="HD66" s="49"/>
      <c r="HE66" s="49" t="n">
        <f aca="false">(HD64+HE64+HF64)/3</f>
        <v>0.0198306425726803</v>
      </c>
      <c r="HF66" s="49"/>
      <c r="HG66" s="49"/>
      <c r="HH66" s="49" t="n">
        <f aca="false">(HG64+HH64+HI64)/3</f>
        <v>0.019450979054038</v>
      </c>
      <c r="HI66" s="49"/>
      <c r="HJ66" s="49"/>
      <c r="HK66" s="49" t="n">
        <f aca="false">(HJ64+HK64+HL64)/3</f>
        <v>0.0187816687354316</v>
      </c>
      <c r="HL66" s="49"/>
      <c r="HM66" s="48"/>
      <c r="HN66" s="48" t="n">
        <f aca="false">(HM64+HN64+HO64)/3</f>
        <v>0.0191336960581981</v>
      </c>
      <c r="HO66" s="48"/>
      <c r="HP66" s="48"/>
      <c r="HQ66" s="48" t="n">
        <f aca="false">(HP64+HQ64+HR64)/3</f>
        <v>0.0201476600188013</v>
      </c>
      <c r="HR66" s="48"/>
      <c r="HS66" s="48"/>
      <c r="HT66" s="48" t="n">
        <f aca="false">(HS64+HT64+HU64)/3</f>
        <v>0.0208844302430655</v>
      </c>
      <c r="HU66" s="48"/>
      <c r="HV66" s="48"/>
      <c r="HW66" s="48" t="n">
        <f aca="false">(HV64+HW64+HX64)/3</f>
        <v>0.021080642806189</v>
      </c>
      <c r="HX66" s="48"/>
      <c r="HY66" s="49"/>
      <c r="HZ66" s="49" t="n">
        <f aca="false">(HY64+HZ64+IA64)/3</f>
        <v>0.0214940222359664</v>
      </c>
      <c r="IA66" s="49"/>
      <c r="IB66" s="49"/>
      <c r="IC66" s="49" t="n">
        <f aca="false">(IB64+IC64+ID64)/3</f>
        <v>0.021556911091384</v>
      </c>
      <c r="ID66" s="49"/>
      <c r="IE66" s="49"/>
      <c r="IF66" s="49" t="n">
        <f aca="false">(IE64+IF64+IG64)/3</f>
        <v>0.0217472643434314</v>
      </c>
      <c r="IG66" s="49"/>
      <c r="IH66" s="49"/>
      <c r="II66" s="49" t="n">
        <f aca="false">(IH64+II64+IJ64)/3</f>
        <v>0.0215806526054729</v>
      </c>
      <c r="IJ66" s="49"/>
      <c r="IK66" s="48"/>
      <c r="IL66" s="48"/>
      <c r="IM66" s="48"/>
      <c r="IN66" s="48"/>
      <c r="IO66" s="48"/>
      <c r="IP66" s="48" t="n">
        <f aca="false">IP64</f>
        <v>0.135598761497139</v>
      </c>
      <c r="IQ66" s="48"/>
      <c r="IR66" s="48" t="n">
        <f aca="false">(IQ64+IR64+IS64)/3</f>
        <v>0.134769779293725</v>
      </c>
      <c r="IS66" s="48"/>
      <c r="IT66" s="48"/>
      <c r="IU66" s="48" t="n">
        <f aca="false">(IT64+IU64+IV64)/3</f>
        <v>0.135519884741327</v>
      </c>
      <c r="IV66" s="48"/>
      <c r="IW66" s="49"/>
      <c r="IX66" s="49" t="n">
        <f aca="false">(IW64+IX64+IY64)/3</f>
        <v>0.139464607464647</v>
      </c>
      <c r="IY66" s="49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DE67" s="48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9"/>
      <c r="EE67" s="1"/>
      <c r="EF67" s="1"/>
      <c r="EG67" s="1"/>
      <c r="EH67" s="49"/>
      <c r="EI67" s="49"/>
      <c r="EJ67" s="49"/>
      <c r="EK67" s="49"/>
      <c r="EL67" s="49"/>
      <c r="EM67" s="49"/>
      <c r="EN67" s="49"/>
      <c r="EO67" s="49"/>
      <c r="EP67" s="49"/>
      <c r="EQ67" s="49"/>
      <c r="ER67" s="49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9"/>
      <c r="FF67" s="49"/>
      <c r="FG67" s="49"/>
      <c r="FH67" s="49"/>
      <c r="FI67" s="49"/>
      <c r="FJ67" s="49"/>
      <c r="FK67" s="49"/>
      <c r="FL67" s="49"/>
      <c r="FM67" s="49"/>
      <c r="FN67" s="49"/>
      <c r="FO67" s="49"/>
      <c r="FP67" s="49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9"/>
      <c r="GD67" s="49"/>
      <c r="GE67" s="49"/>
      <c r="GF67" s="49"/>
      <c r="GG67" s="49"/>
      <c r="GH67" s="49"/>
      <c r="GI67" s="49"/>
      <c r="GJ67" s="49"/>
      <c r="GK67" s="49"/>
      <c r="GL67" s="49"/>
      <c r="GM67" s="49"/>
      <c r="GN67" s="49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9"/>
      <c r="HB67" s="49"/>
      <c r="HC67" s="49"/>
      <c r="HD67" s="49"/>
      <c r="HE67" s="49"/>
      <c r="HF67" s="49"/>
      <c r="HG67" s="49"/>
      <c r="HH67" s="49"/>
      <c r="HI67" s="49"/>
      <c r="HJ67" s="49"/>
      <c r="HK67" s="49"/>
      <c r="HL67" s="49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9"/>
      <c r="HZ67" s="49"/>
      <c r="IA67" s="49"/>
      <c r="IB67" s="49"/>
      <c r="IC67" s="49"/>
      <c r="ID67" s="49"/>
      <c r="IE67" s="49"/>
      <c r="IF67" s="49"/>
      <c r="IG67" s="49"/>
      <c r="IH67" s="49"/>
      <c r="II67" s="49"/>
      <c r="IJ67" s="49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9"/>
      <c r="IX67" s="49"/>
      <c r="IY67" s="49"/>
    </row>
    <row r="69" customFormat="false" ht="16.15" hidden="false" customHeight="false" outlineLevel="0" collapsed="false">
      <c r="AG69" s="55" t="s">
        <v>44</v>
      </c>
      <c r="AH69" s="55"/>
      <c r="AI69" s="55" t="s">
        <v>45</v>
      </c>
      <c r="AJ69" s="55" t="s">
        <v>46</v>
      </c>
      <c r="AK69" s="55" t="s">
        <v>47</v>
      </c>
      <c r="AL69" s="55" t="s">
        <v>48</v>
      </c>
      <c r="AM69" s="55" t="s">
        <v>49</v>
      </c>
      <c r="AN69" s="55" t="s">
        <v>50</v>
      </c>
      <c r="AO69" s="55" t="s">
        <v>51</v>
      </c>
      <c r="AP69" s="55" t="s">
        <v>52</v>
      </c>
      <c r="AQ69" s="55" t="s">
        <v>53</v>
      </c>
      <c r="AR69" s="55" t="s">
        <v>54</v>
      </c>
      <c r="AS69" s="55" t="s">
        <v>55</v>
      </c>
      <c r="AT69" s="55" t="s">
        <v>56</v>
      </c>
      <c r="AU69" s="55" t="s">
        <v>57</v>
      </c>
      <c r="AV69" s="55" t="s">
        <v>58</v>
      </c>
      <c r="AW69" s="55" t="s">
        <v>59</v>
      </c>
      <c r="AX69" s="55" t="s">
        <v>60</v>
      </c>
      <c r="AY69" s="55" t="s">
        <v>61</v>
      </c>
      <c r="AZ69" s="56" t="s">
        <v>62</v>
      </c>
      <c r="GQ69" s="0" t="n">
        <v>1</v>
      </c>
      <c r="GR69" s="0" t="n">
        <f aca="false">GQ69+1</f>
        <v>2</v>
      </c>
      <c r="GS69" s="0" t="n">
        <f aca="false">GR69+1</f>
        <v>3</v>
      </c>
      <c r="GT69" s="0" t="n">
        <f aca="false">GS69+1</f>
        <v>4</v>
      </c>
      <c r="GU69" s="0" t="n">
        <f aca="false">GT69+1</f>
        <v>5</v>
      </c>
      <c r="GV69" s="0" t="n">
        <f aca="false">GU69+1</f>
        <v>6</v>
      </c>
      <c r="GW69" s="0" t="n">
        <f aca="false">GV69+1</f>
        <v>7</v>
      </c>
      <c r="GX69" s="0" t="n">
        <f aca="false">GW69+1</f>
        <v>8</v>
      </c>
      <c r="GY69" s="0" t="n">
        <f aca="false">GX69+1</f>
        <v>9</v>
      </c>
      <c r="GZ69" s="0" t="n">
        <f aca="false">GY69+1</f>
        <v>10</v>
      </c>
      <c r="HA69" s="0" t="n">
        <f aca="false">GZ69+1</f>
        <v>11</v>
      </c>
      <c r="HB69" s="0" t="n">
        <f aca="false">HA69+1</f>
        <v>12</v>
      </c>
      <c r="HZ69" s="57" t="s">
        <v>63</v>
      </c>
      <c r="IA69" s="58"/>
      <c r="IB69" s="59" t="s">
        <v>64</v>
      </c>
      <c r="IC69" s="58"/>
      <c r="ID69" s="59" t="s">
        <v>65</v>
      </c>
      <c r="IE69" s="60" t="s">
        <v>66</v>
      </c>
    </row>
    <row r="70" customFormat="false" ht="19.5" hidden="false" customHeight="false" outlineLevel="0" collapsed="false">
      <c r="A70" s="0" t="s">
        <v>67</v>
      </c>
      <c r="AG70" s="55" t="s">
        <v>68</v>
      </c>
      <c r="AH70" s="55"/>
      <c r="AI70" s="55" t="n">
        <v>37869723</v>
      </c>
      <c r="AJ70" s="55" t="n">
        <v>3364716</v>
      </c>
      <c r="AK70" s="55" t="n">
        <v>3452343</v>
      </c>
      <c r="AL70" s="55" t="n">
        <v>3435070</v>
      </c>
      <c r="AM70" s="55" t="n">
        <v>3308944</v>
      </c>
      <c r="AN70" s="55" t="n">
        <v>3266878</v>
      </c>
      <c r="AO70" s="55" t="n">
        <v>3095115</v>
      </c>
      <c r="AP70" s="55" t="n">
        <v>2584553</v>
      </c>
      <c r="AQ70" s="55" t="n">
        <v>2340549</v>
      </c>
      <c r="AR70" s="55" t="n">
        <v>2218592</v>
      </c>
      <c r="AS70" s="55" t="n">
        <v>2086381</v>
      </c>
      <c r="AT70" s="55" t="n">
        <v>1909454</v>
      </c>
      <c r="AU70" s="55" t="n">
        <v>1646923</v>
      </c>
      <c r="AV70" s="55" t="n">
        <v>1396985</v>
      </c>
      <c r="AW70" s="55" t="n">
        <v>1203332</v>
      </c>
      <c r="AX70" s="55" t="n">
        <v>1028725</v>
      </c>
      <c r="AY70" s="55" t="n">
        <v>785043</v>
      </c>
      <c r="AZ70" s="56" t="n">
        <v>746120</v>
      </c>
      <c r="GQ70" s="0" t="n">
        <v>4789240</v>
      </c>
      <c r="GR70" s="0" t="n">
        <v>4779773</v>
      </c>
      <c r="GS70" s="0" t="n">
        <v>4811277</v>
      </c>
      <c r="GT70" s="0" t="n">
        <v>4900964</v>
      </c>
      <c r="GU70" s="0" t="n">
        <v>4895792</v>
      </c>
      <c r="GV70" s="0" t="n">
        <v>4959526</v>
      </c>
      <c r="GW70" s="0" t="n">
        <v>4964394</v>
      </c>
      <c r="GX70" s="0" t="n">
        <v>5087528</v>
      </c>
      <c r="GY70" s="0" t="n">
        <v>5162328</v>
      </c>
      <c r="GZ70" s="0" t="n">
        <v>5202704</v>
      </c>
      <c r="HA70" s="0" t="n">
        <v>5223799</v>
      </c>
      <c r="HB70" s="0" t="n">
        <v>5153161</v>
      </c>
      <c r="HZ70" s="61" t="s">
        <v>69</v>
      </c>
      <c r="IA70" s="62"/>
      <c r="IB70" s="63"/>
      <c r="IC70" s="62"/>
      <c r="ID70" s="63"/>
      <c r="IE70" s="64" t="s">
        <v>70</v>
      </c>
      <c r="IM70" s="65" t="s">
        <v>63</v>
      </c>
      <c r="IN70" s="66"/>
      <c r="IO70" s="67" t="s">
        <v>64</v>
      </c>
      <c r="IP70" s="66"/>
      <c r="IQ70" s="67" t="s">
        <v>65</v>
      </c>
    </row>
    <row r="71" customFormat="false" ht="12.8" hidden="false" customHeight="false" outlineLevel="0" collapsed="false">
      <c r="AG71" s="0" t="n">
        <f aca="false">SUM(AM70:AW70)</f>
        <v>25057706</v>
      </c>
      <c r="AI71" s="68" t="n">
        <f aca="false">GO22/AG71</f>
        <v>0.163824653382077</v>
      </c>
      <c r="GQ71" s="0" t="n">
        <v>4356088</v>
      </c>
      <c r="GR71" s="0" t="n">
        <v>4365240</v>
      </c>
      <c r="GS71" s="0" t="n">
        <v>4374602</v>
      </c>
      <c r="GT71" s="0" t="n">
        <v>4453013</v>
      </c>
      <c r="GU71" s="0" t="n">
        <v>4475195</v>
      </c>
      <c r="GV71" s="0" t="n">
        <v>4567581</v>
      </c>
      <c r="GW71" s="0" t="n">
        <v>4610698</v>
      </c>
      <c r="GX71" s="0" t="n">
        <v>4623661</v>
      </c>
      <c r="GY71" s="0" t="n">
        <v>4731243</v>
      </c>
      <c r="GZ71" s="0" t="n">
        <v>4865924</v>
      </c>
      <c r="HA71" s="0" t="n">
        <v>4852032</v>
      </c>
      <c r="HB71" s="0" t="n">
        <v>4765549</v>
      </c>
      <c r="HZ71" s="69"/>
      <c r="IA71" s="70"/>
      <c r="IB71" s="71"/>
      <c r="IC71" s="70"/>
      <c r="ID71" s="71"/>
      <c r="IE71" s="72"/>
      <c r="IM71" s="73" t="s">
        <v>69</v>
      </c>
      <c r="IN71" s="74"/>
      <c r="IO71" s="75"/>
      <c r="IP71" s="76"/>
      <c r="IQ71" s="75"/>
    </row>
    <row r="72" customFormat="false" ht="12.8" hidden="false" customHeight="false" outlineLevel="0" collapsed="false">
      <c r="AI72" s="0" t="n">
        <f aca="false">GO37+GO12</f>
        <v>660569</v>
      </c>
      <c r="EE72" s="0" t="s">
        <v>71</v>
      </c>
      <c r="GQ72" s="0" t="n">
        <v>4334862</v>
      </c>
      <c r="GR72" s="0" t="n">
        <v>4341701</v>
      </c>
      <c r="GS72" s="0" t="n">
        <v>4353649</v>
      </c>
      <c r="GT72" s="0" t="n">
        <v>4431436</v>
      </c>
      <c r="GU72" s="0" t="n">
        <v>4453961</v>
      </c>
      <c r="GV72" s="0" t="n">
        <v>4546800</v>
      </c>
      <c r="GW72" s="0" t="n">
        <v>4588510</v>
      </c>
      <c r="GX72" s="0" t="n">
        <v>4601547</v>
      </c>
      <c r="GY72" s="0" t="n">
        <v>4708423</v>
      </c>
      <c r="GZ72" s="0" t="n">
        <v>4842361</v>
      </c>
      <c r="HA72" s="0" t="n">
        <v>4828369</v>
      </c>
      <c r="HB72" s="0" t="n">
        <v>4741973</v>
      </c>
      <c r="HZ72" s="77"/>
      <c r="IA72" s="78"/>
      <c r="IB72" s="79"/>
      <c r="IC72" s="78"/>
      <c r="ID72" s="79"/>
      <c r="IE72" s="80"/>
      <c r="IM72" s="81"/>
      <c r="IN72" s="82"/>
      <c r="IO72" s="83"/>
      <c r="IP72" s="84"/>
      <c r="IQ72" s="83"/>
    </row>
    <row r="73" customFormat="false" ht="12.8" hidden="false" customHeight="false" outlineLevel="0" collapsed="false">
      <c r="AI73" s="68" t="n">
        <f aca="false">AI72/AG71</f>
        <v>0.0263619103839753</v>
      </c>
      <c r="EE73" s="0" t="n">
        <v>405485</v>
      </c>
      <c r="HC73" s="0" t="n">
        <f aca="false">HB73+1</f>
        <v>1</v>
      </c>
      <c r="HD73" s="0" t="n">
        <f aca="false">HC73+1</f>
        <v>2</v>
      </c>
      <c r="HE73" s="0" t="n">
        <f aca="false">HD73+1</f>
        <v>3</v>
      </c>
      <c r="HF73" s="0" t="n">
        <f aca="false">HE73+1</f>
        <v>4</v>
      </c>
      <c r="HG73" s="0" t="n">
        <f aca="false">HF73+1</f>
        <v>5</v>
      </c>
      <c r="HH73" s="0" t="n">
        <f aca="false">HG73+1</f>
        <v>6</v>
      </c>
      <c r="HI73" s="0" t="n">
        <f aca="false">HH73+1</f>
        <v>7</v>
      </c>
      <c r="HJ73" s="0" t="n">
        <f aca="false">HI73+1</f>
        <v>8</v>
      </c>
      <c r="HK73" s="0" t="n">
        <f aca="false">HJ73+1</f>
        <v>9</v>
      </c>
      <c r="HL73" s="0" t="n">
        <f aca="false">HK73+1</f>
        <v>10</v>
      </c>
      <c r="HM73" s="0" t="n">
        <f aca="false">HL73+1</f>
        <v>11</v>
      </c>
      <c r="HZ73" s="85" t="s">
        <v>72</v>
      </c>
      <c r="IA73" s="86" t="s">
        <v>73</v>
      </c>
      <c r="IB73" s="87" t="n">
        <v>377842</v>
      </c>
      <c r="IC73" s="86" t="s">
        <v>73</v>
      </c>
      <c r="ID73" s="87" t="n">
        <v>4740599</v>
      </c>
      <c r="IE73" s="88" t="n">
        <v>53614305.641</v>
      </c>
      <c r="IM73" s="89"/>
      <c r="IN73" s="90"/>
      <c r="IO73" s="91"/>
      <c r="IP73" s="92"/>
      <c r="IQ73" s="91"/>
    </row>
    <row r="74" customFormat="false" ht="12.8" hidden="false" customHeight="false" outlineLevel="0" collapsed="false">
      <c r="EE74" s="0" t="n">
        <f aca="false">EF75</f>
        <v>20145</v>
      </c>
      <c r="EF74" s="0" t="s">
        <v>74</v>
      </c>
      <c r="EG74" s="0" t="s">
        <v>75</v>
      </c>
      <c r="GQ74" s="93"/>
      <c r="GR74" s="93"/>
      <c r="GS74" s="93"/>
      <c r="GT74" s="93"/>
      <c r="GU74" s="93"/>
      <c r="GV74" s="93"/>
      <c r="GW74" s="94"/>
      <c r="GX74" s="94"/>
      <c r="GY74" s="94"/>
      <c r="GZ74" s="93"/>
      <c r="HA74" s="93"/>
      <c r="HB74" s="93"/>
      <c r="HC74" s="94"/>
      <c r="HD74" s="94"/>
      <c r="HE74" s="94"/>
      <c r="HF74" s="93"/>
      <c r="HG74" s="95"/>
      <c r="HH74" s="93"/>
      <c r="HI74" s="94"/>
      <c r="HJ74" s="94"/>
      <c r="HK74" s="94"/>
      <c r="HL74" s="94"/>
      <c r="HM74" s="93"/>
      <c r="HZ74" s="85"/>
      <c r="IA74" s="96"/>
      <c r="IB74" s="87"/>
      <c r="IC74" s="96"/>
      <c r="ID74" s="87"/>
      <c r="IE74" s="88"/>
      <c r="IM74" s="97" t="s">
        <v>72</v>
      </c>
      <c r="IN74" s="98" t="s">
        <v>73</v>
      </c>
      <c r="IO74" s="99" t="n">
        <v>368429</v>
      </c>
      <c r="IP74" s="100" t="s">
        <v>73</v>
      </c>
      <c r="IQ74" s="99" t="n">
        <v>4633807</v>
      </c>
    </row>
    <row r="75" customFormat="false" ht="12.8" hidden="false" customHeight="false" outlineLevel="0" collapsed="false">
      <c r="AI75" s="0" t="n">
        <v>1000</v>
      </c>
      <c r="ED75" s="0" t="s">
        <v>71</v>
      </c>
      <c r="EE75" s="0" t="n">
        <f aca="false">EG75</f>
        <v>35077</v>
      </c>
      <c r="EF75" s="0" t="n">
        <v>20145</v>
      </c>
      <c r="EG75" s="0" t="n">
        <v>35077</v>
      </c>
      <c r="GQ75" s="93" t="n">
        <v>270707</v>
      </c>
      <c r="GR75" s="93" t="n">
        <v>284879</v>
      </c>
      <c r="GS75" s="93" t="n">
        <v>281474</v>
      </c>
      <c r="GT75" s="93" t="n">
        <v>282441</v>
      </c>
      <c r="GU75" s="93" t="n">
        <v>274857</v>
      </c>
      <c r="GV75" s="93" t="n">
        <v>286477</v>
      </c>
      <c r="GW75" s="94" t="n">
        <v>290177</v>
      </c>
      <c r="GX75" s="94" t="n">
        <v>285031</v>
      </c>
      <c r="GY75" s="94" t="n">
        <v>288501</v>
      </c>
      <c r="GZ75" s="93" t="n">
        <v>287882</v>
      </c>
      <c r="HA75" s="93" t="n">
        <v>287653</v>
      </c>
      <c r="HB75" s="93" t="n">
        <v>280939</v>
      </c>
      <c r="HC75" s="94"/>
      <c r="HD75" s="94"/>
      <c r="HE75" s="94"/>
      <c r="HF75" s="93"/>
      <c r="HG75" s="95"/>
      <c r="HH75" s="93"/>
      <c r="HI75" s="94"/>
      <c r="HJ75" s="94"/>
      <c r="HK75" s="94"/>
      <c r="HL75" s="94"/>
      <c r="HM75" s="93"/>
      <c r="HZ75" s="101" t="s">
        <v>76</v>
      </c>
      <c r="IA75" s="102"/>
      <c r="IB75" s="103" t="n">
        <v>376896</v>
      </c>
      <c r="IC75" s="102"/>
      <c r="ID75" s="103" t="n">
        <v>4719174</v>
      </c>
      <c r="IE75" s="104" t="n">
        <v>4353426.882</v>
      </c>
      <c r="IH75" s="0" t="n">
        <v>12</v>
      </c>
      <c r="II75" s="103" t="n">
        <v>377129</v>
      </c>
      <c r="IJ75" s="104"/>
      <c r="IM75" s="97"/>
      <c r="IN75" s="105"/>
      <c r="IO75" s="99"/>
      <c r="IP75" s="106"/>
      <c r="IQ75" s="99"/>
    </row>
    <row r="76" customFormat="false" ht="12.8" hidden="false" customHeight="false" outlineLevel="0" collapsed="false">
      <c r="AL76" s="107" t="n">
        <v>2015</v>
      </c>
      <c r="ED76" s="0" t="s">
        <v>74</v>
      </c>
      <c r="EF76" s="0" t="n">
        <v>1078461</v>
      </c>
      <c r="EG76" s="0" t="n">
        <v>34608</v>
      </c>
      <c r="GQ76" s="93" t="n">
        <v>129992</v>
      </c>
      <c r="GR76" s="93" t="n">
        <v>139357</v>
      </c>
      <c r="GS76" s="93" t="n">
        <v>133493</v>
      </c>
      <c r="GT76" s="93" t="n">
        <v>131134</v>
      </c>
      <c r="GU76" s="93" t="n">
        <v>122546</v>
      </c>
      <c r="GV76" s="93" t="n">
        <v>129606</v>
      </c>
      <c r="GW76" s="94" t="n">
        <v>120066</v>
      </c>
      <c r="GX76" s="94" t="n">
        <v>118091</v>
      </c>
      <c r="GY76" s="94" t="n">
        <v>118336</v>
      </c>
      <c r="GZ76" s="93" t="n">
        <v>118703</v>
      </c>
      <c r="HA76" s="93" t="n">
        <v>117946</v>
      </c>
      <c r="HB76" s="93" t="n">
        <v>113005</v>
      </c>
      <c r="HC76" s="94"/>
      <c r="HD76" s="94"/>
      <c r="HE76" s="94"/>
      <c r="HF76" s="93"/>
      <c r="HG76" s="95"/>
      <c r="HH76" s="93"/>
      <c r="HI76" s="94"/>
      <c r="HJ76" s="94"/>
      <c r="HK76" s="94"/>
      <c r="HL76" s="94"/>
      <c r="HM76" s="93"/>
      <c r="HZ76" s="101" t="s">
        <v>77</v>
      </c>
      <c r="IA76" s="102"/>
      <c r="IB76" s="103" t="n">
        <v>377980</v>
      </c>
      <c r="IC76" s="102"/>
      <c r="ID76" s="103" t="n">
        <v>4731352</v>
      </c>
      <c r="IE76" s="104" t="n">
        <v>4182122.756</v>
      </c>
      <c r="IH76" s="0" t="n">
        <v>11</v>
      </c>
      <c r="II76" s="103" t="n">
        <v>378740</v>
      </c>
      <c r="IJ76" s="104"/>
      <c r="IM76" s="97" t="s">
        <v>78</v>
      </c>
      <c r="IN76" s="108"/>
      <c r="IO76" s="30"/>
      <c r="IP76" s="109"/>
      <c r="IQ76" s="30"/>
    </row>
    <row r="77" customFormat="false" ht="12.8" hidden="false" customHeight="false" outlineLevel="0" collapsed="false">
      <c r="AI77" s="0" t="n">
        <v>0.0183961573925822</v>
      </c>
      <c r="AL77" s="107"/>
      <c r="ED77" s="0" t="s">
        <v>75</v>
      </c>
      <c r="EE77" s="0" t="n">
        <f aca="false">EE74+EE75+EF77+975</f>
        <v>90805</v>
      </c>
      <c r="EF77" s="0" t="n">
        <f aca="false">EG76</f>
        <v>34608</v>
      </c>
      <c r="EG77" s="0" t="n">
        <v>5817148</v>
      </c>
      <c r="GQ77" s="93" t="n">
        <v>130073</v>
      </c>
      <c r="GR77" s="93" t="n">
        <v>136122</v>
      </c>
      <c r="GS77" s="93" t="n">
        <v>139536</v>
      </c>
      <c r="GT77" s="93" t="n">
        <v>143849</v>
      </c>
      <c r="GU77" s="93" t="n">
        <v>142453</v>
      </c>
      <c r="GV77" s="93" t="n">
        <v>146459</v>
      </c>
      <c r="GW77" s="94" t="n">
        <v>161266</v>
      </c>
      <c r="GX77" s="94" t="n">
        <v>159093</v>
      </c>
      <c r="GY77" s="94" t="n">
        <v>162694</v>
      </c>
      <c r="GZ77" s="93" t="n">
        <v>162233</v>
      </c>
      <c r="HA77" s="93" t="n">
        <v>163685</v>
      </c>
      <c r="HB77" s="93" t="n">
        <v>161699</v>
      </c>
      <c r="HC77" s="94"/>
      <c r="HD77" s="94"/>
      <c r="HE77" s="94"/>
      <c r="HF77" s="93"/>
      <c r="HG77" s="95"/>
      <c r="HH77" s="93"/>
      <c r="HI77" s="94"/>
      <c r="HJ77" s="94"/>
      <c r="HK77" s="94"/>
      <c r="HL77" s="94"/>
      <c r="HM77" s="93"/>
      <c r="HZ77" s="101" t="s">
        <v>79</v>
      </c>
      <c r="IA77" s="102"/>
      <c r="IB77" s="103" t="n">
        <v>379402</v>
      </c>
      <c r="IC77" s="102"/>
      <c r="ID77" s="103" t="n">
        <v>4769755</v>
      </c>
      <c r="IE77" s="104" t="n">
        <v>4263838.04</v>
      </c>
      <c r="IH77" s="0" t="n">
        <v>10</v>
      </c>
      <c r="II77" s="103" t="n">
        <v>377924</v>
      </c>
      <c r="IJ77" s="104"/>
      <c r="IM77" s="110" t="s">
        <v>80</v>
      </c>
      <c r="IN77" s="111" t="s">
        <v>73</v>
      </c>
      <c r="IO77" s="31" t="n">
        <v>371400</v>
      </c>
      <c r="IP77" s="100"/>
      <c r="IQ77" s="31" t="n">
        <v>4590596</v>
      </c>
      <c r="IS77" s="0" t="n">
        <v>12</v>
      </c>
      <c r="IT77" s="31" t="n">
        <v>362804</v>
      </c>
      <c r="IU77" s="31" t="n">
        <v>4560428</v>
      </c>
    </row>
    <row r="78" customFormat="false" ht="12.8" hidden="false" customHeight="false" outlineLevel="0" collapsed="false">
      <c r="AI78" s="0" t="n">
        <v>0.0548215267045345</v>
      </c>
      <c r="EH78" s="0" t="n">
        <v>975</v>
      </c>
      <c r="GQ78" s="93" t="n">
        <v>10642</v>
      </c>
      <c r="GR78" s="93" t="n">
        <v>9400</v>
      </c>
      <c r="GS78" s="93" t="n">
        <v>8445</v>
      </c>
      <c r="GT78" s="93" t="n">
        <v>7458</v>
      </c>
      <c r="GU78" s="93" t="n">
        <v>9858</v>
      </c>
      <c r="GV78" s="93" t="n">
        <v>10412</v>
      </c>
      <c r="GW78" s="94" t="n">
        <v>8845</v>
      </c>
      <c r="GX78" s="94" t="n">
        <v>7847</v>
      </c>
      <c r="GY78" s="94" t="n">
        <v>7471</v>
      </c>
      <c r="GZ78" s="93" t="n">
        <v>6946</v>
      </c>
      <c r="HA78" s="93" t="n">
        <v>6022</v>
      </c>
      <c r="HB78" s="93" t="n">
        <v>6235</v>
      </c>
      <c r="HC78" s="94"/>
      <c r="HD78" s="94"/>
      <c r="HE78" s="94"/>
      <c r="HF78" s="93"/>
      <c r="HG78" s="95"/>
      <c r="HH78" s="93"/>
      <c r="HI78" s="94"/>
      <c r="HJ78" s="94"/>
      <c r="HK78" s="94"/>
      <c r="HL78" s="94"/>
      <c r="HM78" s="93"/>
      <c r="HZ78" s="101" t="s">
        <v>81</v>
      </c>
      <c r="IA78" s="102"/>
      <c r="IB78" s="103" t="n">
        <v>379428</v>
      </c>
      <c r="IC78" s="102"/>
      <c r="ID78" s="103" t="n">
        <v>4724472</v>
      </c>
      <c r="IE78" s="104" t="n">
        <v>4141382.183</v>
      </c>
      <c r="IH78" s="0" t="n">
        <v>9</v>
      </c>
      <c r="II78" s="103" t="n">
        <v>377139</v>
      </c>
      <c r="IJ78" s="104"/>
      <c r="IM78" s="110" t="s">
        <v>82</v>
      </c>
      <c r="IN78" s="111"/>
      <c r="IO78" s="31" t="n">
        <v>372377</v>
      </c>
      <c r="IP78" s="100"/>
      <c r="IQ78" s="31" t="n">
        <v>4606734</v>
      </c>
      <c r="IS78" s="0" t="n">
        <v>11</v>
      </c>
      <c r="IT78" s="31" t="n">
        <v>366205</v>
      </c>
      <c r="IU78" s="31" t="n">
        <v>4608209</v>
      </c>
    </row>
    <row r="79" customFormat="false" ht="12.8" hidden="false" customHeight="false" outlineLevel="0" collapsed="false">
      <c r="AI79" s="0" t="n">
        <v>0.0787183775439902</v>
      </c>
      <c r="AL79" s="112" t="n">
        <v>21131346</v>
      </c>
      <c r="ED79" s="0" t="s">
        <v>83</v>
      </c>
      <c r="EE79" s="113" t="n">
        <f aca="false">EE77-EE74-EG76-975</f>
        <v>35077</v>
      </c>
      <c r="GQ79" s="93"/>
      <c r="GR79" s="93"/>
      <c r="GS79" s="93"/>
      <c r="GT79" s="93"/>
      <c r="GU79" s="93"/>
      <c r="GV79" s="93"/>
      <c r="GW79" s="94"/>
      <c r="GX79" s="94"/>
      <c r="GY79" s="94"/>
      <c r="GZ79" s="93"/>
      <c r="HA79" s="93"/>
      <c r="HB79" s="93"/>
      <c r="HC79" s="94"/>
      <c r="HD79" s="94"/>
      <c r="HE79" s="94"/>
      <c r="HF79" s="93"/>
      <c r="HG79" s="95"/>
      <c r="HH79" s="93"/>
      <c r="HI79" s="94"/>
      <c r="HJ79" s="94"/>
      <c r="HK79" s="94"/>
      <c r="HL79" s="94"/>
      <c r="HM79" s="93"/>
      <c r="HZ79" s="101" t="s">
        <v>84</v>
      </c>
      <c r="IA79" s="102"/>
      <c r="IB79" s="103" t="n">
        <v>378732</v>
      </c>
      <c r="IC79" s="102"/>
      <c r="ID79" s="103" t="n">
        <v>4703556</v>
      </c>
      <c r="IE79" s="104" t="n">
        <v>4084640.198</v>
      </c>
      <c r="IH79" s="0" t="n">
        <v>8</v>
      </c>
      <c r="II79" s="103" t="n">
        <v>376928</v>
      </c>
      <c r="IJ79" s="104"/>
      <c r="IM79" s="110" t="s">
        <v>85</v>
      </c>
      <c r="IN79" s="111"/>
      <c r="IO79" s="31" t="n">
        <v>372712</v>
      </c>
      <c r="IP79" s="100"/>
      <c r="IQ79" s="31" t="n">
        <v>4637363</v>
      </c>
      <c r="IS79" s="0" t="n">
        <v>10</v>
      </c>
      <c r="IT79" s="31" t="n">
        <v>370905</v>
      </c>
      <c r="IU79" s="31" t="n">
        <v>4612449</v>
      </c>
    </row>
    <row r="80" customFormat="false" ht="12.8" hidden="false" customHeight="false" outlineLevel="0" collapsed="false">
      <c r="AI80" s="0" t="n">
        <v>0.102062306849094</v>
      </c>
      <c r="GQ80" s="93"/>
      <c r="GR80" s="93"/>
      <c r="GS80" s="93"/>
      <c r="GT80" s="93"/>
      <c r="GU80" s="93"/>
      <c r="GV80" s="93"/>
      <c r="GW80" s="94"/>
      <c r="GX80" s="94"/>
      <c r="GY80" s="94"/>
      <c r="GZ80" s="93"/>
      <c r="HA80" s="93"/>
      <c r="HB80" s="93"/>
      <c r="HC80" s="94"/>
      <c r="HD80" s="94"/>
      <c r="HE80" s="94"/>
      <c r="HF80" s="93"/>
      <c r="HG80" s="95"/>
      <c r="HH80" s="93"/>
      <c r="HI80" s="94"/>
      <c r="HJ80" s="94"/>
      <c r="HK80" s="94"/>
      <c r="HL80" s="94"/>
      <c r="HM80" s="93"/>
      <c r="HZ80" s="101" t="s">
        <v>86</v>
      </c>
      <c r="IA80" s="102"/>
      <c r="IB80" s="103" t="n">
        <v>376799</v>
      </c>
      <c r="IC80" s="102"/>
      <c r="ID80" s="103" t="n">
        <v>4722306</v>
      </c>
      <c r="IE80" s="104" t="n">
        <v>5925660.327</v>
      </c>
      <c r="IH80" s="0" t="n">
        <v>7</v>
      </c>
      <c r="II80" s="103" t="n">
        <v>376990</v>
      </c>
      <c r="IJ80" s="104"/>
      <c r="IM80" s="110" t="s">
        <v>87</v>
      </c>
      <c r="IN80" s="111"/>
      <c r="IO80" s="31" t="n">
        <v>369375</v>
      </c>
      <c r="IP80" s="100"/>
      <c r="IQ80" s="31" t="n">
        <v>4663528</v>
      </c>
      <c r="IS80" s="0" t="n">
        <v>9</v>
      </c>
      <c r="IT80" s="31" t="n">
        <v>370815</v>
      </c>
      <c r="IU80" s="31" t="n">
        <v>4675350</v>
      </c>
    </row>
    <row r="81" customFormat="false" ht="12.8" hidden="false" customHeight="false" outlineLevel="0" collapsed="false">
      <c r="AI81" s="0" t="n">
        <v>0.135639726156595</v>
      </c>
      <c r="AK81" s="114" t="s">
        <v>88</v>
      </c>
      <c r="AL81" s="115" t="n">
        <v>1936908</v>
      </c>
      <c r="ED81" s="0" t="s">
        <v>89</v>
      </c>
      <c r="EE81" s="116" t="n">
        <v>452193</v>
      </c>
      <c r="GQ81" s="93" t="n">
        <v>3721755</v>
      </c>
      <c r="GR81" s="93" t="n">
        <v>3720072</v>
      </c>
      <c r="GS81" s="93" t="n">
        <v>3767050</v>
      </c>
      <c r="GT81" s="93" t="n">
        <v>3831958</v>
      </c>
      <c r="GU81" s="93" t="n">
        <v>3877252</v>
      </c>
      <c r="GV81" s="93" t="n">
        <v>3899742</v>
      </c>
      <c r="GW81" s="94" t="n">
        <v>3936673</v>
      </c>
      <c r="GX81" s="94" t="n">
        <v>3953103</v>
      </c>
      <c r="GY81" s="94" t="n">
        <v>4036752</v>
      </c>
      <c r="GZ81" s="93" t="n">
        <v>4169970</v>
      </c>
      <c r="HA81" s="93" t="n">
        <v>4156251</v>
      </c>
      <c r="HB81" s="93" t="n">
        <v>4105070</v>
      </c>
      <c r="HC81" s="94"/>
      <c r="HD81" s="94"/>
      <c r="HE81" s="94"/>
      <c r="HF81" s="93"/>
      <c r="HG81" s="95"/>
      <c r="HH81" s="93"/>
      <c r="HI81" s="94"/>
      <c r="HJ81" s="94"/>
      <c r="HK81" s="94"/>
      <c r="HL81" s="94"/>
      <c r="HM81" s="93"/>
      <c r="HZ81" s="101" t="s">
        <v>90</v>
      </c>
      <c r="IA81" s="102"/>
      <c r="IB81" s="103" t="n">
        <v>376990</v>
      </c>
      <c r="IC81" s="102"/>
      <c r="ID81" s="103" t="n">
        <v>4701336</v>
      </c>
      <c r="IE81" s="104" t="n">
        <v>4035600.692</v>
      </c>
      <c r="IH81" s="0" t="n">
        <v>6</v>
      </c>
      <c r="II81" s="103" t="n">
        <v>376799</v>
      </c>
      <c r="IJ81" s="104"/>
      <c r="IM81" s="110" t="s">
        <v>91</v>
      </c>
      <c r="IN81" s="111"/>
      <c r="IO81" s="31" t="n">
        <v>365577</v>
      </c>
      <c r="IP81" s="100"/>
      <c r="IQ81" s="31" t="n">
        <v>4670295</v>
      </c>
      <c r="IS81" s="0" t="n">
        <v>8</v>
      </c>
      <c r="IT81" s="31" t="n">
        <v>363863</v>
      </c>
      <c r="IU81" s="31" t="n">
        <v>4652830</v>
      </c>
    </row>
    <row r="82" customFormat="false" ht="12.8" hidden="false" customHeight="false" outlineLevel="0" collapsed="false">
      <c r="AI82" s="0" t="n">
        <v>0.146331195676674</v>
      </c>
      <c r="AK82" s="117" t="s">
        <v>92</v>
      </c>
      <c r="AL82" s="115" t="n">
        <v>1837604</v>
      </c>
      <c r="EE82" s="118" t="n">
        <v>5838435</v>
      </c>
      <c r="EG82" s="0" t="n">
        <f aca="false">EE74+EG76+EH78</f>
        <v>55728</v>
      </c>
      <c r="GQ82" s="93" t="n">
        <v>487319</v>
      </c>
      <c r="GR82" s="93" t="n">
        <v>481146</v>
      </c>
      <c r="GS82" s="93" t="n">
        <v>492625</v>
      </c>
      <c r="GT82" s="93" t="n">
        <v>500043</v>
      </c>
      <c r="GU82" s="93" t="n">
        <v>484681</v>
      </c>
      <c r="GV82" s="93" t="n">
        <v>495721</v>
      </c>
      <c r="GW82" s="94" t="n">
        <v>486714</v>
      </c>
      <c r="GX82" s="94" t="n">
        <v>490627</v>
      </c>
      <c r="GY82" s="94" t="n">
        <v>499132</v>
      </c>
      <c r="GZ82" s="93" t="n">
        <v>508888</v>
      </c>
      <c r="HA82" s="93" t="n">
        <v>505163</v>
      </c>
      <c r="HB82" s="93" t="n">
        <v>495700</v>
      </c>
      <c r="HC82" s="94"/>
      <c r="HD82" s="94"/>
      <c r="HE82" s="94"/>
      <c r="HF82" s="93"/>
      <c r="HG82" s="95"/>
      <c r="HH82" s="93"/>
      <c r="HI82" s="94"/>
      <c r="HJ82" s="94"/>
      <c r="HK82" s="94"/>
      <c r="HL82" s="94"/>
      <c r="HM82" s="93"/>
      <c r="HZ82" s="101" t="s">
        <v>80</v>
      </c>
      <c r="IA82" s="102"/>
      <c r="IB82" s="103" t="n">
        <v>376928</v>
      </c>
      <c r="IC82" s="102"/>
      <c r="ID82" s="103" t="n">
        <v>4717379</v>
      </c>
      <c r="IE82" s="104" t="n">
        <v>4092699.686</v>
      </c>
      <c r="IH82" s="0" t="n">
        <v>5</v>
      </c>
      <c r="II82" s="103" t="n">
        <v>378732</v>
      </c>
      <c r="IJ82" s="104"/>
      <c r="IM82" s="110"/>
      <c r="IN82" s="111"/>
      <c r="IO82" s="31"/>
      <c r="IP82" s="100"/>
      <c r="IQ82" s="31"/>
      <c r="IS82" s="0" t="n">
        <v>7</v>
      </c>
      <c r="IT82" s="31" t="n">
        <v>368564</v>
      </c>
      <c r="IU82" s="31" t="n">
        <v>4689170</v>
      </c>
    </row>
    <row r="83" customFormat="false" ht="12.8" hidden="false" customHeight="false" outlineLevel="0" collapsed="false">
      <c r="AI83" s="0" t="n">
        <v>0.1738769857402</v>
      </c>
      <c r="AK83" s="117" t="s">
        <v>93</v>
      </c>
      <c r="AL83" s="115" t="n">
        <v>1794948</v>
      </c>
      <c r="EE83" s="119" t="n">
        <f aca="false">EO37</f>
        <v>1097808</v>
      </c>
      <c r="EF83" s="14" t="n">
        <f aca="false">EE81-EE73</f>
        <v>46708</v>
      </c>
      <c r="EG83" s="14" t="n">
        <f aca="false">EG82-EF83-EF84-EF85+EE75</f>
        <v>3463</v>
      </c>
      <c r="GQ83" s="93" t="n">
        <v>3067276</v>
      </c>
      <c r="GR83" s="93" t="n">
        <v>3056738</v>
      </c>
      <c r="GS83" s="93" t="n">
        <v>3103751</v>
      </c>
      <c r="GT83" s="93" t="n">
        <v>3170712</v>
      </c>
      <c r="GU83" s="93" t="n">
        <v>3226787</v>
      </c>
      <c r="GV83" s="93" t="n">
        <v>3243160</v>
      </c>
      <c r="GW83" s="94" t="n">
        <v>3276134</v>
      </c>
      <c r="GX83" s="94" t="n">
        <v>3283567</v>
      </c>
      <c r="GY83" s="94" t="n">
        <v>3355153</v>
      </c>
      <c r="GZ83" s="93" t="n">
        <v>3465355</v>
      </c>
      <c r="HA83" s="93" t="n">
        <v>3452813</v>
      </c>
      <c r="HB83" s="93" t="n">
        <v>3409731</v>
      </c>
      <c r="HC83" s="94"/>
      <c r="HD83" s="94"/>
      <c r="HE83" s="94"/>
      <c r="HF83" s="93"/>
      <c r="HG83" s="95"/>
      <c r="HH83" s="93"/>
      <c r="HI83" s="94"/>
      <c r="HJ83" s="94"/>
      <c r="HK83" s="94"/>
      <c r="HL83" s="94"/>
      <c r="HM83" s="93"/>
      <c r="HZ83" s="101" t="s">
        <v>82</v>
      </c>
      <c r="IA83" s="102"/>
      <c r="IB83" s="103" t="n">
        <v>377139</v>
      </c>
      <c r="IC83" s="102"/>
      <c r="ID83" s="103" t="n">
        <v>4737670</v>
      </c>
      <c r="IE83" s="104" t="n">
        <v>4109696.651</v>
      </c>
      <c r="IH83" s="0" t="n">
        <v>4</v>
      </c>
      <c r="II83" s="103" t="n">
        <v>379428</v>
      </c>
      <c r="IJ83" s="104"/>
      <c r="IM83" s="110" t="s">
        <v>94</v>
      </c>
      <c r="IN83" s="111"/>
      <c r="IO83" s="31"/>
      <c r="IP83" s="100"/>
      <c r="IQ83" s="31"/>
      <c r="IS83" s="0" t="n">
        <v>6</v>
      </c>
      <c r="IT83" s="31" t="n">
        <v>366549</v>
      </c>
      <c r="IU83" s="31" t="n">
        <v>4638732</v>
      </c>
    </row>
    <row r="84" customFormat="false" ht="12.8" hidden="false" customHeight="false" outlineLevel="0" collapsed="false">
      <c r="AI84" s="0" t="n">
        <v>0.167333556818424</v>
      </c>
      <c r="AK84" s="114" t="s">
        <v>95</v>
      </c>
      <c r="AL84" s="115" t="n">
        <v>1799127</v>
      </c>
      <c r="AM84" s="0" t="n">
        <f aca="false">AL84*4/5*AI77</f>
        <v>26477.6187689954</v>
      </c>
      <c r="EF84" s="14" t="n">
        <f aca="false">EE82-EG77</f>
        <v>21287</v>
      </c>
      <c r="GQ84" s="120" t="n">
        <v>167160</v>
      </c>
      <c r="GR84" s="120" t="n">
        <v>182188</v>
      </c>
      <c r="GS84" s="120" t="n">
        <v>170674</v>
      </c>
      <c r="GT84" s="120" t="n">
        <v>161203</v>
      </c>
      <c r="GU84" s="120" t="n">
        <v>165784</v>
      </c>
      <c r="GV84" s="120" t="n">
        <v>160861</v>
      </c>
      <c r="GW84" s="121" t="n">
        <v>173825</v>
      </c>
      <c r="GX84" s="121" t="n">
        <v>178909</v>
      </c>
      <c r="GY84" s="121" t="n">
        <v>182467</v>
      </c>
      <c r="GZ84" s="120" t="n">
        <v>195727</v>
      </c>
      <c r="HA84" s="120" t="n">
        <v>198275</v>
      </c>
      <c r="HB84" s="120" t="n">
        <v>199639</v>
      </c>
      <c r="HC84" s="121"/>
      <c r="HD84" s="121"/>
      <c r="HE84" s="121"/>
      <c r="HF84" s="120"/>
      <c r="HG84" s="122"/>
      <c r="HH84" s="120"/>
      <c r="HI84" s="121"/>
      <c r="HJ84" s="121"/>
      <c r="HK84" s="121"/>
      <c r="HL84" s="121"/>
      <c r="HM84" s="120"/>
      <c r="HZ84" s="101" t="s">
        <v>85</v>
      </c>
      <c r="IA84" s="102"/>
      <c r="IB84" s="103" t="n">
        <v>377924</v>
      </c>
      <c r="IC84" s="102"/>
      <c r="ID84" s="103" t="n">
        <v>4750913</v>
      </c>
      <c r="IE84" s="104" t="n">
        <v>4136224.95</v>
      </c>
      <c r="IH84" s="0" t="n">
        <v>3</v>
      </c>
      <c r="II84" s="103" t="n">
        <v>379402</v>
      </c>
      <c r="IJ84" s="104"/>
      <c r="IM84" s="110" t="s">
        <v>76</v>
      </c>
      <c r="IN84" s="111"/>
      <c r="IO84" s="31" t="n">
        <v>366549</v>
      </c>
      <c r="IP84" s="100"/>
      <c r="IQ84" s="31" t="n">
        <v>4638732</v>
      </c>
      <c r="IS84" s="0" t="n">
        <v>5</v>
      </c>
      <c r="IT84" s="31" t="n">
        <v>365577</v>
      </c>
      <c r="IU84" s="31" t="n">
        <v>4670295</v>
      </c>
    </row>
    <row r="85" customFormat="false" ht="12.8" hidden="false" customHeight="false" outlineLevel="0" collapsed="false">
      <c r="AI85" s="0" t="n">
        <v>0.198999417785864</v>
      </c>
      <c r="AK85" s="114" t="s">
        <v>96</v>
      </c>
      <c r="AL85" s="115" t="n">
        <v>1791102</v>
      </c>
      <c r="AM85" s="0" t="n">
        <f aca="false">AL85*AI78</f>
        <v>98190.9461235452</v>
      </c>
      <c r="EF85" s="123" t="n">
        <f aca="false">EE83-EF76</f>
        <v>19347</v>
      </c>
      <c r="GQ85" s="124"/>
      <c r="GR85" s="124"/>
      <c r="GS85" s="124"/>
      <c r="GT85" s="124"/>
      <c r="GU85" s="124"/>
      <c r="GV85" s="124"/>
      <c r="GW85" s="125"/>
      <c r="GX85" s="125"/>
      <c r="GY85" s="125"/>
      <c r="GZ85" s="124"/>
      <c r="HA85" s="124"/>
      <c r="HB85" s="124"/>
      <c r="HC85" s="125"/>
      <c r="HD85" s="125"/>
      <c r="HE85" s="125"/>
      <c r="HF85" s="124"/>
      <c r="HG85" s="126"/>
      <c r="HH85" s="124"/>
      <c r="HI85" s="125"/>
      <c r="HJ85" s="125"/>
      <c r="HK85" s="125"/>
      <c r="HL85" s="125"/>
      <c r="HM85" s="124"/>
      <c r="HZ85" s="101" t="s">
        <v>87</v>
      </c>
      <c r="IA85" s="102"/>
      <c r="IB85" s="103" t="n">
        <v>378740</v>
      </c>
      <c r="IC85" s="102"/>
      <c r="ID85" s="103" t="n">
        <v>4781143</v>
      </c>
      <c r="IE85" s="104" t="n">
        <v>4095318.606</v>
      </c>
      <c r="IH85" s="0" t="n">
        <v>2</v>
      </c>
      <c r="II85" s="103" t="n">
        <v>377980</v>
      </c>
      <c r="IJ85" s="104"/>
      <c r="IM85" s="110" t="s">
        <v>77</v>
      </c>
      <c r="IN85" s="111"/>
      <c r="IO85" s="31" t="n">
        <v>368564</v>
      </c>
      <c r="IP85" s="100"/>
      <c r="IQ85" s="31" t="n">
        <v>4689170</v>
      </c>
      <c r="IS85" s="0" t="n">
        <v>4</v>
      </c>
      <c r="IT85" s="31" t="n">
        <v>369375</v>
      </c>
      <c r="IU85" s="31" t="n">
        <v>4663528</v>
      </c>
    </row>
    <row r="86" customFormat="false" ht="12.8" hidden="false" customHeight="false" outlineLevel="0" collapsed="false">
      <c r="AI86" s="0" t="n">
        <v>0.181087790180363</v>
      </c>
      <c r="AK86" s="114" t="s">
        <v>97</v>
      </c>
      <c r="AL86" s="115" t="n">
        <v>1668640</v>
      </c>
      <c r="AM86" s="0" t="n">
        <f aca="false">AL86*AI79</f>
        <v>131352.633505004</v>
      </c>
      <c r="HZ86" s="101" t="s">
        <v>91</v>
      </c>
      <c r="IA86" s="102"/>
      <c r="IB86" s="103" t="n">
        <v>377129</v>
      </c>
      <c r="IC86" s="102"/>
      <c r="ID86" s="103" t="n">
        <v>4828128</v>
      </c>
      <c r="IE86" s="104" t="n">
        <v>6193694.67</v>
      </c>
      <c r="IH86" s="0" t="n">
        <v>1</v>
      </c>
      <c r="II86" s="103" t="n">
        <v>376896</v>
      </c>
      <c r="IJ86" s="104"/>
      <c r="IM86" s="110" t="s">
        <v>79</v>
      </c>
      <c r="IN86" s="111"/>
      <c r="IO86" s="31" t="n">
        <v>363863</v>
      </c>
      <c r="IP86" s="100"/>
      <c r="IQ86" s="31" t="n">
        <v>4652830</v>
      </c>
      <c r="IS86" s="0" t="n">
        <v>3</v>
      </c>
      <c r="IT86" s="31" t="n">
        <v>372712</v>
      </c>
      <c r="IU86" s="31" t="n">
        <v>4637363</v>
      </c>
    </row>
    <row r="87" customFormat="false" ht="12.8" hidden="false" customHeight="false" outlineLevel="0" collapsed="false">
      <c r="AI87" s="0" t="n">
        <v>0.112802666401562</v>
      </c>
      <c r="AK87" s="114" t="s">
        <v>98</v>
      </c>
      <c r="AL87" s="115" t="n">
        <v>1568993</v>
      </c>
      <c r="AM87" s="0" t="n">
        <f aca="false">AL87*AI80</f>
        <v>160135.045010081</v>
      </c>
      <c r="GQ87" s="0" t="n">
        <v>22577</v>
      </c>
      <c r="GR87" s="0" t="n">
        <v>21889</v>
      </c>
      <c r="GS87" s="0" t="n">
        <v>21645</v>
      </c>
      <c r="GT87" s="0" t="n">
        <v>22393</v>
      </c>
      <c r="GU87" s="0" t="n">
        <v>22978</v>
      </c>
      <c r="GV87" s="0" t="n">
        <v>22739</v>
      </c>
      <c r="GW87" s="0" t="n">
        <v>24076</v>
      </c>
      <c r="GX87" s="0" t="n">
        <v>23608</v>
      </c>
      <c r="GY87" s="0" t="n">
        <v>24022</v>
      </c>
      <c r="GZ87" s="0" t="n">
        <v>24480</v>
      </c>
      <c r="HA87" s="0" t="n">
        <v>23816</v>
      </c>
      <c r="HB87" s="0" t="n">
        <v>23666</v>
      </c>
      <c r="IM87" s="110" t="s">
        <v>81</v>
      </c>
      <c r="IN87" s="111"/>
      <c r="IO87" s="31" t="n">
        <v>370815</v>
      </c>
      <c r="IP87" s="100"/>
      <c r="IQ87" s="31" t="n">
        <v>4675350</v>
      </c>
      <c r="IS87" s="0" t="n">
        <v>2</v>
      </c>
      <c r="IT87" s="31" t="n">
        <v>372377</v>
      </c>
      <c r="IU87" s="31" t="n">
        <v>4606734</v>
      </c>
    </row>
    <row r="88" customFormat="false" ht="12.8" hidden="false" customHeight="false" outlineLevel="0" collapsed="false">
      <c r="AK88" s="114" t="s">
        <v>99</v>
      </c>
      <c r="AL88" s="115" t="n">
        <v>1531313</v>
      </c>
      <c r="AM88" s="0" t="n">
        <f aca="false">AL88*AI81</f>
        <v>207706.875980034</v>
      </c>
      <c r="GQ88" s="0" t="n">
        <v>3898</v>
      </c>
      <c r="GR88" s="0" t="n">
        <v>5918</v>
      </c>
      <c r="GS88" s="0" t="n">
        <v>5681</v>
      </c>
      <c r="GT88" s="0" t="n">
        <v>5790</v>
      </c>
      <c r="GU88" s="0" t="n">
        <v>5722</v>
      </c>
      <c r="GV88" s="0" t="n">
        <v>5550</v>
      </c>
      <c r="GW88" s="0" t="n">
        <v>4211</v>
      </c>
      <c r="GX88" s="0" t="n">
        <v>5391</v>
      </c>
      <c r="GY88" s="0" t="n">
        <v>5413</v>
      </c>
      <c r="GZ88" s="0" t="n">
        <v>5434</v>
      </c>
      <c r="HA88" s="0" t="n">
        <v>5339</v>
      </c>
      <c r="HB88" s="0" t="n">
        <v>5109</v>
      </c>
      <c r="IM88" s="110" t="s">
        <v>84</v>
      </c>
      <c r="IN88" s="111"/>
      <c r="IO88" s="31" t="n">
        <v>370905</v>
      </c>
      <c r="IP88" s="100"/>
      <c r="IQ88" s="31" t="n">
        <v>4612449</v>
      </c>
      <c r="IS88" s="0" t="n">
        <v>1</v>
      </c>
      <c r="IT88" s="31" t="n">
        <v>371400</v>
      </c>
      <c r="IU88" s="31" t="n">
        <v>4590596</v>
      </c>
    </row>
    <row r="89" customFormat="false" ht="12.8" hidden="false" customHeight="false" outlineLevel="0" collapsed="false">
      <c r="AK89" s="114" t="s">
        <v>100</v>
      </c>
      <c r="AL89" s="115" t="n">
        <v>1322258</v>
      </c>
      <c r="AM89" s="0" t="n">
        <f aca="false">AL89*AI82</f>
        <v>193487.594133048</v>
      </c>
      <c r="GQ89" s="0" t="n">
        <v>18679</v>
      </c>
      <c r="GR89" s="0" t="n">
        <v>15971</v>
      </c>
      <c r="GS89" s="0" t="n">
        <v>15964</v>
      </c>
      <c r="GT89" s="0" t="n">
        <v>16603</v>
      </c>
      <c r="GU89" s="0" t="n">
        <v>17256</v>
      </c>
      <c r="GV89" s="0" t="n">
        <v>17189</v>
      </c>
      <c r="GW89" s="0" t="n">
        <v>19865</v>
      </c>
      <c r="GX89" s="0" t="n">
        <v>18217</v>
      </c>
      <c r="GY89" s="0" t="n">
        <v>18609</v>
      </c>
      <c r="GZ89" s="0" t="n">
        <v>19046</v>
      </c>
      <c r="HA89" s="0" t="n">
        <v>18477</v>
      </c>
      <c r="HB89" s="0" t="n">
        <v>18557</v>
      </c>
      <c r="IM89" s="110" t="s">
        <v>86</v>
      </c>
      <c r="IN89" s="111"/>
      <c r="IO89" s="31" t="n">
        <v>366205</v>
      </c>
      <c r="IP89" s="100"/>
      <c r="IQ89" s="31" t="n">
        <v>4608209</v>
      </c>
    </row>
    <row r="90" customFormat="false" ht="12.8" hidden="false" customHeight="false" outlineLevel="0" collapsed="false">
      <c r="AK90" s="114" t="s">
        <v>101</v>
      </c>
      <c r="AL90" s="115" t="n">
        <v>1132249</v>
      </c>
      <c r="AM90" s="0" t="n">
        <f aca="false">AL90*AI83</f>
        <v>196872.043227356</v>
      </c>
      <c r="GR90" s="88"/>
      <c r="GS90" s="88"/>
      <c r="GT90" s="88"/>
      <c r="GU90" s="88"/>
      <c r="GV90" s="88"/>
      <c r="GW90" s="88"/>
      <c r="GX90" s="88"/>
      <c r="GY90" s="88"/>
      <c r="GZ90" s="88"/>
      <c r="HA90" s="88"/>
      <c r="HB90" s="87"/>
      <c r="HC90" s="127"/>
      <c r="IM90" s="110" t="s">
        <v>90</v>
      </c>
      <c r="IN90" s="111"/>
      <c r="IO90" s="31" t="n">
        <v>362804</v>
      </c>
      <c r="IP90" s="100"/>
      <c r="IQ90" s="31" t="n">
        <v>4560428</v>
      </c>
    </row>
    <row r="91" customFormat="false" ht="12.8" hidden="false" customHeight="false" outlineLevel="0" collapsed="false">
      <c r="AK91" s="114" t="s">
        <v>102</v>
      </c>
      <c r="AL91" s="115" t="n">
        <v>1049173</v>
      </c>
      <c r="AM91" s="0" t="n">
        <f aca="false">AL91*AI84</f>
        <v>175561.849807856</v>
      </c>
      <c r="GR91" s="88"/>
      <c r="GS91" s="88"/>
      <c r="GT91" s="88"/>
      <c r="GU91" s="88"/>
      <c r="GV91" s="88"/>
      <c r="GW91" s="88"/>
      <c r="GX91" s="88"/>
      <c r="GY91" s="88"/>
      <c r="GZ91" s="88"/>
      <c r="HA91" s="88"/>
      <c r="HB91" s="87"/>
      <c r="HC91" s="127"/>
    </row>
    <row r="92" customFormat="false" ht="12.8" hidden="false" customHeight="false" outlineLevel="0" collapsed="false">
      <c r="AK92" s="114" t="s">
        <v>103</v>
      </c>
      <c r="AL92" s="115" t="n">
        <v>954332</v>
      </c>
      <c r="AM92" s="0" t="n">
        <f aca="false">AL92*AI85</f>
        <v>189911.512374419</v>
      </c>
      <c r="GQ92" s="0" t="n">
        <v>364977</v>
      </c>
      <c r="GR92" s="88" t="n">
        <v>358639</v>
      </c>
      <c r="GS92" s="88" t="n">
        <v>326770</v>
      </c>
      <c r="GT92" s="88" t="n">
        <v>339430</v>
      </c>
      <c r="GU92" s="88" t="n">
        <v>324830</v>
      </c>
      <c r="GV92" s="88" t="n">
        <v>383320</v>
      </c>
      <c r="GW92" s="88" t="n">
        <v>385736</v>
      </c>
      <c r="GX92" s="88" t="n">
        <v>387021</v>
      </c>
      <c r="GY92" s="88" t="n">
        <v>407192</v>
      </c>
      <c r="GZ92" s="88" t="n">
        <v>408989</v>
      </c>
      <c r="HA92" s="88" t="n">
        <v>408281</v>
      </c>
      <c r="HB92" s="87" t="n">
        <v>379630</v>
      </c>
      <c r="HC92" s="127"/>
    </row>
    <row r="93" customFormat="false" ht="12.8" hidden="false" customHeight="false" outlineLevel="0" collapsed="false">
      <c r="AK93" s="114" t="s">
        <v>104</v>
      </c>
      <c r="AL93" s="115" t="n">
        <v>837634</v>
      </c>
      <c r="AM93" s="0" t="n">
        <f aca="false">AL93*AI86</f>
        <v>151685.290039938</v>
      </c>
      <c r="GQ93" s="0" t="n">
        <f aca="false">GQ92+1</f>
        <v>364978</v>
      </c>
      <c r="GR93" s="88"/>
      <c r="GS93" s="88"/>
      <c r="GT93" s="88"/>
      <c r="GU93" s="88"/>
      <c r="GV93" s="88"/>
      <c r="GW93" s="88"/>
      <c r="GX93" s="88"/>
      <c r="GY93" s="88"/>
      <c r="GZ93" s="88"/>
      <c r="HA93" s="88"/>
      <c r="HB93" s="87"/>
      <c r="HC93" s="127"/>
    </row>
    <row r="94" customFormat="false" ht="12.8" hidden="false" customHeight="false" outlineLevel="0" collapsed="false">
      <c r="AK94" s="114" t="s">
        <v>105</v>
      </c>
      <c r="AL94" s="115" t="n">
        <v>687330</v>
      </c>
      <c r="AM94" s="0" t="n">
        <f aca="false">AL94*AI87</f>
        <v>77532.6566977856</v>
      </c>
      <c r="AN94" s="0" t="n">
        <f aca="false">AVERAGE(AX27:BI27)</f>
        <v>1056592.16666667</v>
      </c>
      <c r="AO94" s="0" t="n">
        <f aca="false">AN94/AN95</f>
        <v>0.656711373971329</v>
      </c>
      <c r="GQ94" s="0" t="n">
        <f aca="false">GQ93+1</f>
        <v>364979</v>
      </c>
      <c r="GR94" s="88"/>
      <c r="GS94" s="88"/>
      <c r="GT94" s="88"/>
      <c r="GU94" s="88"/>
      <c r="GV94" s="88"/>
      <c r="GW94" s="88"/>
      <c r="GX94" s="88"/>
      <c r="GY94" s="88"/>
      <c r="GZ94" s="88"/>
      <c r="HA94" s="88"/>
      <c r="HB94" s="87"/>
      <c r="HC94" s="127"/>
    </row>
    <row r="95" customFormat="false" ht="12.8" hidden="false" customHeight="false" outlineLevel="0" collapsed="false">
      <c r="AK95" s="114" t="s">
        <v>106</v>
      </c>
      <c r="AL95" s="115" t="n">
        <v>504795</v>
      </c>
      <c r="AN95" s="0" t="n">
        <f aca="false">SUM(AM84:AM94)</f>
        <v>1608914.06566806</v>
      </c>
      <c r="GQ95" s="0" t="n">
        <f aca="false">GQ94+1</f>
        <v>364980</v>
      </c>
      <c r="GR95" s="88"/>
      <c r="GS95" s="88"/>
      <c r="GT95" s="88"/>
      <c r="GU95" s="88"/>
      <c r="GV95" s="88"/>
      <c r="GW95" s="88"/>
      <c r="GX95" s="88"/>
      <c r="GY95" s="88"/>
      <c r="GZ95" s="88"/>
      <c r="HA95" s="88"/>
      <c r="HB95" s="87"/>
      <c r="HC95" s="127"/>
    </row>
    <row r="96" customFormat="false" ht="12.8" hidden="false" customHeight="false" outlineLevel="0" collapsed="false">
      <c r="AK96" s="114" t="s">
        <v>107</v>
      </c>
      <c r="AL96" s="115" t="n">
        <v>345283</v>
      </c>
      <c r="AO96" s="0" t="n">
        <f aca="false">AN94/SUM(AL84:AL94)</f>
        <v>0.0736704115489138</v>
      </c>
      <c r="GQ96" s="0" t="n">
        <f aca="false">GQ95+1</f>
        <v>364981</v>
      </c>
      <c r="GR96" s="104"/>
      <c r="GS96" s="104"/>
      <c r="GT96" s="104"/>
      <c r="GU96" s="104"/>
      <c r="GV96" s="104"/>
      <c r="GW96" s="104"/>
      <c r="GX96" s="104"/>
      <c r="GY96" s="104"/>
      <c r="GZ96" s="104"/>
      <c r="HA96" s="104"/>
      <c r="HB96" s="103"/>
      <c r="HC96" s="128"/>
    </row>
    <row r="97" customFormat="false" ht="12.8" hidden="false" customHeight="false" outlineLevel="0" collapsed="false">
      <c r="AK97" s="114" t="s">
        <v>108</v>
      </c>
      <c r="AL97" s="115" t="n">
        <v>215439</v>
      </c>
      <c r="AO97" s="0" t="n">
        <f aca="false">AN95/SUM(AL84:AL94)</f>
        <v>0.112180806468155</v>
      </c>
      <c r="GQ97" s="0" t="n">
        <f aca="false">GQ96+1</f>
        <v>364982</v>
      </c>
      <c r="GR97" s="104"/>
      <c r="GS97" s="104"/>
      <c r="GT97" s="104"/>
      <c r="GU97" s="104"/>
      <c r="GV97" s="104"/>
      <c r="GW97" s="104"/>
      <c r="GX97" s="104"/>
      <c r="GY97" s="104"/>
      <c r="GZ97" s="104"/>
      <c r="HA97" s="104"/>
      <c r="HB97" s="103"/>
      <c r="HC97" s="128"/>
    </row>
    <row r="98" customFormat="false" ht="12.8" hidden="false" customHeight="false" outlineLevel="0" collapsed="false">
      <c r="AK98" s="114" t="s">
        <v>109</v>
      </c>
      <c r="AL98" s="115" t="n">
        <v>107103</v>
      </c>
      <c r="GQ98" s="0" t="n">
        <f aca="false">GQ97+1</f>
        <v>364983</v>
      </c>
      <c r="GR98" s="104"/>
      <c r="GS98" s="104"/>
      <c r="GT98" s="104"/>
      <c r="GU98" s="104"/>
      <c r="GV98" s="104"/>
      <c r="GW98" s="104"/>
      <c r="GX98" s="104"/>
      <c r="GY98" s="104"/>
      <c r="GZ98" s="104"/>
      <c r="HA98" s="104"/>
      <c r="HB98" s="103"/>
      <c r="HC98" s="128"/>
    </row>
    <row r="99" customFormat="false" ht="12.8" hidden="false" customHeight="false" outlineLevel="0" collapsed="false">
      <c r="AK99" s="114" t="s">
        <v>110</v>
      </c>
      <c r="AL99" s="115" t="n">
        <v>38173</v>
      </c>
      <c r="GQ99" s="0" t="n">
        <f aca="false">GQ98+1</f>
        <v>364984</v>
      </c>
      <c r="GR99" s="88"/>
      <c r="GS99" s="88"/>
      <c r="GT99" s="88"/>
      <c r="GU99" s="88"/>
      <c r="GV99" s="88"/>
      <c r="GW99" s="88"/>
      <c r="GX99" s="88"/>
      <c r="GY99" s="88"/>
      <c r="GZ99" s="88"/>
      <c r="HA99" s="88"/>
      <c r="HB99" s="87"/>
      <c r="HC99" s="127"/>
    </row>
    <row r="100" customFormat="false" ht="12.8" hidden="false" customHeight="false" outlineLevel="0" collapsed="false">
      <c r="AK100" s="129" t="s">
        <v>111</v>
      </c>
      <c r="AL100" s="130" t="n">
        <v>7867</v>
      </c>
      <c r="GQ100" s="0" t="n">
        <f aca="false">GQ99+1</f>
        <v>364985</v>
      </c>
      <c r="GR100" s="88"/>
      <c r="GS100" s="88"/>
      <c r="GT100" s="88"/>
      <c r="GU100" s="88"/>
      <c r="GV100" s="88"/>
      <c r="GW100" s="88"/>
      <c r="GX100" s="88"/>
      <c r="GY100" s="88"/>
      <c r="GZ100" s="88"/>
      <c r="HA100" s="88"/>
      <c r="HB100" s="87"/>
      <c r="HC100" s="127"/>
    </row>
    <row r="101" customFormat="false" ht="12.8" hidden="false" customHeight="false" outlineLevel="0" collapsed="false">
      <c r="AK101" s="131" t="s">
        <v>112</v>
      </c>
      <c r="AL101" s="132" t="n">
        <v>1075</v>
      </c>
      <c r="GQ101" s="0" t="n">
        <f aca="false">GQ100+1</f>
        <v>364986</v>
      </c>
      <c r="GR101" s="88"/>
      <c r="GS101" s="88"/>
      <c r="GT101" s="88"/>
      <c r="GU101" s="88"/>
      <c r="GV101" s="88"/>
      <c r="GW101" s="88"/>
      <c r="GX101" s="88"/>
      <c r="GY101" s="88"/>
      <c r="GZ101" s="88"/>
      <c r="HA101" s="88"/>
      <c r="HB101" s="87"/>
      <c r="HC101" s="127"/>
    </row>
    <row r="102" customFormat="false" ht="12.8" hidden="false" customHeight="false" outlineLevel="0" collapsed="false">
      <c r="GR102" s="88"/>
      <c r="GS102" s="88"/>
      <c r="GT102" s="88"/>
      <c r="GU102" s="88"/>
      <c r="GV102" s="88"/>
      <c r="GW102" s="88"/>
      <c r="GX102" s="88"/>
      <c r="GY102" s="88"/>
      <c r="GZ102" s="88"/>
      <c r="HA102" s="88"/>
      <c r="HB102" s="87"/>
      <c r="HC102" s="127"/>
    </row>
    <row r="103" customFormat="false" ht="12.8" hidden="false" customHeight="false" outlineLevel="0" collapsed="false">
      <c r="GR103" s="88"/>
      <c r="GS103" s="88"/>
      <c r="GT103" s="88"/>
      <c r="GU103" s="88"/>
      <c r="GV103" s="88"/>
      <c r="GW103" s="88"/>
      <c r="GX103" s="88"/>
      <c r="GY103" s="88"/>
      <c r="GZ103" s="88"/>
      <c r="HA103" s="88"/>
      <c r="HB103" s="87"/>
      <c r="HC103" s="127"/>
    </row>
    <row r="104" customFormat="false" ht="12.8" hidden="false" customHeight="false" outlineLevel="0" collapsed="false">
      <c r="GR104" s="88"/>
      <c r="GS104" s="88"/>
      <c r="GT104" s="88"/>
      <c r="GU104" s="88"/>
      <c r="GV104" s="88"/>
      <c r="GW104" s="88"/>
      <c r="GX104" s="88"/>
      <c r="GY104" s="88"/>
      <c r="GZ104" s="88"/>
      <c r="HA104" s="88"/>
      <c r="HB104" s="87"/>
      <c r="HC104" s="127"/>
    </row>
    <row r="105" customFormat="false" ht="12.8" hidden="false" customHeight="false" outlineLevel="0" collapsed="false">
      <c r="GR105" s="88"/>
      <c r="GS105" s="88"/>
      <c r="GT105" s="88"/>
      <c r="GU105" s="88"/>
      <c r="GV105" s="88"/>
      <c r="GW105" s="88"/>
      <c r="GX105" s="88"/>
      <c r="GY105" s="88"/>
      <c r="GZ105" s="88"/>
      <c r="HA105" s="88"/>
      <c r="HB105" s="87"/>
      <c r="HC105" s="127"/>
    </row>
    <row r="106" customFormat="false" ht="12.8" hidden="false" customHeight="false" outlineLevel="0" collapsed="false">
      <c r="GR106" s="88"/>
      <c r="GS106" s="88"/>
      <c r="GT106" s="88"/>
      <c r="GU106" s="88"/>
      <c r="GV106" s="88"/>
      <c r="GW106" s="88"/>
      <c r="GX106" s="88"/>
      <c r="GY106" s="88"/>
      <c r="GZ106" s="88"/>
      <c r="HA106" s="88"/>
      <c r="HB106" s="87"/>
      <c r="HC106" s="127"/>
    </row>
    <row r="107" customFormat="false" ht="12.8" hidden="false" customHeight="false" outlineLevel="0" collapsed="false">
      <c r="GR107" s="88"/>
      <c r="GS107" s="88"/>
      <c r="GT107" s="88"/>
      <c r="GU107" s="88"/>
      <c r="GV107" s="88"/>
      <c r="GW107" s="88"/>
      <c r="GX107" s="88"/>
      <c r="GY107" s="88"/>
      <c r="GZ107" s="88"/>
      <c r="HA107" s="88"/>
      <c r="HB107" s="87"/>
      <c r="HC107" s="127"/>
    </row>
    <row r="108" customFormat="false" ht="12.8" hidden="false" customHeight="false" outlineLevel="0" collapsed="false">
      <c r="GR108" s="88"/>
      <c r="GS108" s="88"/>
      <c r="GT108" s="88"/>
      <c r="GU108" s="88"/>
      <c r="GV108" s="88"/>
      <c r="GW108" s="88"/>
      <c r="GX108" s="88"/>
      <c r="GY108" s="88"/>
      <c r="GZ108" s="88"/>
      <c r="HA108" s="88"/>
      <c r="HB108" s="87"/>
      <c r="HC108" s="127"/>
    </row>
    <row r="109" customFormat="false" ht="12.8" hidden="false" customHeight="false" outlineLevel="0" collapsed="false">
      <c r="GR109" s="88"/>
      <c r="GS109" s="88"/>
      <c r="GT109" s="88"/>
      <c r="GU109" s="88"/>
      <c r="GV109" s="88"/>
      <c r="GW109" s="88"/>
      <c r="GX109" s="88"/>
      <c r="GY109" s="88"/>
      <c r="GZ109" s="88"/>
      <c r="HA109" s="88"/>
      <c r="HB109" s="87"/>
      <c r="HC109" s="127"/>
    </row>
    <row r="110" customFormat="false" ht="15" hidden="false" customHeight="false" outlineLevel="0" collapsed="false">
      <c r="AI110" s="133" t="n">
        <v>2000</v>
      </c>
      <c r="AJ110" s="133" t="n">
        <v>2000</v>
      </c>
      <c r="AK110" s="133" t="n">
        <v>2000</v>
      </c>
      <c r="AL110" s="133" t="n">
        <v>2000</v>
      </c>
      <c r="AM110" s="133" t="n">
        <v>2000</v>
      </c>
      <c r="AN110" s="133" t="n">
        <v>2000</v>
      </c>
      <c r="AO110" s="133" t="n">
        <v>2000</v>
      </c>
      <c r="AP110" s="133" t="n">
        <v>2000</v>
      </c>
      <c r="AQ110" s="133" t="n">
        <v>2000</v>
      </c>
      <c r="AR110" s="133" t="n">
        <v>2000</v>
      </c>
      <c r="AS110" s="133" t="n">
        <v>2000</v>
      </c>
      <c r="AT110" s="133" t="n">
        <v>2000</v>
      </c>
      <c r="AU110" s="133" t="n">
        <v>2000</v>
      </c>
      <c r="AV110" s="133" t="n">
        <v>2000</v>
      </c>
      <c r="AW110" s="133" t="n">
        <v>2000</v>
      </c>
      <c r="AX110" s="133" t="n">
        <v>2000</v>
      </c>
      <c r="AY110" s="133" t="n">
        <v>2000</v>
      </c>
      <c r="AZ110" s="133" t="n">
        <v>2000</v>
      </c>
      <c r="BA110" s="133" t="n">
        <v>2000</v>
      </c>
      <c r="BB110" s="133" t="n">
        <v>2000</v>
      </c>
      <c r="BC110" s="133" t="n">
        <v>2000</v>
      </c>
      <c r="BD110" s="133" t="n">
        <v>2000</v>
      </c>
      <c r="BE110" s="133" t="n">
        <v>2000</v>
      </c>
      <c r="BF110" s="133" t="n">
        <v>2000</v>
      </c>
      <c r="BG110" s="133" t="n">
        <v>2000</v>
      </c>
      <c r="BH110" s="133" t="n">
        <v>2000</v>
      </c>
      <c r="BI110" s="133" t="n">
        <v>2000</v>
      </c>
      <c r="BJ110" s="133" t="n">
        <v>2000</v>
      </c>
      <c r="BK110" s="133" t="n">
        <v>2000</v>
      </c>
      <c r="BL110" s="133" t="n">
        <v>2000</v>
      </c>
      <c r="BM110" s="133" t="n">
        <v>2000</v>
      </c>
      <c r="BN110" s="133" t="n">
        <v>2000</v>
      </c>
      <c r="BO110" s="133" t="n">
        <v>2000</v>
      </c>
      <c r="BP110" s="133" t="n">
        <v>2000</v>
      </c>
      <c r="BQ110" s="133" t="n">
        <v>2000</v>
      </c>
      <c r="BR110" s="133" t="n">
        <v>2000</v>
      </c>
      <c r="BS110" s="133" t="n">
        <v>2000</v>
      </c>
      <c r="BT110" s="133" t="n">
        <v>2000</v>
      </c>
      <c r="BU110" s="133" t="n">
        <v>2000</v>
      </c>
      <c r="BV110" s="133" t="n">
        <v>2000</v>
      </c>
      <c r="GR110" s="88"/>
      <c r="GS110" s="88"/>
      <c r="GT110" s="88"/>
      <c r="GU110" s="88"/>
      <c r="GV110" s="88"/>
      <c r="GW110" s="88"/>
      <c r="GX110" s="88"/>
      <c r="GY110" s="88"/>
      <c r="GZ110" s="88"/>
      <c r="HA110" s="88"/>
      <c r="HB110" s="87"/>
      <c r="HC110" s="127"/>
    </row>
    <row r="111" customFormat="false" ht="12.8" hidden="false" customHeight="false" outlineLevel="0" collapsed="false">
      <c r="GR111" s="88"/>
      <c r="GS111" s="88"/>
      <c r="GT111" s="88"/>
      <c r="GU111" s="88"/>
      <c r="GV111" s="88"/>
      <c r="GW111" s="88"/>
      <c r="GX111" s="88"/>
      <c r="GY111" s="88"/>
      <c r="GZ111" s="88"/>
      <c r="HA111" s="88"/>
      <c r="HB111" s="87"/>
      <c r="HC111" s="127"/>
    </row>
    <row r="112" customFormat="false" ht="15" hidden="false" customHeight="false" outlineLevel="0" collapsed="false">
      <c r="AI112" s="134" t="s">
        <v>113</v>
      </c>
      <c r="BD112" s="134" t="s">
        <v>114</v>
      </c>
      <c r="GR112" s="88"/>
      <c r="GS112" s="88"/>
      <c r="GT112" s="88"/>
      <c r="GU112" s="88"/>
      <c r="GV112" s="88"/>
      <c r="GW112" s="88"/>
      <c r="GX112" s="88"/>
      <c r="GY112" s="88"/>
      <c r="GZ112" s="88"/>
      <c r="HA112" s="88"/>
      <c r="HB112" s="87"/>
      <c r="HC112" s="127"/>
    </row>
    <row r="113" customFormat="false" ht="16.15" hidden="false" customHeight="false" outlineLevel="0" collapsed="false">
      <c r="AI113" s="135" t="s">
        <v>44</v>
      </c>
      <c r="AJ113" s="135" t="s">
        <v>45</v>
      </c>
      <c r="AK113" s="135" t="s">
        <v>46</v>
      </c>
      <c r="AL113" s="135" t="s">
        <v>47</v>
      </c>
      <c r="AM113" s="135" t="s">
        <v>48</v>
      </c>
      <c r="AN113" s="135" t="s">
        <v>49</v>
      </c>
      <c r="AO113" s="135" t="s">
        <v>50</v>
      </c>
      <c r="AP113" s="135" t="s">
        <v>51</v>
      </c>
      <c r="AQ113" s="135" t="s">
        <v>52</v>
      </c>
      <c r="AR113" s="135" t="s">
        <v>53</v>
      </c>
      <c r="AS113" s="135" t="s">
        <v>54</v>
      </c>
      <c r="AT113" s="135" t="s">
        <v>55</v>
      </c>
      <c r="AU113" s="135" t="s">
        <v>56</v>
      </c>
      <c r="AV113" s="135" t="s">
        <v>57</v>
      </c>
      <c r="AW113" s="135" t="s">
        <v>58</v>
      </c>
      <c r="AX113" s="135" t="s">
        <v>59</v>
      </c>
      <c r="AY113" s="135" t="s">
        <v>60</v>
      </c>
      <c r="AZ113" s="135" t="s">
        <v>61</v>
      </c>
      <c r="BA113" s="136" t="s">
        <v>62</v>
      </c>
      <c r="BD113" s="135" t="s">
        <v>44</v>
      </c>
      <c r="BE113" s="135" t="s">
        <v>45</v>
      </c>
      <c r="BF113" s="135" t="s">
        <v>46</v>
      </c>
      <c r="BG113" s="135" t="s">
        <v>47</v>
      </c>
      <c r="BH113" s="135" t="s">
        <v>48</v>
      </c>
      <c r="BI113" s="135" t="s">
        <v>49</v>
      </c>
      <c r="BJ113" s="135" t="s">
        <v>50</v>
      </c>
      <c r="BK113" s="135" t="s">
        <v>51</v>
      </c>
      <c r="BL113" s="135" t="s">
        <v>52</v>
      </c>
      <c r="BM113" s="135" t="s">
        <v>53</v>
      </c>
      <c r="BN113" s="135" t="s">
        <v>54</v>
      </c>
      <c r="BO113" s="135" t="s">
        <v>55</v>
      </c>
      <c r="BP113" s="135" t="s">
        <v>56</v>
      </c>
      <c r="BQ113" s="135" t="s">
        <v>57</v>
      </c>
      <c r="BR113" s="135" t="s">
        <v>58</v>
      </c>
      <c r="BS113" s="135" t="s">
        <v>59</v>
      </c>
      <c r="BT113" s="135" t="s">
        <v>60</v>
      </c>
      <c r="BU113" s="135" t="s">
        <v>61</v>
      </c>
      <c r="BV113" s="136" t="s">
        <v>62</v>
      </c>
      <c r="GR113" s="88"/>
      <c r="GS113" s="88"/>
      <c r="GT113" s="88"/>
      <c r="GU113" s="88"/>
      <c r="GV113" s="88"/>
      <c r="GW113" s="88"/>
      <c r="GX113" s="88"/>
      <c r="GY113" s="88"/>
      <c r="GZ113" s="88"/>
      <c r="HA113" s="88"/>
      <c r="HB113" s="87"/>
      <c r="HC113" s="127"/>
    </row>
    <row r="114" customFormat="false" ht="15" hidden="false" customHeight="false" outlineLevel="0" collapsed="false">
      <c r="AI114" s="137" t="s">
        <v>68</v>
      </c>
      <c r="AJ114" s="137" t="n">
        <v>18163300</v>
      </c>
      <c r="AK114" s="137" t="n">
        <v>1778300</v>
      </c>
      <c r="AL114" s="137" t="n">
        <v>1738300</v>
      </c>
      <c r="AM114" s="137" t="n">
        <v>1697800</v>
      </c>
      <c r="AN114" s="137" t="n">
        <v>1671400</v>
      </c>
      <c r="AO114" s="137" t="n">
        <v>1695900</v>
      </c>
      <c r="AP114" s="137" t="n">
        <v>1417400</v>
      </c>
      <c r="AQ114" s="137" t="n">
        <v>1237100</v>
      </c>
      <c r="AR114" s="137" t="n">
        <v>1154200</v>
      </c>
      <c r="AS114" s="137" t="n">
        <v>1062700</v>
      </c>
      <c r="AT114" s="137" t="n">
        <v>996900</v>
      </c>
      <c r="AU114" s="137" t="n">
        <v>873700</v>
      </c>
      <c r="AV114" s="137" t="n">
        <v>741500</v>
      </c>
      <c r="AW114" s="137" t="n">
        <v>625100</v>
      </c>
      <c r="AX114" s="137" t="n">
        <v>535400</v>
      </c>
      <c r="AY114" s="137" t="n">
        <v>433700</v>
      </c>
      <c r="AZ114" s="137" t="n">
        <v>290900</v>
      </c>
      <c r="BA114" s="138" t="n">
        <v>213000</v>
      </c>
      <c r="BD114" s="137" t="s">
        <v>68</v>
      </c>
      <c r="BE114" s="137" t="n">
        <v>18868700</v>
      </c>
      <c r="BF114" s="137" t="n">
        <v>1720300</v>
      </c>
      <c r="BG114" s="137" t="n">
        <v>1683500</v>
      </c>
      <c r="BH114" s="137" t="n">
        <v>1646800</v>
      </c>
      <c r="BI114" s="137" t="n">
        <v>1625600</v>
      </c>
      <c r="BJ114" s="137" t="n">
        <v>1665200</v>
      </c>
      <c r="BK114" s="137" t="n">
        <v>1399900</v>
      </c>
      <c r="BL114" s="137" t="n">
        <v>1228300</v>
      </c>
      <c r="BM114" s="137" t="n">
        <v>1164900</v>
      </c>
      <c r="BN114" s="137" t="n">
        <v>1115400</v>
      </c>
      <c r="BO114" s="137" t="n">
        <v>1046200</v>
      </c>
      <c r="BP114" s="137" t="n">
        <v>929100</v>
      </c>
      <c r="BQ114" s="137" t="n">
        <v>804600</v>
      </c>
      <c r="BR114" s="137" t="n">
        <v>718800</v>
      </c>
      <c r="BS114" s="137" t="n">
        <v>662200</v>
      </c>
      <c r="BT114" s="137" t="n">
        <v>585800</v>
      </c>
      <c r="BU114" s="137" t="n">
        <v>446300</v>
      </c>
      <c r="BV114" s="138" t="n">
        <v>425800</v>
      </c>
      <c r="GR114" s="88"/>
      <c r="GS114" s="88"/>
      <c r="GT114" s="88"/>
      <c r="GU114" s="88"/>
      <c r="GV114" s="88"/>
      <c r="GW114" s="88"/>
      <c r="GX114" s="88"/>
      <c r="GY114" s="88"/>
      <c r="GZ114" s="88"/>
      <c r="HA114" s="88"/>
      <c r="HB114" s="87"/>
      <c r="HC114" s="127"/>
    </row>
    <row r="115" customFormat="false" ht="15" hidden="false" customHeight="false" outlineLevel="0" collapsed="false">
      <c r="AI115" s="139" t="s">
        <v>115</v>
      </c>
      <c r="AJ115" s="139" t="n">
        <v>1391000</v>
      </c>
      <c r="AK115" s="139" t="n">
        <v>88300</v>
      </c>
      <c r="AL115" s="139" t="n">
        <v>89600</v>
      </c>
      <c r="AM115" s="139" t="n">
        <v>92200</v>
      </c>
      <c r="AN115" s="139" t="n">
        <v>106400</v>
      </c>
      <c r="AO115" s="139" t="n">
        <v>125900</v>
      </c>
      <c r="AP115" s="139" t="n">
        <v>116600</v>
      </c>
      <c r="AQ115" s="139" t="n">
        <v>104300</v>
      </c>
      <c r="AR115" s="139" t="n">
        <v>97600</v>
      </c>
      <c r="AS115" s="139" t="n">
        <v>92000</v>
      </c>
      <c r="AT115" s="139" t="n">
        <v>85200</v>
      </c>
      <c r="AU115" s="139" t="n">
        <v>79900</v>
      </c>
      <c r="AV115" s="139" t="n">
        <v>71100</v>
      </c>
      <c r="AW115" s="139" t="n">
        <v>61200</v>
      </c>
      <c r="AX115" s="139" t="n">
        <v>58000</v>
      </c>
      <c r="AY115" s="139" t="n">
        <v>52300</v>
      </c>
      <c r="AZ115" s="139" t="n">
        <v>38800</v>
      </c>
      <c r="BA115" s="140" t="n">
        <v>31700</v>
      </c>
      <c r="BD115" s="139" t="s">
        <v>115</v>
      </c>
      <c r="BE115" s="139" t="n">
        <v>1655700</v>
      </c>
      <c r="BF115" s="139" t="n">
        <v>85900</v>
      </c>
      <c r="BG115" s="139" t="n">
        <v>87100</v>
      </c>
      <c r="BH115" s="139" t="n">
        <v>90700</v>
      </c>
      <c r="BI115" s="139" t="n">
        <v>107300</v>
      </c>
      <c r="BJ115" s="139" t="n">
        <v>126700</v>
      </c>
      <c r="BK115" s="139" t="n">
        <v>122200</v>
      </c>
      <c r="BL115" s="139" t="n">
        <v>111400</v>
      </c>
      <c r="BM115" s="139" t="n">
        <v>104800</v>
      </c>
      <c r="BN115" s="139" t="n">
        <v>104100</v>
      </c>
      <c r="BO115" s="139" t="n">
        <v>103700</v>
      </c>
      <c r="BP115" s="139" t="n">
        <v>101300</v>
      </c>
      <c r="BQ115" s="139" t="n">
        <v>95200</v>
      </c>
      <c r="BR115" s="139" t="n">
        <v>84200</v>
      </c>
      <c r="BS115" s="139" t="n">
        <v>86500</v>
      </c>
      <c r="BT115" s="139" t="n">
        <v>87000</v>
      </c>
      <c r="BU115" s="139" t="n">
        <v>73600</v>
      </c>
      <c r="BV115" s="140" t="n">
        <v>84100</v>
      </c>
      <c r="GR115" s="88"/>
      <c r="GS115" s="88"/>
      <c r="GT115" s="88"/>
      <c r="GU115" s="88"/>
      <c r="GV115" s="88"/>
      <c r="GW115" s="88"/>
      <c r="GX115" s="88"/>
      <c r="GY115" s="88"/>
      <c r="GZ115" s="88"/>
      <c r="HA115" s="88"/>
      <c r="HB115" s="87"/>
      <c r="HC115" s="127"/>
    </row>
    <row r="116" customFormat="false" ht="15" hidden="false" customHeight="false" outlineLevel="0" collapsed="false">
      <c r="AI116" s="139" t="s">
        <v>116</v>
      </c>
      <c r="AJ116" s="139" t="n">
        <v>6967700</v>
      </c>
      <c r="AK116" s="139" t="n">
        <v>642400</v>
      </c>
      <c r="AL116" s="139" t="n">
        <v>631900</v>
      </c>
      <c r="AM116" s="139" t="n">
        <v>621700</v>
      </c>
      <c r="AN116" s="139" t="n">
        <v>623100</v>
      </c>
      <c r="AO116" s="139" t="n">
        <v>652500</v>
      </c>
      <c r="AP116" s="139" t="n">
        <v>553700</v>
      </c>
      <c r="AQ116" s="139" t="n">
        <v>484100</v>
      </c>
      <c r="AR116" s="139" t="n">
        <v>443100</v>
      </c>
      <c r="AS116" s="139" t="n">
        <v>414200</v>
      </c>
      <c r="AT116" s="139" t="n">
        <v>390500</v>
      </c>
      <c r="AU116" s="139" t="n">
        <v>352800</v>
      </c>
      <c r="AV116" s="139" t="n">
        <v>301300</v>
      </c>
      <c r="AW116" s="139" t="n">
        <v>254800</v>
      </c>
      <c r="AX116" s="139" t="n">
        <v>220900</v>
      </c>
      <c r="AY116" s="139" t="n">
        <v>177400</v>
      </c>
      <c r="AZ116" s="139" t="n">
        <v>119900</v>
      </c>
      <c r="BA116" s="140" t="n">
        <v>83500</v>
      </c>
      <c r="BD116" s="139" t="s">
        <v>116</v>
      </c>
      <c r="BE116" s="139" t="n">
        <v>7247000</v>
      </c>
      <c r="BF116" s="139" t="n">
        <v>621700</v>
      </c>
      <c r="BG116" s="139" t="n">
        <v>614000</v>
      </c>
      <c r="BH116" s="139" t="n">
        <v>603800</v>
      </c>
      <c r="BI116" s="139" t="n">
        <v>602600</v>
      </c>
      <c r="BJ116" s="139" t="n">
        <v>634700</v>
      </c>
      <c r="BK116" s="139" t="n">
        <v>543000</v>
      </c>
      <c r="BL116" s="139" t="n">
        <v>478000</v>
      </c>
      <c r="BM116" s="139" t="n">
        <v>447100</v>
      </c>
      <c r="BN116" s="139" t="n">
        <v>433300</v>
      </c>
      <c r="BO116" s="139" t="n">
        <v>414500</v>
      </c>
      <c r="BP116" s="139" t="n">
        <v>375900</v>
      </c>
      <c r="BQ116" s="139" t="n">
        <v>326300</v>
      </c>
      <c r="BR116" s="139" t="n">
        <v>294900</v>
      </c>
      <c r="BS116" s="139" t="n">
        <v>271900</v>
      </c>
      <c r="BT116" s="139" t="n">
        <v>240000</v>
      </c>
      <c r="BU116" s="139" t="n">
        <v>181400</v>
      </c>
      <c r="BV116" s="140" t="n">
        <v>163800</v>
      </c>
      <c r="GR116" s="88"/>
      <c r="GS116" s="88"/>
      <c r="GT116" s="88"/>
      <c r="GU116" s="88"/>
      <c r="GV116" s="88"/>
      <c r="GW116" s="88"/>
      <c r="GX116" s="88"/>
      <c r="GY116" s="88"/>
      <c r="GZ116" s="88"/>
      <c r="HA116" s="88"/>
      <c r="HB116" s="87"/>
      <c r="HC116" s="127"/>
    </row>
    <row r="117" customFormat="false" ht="15" hidden="false" customHeight="false" outlineLevel="0" collapsed="false">
      <c r="AI117" s="139" t="s">
        <v>117</v>
      </c>
      <c r="AJ117" s="139" t="n">
        <v>158800</v>
      </c>
      <c r="AK117" s="139" t="n">
        <v>18300</v>
      </c>
      <c r="AL117" s="139" t="n">
        <v>17600</v>
      </c>
      <c r="AM117" s="139" t="n">
        <v>16600</v>
      </c>
      <c r="AN117" s="139" t="n">
        <v>15200</v>
      </c>
      <c r="AO117" s="139" t="n">
        <v>14600</v>
      </c>
      <c r="AP117" s="139" t="n">
        <v>11800</v>
      </c>
      <c r="AQ117" s="139" t="n">
        <v>10500</v>
      </c>
      <c r="AR117" s="139" t="n">
        <v>9800</v>
      </c>
      <c r="AS117" s="139" t="n">
        <v>9200</v>
      </c>
      <c r="AT117" s="139" t="n">
        <v>8500</v>
      </c>
      <c r="AU117" s="139" t="n">
        <v>6900</v>
      </c>
      <c r="AV117" s="139" t="n">
        <v>5600</v>
      </c>
      <c r="AW117" s="139" t="n">
        <v>4300</v>
      </c>
      <c r="AX117" s="139" t="n">
        <v>3600</v>
      </c>
      <c r="AY117" s="139" t="n">
        <v>2900</v>
      </c>
      <c r="AZ117" s="139" t="n">
        <v>1900</v>
      </c>
      <c r="BA117" s="140" t="n">
        <v>1500</v>
      </c>
      <c r="BD117" s="139" t="s">
        <v>117</v>
      </c>
      <c r="BE117" s="139" t="n">
        <v>159400</v>
      </c>
      <c r="BF117" s="139" t="n">
        <v>17800</v>
      </c>
      <c r="BG117" s="139" t="n">
        <v>17100</v>
      </c>
      <c r="BH117" s="139" t="n">
        <v>16100</v>
      </c>
      <c r="BI117" s="139" t="n">
        <v>14800</v>
      </c>
      <c r="BJ117" s="139" t="n">
        <v>14600</v>
      </c>
      <c r="BK117" s="139" t="n">
        <v>11700</v>
      </c>
      <c r="BL117" s="139" t="n">
        <v>10200</v>
      </c>
      <c r="BM117" s="139" t="n">
        <v>9600</v>
      </c>
      <c r="BN117" s="139" t="n">
        <v>9100</v>
      </c>
      <c r="BO117" s="139" t="n">
        <v>8300</v>
      </c>
      <c r="BP117" s="139" t="n">
        <v>6700</v>
      </c>
      <c r="BQ117" s="139" t="n">
        <v>5500</v>
      </c>
      <c r="BR117" s="139" t="n">
        <v>4500</v>
      </c>
      <c r="BS117" s="139" t="n">
        <v>4400</v>
      </c>
      <c r="BT117" s="139" t="n">
        <v>3800</v>
      </c>
      <c r="BU117" s="139" t="n">
        <v>2800</v>
      </c>
      <c r="BV117" s="140" t="n">
        <v>2500</v>
      </c>
      <c r="GR117" s="88"/>
      <c r="GS117" s="88"/>
      <c r="GT117" s="88"/>
      <c r="GU117" s="88"/>
      <c r="GV117" s="88"/>
      <c r="GW117" s="88"/>
      <c r="GX117" s="88"/>
      <c r="GY117" s="88"/>
      <c r="GZ117" s="88"/>
      <c r="HA117" s="88"/>
      <c r="HB117" s="87"/>
      <c r="HC117" s="127"/>
    </row>
    <row r="118" customFormat="false" ht="15" hidden="false" customHeight="false" outlineLevel="0" collapsed="false">
      <c r="AI118" s="139" t="s">
        <v>118</v>
      </c>
      <c r="AJ118" s="139" t="n">
        <v>1511800</v>
      </c>
      <c r="AK118" s="139" t="n">
        <v>138500</v>
      </c>
      <c r="AL118" s="139" t="n">
        <v>137200</v>
      </c>
      <c r="AM118" s="139" t="n">
        <v>135200</v>
      </c>
      <c r="AN118" s="139" t="n">
        <v>137600</v>
      </c>
      <c r="AO118" s="139" t="n">
        <v>141800</v>
      </c>
      <c r="AP118" s="139" t="n">
        <v>117200</v>
      </c>
      <c r="AQ118" s="139" t="n">
        <v>105300</v>
      </c>
      <c r="AR118" s="139" t="n">
        <v>96300</v>
      </c>
      <c r="AS118" s="139" t="n">
        <v>87600</v>
      </c>
      <c r="AT118" s="139" t="n">
        <v>83700</v>
      </c>
      <c r="AU118" s="139" t="n">
        <v>76500</v>
      </c>
      <c r="AV118" s="139" t="n">
        <v>66800</v>
      </c>
      <c r="AW118" s="139" t="n">
        <v>56800</v>
      </c>
      <c r="AX118" s="139" t="n">
        <v>48200</v>
      </c>
      <c r="AY118" s="139" t="n">
        <v>38800</v>
      </c>
      <c r="AZ118" s="139" t="n">
        <v>25700</v>
      </c>
      <c r="BA118" s="140" t="n">
        <v>18700</v>
      </c>
      <c r="BD118" s="139" t="s">
        <v>118</v>
      </c>
      <c r="BE118" s="139" t="n">
        <v>1579000</v>
      </c>
      <c r="BF118" s="139" t="n">
        <v>133900</v>
      </c>
      <c r="BG118" s="139" t="n">
        <v>132600</v>
      </c>
      <c r="BH118" s="139" t="n">
        <v>131100</v>
      </c>
      <c r="BI118" s="139" t="n">
        <v>133700</v>
      </c>
      <c r="BJ118" s="139" t="n">
        <v>138400</v>
      </c>
      <c r="BK118" s="139" t="n">
        <v>114900</v>
      </c>
      <c r="BL118" s="139" t="n">
        <v>103300</v>
      </c>
      <c r="BM118" s="139" t="n">
        <v>97500</v>
      </c>
      <c r="BN118" s="139" t="n">
        <v>92700</v>
      </c>
      <c r="BO118" s="139" t="n">
        <v>89200</v>
      </c>
      <c r="BP118" s="139" t="n">
        <v>81900</v>
      </c>
      <c r="BQ118" s="139" t="n">
        <v>72700</v>
      </c>
      <c r="BR118" s="139" t="n">
        <v>65300</v>
      </c>
      <c r="BS118" s="139" t="n">
        <v>60100</v>
      </c>
      <c r="BT118" s="139" t="n">
        <v>53100</v>
      </c>
      <c r="BU118" s="139" t="n">
        <v>40300</v>
      </c>
      <c r="BV118" s="140" t="n">
        <v>38100</v>
      </c>
      <c r="GR118" s="88"/>
      <c r="GS118" s="88"/>
      <c r="GT118" s="88"/>
      <c r="GU118" s="88"/>
      <c r="GV118" s="88"/>
      <c r="GW118" s="88"/>
      <c r="GX118" s="88"/>
      <c r="GY118" s="88"/>
      <c r="GZ118" s="88"/>
      <c r="HA118" s="88"/>
      <c r="HB118" s="87"/>
      <c r="HC118" s="127"/>
    </row>
    <row r="119" customFormat="false" ht="15" hidden="false" customHeight="false" outlineLevel="0" collapsed="false">
      <c r="AI119" s="139" t="s">
        <v>119</v>
      </c>
      <c r="AJ119" s="139" t="n">
        <v>460600</v>
      </c>
      <c r="AK119" s="139" t="n">
        <v>53900</v>
      </c>
      <c r="AL119" s="139" t="n">
        <v>53500</v>
      </c>
      <c r="AM119" s="139" t="n">
        <v>52000</v>
      </c>
      <c r="AN119" s="139" t="n">
        <v>46200</v>
      </c>
      <c r="AO119" s="139" t="n">
        <v>40800</v>
      </c>
      <c r="AP119" s="139" t="n">
        <v>33500</v>
      </c>
      <c r="AQ119" s="139" t="n">
        <v>30400</v>
      </c>
      <c r="AR119" s="139" t="n">
        <v>28600</v>
      </c>
      <c r="AS119" s="139" t="n">
        <v>25200</v>
      </c>
      <c r="AT119" s="139" t="n">
        <v>23300</v>
      </c>
      <c r="AU119" s="139" t="n">
        <v>18300</v>
      </c>
      <c r="AV119" s="139" t="n">
        <v>15200</v>
      </c>
      <c r="AW119" s="139" t="n">
        <v>12600</v>
      </c>
      <c r="AX119" s="139" t="n">
        <v>10100</v>
      </c>
      <c r="AY119" s="139" t="n">
        <v>7900</v>
      </c>
      <c r="AZ119" s="139" t="n">
        <v>5000</v>
      </c>
      <c r="BA119" s="140" t="n">
        <v>4200</v>
      </c>
      <c r="BD119" s="139" t="s">
        <v>119</v>
      </c>
      <c r="BE119" s="139" t="n">
        <v>461400</v>
      </c>
      <c r="BF119" s="139" t="n">
        <v>51800</v>
      </c>
      <c r="BG119" s="139" t="n">
        <v>50900</v>
      </c>
      <c r="BH119" s="139" t="n">
        <v>49500</v>
      </c>
      <c r="BI119" s="139" t="n">
        <v>44700</v>
      </c>
      <c r="BJ119" s="139" t="n">
        <v>41300</v>
      </c>
      <c r="BK119" s="139" t="n">
        <v>32700</v>
      </c>
      <c r="BL119" s="139" t="n">
        <v>29600</v>
      </c>
      <c r="BM119" s="139" t="n">
        <v>28600</v>
      </c>
      <c r="BN119" s="139" t="n">
        <v>26300</v>
      </c>
      <c r="BO119" s="139" t="n">
        <v>23300</v>
      </c>
      <c r="BP119" s="139" t="n">
        <v>18900</v>
      </c>
      <c r="BQ119" s="139" t="n">
        <v>15200</v>
      </c>
      <c r="BR119" s="139" t="n">
        <v>13600</v>
      </c>
      <c r="BS119" s="139" t="n">
        <v>11500</v>
      </c>
      <c r="BT119" s="139" t="n">
        <v>9800</v>
      </c>
      <c r="BU119" s="139" t="n">
        <v>7000</v>
      </c>
      <c r="BV119" s="140" t="n">
        <v>6800</v>
      </c>
      <c r="GR119" s="88"/>
      <c r="GS119" s="88"/>
      <c r="GT119" s="88"/>
      <c r="GU119" s="88"/>
      <c r="GV119" s="88"/>
      <c r="GW119" s="88"/>
      <c r="GX119" s="88"/>
      <c r="GY119" s="88"/>
      <c r="GZ119" s="88"/>
      <c r="HA119" s="88"/>
      <c r="HB119" s="87"/>
      <c r="HC119" s="127"/>
    </row>
    <row r="120" customFormat="false" ht="15" hidden="false" customHeight="false" outlineLevel="0" collapsed="false">
      <c r="AI120" s="139" t="s">
        <v>120</v>
      </c>
      <c r="AJ120" s="139" t="n">
        <v>479300</v>
      </c>
      <c r="AK120" s="139" t="n">
        <v>57500</v>
      </c>
      <c r="AL120" s="139" t="n">
        <v>55700</v>
      </c>
      <c r="AM120" s="139" t="n">
        <v>53300</v>
      </c>
      <c r="AN120" s="139" t="n">
        <v>49300</v>
      </c>
      <c r="AO120" s="139" t="n">
        <v>44800</v>
      </c>
      <c r="AP120" s="139" t="n">
        <v>35500</v>
      </c>
      <c r="AQ120" s="139" t="n">
        <v>30400</v>
      </c>
      <c r="AR120" s="139" t="n">
        <v>29600</v>
      </c>
      <c r="AS120" s="139" t="n">
        <v>27100</v>
      </c>
      <c r="AT120" s="139" t="n">
        <v>24100</v>
      </c>
      <c r="AU120" s="139" t="n">
        <v>18100</v>
      </c>
      <c r="AV120" s="139" t="n">
        <v>15000</v>
      </c>
      <c r="AW120" s="139" t="n">
        <v>12700</v>
      </c>
      <c r="AX120" s="139" t="n">
        <v>10300</v>
      </c>
      <c r="AY120" s="139" t="n">
        <v>7800</v>
      </c>
      <c r="AZ120" s="139" t="n">
        <v>4600</v>
      </c>
      <c r="BA120" s="140" t="n">
        <v>3400</v>
      </c>
      <c r="BD120" s="139" t="s">
        <v>120</v>
      </c>
      <c r="BE120" s="139" t="n">
        <v>472500</v>
      </c>
      <c r="BF120" s="139" t="n">
        <v>55600</v>
      </c>
      <c r="BG120" s="139" t="n">
        <v>53600</v>
      </c>
      <c r="BH120" s="139" t="n">
        <v>51200</v>
      </c>
      <c r="BI120" s="139" t="n">
        <v>47400</v>
      </c>
      <c r="BJ120" s="139" t="n">
        <v>43000</v>
      </c>
      <c r="BK120" s="139" t="n">
        <v>33800</v>
      </c>
      <c r="BL120" s="139" t="n">
        <v>29700</v>
      </c>
      <c r="BM120" s="139" t="n">
        <v>29000</v>
      </c>
      <c r="BN120" s="139" t="n">
        <v>27200</v>
      </c>
      <c r="BO120" s="139" t="n">
        <v>22900</v>
      </c>
      <c r="BP120" s="139" t="n">
        <v>18400</v>
      </c>
      <c r="BQ120" s="139" t="n">
        <v>15100</v>
      </c>
      <c r="BR120" s="139" t="n">
        <v>13800</v>
      </c>
      <c r="BS120" s="139" t="n">
        <v>11500</v>
      </c>
      <c r="BT120" s="139" t="n">
        <v>8800</v>
      </c>
      <c r="BU120" s="139" t="n">
        <v>6200</v>
      </c>
      <c r="BV120" s="140" t="n">
        <v>5100</v>
      </c>
      <c r="GR120" s="88"/>
      <c r="GS120" s="88"/>
      <c r="GT120" s="88"/>
      <c r="GU120" s="88"/>
      <c r="GV120" s="88"/>
      <c r="GW120" s="88"/>
      <c r="GX120" s="88"/>
      <c r="GY120" s="88"/>
      <c r="GZ120" s="88"/>
      <c r="HA120" s="88"/>
      <c r="HB120" s="87"/>
      <c r="HC120" s="127"/>
    </row>
    <row r="121" customFormat="false" ht="15" hidden="false" customHeight="false" outlineLevel="0" collapsed="false">
      <c r="AI121" s="139" t="s">
        <v>121</v>
      </c>
      <c r="AJ121" s="139" t="n">
        <v>226400</v>
      </c>
      <c r="AK121" s="139" t="n">
        <v>24700</v>
      </c>
      <c r="AL121" s="139" t="n">
        <v>23400</v>
      </c>
      <c r="AM121" s="139" t="n">
        <v>22400</v>
      </c>
      <c r="AN121" s="139" t="n">
        <v>22000</v>
      </c>
      <c r="AO121" s="139" t="n">
        <v>22200</v>
      </c>
      <c r="AP121" s="139" t="n">
        <v>18100</v>
      </c>
      <c r="AQ121" s="139" t="n">
        <v>15900</v>
      </c>
      <c r="AR121" s="139" t="n">
        <v>15900</v>
      </c>
      <c r="AS121" s="139" t="n">
        <v>13600</v>
      </c>
      <c r="AT121" s="139" t="n">
        <v>12200</v>
      </c>
      <c r="AU121" s="139" t="n">
        <v>9700</v>
      </c>
      <c r="AV121" s="139" t="n">
        <v>7700</v>
      </c>
      <c r="AW121" s="139" t="n">
        <v>6400</v>
      </c>
      <c r="AX121" s="139" t="n">
        <v>4800</v>
      </c>
      <c r="AY121" s="139" t="n">
        <v>3700</v>
      </c>
      <c r="AZ121" s="139" t="n">
        <v>2200</v>
      </c>
      <c r="BA121" s="140" t="n">
        <v>1500</v>
      </c>
      <c r="BD121" s="139" t="s">
        <v>121</v>
      </c>
      <c r="BE121" s="139" t="n">
        <v>221700</v>
      </c>
      <c r="BF121" s="139" t="n">
        <v>23900</v>
      </c>
      <c r="BG121" s="139" t="n">
        <v>22600</v>
      </c>
      <c r="BH121" s="139" t="n">
        <v>21600</v>
      </c>
      <c r="BI121" s="139" t="n">
        <v>20900</v>
      </c>
      <c r="BJ121" s="139" t="n">
        <v>21400</v>
      </c>
      <c r="BK121" s="139" t="n">
        <v>18200</v>
      </c>
      <c r="BL121" s="139" t="n">
        <v>15300</v>
      </c>
      <c r="BM121" s="139" t="n">
        <v>14800</v>
      </c>
      <c r="BN121" s="139" t="n">
        <v>13400</v>
      </c>
      <c r="BO121" s="139" t="n">
        <v>11700</v>
      </c>
      <c r="BP121" s="139" t="n">
        <v>9400</v>
      </c>
      <c r="BQ121" s="139" t="n">
        <v>7600</v>
      </c>
      <c r="BR121" s="139" t="n">
        <v>6300</v>
      </c>
      <c r="BS121" s="139" t="n">
        <v>5300</v>
      </c>
      <c r="BT121" s="139" t="n">
        <v>4200</v>
      </c>
      <c r="BU121" s="139" t="n">
        <v>2900</v>
      </c>
      <c r="BV121" s="140" t="n">
        <v>2500</v>
      </c>
      <c r="GR121" s="88"/>
      <c r="GS121" s="88"/>
      <c r="GT121" s="88"/>
      <c r="GU121" s="88"/>
      <c r="GV121" s="88"/>
      <c r="GW121" s="88"/>
      <c r="GX121" s="88"/>
      <c r="GY121" s="88"/>
      <c r="GZ121" s="88"/>
      <c r="HA121" s="88"/>
      <c r="HB121" s="87"/>
      <c r="HC121" s="127"/>
    </row>
    <row r="122" customFormat="false" ht="15" hidden="false" customHeight="false" outlineLevel="0" collapsed="false">
      <c r="AI122" s="139" t="s">
        <v>122</v>
      </c>
      <c r="AJ122" s="139" t="n">
        <v>547400</v>
      </c>
      <c r="AK122" s="139" t="n">
        <v>55800</v>
      </c>
      <c r="AL122" s="139" t="n">
        <v>55400</v>
      </c>
      <c r="AM122" s="139" t="n">
        <v>54100</v>
      </c>
      <c r="AN122" s="139" t="n">
        <v>51000</v>
      </c>
      <c r="AO122" s="139" t="n">
        <v>47400</v>
      </c>
      <c r="AP122" s="139" t="n">
        <v>39500</v>
      </c>
      <c r="AQ122" s="139" t="n">
        <v>34500</v>
      </c>
      <c r="AR122" s="139" t="n">
        <v>34700</v>
      </c>
      <c r="AS122" s="139" t="n">
        <v>31800</v>
      </c>
      <c r="AT122" s="139" t="n">
        <v>30500</v>
      </c>
      <c r="AU122" s="139" t="n">
        <v>26800</v>
      </c>
      <c r="AV122" s="139" t="n">
        <v>23000</v>
      </c>
      <c r="AW122" s="139" t="n">
        <v>19400</v>
      </c>
      <c r="AX122" s="139" t="n">
        <v>15700</v>
      </c>
      <c r="AY122" s="139" t="n">
        <v>12500</v>
      </c>
      <c r="AZ122" s="139" t="n">
        <v>8300</v>
      </c>
      <c r="BA122" s="140" t="n">
        <v>6900</v>
      </c>
      <c r="BD122" s="139" t="s">
        <v>122</v>
      </c>
      <c r="BE122" s="139" t="n">
        <v>566100</v>
      </c>
      <c r="BF122" s="139" t="n">
        <v>54000</v>
      </c>
      <c r="BG122" s="139" t="n">
        <v>53600</v>
      </c>
      <c r="BH122" s="139" t="n">
        <v>52600</v>
      </c>
      <c r="BI122" s="139" t="n">
        <v>50000</v>
      </c>
      <c r="BJ122" s="139" t="n">
        <v>47700</v>
      </c>
      <c r="BK122" s="139" t="n">
        <v>39000</v>
      </c>
      <c r="BL122" s="139" t="n">
        <v>34100</v>
      </c>
      <c r="BM122" s="139" t="n">
        <v>34500</v>
      </c>
      <c r="BN122" s="139" t="n">
        <v>33200</v>
      </c>
      <c r="BO122" s="139" t="n">
        <v>30600</v>
      </c>
      <c r="BP122" s="139" t="n">
        <v>27000</v>
      </c>
      <c r="BQ122" s="139" t="n">
        <v>23500</v>
      </c>
      <c r="BR122" s="139" t="n">
        <v>21600</v>
      </c>
      <c r="BS122" s="139" t="n">
        <v>20100</v>
      </c>
      <c r="BT122" s="139" t="n">
        <v>17400</v>
      </c>
      <c r="BU122" s="139" t="n">
        <v>13400</v>
      </c>
      <c r="BV122" s="140" t="n">
        <v>13900</v>
      </c>
      <c r="GR122" s="88"/>
      <c r="GS122" s="88"/>
      <c r="GT122" s="88"/>
      <c r="GU122" s="88"/>
      <c r="GV122" s="88"/>
      <c r="GW122" s="88"/>
      <c r="GX122" s="88"/>
      <c r="GY122" s="88"/>
      <c r="GZ122" s="88"/>
      <c r="HA122" s="88"/>
      <c r="HB122" s="87"/>
      <c r="HC122" s="127"/>
    </row>
    <row r="123" customFormat="false" ht="15" hidden="false" customHeight="false" outlineLevel="0" collapsed="false">
      <c r="AI123" s="139" t="s">
        <v>123</v>
      </c>
      <c r="AJ123" s="139" t="n">
        <v>257800</v>
      </c>
      <c r="AK123" s="139" t="n">
        <v>31700</v>
      </c>
      <c r="AL123" s="139" t="n">
        <v>30800</v>
      </c>
      <c r="AM123" s="139" t="n">
        <v>29100</v>
      </c>
      <c r="AN123" s="139" t="n">
        <v>25700</v>
      </c>
      <c r="AO123" s="139" t="n">
        <v>23000</v>
      </c>
      <c r="AP123" s="139" t="n">
        <v>18800</v>
      </c>
      <c r="AQ123" s="139" t="n">
        <v>16600</v>
      </c>
      <c r="AR123" s="139" t="n">
        <v>16100</v>
      </c>
      <c r="AS123" s="139" t="n">
        <v>14600</v>
      </c>
      <c r="AT123" s="139" t="n">
        <v>12900</v>
      </c>
      <c r="AU123" s="139" t="n">
        <v>10200</v>
      </c>
      <c r="AV123" s="139" t="n">
        <v>8000</v>
      </c>
      <c r="AW123" s="139" t="n">
        <v>6700</v>
      </c>
      <c r="AX123" s="139" t="n">
        <v>5200</v>
      </c>
      <c r="AY123" s="139" t="n">
        <v>4000</v>
      </c>
      <c r="AZ123" s="139" t="n">
        <v>2500</v>
      </c>
      <c r="BA123" s="140" t="n">
        <v>1800</v>
      </c>
      <c r="BD123" s="139" t="s">
        <v>123</v>
      </c>
      <c r="BE123" s="139" t="n">
        <v>246300</v>
      </c>
      <c r="BF123" s="139" t="n">
        <v>30600</v>
      </c>
      <c r="BG123" s="139" t="n">
        <v>29600</v>
      </c>
      <c r="BH123" s="139" t="n">
        <v>28300</v>
      </c>
      <c r="BI123" s="139" t="n">
        <v>24500</v>
      </c>
      <c r="BJ123" s="139" t="n">
        <v>22400</v>
      </c>
      <c r="BK123" s="139" t="n">
        <v>17800</v>
      </c>
      <c r="BL123" s="139" t="n">
        <v>15700</v>
      </c>
      <c r="BM123" s="139" t="n">
        <v>15100</v>
      </c>
      <c r="BN123" s="139" t="n">
        <v>14000</v>
      </c>
      <c r="BO123" s="139" t="n">
        <v>11700</v>
      </c>
      <c r="BP123" s="139" t="n">
        <v>9000</v>
      </c>
      <c r="BQ123" s="139" t="n">
        <v>7200</v>
      </c>
      <c r="BR123" s="139" t="n">
        <v>6300</v>
      </c>
      <c r="BS123" s="139" t="n">
        <v>5100</v>
      </c>
      <c r="BT123" s="139" t="n">
        <v>4000</v>
      </c>
      <c r="BU123" s="139" t="n">
        <v>2700</v>
      </c>
      <c r="BV123" s="140" t="n">
        <v>2300</v>
      </c>
      <c r="GR123" s="88"/>
      <c r="GS123" s="88"/>
      <c r="GT123" s="88"/>
      <c r="GU123" s="88"/>
      <c r="GV123" s="88"/>
      <c r="GW123" s="88"/>
      <c r="GX123" s="88"/>
      <c r="GY123" s="88"/>
      <c r="GZ123" s="88"/>
      <c r="HA123" s="88"/>
      <c r="HB123" s="87"/>
      <c r="HC123" s="127"/>
    </row>
    <row r="124" customFormat="false" ht="15" hidden="false" customHeight="false" outlineLevel="0" collapsed="false">
      <c r="AI124" s="139" t="s">
        <v>124</v>
      </c>
      <c r="AJ124" s="139" t="n">
        <v>298300</v>
      </c>
      <c r="AK124" s="139" t="n">
        <v>36100</v>
      </c>
      <c r="AL124" s="139" t="n">
        <v>33700</v>
      </c>
      <c r="AM124" s="139" t="n">
        <v>31700</v>
      </c>
      <c r="AN124" s="139" t="n">
        <v>30800</v>
      </c>
      <c r="AO124" s="139" t="n">
        <v>30200</v>
      </c>
      <c r="AP124" s="139" t="n">
        <v>24200</v>
      </c>
      <c r="AQ124" s="139" t="n">
        <v>19000</v>
      </c>
      <c r="AR124" s="139" t="n">
        <v>17100</v>
      </c>
      <c r="AS124" s="139" t="n">
        <v>15100</v>
      </c>
      <c r="AT124" s="139" t="n">
        <v>14400</v>
      </c>
      <c r="AU124" s="139" t="n">
        <v>11900</v>
      </c>
      <c r="AV124" s="139" t="n">
        <v>9800</v>
      </c>
      <c r="AW124" s="139" t="n">
        <v>8100</v>
      </c>
      <c r="AX124" s="139" t="n">
        <v>6600</v>
      </c>
      <c r="AY124" s="139" t="n">
        <v>4900</v>
      </c>
      <c r="AZ124" s="139" t="n">
        <v>2900</v>
      </c>
      <c r="BA124" s="140" t="n">
        <v>2000</v>
      </c>
      <c r="BD124" s="139" t="s">
        <v>124</v>
      </c>
      <c r="BE124" s="139" t="n">
        <v>305700</v>
      </c>
      <c r="BF124" s="139" t="n">
        <v>35000</v>
      </c>
      <c r="BG124" s="139" t="n">
        <v>32900</v>
      </c>
      <c r="BH124" s="139" t="n">
        <v>31700</v>
      </c>
      <c r="BI124" s="139" t="n">
        <v>31000</v>
      </c>
      <c r="BJ124" s="139" t="n">
        <v>30300</v>
      </c>
      <c r="BK124" s="139" t="n">
        <v>24300</v>
      </c>
      <c r="BL124" s="139" t="n">
        <v>19400</v>
      </c>
      <c r="BM124" s="139" t="n">
        <v>18300</v>
      </c>
      <c r="BN124" s="139" t="n">
        <v>17100</v>
      </c>
      <c r="BO124" s="139" t="n">
        <v>15400</v>
      </c>
      <c r="BP124" s="139" t="n">
        <v>12500</v>
      </c>
      <c r="BQ124" s="139" t="n">
        <v>10100</v>
      </c>
      <c r="BR124" s="139" t="n">
        <v>8500</v>
      </c>
      <c r="BS124" s="139" t="n">
        <v>7100</v>
      </c>
      <c r="BT124" s="139" t="n">
        <v>5300</v>
      </c>
      <c r="BU124" s="139" t="n">
        <v>3600</v>
      </c>
      <c r="BV124" s="140" t="n">
        <v>3100</v>
      </c>
      <c r="GR124" s="88"/>
      <c r="GS124" s="88"/>
      <c r="GT124" s="88"/>
      <c r="GU124" s="88"/>
      <c r="GV124" s="88"/>
      <c r="GW124" s="88"/>
      <c r="GX124" s="88"/>
      <c r="GY124" s="88"/>
      <c r="GZ124" s="88"/>
      <c r="HA124" s="88"/>
      <c r="HB124" s="87"/>
      <c r="HC124" s="127"/>
    </row>
    <row r="125" customFormat="false" ht="15" hidden="false" customHeight="false" outlineLevel="0" collapsed="false">
      <c r="AI125" s="139" t="s">
        <v>125</v>
      </c>
      <c r="AJ125" s="139" t="n">
        <v>153600</v>
      </c>
      <c r="AK125" s="139" t="n">
        <v>15000</v>
      </c>
      <c r="AL125" s="139" t="n">
        <v>14900</v>
      </c>
      <c r="AM125" s="139" t="n">
        <v>14700</v>
      </c>
      <c r="AN125" s="139" t="n">
        <v>13800</v>
      </c>
      <c r="AO125" s="139" t="n">
        <v>13500</v>
      </c>
      <c r="AP125" s="139" t="n">
        <v>11700</v>
      </c>
      <c r="AQ125" s="139" t="n">
        <v>9800</v>
      </c>
      <c r="AR125" s="139" t="n">
        <v>9900</v>
      </c>
      <c r="AS125" s="139" t="n">
        <v>8900</v>
      </c>
      <c r="AT125" s="139" t="n">
        <v>8500</v>
      </c>
      <c r="AU125" s="139" t="n">
        <v>7600</v>
      </c>
      <c r="AV125" s="139" t="n">
        <v>6900</v>
      </c>
      <c r="AW125" s="139" t="n">
        <v>5600</v>
      </c>
      <c r="AX125" s="139" t="n">
        <v>4600</v>
      </c>
      <c r="AY125" s="139" t="n">
        <v>3700</v>
      </c>
      <c r="AZ125" s="139" t="n">
        <v>2400</v>
      </c>
      <c r="BA125" s="140" t="n">
        <v>2000</v>
      </c>
      <c r="BD125" s="139" t="s">
        <v>125</v>
      </c>
      <c r="BE125" s="139" t="n">
        <v>152600</v>
      </c>
      <c r="BF125" s="139" t="n">
        <v>14600</v>
      </c>
      <c r="BG125" s="139" t="n">
        <v>14600</v>
      </c>
      <c r="BH125" s="139" t="n">
        <v>14100</v>
      </c>
      <c r="BI125" s="139" t="n">
        <v>13300</v>
      </c>
      <c r="BJ125" s="139" t="n">
        <v>12800</v>
      </c>
      <c r="BK125" s="139" t="n">
        <v>10800</v>
      </c>
      <c r="BL125" s="139" t="n">
        <v>9400</v>
      </c>
      <c r="BM125" s="139" t="n">
        <v>9700</v>
      </c>
      <c r="BN125" s="139" t="n">
        <v>8900</v>
      </c>
      <c r="BO125" s="139" t="n">
        <v>8300</v>
      </c>
      <c r="BP125" s="139" t="n">
        <v>7500</v>
      </c>
      <c r="BQ125" s="139" t="n">
        <v>6600</v>
      </c>
      <c r="BR125" s="139" t="n">
        <v>5700</v>
      </c>
      <c r="BS125" s="139" t="n">
        <v>5000</v>
      </c>
      <c r="BT125" s="139" t="n">
        <v>4300</v>
      </c>
      <c r="BU125" s="139" t="n">
        <v>3400</v>
      </c>
      <c r="BV125" s="140" t="n">
        <v>3500</v>
      </c>
      <c r="GR125" s="88"/>
      <c r="GS125" s="88"/>
      <c r="GT125" s="88"/>
      <c r="GU125" s="88"/>
      <c r="GV125" s="88"/>
      <c r="GW125" s="88"/>
      <c r="GX125" s="88"/>
      <c r="GY125" s="88"/>
      <c r="GZ125" s="88"/>
      <c r="HA125" s="88"/>
      <c r="HB125" s="87"/>
      <c r="HC125" s="127"/>
    </row>
    <row r="126" customFormat="false" ht="15" hidden="false" customHeight="false" outlineLevel="0" collapsed="false">
      <c r="AI126" s="139" t="s">
        <v>126</v>
      </c>
      <c r="AJ126" s="139" t="n">
        <v>141200</v>
      </c>
      <c r="AK126" s="139" t="n">
        <v>16200</v>
      </c>
      <c r="AL126" s="139" t="n">
        <v>15600</v>
      </c>
      <c r="AM126" s="139" t="n">
        <v>14600</v>
      </c>
      <c r="AN126" s="139" t="n">
        <v>13400</v>
      </c>
      <c r="AO126" s="139" t="n">
        <v>13400</v>
      </c>
      <c r="AP126" s="139" t="n">
        <v>10400</v>
      </c>
      <c r="AQ126" s="139" t="n">
        <v>9600</v>
      </c>
      <c r="AR126" s="139" t="n">
        <v>9300</v>
      </c>
      <c r="AS126" s="139" t="n">
        <v>8200</v>
      </c>
      <c r="AT126" s="139" t="n">
        <v>7400</v>
      </c>
      <c r="AU126" s="139" t="n">
        <v>5900</v>
      </c>
      <c r="AV126" s="139" t="n">
        <v>4700</v>
      </c>
      <c r="AW126" s="139" t="n">
        <v>3800</v>
      </c>
      <c r="AX126" s="139" t="n">
        <v>3100</v>
      </c>
      <c r="AY126" s="139" t="n">
        <v>2600</v>
      </c>
      <c r="AZ126" s="139" t="n">
        <v>1600</v>
      </c>
      <c r="BA126" s="140" t="n">
        <v>1200</v>
      </c>
      <c r="BD126" s="139" t="s">
        <v>126</v>
      </c>
      <c r="BE126" s="139" t="n">
        <v>139000</v>
      </c>
      <c r="BF126" s="139" t="n">
        <v>15600</v>
      </c>
      <c r="BG126" s="139" t="n">
        <v>15100</v>
      </c>
      <c r="BH126" s="139" t="n">
        <v>14500</v>
      </c>
      <c r="BI126" s="139" t="n">
        <v>12700</v>
      </c>
      <c r="BJ126" s="139" t="n">
        <v>13300</v>
      </c>
      <c r="BK126" s="139" t="n">
        <v>10400</v>
      </c>
      <c r="BL126" s="139" t="n">
        <v>9300</v>
      </c>
      <c r="BM126" s="139" t="n">
        <v>8800</v>
      </c>
      <c r="BN126" s="139" t="n">
        <v>7900</v>
      </c>
      <c r="BO126" s="139" t="n">
        <v>7000</v>
      </c>
      <c r="BP126" s="139" t="n">
        <v>5600</v>
      </c>
      <c r="BQ126" s="139" t="n">
        <v>4500</v>
      </c>
      <c r="BR126" s="139" t="n">
        <v>3800</v>
      </c>
      <c r="BS126" s="139" t="n">
        <v>3400</v>
      </c>
      <c r="BT126" s="139" t="n">
        <v>2900</v>
      </c>
      <c r="BU126" s="139" t="n">
        <v>2100</v>
      </c>
      <c r="BV126" s="140" t="n">
        <v>2000</v>
      </c>
      <c r="GR126" s="88"/>
      <c r="GS126" s="88"/>
      <c r="GT126" s="88"/>
      <c r="GU126" s="88"/>
      <c r="GV126" s="88"/>
      <c r="GW126" s="88"/>
      <c r="GX126" s="88"/>
      <c r="GY126" s="88"/>
      <c r="GZ126" s="88"/>
      <c r="HA126" s="88"/>
      <c r="HB126" s="87"/>
      <c r="HC126" s="127"/>
    </row>
    <row r="127" customFormat="false" ht="15" hidden="false" customHeight="false" outlineLevel="0" collapsed="false">
      <c r="AI127" s="139" t="s">
        <v>127</v>
      </c>
      <c r="AJ127" s="139" t="n">
        <v>791400</v>
      </c>
      <c r="AK127" s="139" t="n">
        <v>80700</v>
      </c>
      <c r="AL127" s="139" t="n">
        <v>78900</v>
      </c>
      <c r="AM127" s="139" t="n">
        <v>78100</v>
      </c>
      <c r="AN127" s="139" t="n">
        <v>74700</v>
      </c>
      <c r="AO127" s="139" t="n">
        <v>74400</v>
      </c>
      <c r="AP127" s="139" t="n">
        <v>62500</v>
      </c>
      <c r="AQ127" s="139" t="n">
        <v>51800</v>
      </c>
      <c r="AR127" s="139" t="n">
        <v>46400</v>
      </c>
      <c r="AS127" s="139" t="n">
        <v>43200</v>
      </c>
      <c r="AT127" s="139" t="n">
        <v>42800</v>
      </c>
      <c r="AU127" s="139" t="n">
        <v>38000</v>
      </c>
      <c r="AV127" s="139" t="n">
        <v>32200</v>
      </c>
      <c r="AW127" s="139" t="n">
        <v>26200</v>
      </c>
      <c r="AX127" s="139" t="n">
        <v>22800</v>
      </c>
      <c r="AY127" s="139" t="n">
        <v>18500</v>
      </c>
      <c r="AZ127" s="139" t="n">
        <v>12200</v>
      </c>
      <c r="BA127" s="140" t="n">
        <v>8300</v>
      </c>
      <c r="BD127" s="139" t="s">
        <v>127</v>
      </c>
      <c r="BE127" s="139" t="n">
        <v>816200</v>
      </c>
      <c r="BF127" s="139" t="n">
        <v>78000</v>
      </c>
      <c r="BG127" s="139" t="n">
        <v>76200</v>
      </c>
      <c r="BH127" s="139" t="n">
        <v>74900</v>
      </c>
      <c r="BI127" s="139" t="n">
        <v>71700</v>
      </c>
      <c r="BJ127" s="139" t="n">
        <v>72300</v>
      </c>
      <c r="BK127" s="139" t="n">
        <v>60900</v>
      </c>
      <c r="BL127" s="139" t="n">
        <v>51800</v>
      </c>
      <c r="BM127" s="139" t="n">
        <v>47900</v>
      </c>
      <c r="BN127" s="139" t="n">
        <v>46700</v>
      </c>
      <c r="BO127" s="139" t="n">
        <v>46000</v>
      </c>
      <c r="BP127" s="139" t="n">
        <v>40800</v>
      </c>
      <c r="BQ127" s="139" t="n">
        <v>35800</v>
      </c>
      <c r="BR127" s="139" t="n">
        <v>30800</v>
      </c>
      <c r="BS127" s="139" t="n">
        <v>27500</v>
      </c>
      <c r="BT127" s="139" t="n">
        <v>23400</v>
      </c>
      <c r="BU127" s="139" t="n">
        <v>16900</v>
      </c>
      <c r="BV127" s="140" t="n">
        <v>14600</v>
      </c>
      <c r="GR127" s="88"/>
      <c r="GS127" s="88"/>
      <c r="GT127" s="88"/>
      <c r="GU127" s="88"/>
      <c r="GV127" s="88"/>
      <c r="GW127" s="88"/>
      <c r="GX127" s="88"/>
      <c r="GY127" s="88"/>
      <c r="GZ127" s="88"/>
      <c r="HA127" s="88"/>
      <c r="HB127" s="87"/>
      <c r="HC127" s="127"/>
    </row>
    <row r="128" customFormat="false" ht="15" hidden="false" customHeight="false" outlineLevel="0" collapsed="false">
      <c r="AI128" s="139" t="s">
        <v>128</v>
      </c>
      <c r="AJ128" s="139" t="n">
        <v>507100</v>
      </c>
      <c r="AK128" s="139" t="n">
        <v>63800</v>
      </c>
      <c r="AL128" s="139" t="n">
        <v>61300</v>
      </c>
      <c r="AM128" s="139" t="n">
        <v>58500</v>
      </c>
      <c r="AN128" s="139" t="n">
        <v>51300</v>
      </c>
      <c r="AO128" s="139" t="n">
        <v>45200</v>
      </c>
      <c r="AP128" s="139" t="n">
        <v>36900</v>
      </c>
      <c r="AQ128" s="139" t="n">
        <v>31900</v>
      </c>
      <c r="AR128" s="139" t="n">
        <v>31900</v>
      </c>
      <c r="AS128" s="139" t="n">
        <v>29300</v>
      </c>
      <c r="AT128" s="139" t="n">
        <v>24800</v>
      </c>
      <c r="AU128" s="139" t="n">
        <v>19200</v>
      </c>
      <c r="AV128" s="139" t="n">
        <v>15100</v>
      </c>
      <c r="AW128" s="139" t="n">
        <v>12600</v>
      </c>
      <c r="AX128" s="139" t="n">
        <v>10000</v>
      </c>
      <c r="AY128" s="139" t="n">
        <v>7500</v>
      </c>
      <c r="AZ128" s="139" t="n">
        <v>4500</v>
      </c>
      <c r="BA128" s="140" t="n">
        <v>3200</v>
      </c>
      <c r="BD128" s="139" t="s">
        <v>128</v>
      </c>
      <c r="BE128" s="139" t="n">
        <v>488200</v>
      </c>
      <c r="BF128" s="139" t="n">
        <v>61600</v>
      </c>
      <c r="BG128" s="139" t="n">
        <v>59100</v>
      </c>
      <c r="BH128" s="139" t="n">
        <v>56300</v>
      </c>
      <c r="BI128" s="139" t="n">
        <v>50400</v>
      </c>
      <c r="BJ128" s="139" t="n">
        <v>44700</v>
      </c>
      <c r="BK128" s="139" t="n">
        <v>35900</v>
      </c>
      <c r="BL128" s="139" t="n">
        <v>30800</v>
      </c>
      <c r="BM128" s="139" t="n">
        <v>30200</v>
      </c>
      <c r="BN128" s="139" t="n">
        <v>27200</v>
      </c>
      <c r="BO128" s="139" t="n">
        <v>22000</v>
      </c>
      <c r="BP128" s="139" t="n">
        <v>16900</v>
      </c>
      <c r="BQ128" s="139" t="n">
        <v>13800</v>
      </c>
      <c r="BR128" s="139" t="n">
        <v>12200</v>
      </c>
      <c r="BS128" s="139" t="n">
        <v>10000</v>
      </c>
      <c r="BT128" s="139" t="n">
        <v>7400</v>
      </c>
      <c r="BU128" s="139" t="n">
        <v>5200</v>
      </c>
      <c r="BV128" s="140" t="n">
        <v>4400</v>
      </c>
      <c r="GR128" s="88"/>
      <c r="GS128" s="88"/>
      <c r="GT128" s="88"/>
      <c r="GU128" s="88"/>
      <c r="GV128" s="88"/>
      <c r="GW128" s="88"/>
      <c r="GX128" s="88"/>
      <c r="GY128" s="88"/>
      <c r="GZ128" s="88"/>
      <c r="HA128" s="88"/>
      <c r="HB128" s="87"/>
      <c r="HC128" s="127"/>
    </row>
    <row r="129" customFormat="false" ht="15" hidden="false" customHeight="false" outlineLevel="0" collapsed="false">
      <c r="AI129" s="139" t="s">
        <v>129</v>
      </c>
      <c r="AJ129" s="139" t="n">
        <v>282400</v>
      </c>
      <c r="AK129" s="139" t="n">
        <v>33500</v>
      </c>
      <c r="AL129" s="139" t="n">
        <v>31400</v>
      </c>
      <c r="AM129" s="139" t="n">
        <v>29400</v>
      </c>
      <c r="AN129" s="139" t="n">
        <v>27000</v>
      </c>
      <c r="AO129" s="139" t="n">
        <v>26800</v>
      </c>
      <c r="AP129" s="139" t="n">
        <v>23100</v>
      </c>
      <c r="AQ129" s="139" t="n">
        <v>20700</v>
      </c>
      <c r="AR129" s="139" t="n">
        <v>19800</v>
      </c>
      <c r="AS129" s="139" t="n">
        <v>17100</v>
      </c>
      <c r="AT129" s="139" t="n">
        <v>14800</v>
      </c>
      <c r="AU129" s="139" t="n">
        <v>11700</v>
      </c>
      <c r="AV129" s="139" t="n">
        <v>8900</v>
      </c>
      <c r="AW129" s="139" t="n">
        <v>6500</v>
      </c>
      <c r="AX129" s="139" t="n">
        <v>4900</v>
      </c>
      <c r="AY129" s="139" t="n">
        <v>3400</v>
      </c>
      <c r="AZ129" s="139" t="n">
        <v>2000</v>
      </c>
      <c r="BA129" s="140" t="n">
        <v>1300</v>
      </c>
      <c r="BD129" s="139" t="s">
        <v>129</v>
      </c>
      <c r="BE129" s="139" t="n">
        <v>278300</v>
      </c>
      <c r="BF129" s="139" t="n">
        <v>32200</v>
      </c>
      <c r="BG129" s="139" t="n">
        <v>30000</v>
      </c>
      <c r="BH129" s="139" t="n">
        <v>27800</v>
      </c>
      <c r="BI129" s="139" t="n">
        <v>25700</v>
      </c>
      <c r="BJ129" s="139" t="n">
        <v>27000</v>
      </c>
      <c r="BK129" s="139" t="n">
        <v>24000</v>
      </c>
      <c r="BL129" s="139" t="n">
        <v>21000</v>
      </c>
      <c r="BM129" s="139" t="n">
        <v>19500</v>
      </c>
      <c r="BN129" s="139" t="n">
        <v>16800</v>
      </c>
      <c r="BO129" s="139" t="n">
        <v>14000</v>
      </c>
      <c r="BP129" s="139" t="n">
        <v>10900</v>
      </c>
      <c r="BQ129" s="139" t="n">
        <v>8200</v>
      </c>
      <c r="BR129" s="139" t="n">
        <v>6400</v>
      </c>
      <c r="BS129" s="139" t="n">
        <v>5300</v>
      </c>
      <c r="BT129" s="139" t="n">
        <v>4200</v>
      </c>
      <c r="BU129" s="139" t="n">
        <v>2800</v>
      </c>
      <c r="BV129" s="140" t="n">
        <v>2400</v>
      </c>
      <c r="GR129" s="88"/>
      <c r="GS129" s="88"/>
      <c r="GT129" s="88"/>
      <c r="GU129" s="88"/>
      <c r="GV129" s="88"/>
      <c r="GW129" s="88"/>
      <c r="GX129" s="88"/>
      <c r="GY129" s="88"/>
      <c r="GZ129" s="88"/>
      <c r="HA129" s="88"/>
      <c r="HB129" s="87"/>
      <c r="HC129" s="127"/>
    </row>
    <row r="130" customFormat="false" ht="15" hidden="false" customHeight="false" outlineLevel="0" collapsed="false">
      <c r="AI130" s="139" t="s">
        <v>130</v>
      </c>
      <c r="AJ130" s="139" t="n">
        <v>310300</v>
      </c>
      <c r="AK130" s="139" t="n">
        <v>33900</v>
      </c>
      <c r="AL130" s="139" t="n">
        <v>32600</v>
      </c>
      <c r="AM130" s="139" t="n">
        <v>31100</v>
      </c>
      <c r="AN130" s="139" t="n">
        <v>29200</v>
      </c>
      <c r="AO130" s="139" t="n">
        <v>28700</v>
      </c>
      <c r="AP130" s="139" t="n">
        <v>25400</v>
      </c>
      <c r="AQ130" s="139" t="n">
        <v>21800</v>
      </c>
      <c r="AR130" s="139" t="n">
        <v>21300</v>
      </c>
      <c r="AS130" s="139" t="n">
        <v>18600</v>
      </c>
      <c r="AT130" s="139" t="n">
        <v>16700</v>
      </c>
      <c r="AU130" s="139" t="n">
        <v>13900</v>
      </c>
      <c r="AV130" s="139" t="n">
        <v>11100</v>
      </c>
      <c r="AW130" s="139" t="n">
        <v>8700</v>
      </c>
      <c r="AX130" s="139" t="n">
        <v>6700</v>
      </c>
      <c r="AY130" s="139" t="n">
        <v>5200</v>
      </c>
      <c r="AZ130" s="139" t="n">
        <v>3200</v>
      </c>
      <c r="BA130" s="140" t="n">
        <v>2200</v>
      </c>
      <c r="BD130" s="139" t="s">
        <v>130</v>
      </c>
      <c r="BE130" s="139" t="n">
        <v>308100</v>
      </c>
      <c r="BF130" s="139" t="n">
        <v>32900</v>
      </c>
      <c r="BG130" s="139" t="n">
        <v>31600</v>
      </c>
      <c r="BH130" s="139" t="n">
        <v>30200</v>
      </c>
      <c r="BI130" s="139" t="n">
        <v>28600</v>
      </c>
      <c r="BJ130" s="139" t="n">
        <v>28300</v>
      </c>
      <c r="BK130" s="139" t="n">
        <v>24100</v>
      </c>
      <c r="BL130" s="139" t="n">
        <v>21200</v>
      </c>
      <c r="BM130" s="139" t="n">
        <v>21000</v>
      </c>
      <c r="BN130" s="139" t="n">
        <v>18900</v>
      </c>
      <c r="BO130" s="139" t="n">
        <v>16500</v>
      </c>
      <c r="BP130" s="139" t="n">
        <v>13300</v>
      </c>
      <c r="BQ130" s="139" t="n">
        <v>10700</v>
      </c>
      <c r="BR130" s="139" t="n">
        <v>8800</v>
      </c>
      <c r="BS130" s="139" t="n">
        <v>7500</v>
      </c>
      <c r="BT130" s="139" t="n">
        <v>6400</v>
      </c>
      <c r="BU130" s="139" t="n">
        <v>4300</v>
      </c>
      <c r="BV130" s="140" t="n">
        <v>3900</v>
      </c>
      <c r="GR130" s="88"/>
      <c r="GS130" s="88"/>
      <c r="GT130" s="88"/>
      <c r="GU130" s="88"/>
      <c r="GV130" s="88"/>
      <c r="GW130" s="88"/>
      <c r="GX130" s="88"/>
      <c r="GY130" s="88"/>
      <c r="GZ130" s="88"/>
      <c r="HA130" s="88"/>
      <c r="HB130" s="87"/>
      <c r="HC130" s="127"/>
    </row>
    <row r="131" customFormat="false" ht="15" hidden="false" customHeight="false" outlineLevel="0" collapsed="false">
      <c r="AI131" s="139" t="s">
        <v>131</v>
      </c>
      <c r="AJ131" s="139" t="n">
        <v>533200</v>
      </c>
      <c r="AK131" s="139" t="n">
        <v>64900</v>
      </c>
      <c r="AL131" s="139" t="n">
        <v>61100</v>
      </c>
      <c r="AM131" s="139" t="n">
        <v>57800</v>
      </c>
      <c r="AN131" s="139" t="n">
        <v>54400</v>
      </c>
      <c r="AO131" s="139" t="n">
        <v>50800</v>
      </c>
      <c r="AP131" s="139" t="n">
        <v>41900</v>
      </c>
      <c r="AQ131" s="139" t="n">
        <v>35600</v>
      </c>
      <c r="AR131" s="139" t="n">
        <v>32100</v>
      </c>
      <c r="AS131" s="139" t="n">
        <v>27800</v>
      </c>
      <c r="AT131" s="139" t="n">
        <v>25500</v>
      </c>
      <c r="AU131" s="139" t="n">
        <v>20700</v>
      </c>
      <c r="AV131" s="139" t="n">
        <v>17100</v>
      </c>
      <c r="AW131" s="139" t="n">
        <v>14000</v>
      </c>
      <c r="AX131" s="139" t="n">
        <v>11400</v>
      </c>
      <c r="AY131" s="139" t="n">
        <v>8800</v>
      </c>
      <c r="AZ131" s="139" t="n">
        <v>5300</v>
      </c>
      <c r="BA131" s="140" t="n">
        <v>3900</v>
      </c>
      <c r="BD131" s="139" t="s">
        <v>131</v>
      </c>
      <c r="BE131" s="139" t="n">
        <v>534200</v>
      </c>
      <c r="BF131" s="139" t="n">
        <v>62800</v>
      </c>
      <c r="BG131" s="139" t="n">
        <v>59200</v>
      </c>
      <c r="BH131" s="139" t="n">
        <v>56700</v>
      </c>
      <c r="BI131" s="139" t="n">
        <v>54200</v>
      </c>
      <c r="BJ131" s="139" t="n">
        <v>51200</v>
      </c>
      <c r="BK131" s="139" t="n">
        <v>41600</v>
      </c>
      <c r="BL131" s="139" t="n">
        <v>35200</v>
      </c>
      <c r="BM131" s="139" t="n">
        <v>31900</v>
      </c>
      <c r="BN131" s="139" t="n">
        <v>28700</v>
      </c>
      <c r="BO131" s="139" t="n">
        <v>26000</v>
      </c>
      <c r="BP131" s="139" t="n">
        <v>21100</v>
      </c>
      <c r="BQ131" s="139" t="n">
        <v>17100</v>
      </c>
      <c r="BR131" s="139" t="n">
        <v>14500</v>
      </c>
      <c r="BS131" s="139" t="n">
        <v>12200</v>
      </c>
      <c r="BT131" s="139" t="n">
        <v>9700</v>
      </c>
      <c r="BU131" s="139" t="n">
        <v>6500</v>
      </c>
      <c r="BV131" s="140" t="n">
        <v>5700</v>
      </c>
      <c r="GR131" s="88"/>
      <c r="GS131" s="88"/>
      <c r="GT131" s="88"/>
      <c r="GU131" s="88"/>
      <c r="GV131" s="88"/>
      <c r="GW131" s="88"/>
      <c r="GX131" s="88"/>
      <c r="GY131" s="88"/>
      <c r="GZ131" s="88"/>
      <c r="HA131" s="88"/>
      <c r="HB131" s="87"/>
      <c r="HC131" s="127"/>
    </row>
    <row r="132" customFormat="false" ht="15" hidden="false" customHeight="false" outlineLevel="0" collapsed="false">
      <c r="AI132" s="139" t="s">
        <v>132</v>
      </c>
      <c r="AJ132" s="139" t="n">
        <v>283200</v>
      </c>
      <c r="AK132" s="139" t="n">
        <v>29400</v>
      </c>
      <c r="AL132" s="139" t="n">
        <v>28900</v>
      </c>
      <c r="AM132" s="139" t="n">
        <v>28500</v>
      </c>
      <c r="AN132" s="139" t="n">
        <v>26900</v>
      </c>
      <c r="AO132" s="139" t="n">
        <v>26300</v>
      </c>
      <c r="AP132" s="139" t="n">
        <v>22400</v>
      </c>
      <c r="AQ132" s="139" t="n">
        <v>17900</v>
      </c>
      <c r="AR132" s="139" t="n">
        <v>16500</v>
      </c>
      <c r="AS132" s="139" t="n">
        <v>15000</v>
      </c>
      <c r="AT132" s="139" t="n">
        <v>15400</v>
      </c>
      <c r="AU132" s="139" t="n">
        <v>13900</v>
      </c>
      <c r="AV132" s="139" t="n">
        <v>11900</v>
      </c>
      <c r="AW132" s="139" t="n">
        <v>9300</v>
      </c>
      <c r="AX132" s="139" t="n">
        <v>7900</v>
      </c>
      <c r="AY132" s="139" t="n">
        <v>6400</v>
      </c>
      <c r="AZ132" s="139" t="n">
        <v>4100</v>
      </c>
      <c r="BA132" s="140" t="n">
        <v>2700</v>
      </c>
      <c r="BD132" s="139" t="s">
        <v>132</v>
      </c>
      <c r="BE132" s="139" t="n">
        <v>295300</v>
      </c>
      <c r="BF132" s="139" t="n">
        <v>28200</v>
      </c>
      <c r="BG132" s="139" t="n">
        <v>27900</v>
      </c>
      <c r="BH132" s="139" t="n">
        <v>27500</v>
      </c>
      <c r="BI132" s="139" t="n">
        <v>26900</v>
      </c>
      <c r="BJ132" s="139" t="n">
        <v>26400</v>
      </c>
      <c r="BK132" s="139" t="n">
        <v>22600</v>
      </c>
      <c r="BL132" s="139" t="n">
        <v>18400</v>
      </c>
      <c r="BM132" s="139" t="n">
        <v>17200</v>
      </c>
      <c r="BN132" s="139" t="n">
        <v>17300</v>
      </c>
      <c r="BO132" s="139" t="n">
        <v>17200</v>
      </c>
      <c r="BP132" s="139" t="n">
        <v>15200</v>
      </c>
      <c r="BQ132" s="139" t="n">
        <v>12900</v>
      </c>
      <c r="BR132" s="139" t="n">
        <v>10800</v>
      </c>
      <c r="BS132" s="139" t="n">
        <v>9300</v>
      </c>
      <c r="BT132" s="139" t="n">
        <v>8000</v>
      </c>
      <c r="BU132" s="139" t="n">
        <v>5300</v>
      </c>
      <c r="BV132" s="140" t="n">
        <v>4300</v>
      </c>
      <c r="GR132" s="88"/>
      <c r="GS132" s="88"/>
      <c r="GT132" s="88"/>
      <c r="GU132" s="88"/>
      <c r="GV132" s="88"/>
      <c r="GW132" s="88"/>
      <c r="GX132" s="88"/>
      <c r="GY132" s="88"/>
      <c r="GZ132" s="88"/>
      <c r="HA132" s="88"/>
      <c r="HB132" s="87"/>
      <c r="HC132" s="127"/>
    </row>
    <row r="133" customFormat="false" ht="15" hidden="false" customHeight="false" outlineLevel="0" collapsed="false">
      <c r="AI133" s="139" t="s">
        <v>133</v>
      </c>
      <c r="AJ133" s="139" t="n">
        <v>184000</v>
      </c>
      <c r="AK133" s="139" t="n">
        <v>19000</v>
      </c>
      <c r="AL133" s="139" t="n">
        <v>18600</v>
      </c>
      <c r="AM133" s="139" t="n">
        <v>18600</v>
      </c>
      <c r="AN133" s="139" t="n">
        <v>18200</v>
      </c>
      <c r="AO133" s="139" t="n">
        <v>18300</v>
      </c>
      <c r="AP133" s="139" t="n">
        <v>13900</v>
      </c>
      <c r="AQ133" s="139" t="n">
        <v>12900</v>
      </c>
      <c r="AR133" s="139" t="n">
        <v>12100</v>
      </c>
      <c r="AS133" s="139" t="n">
        <v>10600</v>
      </c>
      <c r="AT133" s="139" t="n">
        <v>9600</v>
      </c>
      <c r="AU133" s="139" t="n">
        <v>8400</v>
      </c>
      <c r="AV133" s="139" t="n">
        <v>7000</v>
      </c>
      <c r="AW133" s="139" t="n">
        <v>5500</v>
      </c>
      <c r="AX133" s="139" t="n">
        <v>4400</v>
      </c>
      <c r="AY133" s="139" t="n">
        <v>3300</v>
      </c>
      <c r="AZ133" s="139" t="n">
        <v>2100</v>
      </c>
      <c r="BA133" s="140" t="n">
        <v>1600</v>
      </c>
      <c r="BD133" s="139" t="s">
        <v>133</v>
      </c>
      <c r="BE133" s="139" t="n">
        <v>179400</v>
      </c>
      <c r="BF133" s="139" t="n">
        <v>18400</v>
      </c>
      <c r="BG133" s="139" t="n">
        <v>18000</v>
      </c>
      <c r="BH133" s="139" t="n">
        <v>17700</v>
      </c>
      <c r="BI133" s="139" t="n">
        <v>17100</v>
      </c>
      <c r="BJ133" s="139" t="n">
        <v>17300</v>
      </c>
      <c r="BK133" s="139" t="n">
        <v>12800</v>
      </c>
      <c r="BL133" s="139" t="n">
        <v>11500</v>
      </c>
      <c r="BM133" s="139" t="n">
        <v>11200</v>
      </c>
      <c r="BN133" s="139" t="n">
        <v>10300</v>
      </c>
      <c r="BO133" s="139" t="n">
        <v>9400</v>
      </c>
      <c r="BP133" s="139" t="n">
        <v>8100</v>
      </c>
      <c r="BQ133" s="139" t="n">
        <v>6900</v>
      </c>
      <c r="BR133" s="139" t="n">
        <v>5600</v>
      </c>
      <c r="BS133" s="139" t="n">
        <v>4900</v>
      </c>
      <c r="BT133" s="139" t="n">
        <v>4100</v>
      </c>
      <c r="BU133" s="139" t="n">
        <v>3100</v>
      </c>
      <c r="BV133" s="140" t="n">
        <v>3000</v>
      </c>
      <c r="GR133" s="88"/>
      <c r="GS133" s="88"/>
      <c r="GT133" s="88"/>
      <c r="GU133" s="88"/>
      <c r="GV133" s="88"/>
      <c r="GW133" s="88"/>
      <c r="GX133" s="88"/>
      <c r="GY133" s="88"/>
      <c r="GZ133" s="88"/>
      <c r="HA133" s="88"/>
      <c r="HB133" s="87"/>
      <c r="HC133" s="127"/>
    </row>
    <row r="134" customFormat="false" ht="15" hidden="false" customHeight="false" outlineLevel="0" collapsed="false">
      <c r="AI134" s="139" t="s">
        <v>134</v>
      </c>
      <c r="AJ134" s="139" t="n">
        <v>104900</v>
      </c>
      <c r="AK134" s="139" t="n">
        <v>11900</v>
      </c>
      <c r="AL134" s="139" t="n">
        <v>11100</v>
      </c>
      <c r="AM134" s="139" t="n">
        <v>10700</v>
      </c>
      <c r="AN134" s="139" t="n">
        <v>10400</v>
      </c>
      <c r="AO134" s="139" t="n">
        <v>10300</v>
      </c>
      <c r="AP134" s="139" t="n">
        <v>8400</v>
      </c>
      <c r="AQ134" s="139" t="n">
        <v>7500</v>
      </c>
      <c r="AR134" s="139" t="n">
        <v>7600</v>
      </c>
      <c r="AS134" s="139" t="n">
        <v>6700</v>
      </c>
      <c r="AT134" s="139" t="n">
        <v>5700</v>
      </c>
      <c r="AU134" s="139" t="n">
        <v>4100</v>
      </c>
      <c r="AV134" s="139" t="n">
        <v>3200</v>
      </c>
      <c r="AW134" s="139" t="n">
        <v>2700</v>
      </c>
      <c r="AX134" s="139" t="n">
        <v>2000</v>
      </c>
      <c r="AY134" s="139" t="n">
        <v>1400</v>
      </c>
      <c r="AZ134" s="139" t="n">
        <v>700</v>
      </c>
      <c r="BA134" s="140" t="n">
        <v>500</v>
      </c>
      <c r="BD134" s="139" t="s">
        <v>134</v>
      </c>
      <c r="BE134" s="139" t="n">
        <v>102000</v>
      </c>
      <c r="BF134" s="139" t="n">
        <v>11600</v>
      </c>
      <c r="BG134" s="139" t="n">
        <v>10900</v>
      </c>
      <c r="BH134" s="139" t="n">
        <v>10300</v>
      </c>
      <c r="BI134" s="139" t="n">
        <v>9500</v>
      </c>
      <c r="BJ134" s="139" t="n">
        <v>9500</v>
      </c>
      <c r="BK134" s="139" t="n">
        <v>8400</v>
      </c>
      <c r="BL134" s="139" t="n">
        <v>7600</v>
      </c>
      <c r="BM134" s="139" t="n">
        <v>7700</v>
      </c>
      <c r="BN134" s="139" t="n">
        <v>6700</v>
      </c>
      <c r="BO134" s="139" t="n">
        <v>5300</v>
      </c>
      <c r="BP134" s="139" t="n">
        <v>3900</v>
      </c>
      <c r="BQ134" s="139" t="n">
        <v>3100</v>
      </c>
      <c r="BR134" s="139" t="n">
        <v>2500</v>
      </c>
      <c r="BS134" s="139" t="n">
        <v>2000</v>
      </c>
      <c r="BT134" s="139" t="n">
        <v>1500</v>
      </c>
      <c r="BU134" s="139" t="n">
        <v>900</v>
      </c>
      <c r="BV134" s="140" t="n">
        <v>800</v>
      </c>
      <c r="GR134" s="88"/>
      <c r="GS134" s="88"/>
      <c r="GT134" s="88"/>
      <c r="GU134" s="88"/>
      <c r="GV134" s="88"/>
      <c r="GW134" s="88"/>
      <c r="GX134" s="88"/>
      <c r="GY134" s="88"/>
      <c r="GZ134" s="88"/>
      <c r="HA134" s="88"/>
      <c r="HB134" s="87"/>
      <c r="HC134" s="127"/>
    </row>
    <row r="135" customFormat="false" ht="15" hidden="false" customHeight="false" outlineLevel="0" collapsed="false">
      <c r="AI135" s="139" t="s">
        <v>135</v>
      </c>
      <c r="AJ135" s="139" t="n">
        <v>1514200</v>
      </c>
      <c r="AK135" s="139" t="n">
        <v>143100</v>
      </c>
      <c r="AL135" s="139" t="n">
        <v>139800</v>
      </c>
      <c r="AM135" s="139" t="n">
        <v>136900</v>
      </c>
      <c r="AN135" s="139" t="n">
        <v>140000</v>
      </c>
      <c r="AO135" s="139" t="n">
        <v>141500</v>
      </c>
      <c r="AP135" s="139" t="n">
        <v>112300</v>
      </c>
      <c r="AQ135" s="139" t="n">
        <v>98700</v>
      </c>
      <c r="AR135" s="139" t="n">
        <v>95000</v>
      </c>
      <c r="AS135" s="139" t="n">
        <v>87200</v>
      </c>
      <c r="AT135" s="139" t="n">
        <v>83800</v>
      </c>
      <c r="AU135" s="139" t="n">
        <v>73600</v>
      </c>
      <c r="AV135" s="139" t="n">
        <v>64100</v>
      </c>
      <c r="AW135" s="139" t="n">
        <v>57800</v>
      </c>
      <c r="AX135" s="139" t="n">
        <v>49600</v>
      </c>
      <c r="AY135" s="139" t="n">
        <v>40800</v>
      </c>
      <c r="AZ135" s="139" t="n">
        <v>28500</v>
      </c>
      <c r="BA135" s="140" t="n">
        <v>21500</v>
      </c>
      <c r="BD135" s="139" t="s">
        <v>135</v>
      </c>
      <c r="BE135" s="139" t="n">
        <v>1584400</v>
      </c>
      <c r="BF135" s="139" t="n">
        <v>138500</v>
      </c>
      <c r="BG135" s="139" t="n">
        <v>135800</v>
      </c>
      <c r="BH135" s="139" t="n">
        <v>133700</v>
      </c>
      <c r="BI135" s="139" t="n">
        <v>136400</v>
      </c>
      <c r="BJ135" s="139" t="n">
        <v>138300</v>
      </c>
      <c r="BK135" s="139" t="n">
        <v>110300</v>
      </c>
      <c r="BL135" s="139" t="n">
        <v>96600</v>
      </c>
      <c r="BM135" s="139" t="n">
        <v>95100</v>
      </c>
      <c r="BN135" s="139" t="n">
        <v>92200</v>
      </c>
      <c r="BO135" s="139" t="n">
        <v>86500</v>
      </c>
      <c r="BP135" s="139" t="n">
        <v>78500</v>
      </c>
      <c r="BQ135" s="139" t="n">
        <v>69400</v>
      </c>
      <c r="BR135" s="139" t="n">
        <v>65500</v>
      </c>
      <c r="BS135" s="139" t="n">
        <v>62200</v>
      </c>
      <c r="BT135" s="139" t="n">
        <v>56100</v>
      </c>
      <c r="BU135" s="139" t="n">
        <v>45000</v>
      </c>
      <c r="BV135" s="140" t="n">
        <v>44200</v>
      </c>
      <c r="GR135" s="88"/>
      <c r="GS135" s="88"/>
      <c r="GT135" s="88"/>
      <c r="GU135" s="88"/>
      <c r="GV135" s="88"/>
      <c r="GW135" s="88"/>
      <c r="GX135" s="88"/>
      <c r="GY135" s="88"/>
      <c r="GZ135" s="88"/>
      <c r="HA135" s="88"/>
      <c r="HB135" s="87"/>
      <c r="HC135" s="127"/>
    </row>
    <row r="136" customFormat="false" ht="15" hidden="false" customHeight="false" outlineLevel="0" collapsed="false">
      <c r="AI136" s="139" t="s">
        <v>136</v>
      </c>
      <c r="AJ136" s="139" t="n">
        <v>365500</v>
      </c>
      <c r="AK136" s="139" t="n">
        <v>43200</v>
      </c>
      <c r="AL136" s="139" t="n">
        <v>42100</v>
      </c>
      <c r="AM136" s="139" t="n">
        <v>39900</v>
      </c>
      <c r="AN136" s="139" t="n">
        <v>36800</v>
      </c>
      <c r="AO136" s="139" t="n">
        <v>32700</v>
      </c>
      <c r="AP136" s="139" t="n">
        <v>26300</v>
      </c>
      <c r="AQ136" s="139" t="n">
        <v>22500</v>
      </c>
      <c r="AR136" s="139" t="n">
        <v>21100</v>
      </c>
      <c r="AS136" s="139" t="n">
        <v>19600</v>
      </c>
      <c r="AT136" s="139" t="n">
        <v>18500</v>
      </c>
      <c r="AU136" s="139" t="n">
        <v>14900</v>
      </c>
      <c r="AV136" s="139" t="n">
        <v>12700</v>
      </c>
      <c r="AW136" s="139" t="n">
        <v>10800</v>
      </c>
      <c r="AX136" s="139" t="n">
        <v>8700</v>
      </c>
      <c r="AY136" s="139" t="n">
        <v>7100</v>
      </c>
      <c r="AZ136" s="139" t="n">
        <v>4500</v>
      </c>
      <c r="BA136" s="140" t="n">
        <v>3900</v>
      </c>
      <c r="BD136" s="139" t="s">
        <v>136</v>
      </c>
      <c r="BE136" s="139" t="n">
        <v>360500</v>
      </c>
      <c r="BF136" s="139" t="n">
        <v>41600</v>
      </c>
      <c r="BG136" s="139" t="n">
        <v>40200</v>
      </c>
      <c r="BH136" s="139" t="n">
        <v>37800</v>
      </c>
      <c r="BI136" s="139" t="n">
        <v>34700</v>
      </c>
      <c r="BJ136" s="139" t="n">
        <v>31900</v>
      </c>
      <c r="BK136" s="139" t="n">
        <v>25200</v>
      </c>
      <c r="BL136" s="139" t="n">
        <v>21100</v>
      </c>
      <c r="BM136" s="139" t="n">
        <v>20100</v>
      </c>
      <c r="BN136" s="139" t="n">
        <v>19800</v>
      </c>
      <c r="BO136" s="139" t="n">
        <v>17700</v>
      </c>
      <c r="BP136" s="139" t="n">
        <v>15300</v>
      </c>
      <c r="BQ136" s="139" t="n">
        <v>12900</v>
      </c>
      <c r="BR136" s="139" t="n">
        <v>11800</v>
      </c>
      <c r="BS136" s="139" t="n">
        <v>9900</v>
      </c>
      <c r="BT136" s="139" t="n">
        <v>8600</v>
      </c>
      <c r="BU136" s="139" t="n">
        <v>6100</v>
      </c>
      <c r="BV136" s="140" t="n">
        <v>5900</v>
      </c>
      <c r="GR136" s="88"/>
      <c r="GS136" s="88"/>
      <c r="GT136" s="88"/>
      <c r="GU136" s="88"/>
      <c r="GV136" s="88"/>
      <c r="GW136" s="88"/>
      <c r="GX136" s="88"/>
      <c r="GY136" s="88"/>
      <c r="GZ136" s="88"/>
      <c r="HA136" s="88"/>
      <c r="HB136" s="87"/>
      <c r="HC136" s="127"/>
    </row>
    <row r="137" customFormat="false" ht="15" hidden="false" customHeight="false" outlineLevel="0" collapsed="false">
      <c r="AI137" s="139" t="s">
        <v>137</v>
      </c>
      <c r="AJ137" s="139" t="n">
        <v>637900</v>
      </c>
      <c r="AK137" s="139" t="n">
        <v>68600</v>
      </c>
      <c r="AL137" s="139" t="n">
        <v>66200</v>
      </c>
      <c r="AM137" s="139" t="n">
        <v>64300</v>
      </c>
      <c r="AN137" s="139" t="n">
        <v>62400</v>
      </c>
      <c r="AO137" s="139" t="n">
        <v>65300</v>
      </c>
      <c r="AP137" s="139" t="n">
        <v>49600</v>
      </c>
      <c r="AQ137" s="139" t="n">
        <v>41900</v>
      </c>
      <c r="AR137" s="139" t="n">
        <v>37800</v>
      </c>
      <c r="AS137" s="139" t="n">
        <v>36200</v>
      </c>
      <c r="AT137" s="139" t="n">
        <v>35400</v>
      </c>
      <c r="AU137" s="139" t="n">
        <v>28900</v>
      </c>
      <c r="AV137" s="139" t="n">
        <v>22000</v>
      </c>
      <c r="AW137" s="139" t="n">
        <v>17900</v>
      </c>
      <c r="AX137" s="139" t="n">
        <v>15500</v>
      </c>
      <c r="AY137" s="139" t="n">
        <v>12500</v>
      </c>
      <c r="AZ137" s="139" t="n">
        <v>7800</v>
      </c>
      <c r="BA137" s="140" t="n">
        <v>5400</v>
      </c>
      <c r="BD137" s="139" t="s">
        <v>137</v>
      </c>
      <c r="BE137" s="139" t="n">
        <v>655400</v>
      </c>
      <c r="BF137" s="139" t="n">
        <v>66200</v>
      </c>
      <c r="BG137" s="139" t="n">
        <v>63800</v>
      </c>
      <c r="BH137" s="139" t="n">
        <v>62600</v>
      </c>
      <c r="BI137" s="139" t="n">
        <v>62300</v>
      </c>
      <c r="BJ137" s="139" t="n">
        <v>65700</v>
      </c>
      <c r="BK137" s="139" t="n">
        <v>50000</v>
      </c>
      <c r="BL137" s="139" t="n">
        <v>42600</v>
      </c>
      <c r="BM137" s="139" t="n">
        <v>39500</v>
      </c>
      <c r="BN137" s="139" t="n">
        <v>39400</v>
      </c>
      <c r="BO137" s="139" t="n">
        <v>36300</v>
      </c>
      <c r="BP137" s="139" t="n">
        <v>29300</v>
      </c>
      <c r="BQ137" s="139" t="n">
        <v>23200</v>
      </c>
      <c r="BR137" s="139" t="n">
        <v>20600</v>
      </c>
      <c r="BS137" s="139" t="n">
        <v>19000</v>
      </c>
      <c r="BT137" s="139" t="n">
        <v>15400</v>
      </c>
      <c r="BU137" s="139" t="n">
        <v>10600</v>
      </c>
      <c r="BV137" s="140" t="n">
        <v>8800</v>
      </c>
      <c r="GR137" s="88"/>
      <c r="GS137" s="88"/>
      <c r="GT137" s="88"/>
      <c r="GU137" s="88"/>
      <c r="GV137" s="88"/>
      <c r="GW137" s="88"/>
      <c r="GX137" s="88"/>
      <c r="GY137" s="88"/>
      <c r="GZ137" s="88"/>
      <c r="HA137" s="88"/>
      <c r="HB137" s="87"/>
      <c r="HC137" s="127"/>
    </row>
    <row r="138" customFormat="false" ht="15" hidden="false" customHeight="false" outlineLevel="0" collapsed="false">
      <c r="AI138" s="141" t="s">
        <v>138</v>
      </c>
      <c r="AJ138" s="141" t="n">
        <v>55400</v>
      </c>
      <c r="AK138" s="141" t="n">
        <v>7900</v>
      </c>
      <c r="AL138" s="141" t="n">
        <v>7000</v>
      </c>
      <c r="AM138" s="141" t="n">
        <v>6400</v>
      </c>
      <c r="AN138" s="141" t="n">
        <v>5600</v>
      </c>
      <c r="AO138" s="141" t="n">
        <v>5500</v>
      </c>
      <c r="AP138" s="141" t="n">
        <v>3700</v>
      </c>
      <c r="AQ138" s="141" t="n">
        <v>3500</v>
      </c>
      <c r="AR138" s="141" t="n">
        <v>4600</v>
      </c>
      <c r="AS138" s="141" t="n">
        <v>3900</v>
      </c>
      <c r="AT138" s="141" t="n">
        <v>2700</v>
      </c>
      <c r="AU138" s="141" t="n">
        <v>1800</v>
      </c>
      <c r="AV138" s="141" t="n">
        <v>1100</v>
      </c>
      <c r="AW138" s="141" t="n">
        <v>700</v>
      </c>
      <c r="AX138" s="141" t="n">
        <v>400</v>
      </c>
      <c r="AY138" s="141" t="n">
        <v>300</v>
      </c>
      <c r="AZ138" s="141" t="n">
        <v>200</v>
      </c>
      <c r="BA138" s="142" t="n">
        <v>100</v>
      </c>
      <c r="BD138" s="141" t="s">
        <v>138</v>
      </c>
      <c r="BE138" s="141" t="n">
        <v>60100</v>
      </c>
      <c r="BF138" s="141" t="n">
        <v>7900</v>
      </c>
      <c r="BG138" s="141" t="n">
        <v>7100</v>
      </c>
      <c r="BH138" s="141" t="n">
        <v>6100</v>
      </c>
      <c r="BI138" s="141" t="n">
        <v>5200</v>
      </c>
      <c r="BJ138" s="141" t="n">
        <v>6000</v>
      </c>
      <c r="BK138" s="141" t="n">
        <v>5300</v>
      </c>
      <c r="BL138" s="141" t="n">
        <v>5100</v>
      </c>
      <c r="BM138" s="141" t="n">
        <v>5800</v>
      </c>
      <c r="BN138" s="141" t="n">
        <v>4200</v>
      </c>
      <c r="BO138" s="141" t="n">
        <v>2700</v>
      </c>
      <c r="BP138" s="141" t="n">
        <v>1700</v>
      </c>
      <c r="BQ138" s="141" t="n">
        <v>1100</v>
      </c>
      <c r="BR138" s="141" t="n">
        <v>800</v>
      </c>
      <c r="BS138" s="141" t="n">
        <v>500</v>
      </c>
      <c r="BT138" s="141" t="n">
        <v>400</v>
      </c>
      <c r="BU138" s="141" t="n">
        <v>200</v>
      </c>
      <c r="BV138" s="142" t="n">
        <v>100</v>
      </c>
      <c r="GR138" s="88"/>
      <c r="GS138" s="88"/>
      <c r="GT138" s="88"/>
      <c r="GU138" s="88"/>
      <c r="GV138" s="88"/>
      <c r="GW138" s="88"/>
      <c r="GX138" s="88"/>
      <c r="GY138" s="88"/>
      <c r="GZ138" s="88"/>
      <c r="HA138" s="88"/>
      <c r="HB138" s="87"/>
      <c r="HC138" s="127"/>
    </row>
    <row r="139" customFormat="false" ht="12.8" hidden="false" customHeight="false" outlineLevel="0" collapsed="false">
      <c r="GR139" s="88"/>
      <c r="GS139" s="88"/>
      <c r="GT139" s="88"/>
      <c r="GU139" s="88"/>
      <c r="GV139" s="88"/>
      <c r="GW139" s="88"/>
      <c r="GX139" s="88"/>
      <c r="GY139" s="88"/>
      <c r="GZ139" s="88"/>
      <c r="HA139" s="88"/>
      <c r="HB139" s="87"/>
      <c r="HC139" s="127"/>
    </row>
    <row r="140" customFormat="false" ht="12.8" hidden="false" customHeight="false" outlineLevel="0" collapsed="false">
      <c r="GR140" s="88"/>
      <c r="GS140" s="88"/>
      <c r="GT140" s="88"/>
      <c r="GU140" s="88"/>
      <c r="GV140" s="88"/>
      <c r="GW140" s="88"/>
      <c r="GX140" s="88"/>
      <c r="GY140" s="88"/>
      <c r="GZ140" s="88"/>
      <c r="HA140" s="88"/>
      <c r="HB140" s="87"/>
      <c r="HC140" s="127"/>
    </row>
    <row r="141" customFormat="false" ht="12.8" hidden="false" customHeight="false" outlineLevel="0" collapsed="false">
      <c r="GR141" s="88"/>
      <c r="GS141" s="88"/>
      <c r="GT141" s="88"/>
      <c r="GU141" s="88"/>
      <c r="GV141" s="88"/>
      <c r="GW141" s="88"/>
      <c r="GX141" s="88"/>
      <c r="GY141" s="88"/>
      <c r="GZ141" s="88"/>
      <c r="HA141" s="88"/>
      <c r="HB141" s="87"/>
      <c r="HC141" s="127"/>
    </row>
    <row r="142" customFormat="false" ht="12.8" hidden="false" customHeight="false" outlineLevel="0" collapsed="false">
      <c r="GR142" s="88"/>
      <c r="GS142" s="88"/>
      <c r="GT142" s="88"/>
      <c r="GU142" s="88"/>
      <c r="GV142" s="88"/>
      <c r="GW142" s="88"/>
      <c r="GX142" s="88"/>
      <c r="GY142" s="88"/>
      <c r="GZ142" s="88"/>
      <c r="HA142" s="88"/>
      <c r="HB142" s="87"/>
      <c r="HC142" s="127"/>
    </row>
    <row r="143" customFormat="false" ht="12.8" hidden="false" customHeight="false" outlineLevel="0" collapsed="false">
      <c r="GR143" s="88"/>
      <c r="GS143" s="88"/>
      <c r="GT143" s="88"/>
      <c r="GU143" s="88"/>
      <c r="GV143" s="88"/>
      <c r="GW143" s="88"/>
      <c r="GX143" s="88"/>
      <c r="GY143" s="88"/>
      <c r="GZ143" s="88"/>
      <c r="HA143" s="88"/>
      <c r="HB143" s="87"/>
      <c r="HC143" s="127"/>
    </row>
    <row r="144" customFormat="false" ht="12.8" hidden="false" customHeight="false" outlineLevel="0" collapsed="false">
      <c r="GR144" s="88"/>
      <c r="GS144" s="88"/>
      <c r="GT144" s="88"/>
      <c r="GU144" s="88"/>
      <c r="GV144" s="88"/>
      <c r="GW144" s="88"/>
      <c r="GX144" s="88"/>
      <c r="GY144" s="88"/>
      <c r="GZ144" s="88"/>
      <c r="HA144" s="88"/>
      <c r="HB144" s="87"/>
      <c r="HC144" s="127"/>
    </row>
    <row r="145" customFormat="false" ht="15" hidden="false" customHeight="false" outlineLevel="0" collapsed="false">
      <c r="AI145" s="133" t="n">
        <v>2001</v>
      </c>
      <c r="AJ145" s="133" t="n">
        <v>2001</v>
      </c>
      <c r="AK145" s="133" t="n">
        <v>2001</v>
      </c>
      <c r="AL145" s="133" t="n">
        <v>2001</v>
      </c>
      <c r="AM145" s="133" t="n">
        <v>2001</v>
      </c>
      <c r="AN145" s="133" t="n">
        <v>2001</v>
      </c>
      <c r="AO145" s="133" t="n">
        <v>2001</v>
      </c>
      <c r="AP145" s="133" t="n">
        <v>2001</v>
      </c>
      <c r="AQ145" s="133" t="n">
        <v>2001</v>
      </c>
      <c r="AR145" s="133" t="n">
        <v>2001</v>
      </c>
      <c r="AS145" s="133" t="n">
        <v>2001</v>
      </c>
      <c r="AT145" s="133" t="n">
        <v>2001</v>
      </c>
      <c r="AU145" s="133" t="n">
        <v>2001</v>
      </c>
      <c r="AV145" s="133" t="n">
        <v>2001</v>
      </c>
      <c r="AW145" s="133" t="n">
        <v>2001</v>
      </c>
      <c r="AX145" s="133" t="n">
        <v>2001</v>
      </c>
      <c r="AY145" s="133" t="n">
        <v>2001</v>
      </c>
      <c r="AZ145" s="133" t="n">
        <v>2001</v>
      </c>
      <c r="BA145" s="133" t="n">
        <v>2001</v>
      </c>
      <c r="BB145" s="133" t="n">
        <v>2001</v>
      </c>
      <c r="BC145" s="133" t="n">
        <v>2001</v>
      </c>
      <c r="BD145" s="133" t="n">
        <v>2001</v>
      </c>
      <c r="BE145" s="133" t="n">
        <v>2001</v>
      </c>
      <c r="BF145" s="133" t="n">
        <v>2001</v>
      </c>
      <c r="BG145" s="133" t="n">
        <v>2001</v>
      </c>
      <c r="BH145" s="133" t="n">
        <v>2001</v>
      </c>
      <c r="BI145" s="133" t="n">
        <v>2001</v>
      </c>
      <c r="BJ145" s="133" t="n">
        <v>2001</v>
      </c>
      <c r="BK145" s="133" t="n">
        <v>2001</v>
      </c>
      <c r="BL145" s="133" t="n">
        <v>2001</v>
      </c>
      <c r="BM145" s="133" t="n">
        <v>2001</v>
      </c>
      <c r="BN145" s="133" t="n">
        <v>2001</v>
      </c>
      <c r="BO145" s="133" t="n">
        <v>2001</v>
      </c>
      <c r="BP145" s="133" t="n">
        <v>2001</v>
      </c>
      <c r="BQ145" s="133" t="n">
        <v>2001</v>
      </c>
      <c r="BR145" s="133" t="n">
        <v>2001</v>
      </c>
      <c r="BS145" s="133" t="n">
        <v>2001</v>
      </c>
      <c r="BT145" s="133" t="n">
        <v>2001</v>
      </c>
      <c r="BU145" s="133" t="n">
        <v>2001</v>
      </c>
      <c r="BV145" s="133" t="n">
        <v>2001</v>
      </c>
      <c r="GR145" s="88"/>
      <c r="GS145" s="88"/>
      <c r="GT145" s="88"/>
      <c r="GU145" s="88"/>
      <c r="GV145" s="88"/>
      <c r="GW145" s="88"/>
      <c r="GX145" s="88"/>
      <c r="GY145" s="88"/>
      <c r="GZ145" s="88"/>
      <c r="HA145" s="88"/>
      <c r="HB145" s="87"/>
      <c r="HC145" s="127"/>
    </row>
    <row r="146" customFormat="false" ht="12.8" hidden="false" customHeight="false" outlineLevel="0" collapsed="false">
      <c r="GR146" s="88"/>
      <c r="GS146" s="88"/>
      <c r="GT146" s="88"/>
      <c r="GU146" s="88"/>
      <c r="GV146" s="88"/>
      <c r="GW146" s="88"/>
      <c r="GX146" s="88"/>
      <c r="GY146" s="88"/>
      <c r="GZ146" s="88"/>
      <c r="HA146" s="88"/>
      <c r="HB146" s="87"/>
      <c r="HC146" s="127"/>
    </row>
    <row r="147" customFormat="false" ht="15" hidden="false" customHeight="false" outlineLevel="0" collapsed="false">
      <c r="AI147" s="134" t="s">
        <v>113</v>
      </c>
      <c r="BD147" s="134" t="s">
        <v>114</v>
      </c>
      <c r="GR147" s="88"/>
      <c r="GS147" s="88"/>
      <c r="GT147" s="88"/>
      <c r="GU147" s="88"/>
      <c r="GV147" s="88"/>
      <c r="GW147" s="88"/>
      <c r="GX147" s="88"/>
      <c r="GY147" s="88"/>
      <c r="GZ147" s="88"/>
      <c r="HA147" s="88"/>
      <c r="HB147" s="87"/>
      <c r="HC147" s="127"/>
    </row>
    <row r="148" customFormat="false" ht="16.15" hidden="false" customHeight="false" outlineLevel="0" collapsed="false">
      <c r="AI148" s="135" t="s">
        <v>44</v>
      </c>
      <c r="AJ148" s="135" t="s">
        <v>45</v>
      </c>
      <c r="AK148" s="135" t="s">
        <v>46</v>
      </c>
      <c r="AL148" s="135" t="s">
        <v>47</v>
      </c>
      <c r="AM148" s="135" t="s">
        <v>48</v>
      </c>
      <c r="AN148" s="135" t="s">
        <v>49</v>
      </c>
      <c r="AO148" s="135" t="s">
        <v>50</v>
      </c>
      <c r="AP148" s="135" t="s">
        <v>51</v>
      </c>
      <c r="AQ148" s="135" t="s">
        <v>52</v>
      </c>
      <c r="AR148" s="135" t="s">
        <v>53</v>
      </c>
      <c r="AS148" s="135" t="s">
        <v>54</v>
      </c>
      <c r="AT148" s="135" t="s">
        <v>55</v>
      </c>
      <c r="AU148" s="135" t="s">
        <v>56</v>
      </c>
      <c r="AV148" s="135" t="s">
        <v>57</v>
      </c>
      <c r="AW148" s="135" t="s">
        <v>58</v>
      </c>
      <c r="AX148" s="135" t="s">
        <v>59</v>
      </c>
      <c r="AY148" s="135" t="s">
        <v>60</v>
      </c>
      <c r="AZ148" s="135" t="s">
        <v>61</v>
      </c>
      <c r="BA148" s="136" t="s">
        <v>62</v>
      </c>
      <c r="BD148" s="135" t="s">
        <v>44</v>
      </c>
      <c r="BE148" s="135" t="s">
        <v>45</v>
      </c>
      <c r="BF148" s="135" t="s">
        <v>46</v>
      </c>
      <c r="BG148" s="135" t="s">
        <v>47</v>
      </c>
      <c r="BH148" s="135" t="s">
        <v>48</v>
      </c>
      <c r="BI148" s="135" t="s">
        <v>49</v>
      </c>
      <c r="BJ148" s="135" t="s">
        <v>50</v>
      </c>
      <c r="BK148" s="135" t="s">
        <v>51</v>
      </c>
      <c r="BL148" s="135" t="s">
        <v>52</v>
      </c>
      <c r="BM148" s="135" t="s">
        <v>53</v>
      </c>
      <c r="BN148" s="135" t="s">
        <v>54</v>
      </c>
      <c r="BO148" s="135" t="s">
        <v>55</v>
      </c>
      <c r="BP148" s="135" t="s">
        <v>56</v>
      </c>
      <c r="BQ148" s="135" t="s">
        <v>57</v>
      </c>
      <c r="BR148" s="135" t="s">
        <v>58</v>
      </c>
      <c r="BS148" s="135" t="s">
        <v>59</v>
      </c>
      <c r="BT148" s="135" t="s">
        <v>60</v>
      </c>
      <c r="BU148" s="135" t="s">
        <v>61</v>
      </c>
      <c r="BV148" s="136" t="s">
        <v>62</v>
      </c>
      <c r="GR148" s="88"/>
      <c r="GS148" s="88"/>
      <c r="GT148" s="88"/>
      <c r="GU148" s="88"/>
      <c r="GV148" s="88"/>
      <c r="GW148" s="88"/>
      <c r="GX148" s="88"/>
      <c r="GY148" s="88"/>
      <c r="GZ148" s="88"/>
      <c r="HA148" s="88"/>
      <c r="HB148" s="87"/>
      <c r="HC148" s="127"/>
    </row>
    <row r="149" customFormat="false" ht="15" hidden="false" customHeight="false" outlineLevel="0" collapsed="false">
      <c r="AI149" s="137" t="s">
        <v>68</v>
      </c>
      <c r="AJ149" s="137" t="n">
        <v>18387000</v>
      </c>
      <c r="AK149" s="137" t="n">
        <v>1801700</v>
      </c>
      <c r="AL149" s="137" t="n">
        <v>1760800</v>
      </c>
      <c r="AM149" s="137" t="n">
        <v>1719500</v>
      </c>
      <c r="AN149" s="137" t="n">
        <v>1692400</v>
      </c>
      <c r="AO149" s="137" t="n">
        <v>1716900</v>
      </c>
      <c r="AP149" s="137" t="n">
        <v>1435000</v>
      </c>
      <c r="AQ149" s="137" t="n">
        <v>1252400</v>
      </c>
      <c r="AR149" s="137" t="n">
        <v>1168400</v>
      </c>
      <c r="AS149" s="137" t="n">
        <v>1075600</v>
      </c>
      <c r="AT149" s="137" t="n">
        <v>1009000</v>
      </c>
      <c r="AU149" s="137" t="n">
        <v>883900</v>
      </c>
      <c r="AV149" s="137" t="n">
        <v>750300</v>
      </c>
      <c r="AW149" s="137" t="n">
        <v>632200</v>
      </c>
      <c r="AX149" s="137" t="n">
        <v>541400</v>
      </c>
      <c r="AY149" s="137" t="n">
        <v>438400</v>
      </c>
      <c r="AZ149" s="137" t="n">
        <v>294100</v>
      </c>
      <c r="BA149" s="138" t="n">
        <v>215100</v>
      </c>
      <c r="BD149" s="137" t="s">
        <v>68</v>
      </c>
      <c r="BE149" s="137" t="n">
        <v>19099900</v>
      </c>
      <c r="BF149" s="137" t="n">
        <v>1743000</v>
      </c>
      <c r="BG149" s="137" t="n">
        <v>1705400</v>
      </c>
      <c r="BH149" s="137" t="n">
        <v>1668000</v>
      </c>
      <c r="BI149" s="137" t="n">
        <v>1646300</v>
      </c>
      <c r="BJ149" s="137" t="n">
        <v>1686300</v>
      </c>
      <c r="BK149" s="137" t="n">
        <v>1417400</v>
      </c>
      <c r="BL149" s="137" t="n">
        <v>1243500</v>
      </c>
      <c r="BM149" s="137" t="n">
        <v>1179300</v>
      </c>
      <c r="BN149" s="137" t="n">
        <v>1129100</v>
      </c>
      <c r="BO149" s="137" t="n">
        <v>1058800</v>
      </c>
      <c r="BP149" s="137" t="n">
        <v>939900</v>
      </c>
      <c r="BQ149" s="137" t="n">
        <v>813700</v>
      </c>
      <c r="BR149" s="137" t="n">
        <v>727000</v>
      </c>
      <c r="BS149" s="137" t="n">
        <v>669300</v>
      </c>
      <c r="BT149" s="137" t="n">
        <v>591900</v>
      </c>
      <c r="BU149" s="137" t="n">
        <v>451000</v>
      </c>
      <c r="BV149" s="138" t="n">
        <v>430100</v>
      </c>
      <c r="GR149" s="88"/>
      <c r="GS149" s="88"/>
      <c r="GT149" s="88"/>
      <c r="GU149" s="88"/>
      <c r="GV149" s="88"/>
      <c r="GW149" s="88"/>
      <c r="GX149" s="88"/>
      <c r="GY149" s="88"/>
      <c r="GZ149" s="88"/>
      <c r="HA149" s="88"/>
      <c r="HB149" s="87"/>
      <c r="HC149" s="127"/>
    </row>
    <row r="150" customFormat="false" ht="15" hidden="false" customHeight="false" outlineLevel="0" collapsed="false">
      <c r="AI150" s="139" t="s">
        <v>115</v>
      </c>
      <c r="AJ150" s="139" t="n">
        <v>1392800</v>
      </c>
      <c r="AK150" s="139" t="n">
        <v>88400</v>
      </c>
      <c r="AL150" s="139" t="n">
        <v>89700</v>
      </c>
      <c r="AM150" s="139" t="n">
        <v>92400</v>
      </c>
      <c r="AN150" s="139" t="n">
        <v>106500</v>
      </c>
      <c r="AO150" s="139" t="n">
        <v>126100</v>
      </c>
      <c r="AP150" s="139" t="n">
        <v>116700</v>
      </c>
      <c r="AQ150" s="139" t="n">
        <v>104400</v>
      </c>
      <c r="AR150" s="139" t="n">
        <v>97700</v>
      </c>
      <c r="AS150" s="139" t="n">
        <v>92100</v>
      </c>
      <c r="AT150" s="139" t="n">
        <v>85300</v>
      </c>
      <c r="AU150" s="139" t="n">
        <v>80000</v>
      </c>
      <c r="AV150" s="139" t="n">
        <v>71200</v>
      </c>
      <c r="AW150" s="139" t="n">
        <v>61300</v>
      </c>
      <c r="AX150" s="139" t="n">
        <v>58000</v>
      </c>
      <c r="AY150" s="139" t="n">
        <v>52400</v>
      </c>
      <c r="AZ150" s="139" t="n">
        <v>38900</v>
      </c>
      <c r="BA150" s="140" t="n">
        <v>31700</v>
      </c>
      <c r="BD150" s="139" t="s">
        <v>115</v>
      </c>
      <c r="BE150" s="139" t="n">
        <v>1657200</v>
      </c>
      <c r="BF150" s="139" t="n">
        <v>85900</v>
      </c>
      <c r="BG150" s="139" t="n">
        <v>87100</v>
      </c>
      <c r="BH150" s="139" t="n">
        <v>90700</v>
      </c>
      <c r="BI150" s="139" t="n">
        <v>107400</v>
      </c>
      <c r="BJ150" s="139" t="n">
        <v>126800</v>
      </c>
      <c r="BK150" s="139" t="n">
        <v>122300</v>
      </c>
      <c r="BL150" s="139" t="n">
        <v>111500</v>
      </c>
      <c r="BM150" s="139" t="n">
        <v>104900</v>
      </c>
      <c r="BN150" s="139" t="n">
        <v>104200</v>
      </c>
      <c r="BO150" s="139" t="n">
        <v>103800</v>
      </c>
      <c r="BP150" s="139" t="n">
        <v>101400</v>
      </c>
      <c r="BQ150" s="139" t="n">
        <v>95300</v>
      </c>
      <c r="BR150" s="139" t="n">
        <v>84300</v>
      </c>
      <c r="BS150" s="139" t="n">
        <v>86500</v>
      </c>
      <c r="BT150" s="139" t="n">
        <v>87100</v>
      </c>
      <c r="BU150" s="139" t="n">
        <v>73600</v>
      </c>
      <c r="BV150" s="140" t="n">
        <v>84200</v>
      </c>
      <c r="GQ150" s="0" t="n">
        <f aca="false">GQ101+1</f>
        <v>364987</v>
      </c>
      <c r="GR150" s="104"/>
      <c r="GS150" s="104"/>
      <c r="GT150" s="104"/>
      <c r="GU150" s="104"/>
      <c r="GV150" s="104"/>
      <c r="GW150" s="104"/>
      <c r="GX150" s="104"/>
      <c r="GY150" s="104"/>
      <c r="GZ150" s="104"/>
      <c r="HA150" s="104"/>
      <c r="HB150" s="103"/>
      <c r="HC150" s="128"/>
    </row>
    <row r="151" customFormat="false" ht="15" hidden="false" customHeight="false" outlineLevel="0" collapsed="false">
      <c r="AI151" s="139" t="s">
        <v>116</v>
      </c>
      <c r="AJ151" s="139" t="n">
        <v>7047800</v>
      </c>
      <c r="AK151" s="139" t="n">
        <v>649800</v>
      </c>
      <c r="AL151" s="139" t="n">
        <v>639100</v>
      </c>
      <c r="AM151" s="139" t="n">
        <v>628800</v>
      </c>
      <c r="AN151" s="139" t="n">
        <v>630300</v>
      </c>
      <c r="AO151" s="139" t="n">
        <v>660000</v>
      </c>
      <c r="AP151" s="139" t="n">
        <v>560100</v>
      </c>
      <c r="AQ151" s="139" t="n">
        <v>489700</v>
      </c>
      <c r="AR151" s="139" t="n">
        <v>448200</v>
      </c>
      <c r="AS151" s="139" t="n">
        <v>418900</v>
      </c>
      <c r="AT151" s="139" t="n">
        <v>395000</v>
      </c>
      <c r="AU151" s="139" t="n">
        <v>356900</v>
      </c>
      <c r="AV151" s="139" t="n">
        <v>304700</v>
      </c>
      <c r="AW151" s="139" t="n">
        <v>257700</v>
      </c>
      <c r="AX151" s="139" t="n">
        <v>223400</v>
      </c>
      <c r="AY151" s="139" t="n">
        <v>179400</v>
      </c>
      <c r="AZ151" s="139" t="n">
        <v>121300</v>
      </c>
      <c r="BA151" s="140" t="n">
        <v>84400</v>
      </c>
      <c r="BD151" s="139" t="s">
        <v>116</v>
      </c>
      <c r="BE151" s="139" t="n">
        <v>7334000</v>
      </c>
      <c r="BF151" s="139" t="n">
        <v>629200</v>
      </c>
      <c r="BG151" s="139" t="n">
        <v>621400</v>
      </c>
      <c r="BH151" s="139" t="n">
        <v>611100</v>
      </c>
      <c r="BI151" s="139" t="n">
        <v>609800</v>
      </c>
      <c r="BJ151" s="139" t="n">
        <v>642400</v>
      </c>
      <c r="BK151" s="139" t="n">
        <v>549500</v>
      </c>
      <c r="BL151" s="139" t="n">
        <v>483800</v>
      </c>
      <c r="BM151" s="139" t="n">
        <v>452500</v>
      </c>
      <c r="BN151" s="139" t="n">
        <v>438500</v>
      </c>
      <c r="BO151" s="139" t="n">
        <v>419400</v>
      </c>
      <c r="BP151" s="139" t="n">
        <v>380400</v>
      </c>
      <c r="BQ151" s="139" t="n">
        <v>330200</v>
      </c>
      <c r="BR151" s="139" t="n">
        <v>298400</v>
      </c>
      <c r="BS151" s="139" t="n">
        <v>275200</v>
      </c>
      <c r="BT151" s="139" t="n">
        <v>242900</v>
      </c>
      <c r="BU151" s="139" t="n">
        <v>183600</v>
      </c>
      <c r="BV151" s="140" t="n">
        <v>165800</v>
      </c>
      <c r="GQ151" s="0" t="n">
        <f aca="false">GQ150+1</f>
        <v>364988</v>
      </c>
      <c r="GR151" s="104"/>
      <c r="GS151" s="104"/>
      <c r="GT151" s="104"/>
      <c r="GU151" s="104"/>
      <c r="GV151" s="104"/>
      <c r="GW151" s="104"/>
      <c r="GX151" s="104"/>
      <c r="GY151" s="104"/>
      <c r="GZ151" s="104"/>
      <c r="HA151" s="104"/>
      <c r="HB151" s="103"/>
      <c r="HC151" s="128"/>
    </row>
    <row r="152" customFormat="false" ht="15" hidden="false" customHeight="false" outlineLevel="0" collapsed="false">
      <c r="AI152" s="139" t="s">
        <v>117</v>
      </c>
      <c r="AJ152" s="139" t="n">
        <v>161800</v>
      </c>
      <c r="AK152" s="139" t="n">
        <v>18700</v>
      </c>
      <c r="AL152" s="139" t="n">
        <v>17900</v>
      </c>
      <c r="AM152" s="139" t="n">
        <v>16900</v>
      </c>
      <c r="AN152" s="139" t="n">
        <v>15500</v>
      </c>
      <c r="AO152" s="139" t="n">
        <v>14900</v>
      </c>
      <c r="AP152" s="139" t="n">
        <v>12100</v>
      </c>
      <c r="AQ152" s="139" t="n">
        <v>10700</v>
      </c>
      <c r="AR152" s="139" t="n">
        <v>9900</v>
      </c>
      <c r="AS152" s="139" t="n">
        <v>9400</v>
      </c>
      <c r="AT152" s="139" t="n">
        <v>8700</v>
      </c>
      <c r="AU152" s="139" t="n">
        <v>7000</v>
      </c>
      <c r="AV152" s="139" t="n">
        <v>5700</v>
      </c>
      <c r="AW152" s="139" t="n">
        <v>4400</v>
      </c>
      <c r="AX152" s="139" t="n">
        <v>3700</v>
      </c>
      <c r="AY152" s="139" t="n">
        <v>2900</v>
      </c>
      <c r="AZ152" s="139" t="n">
        <v>1900</v>
      </c>
      <c r="BA152" s="140" t="n">
        <v>1600</v>
      </c>
      <c r="BD152" s="139" t="s">
        <v>117</v>
      </c>
      <c r="BE152" s="139" t="n">
        <v>162300</v>
      </c>
      <c r="BF152" s="139" t="n">
        <v>18100</v>
      </c>
      <c r="BG152" s="139" t="n">
        <v>17400</v>
      </c>
      <c r="BH152" s="139" t="n">
        <v>16400</v>
      </c>
      <c r="BI152" s="139" t="n">
        <v>15100</v>
      </c>
      <c r="BJ152" s="139" t="n">
        <v>14800</v>
      </c>
      <c r="BK152" s="139" t="n">
        <v>11900</v>
      </c>
      <c r="BL152" s="139" t="n">
        <v>10400</v>
      </c>
      <c r="BM152" s="139" t="n">
        <v>9800</v>
      </c>
      <c r="BN152" s="139" t="n">
        <v>9300</v>
      </c>
      <c r="BO152" s="139" t="n">
        <v>8400</v>
      </c>
      <c r="BP152" s="139" t="n">
        <v>6800</v>
      </c>
      <c r="BQ152" s="139" t="n">
        <v>5600</v>
      </c>
      <c r="BR152" s="139" t="n">
        <v>4600</v>
      </c>
      <c r="BS152" s="139" t="n">
        <v>4400</v>
      </c>
      <c r="BT152" s="139" t="n">
        <v>3800</v>
      </c>
      <c r="BU152" s="139" t="n">
        <v>2800</v>
      </c>
      <c r="BV152" s="140" t="n">
        <v>2600</v>
      </c>
      <c r="GQ152" s="0" t="n">
        <f aca="false">GQ151+1</f>
        <v>364989</v>
      </c>
      <c r="GR152" s="104"/>
      <c r="GS152" s="104"/>
      <c r="GT152" s="104"/>
      <c r="GU152" s="104"/>
      <c r="GV152" s="104"/>
      <c r="GW152" s="104"/>
      <c r="GX152" s="104"/>
      <c r="GY152" s="104"/>
      <c r="GZ152" s="104"/>
      <c r="HA152" s="104"/>
      <c r="HB152" s="103"/>
      <c r="HC152" s="128"/>
    </row>
    <row r="153" customFormat="false" ht="15" hidden="false" customHeight="false" outlineLevel="0" collapsed="false">
      <c r="AI153" s="139" t="s">
        <v>118</v>
      </c>
      <c r="AJ153" s="139" t="n">
        <v>1527100</v>
      </c>
      <c r="AK153" s="139" t="n">
        <v>139900</v>
      </c>
      <c r="AL153" s="139" t="n">
        <v>138600</v>
      </c>
      <c r="AM153" s="139" t="n">
        <v>136600</v>
      </c>
      <c r="AN153" s="139" t="n">
        <v>139000</v>
      </c>
      <c r="AO153" s="139" t="n">
        <v>143200</v>
      </c>
      <c r="AP153" s="139" t="n">
        <v>118400</v>
      </c>
      <c r="AQ153" s="139" t="n">
        <v>106300</v>
      </c>
      <c r="AR153" s="139" t="n">
        <v>97300</v>
      </c>
      <c r="AS153" s="139" t="n">
        <v>88500</v>
      </c>
      <c r="AT153" s="139" t="n">
        <v>84600</v>
      </c>
      <c r="AU153" s="139" t="n">
        <v>77200</v>
      </c>
      <c r="AV153" s="139" t="n">
        <v>67500</v>
      </c>
      <c r="AW153" s="139" t="n">
        <v>57300</v>
      </c>
      <c r="AX153" s="139" t="n">
        <v>48700</v>
      </c>
      <c r="AY153" s="139" t="n">
        <v>39100</v>
      </c>
      <c r="AZ153" s="139" t="n">
        <v>26000</v>
      </c>
      <c r="BA153" s="140" t="n">
        <v>18900</v>
      </c>
      <c r="BD153" s="139" t="s">
        <v>118</v>
      </c>
      <c r="BE153" s="139" t="n">
        <v>1595200</v>
      </c>
      <c r="BF153" s="139" t="n">
        <v>135300</v>
      </c>
      <c r="BG153" s="139" t="n">
        <v>134000</v>
      </c>
      <c r="BH153" s="139" t="n">
        <v>132400</v>
      </c>
      <c r="BI153" s="139" t="n">
        <v>135100</v>
      </c>
      <c r="BJ153" s="139" t="n">
        <v>139900</v>
      </c>
      <c r="BK153" s="139" t="n">
        <v>116100</v>
      </c>
      <c r="BL153" s="139" t="n">
        <v>104400</v>
      </c>
      <c r="BM153" s="139" t="n">
        <v>98500</v>
      </c>
      <c r="BN153" s="139" t="n">
        <v>93600</v>
      </c>
      <c r="BO153" s="139" t="n">
        <v>90100</v>
      </c>
      <c r="BP153" s="139" t="n">
        <v>82700</v>
      </c>
      <c r="BQ153" s="139" t="n">
        <v>73500</v>
      </c>
      <c r="BR153" s="139" t="n">
        <v>66000</v>
      </c>
      <c r="BS153" s="139" t="n">
        <v>60700</v>
      </c>
      <c r="BT153" s="139" t="n">
        <v>53600</v>
      </c>
      <c r="BU153" s="139" t="n">
        <v>40700</v>
      </c>
      <c r="BV153" s="140" t="n">
        <v>38500</v>
      </c>
      <c r="GQ153" s="0" t="n">
        <f aca="false">GQ152+1</f>
        <v>364990</v>
      </c>
      <c r="GR153" s="88"/>
      <c r="GS153" s="88"/>
      <c r="GT153" s="88"/>
      <c r="GU153" s="88"/>
      <c r="GV153" s="88"/>
      <c r="GW153" s="88"/>
      <c r="GX153" s="88"/>
      <c r="GY153" s="88"/>
      <c r="GZ153" s="88"/>
      <c r="HA153" s="88"/>
      <c r="HB153" s="87"/>
      <c r="HC153" s="127"/>
    </row>
    <row r="154" customFormat="false" ht="15" hidden="false" customHeight="false" outlineLevel="0" collapsed="false">
      <c r="AI154" s="139" t="s">
        <v>119</v>
      </c>
      <c r="AJ154" s="139" t="n">
        <v>467100</v>
      </c>
      <c r="AK154" s="139" t="n">
        <v>54600</v>
      </c>
      <c r="AL154" s="139" t="n">
        <v>54300</v>
      </c>
      <c r="AM154" s="139" t="n">
        <v>52700</v>
      </c>
      <c r="AN154" s="139" t="n">
        <v>46800</v>
      </c>
      <c r="AO154" s="139" t="n">
        <v>41300</v>
      </c>
      <c r="AP154" s="139" t="n">
        <v>34000</v>
      </c>
      <c r="AQ154" s="139" t="n">
        <v>30800</v>
      </c>
      <c r="AR154" s="139" t="n">
        <v>29000</v>
      </c>
      <c r="AS154" s="139" t="n">
        <v>25600</v>
      </c>
      <c r="AT154" s="139" t="n">
        <v>23700</v>
      </c>
      <c r="AU154" s="139" t="n">
        <v>18600</v>
      </c>
      <c r="AV154" s="139" t="n">
        <v>15400</v>
      </c>
      <c r="AW154" s="139" t="n">
        <v>12800</v>
      </c>
      <c r="AX154" s="139" t="n">
        <v>10200</v>
      </c>
      <c r="AY154" s="139" t="n">
        <v>8000</v>
      </c>
      <c r="AZ154" s="139" t="n">
        <v>5000</v>
      </c>
      <c r="BA154" s="140" t="n">
        <v>4200</v>
      </c>
      <c r="BD154" s="139" t="s">
        <v>119</v>
      </c>
      <c r="BE154" s="139" t="n">
        <v>467600</v>
      </c>
      <c r="BF154" s="139" t="n">
        <v>52500</v>
      </c>
      <c r="BG154" s="139" t="n">
        <v>51600</v>
      </c>
      <c r="BH154" s="139" t="n">
        <v>50200</v>
      </c>
      <c r="BI154" s="139" t="n">
        <v>45300</v>
      </c>
      <c r="BJ154" s="139" t="n">
        <v>41900</v>
      </c>
      <c r="BK154" s="139" t="n">
        <v>33200</v>
      </c>
      <c r="BL154" s="139" t="n">
        <v>30000</v>
      </c>
      <c r="BM154" s="139" t="n">
        <v>28900</v>
      </c>
      <c r="BN154" s="139" t="n">
        <v>26600</v>
      </c>
      <c r="BO154" s="139" t="n">
        <v>23600</v>
      </c>
      <c r="BP154" s="139" t="n">
        <v>19100</v>
      </c>
      <c r="BQ154" s="139" t="n">
        <v>15400</v>
      </c>
      <c r="BR154" s="139" t="n">
        <v>13800</v>
      </c>
      <c r="BS154" s="139" t="n">
        <v>11700</v>
      </c>
      <c r="BT154" s="139" t="n">
        <v>9900</v>
      </c>
      <c r="BU154" s="139" t="n">
        <v>7100</v>
      </c>
      <c r="BV154" s="140" t="n">
        <v>6900</v>
      </c>
      <c r="GQ154" s="0" t="n">
        <f aca="false">GQ153+1</f>
        <v>364991</v>
      </c>
      <c r="GR154" s="143"/>
      <c r="GS154" s="143"/>
      <c r="GT154" s="143"/>
      <c r="GU154" s="143"/>
      <c r="GV154" s="143"/>
      <c r="GW154" s="143"/>
      <c r="GX154" s="143"/>
      <c r="GY154" s="143"/>
      <c r="GZ154" s="143"/>
      <c r="HA154" s="143"/>
      <c r="HB154" s="144"/>
      <c r="HC154" s="145"/>
    </row>
    <row r="155" customFormat="false" ht="15" hidden="false" customHeight="false" outlineLevel="0" collapsed="false">
      <c r="AI155" s="139" t="s">
        <v>120</v>
      </c>
      <c r="AJ155" s="139" t="n">
        <v>484700</v>
      </c>
      <c r="AK155" s="139" t="n">
        <v>58200</v>
      </c>
      <c r="AL155" s="139" t="n">
        <v>56300</v>
      </c>
      <c r="AM155" s="139" t="n">
        <v>53900</v>
      </c>
      <c r="AN155" s="139" t="n">
        <v>49900</v>
      </c>
      <c r="AO155" s="139" t="n">
        <v>45300</v>
      </c>
      <c r="AP155" s="139" t="n">
        <v>35900</v>
      </c>
      <c r="AQ155" s="139" t="n">
        <v>30800</v>
      </c>
      <c r="AR155" s="139" t="n">
        <v>29900</v>
      </c>
      <c r="AS155" s="139" t="n">
        <v>27400</v>
      </c>
      <c r="AT155" s="139" t="n">
        <v>24400</v>
      </c>
      <c r="AU155" s="139" t="n">
        <v>18300</v>
      </c>
      <c r="AV155" s="139" t="n">
        <v>15200</v>
      </c>
      <c r="AW155" s="139" t="n">
        <v>12900</v>
      </c>
      <c r="AX155" s="139" t="n">
        <v>10500</v>
      </c>
      <c r="AY155" s="139" t="n">
        <v>7900</v>
      </c>
      <c r="AZ155" s="139" t="n">
        <v>4700</v>
      </c>
      <c r="BA155" s="140" t="n">
        <v>3400</v>
      </c>
      <c r="BD155" s="139" t="s">
        <v>120</v>
      </c>
      <c r="BE155" s="139" t="n">
        <v>477900</v>
      </c>
      <c r="BF155" s="139" t="n">
        <v>56200</v>
      </c>
      <c r="BG155" s="139" t="n">
        <v>54300</v>
      </c>
      <c r="BH155" s="139" t="n">
        <v>51700</v>
      </c>
      <c r="BI155" s="139" t="n">
        <v>48000</v>
      </c>
      <c r="BJ155" s="139" t="n">
        <v>43500</v>
      </c>
      <c r="BK155" s="139" t="n">
        <v>34200</v>
      </c>
      <c r="BL155" s="139" t="n">
        <v>30100</v>
      </c>
      <c r="BM155" s="139" t="n">
        <v>29400</v>
      </c>
      <c r="BN155" s="139" t="n">
        <v>27500</v>
      </c>
      <c r="BO155" s="139" t="n">
        <v>23200</v>
      </c>
      <c r="BP155" s="139" t="n">
        <v>18600</v>
      </c>
      <c r="BQ155" s="139" t="n">
        <v>15200</v>
      </c>
      <c r="BR155" s="139" t="n">
        <v>14000</v>
      </c>
      <c r="BS155" s="139" t="n">
        <v>11600</v>
      </c>
      <c r="BT155" s="139" t="n">
        <v>8900</v>
      </c>
      <c r="BU155" s="139" t="n">
        <v>6300</v>
      </c>
      <c r="BV155" s="140" t="n">
        <v>5200</v>
      </c>
      <c r="GQ155" s="0" t="n">
        <f aca="false">GQ154+1</f>
        <v>364992</v>
      </c>
      <c r="GR155" s="88"/>
      <c r="GS155" s="88"/>
      <c r="GT155" s="88"/>
      <c r="GU155" s="88"/>
      <c r="GV155" s="88"/>
      <c r="GW155" s="88"/>
      <c r="GX155" s="88"/>
      <c r="GY155" s="88"/>
      <c r="GZ155" s="88"/>
      <c r="HA155" s="88"/>
      <c r="HB155" s="87"/>
      <c r="HC155" s="127"/>
    </row>
    <row r="156" customFormat="false" ht="15" hidden="false" customHeight="false" outlineLevel="0" collapsed="false">
      <c r="AI156" s="139" t="s">
        <v>121</v>
      </c>
      <c r="AJ156" s="139" t="n">
        <v>231200</v>
      </c>
      <c r="AK156" s="139" t="n">
        <v>25200</v>
      </c>
      <c r="AL156" s="139" t="n">
        <v>23900</v>
      </c>
      <c r="AM156" s="139" t="n">
        <v>22800</v>
      </c>
      <c r="AN156" s="139" t="n">
        <v>22500</v>
      </c>
      <c r="AO156" s="139" t="n">
        <v>22600</v>
      </c>
      <c r="AP156" s="139" t="n">
        <v>18500</v>
      </c>
      <c r="AQ156" s="139" t="n">
        <v>16300</v>
      </c>
      <c r="AR156" s="139" t="n">
        <v>16300</v>
      </c>
      <c r="AS156" s="139" t="n">
        <v>13900</v>
      </c>
      <c r="AT156" s="139" t="n">
        <v>12400</v>
      </c>
      <c r="AU156" s="139" t="n">
        <v>9900</v>
      </c>
      <c r="AV156" s="139" t="n">
        <v>7900</v>
      </c>
      <c r="AW156" s="139" t="n">
        <v>6500</v>
      </c>
      <c r="AX156" s="139" t="n">
        <v>4900</v>
      </c>
      <c r="AY156" s="139" t="n">
        <v>3800</v>
      </c>
      <c r="AZ156" s="139" t="n">
        <v>2300</v>
      </c>
      <c r="BA156" s="140" t="n">
        <v>1500</v>
      </c>
      <c r="BD156" s="139" t="s">
        <v>121</v>
      </c>
      <c r="BE156" s="139" t="n">
        <v>226700</v>
      </c>
      <c r="BF156" s="139" t="n">
        <v>24400</v>
      </c>
      <c r="BG156" s="139" t="n">
        <v>23100</v>
      </c>
      <c r="BH156" s="139" t="n">
        <v>22000</v>
      </c>
      <c r="BI156" s="139" t="n">
        <v>21300</v>
      </c>
      <c r="BJ156" s="139" t="n">
        <v>21900</v>
      </c>
      <c r="BK156" s="139" t="n">
        <v>18600</v>
      </c>
      <c r="BL156" s="139" t="n">
        <v>15700</v>
      </c>
      <c r="BM156" s="139" t="n">
        <v>15200</v>
      </c>
      <c r="BN156" s="139" t="n">
        <v>13700</v>
      </c>
      <c r="BO156" s="139" t="n">
        <v>11900</v>
      </c>
      <c r="BP156" s="139" t="n">
        <v>9600</v>
      </c>
      <c r="BQ156" s="139" t="n">
        <v>7700</v>
      </c>
      <c r="BR156" s="139" t="n">
        <v>6400</v>
      </c>
      <c r="BS156" s="139" t="n">
        <v>5400</v>
      </c>
      <c r="BT156" s="139" t="n">
        <v>4300</v>
      </c>
      <c r="BU156" s="139" t="n">
        <v>2900</v>
      </c>
      <c r="BV156" s="140" t="n">
        <v>2500</v>
      </c>
      <c r="GQ156" s="0" t="n">
        <f aca="false">GQ155+1</f>
        <v>364993</v>
      </c>
      <c r="GR156" s="104"/>
      <c r="GS156" s="104"/>
      <c r="GT156" s="104"/>
      <c r="GU156" s="104"/>
      <c r="GV156" s="104"/>
      <c r="GW156" s="104"/>
      <c r="GX156" s="104"/>
      <c r="GY156" s="104"/>
      <c r="GZ156" s="104"/>
      <c r="HA156" s="104"/>
      <c r="HB156" s="103"/>
      <c r="HC156" s="128"/>
    </row>
    <row r="157" customFormat="false" ht="15" hidden="false" customHeight="false" outlineLevel="0" collapsed="false">
      <c r="AI157" s="139" t="s">
        <v>122</v>
      </c>
      <c r="AJ157" s="139" t="n">
        <v>551500</v>
      </c>
      <c r="AK157" s="139" t="n">
        <v>56200</v>
      </c>
      <c r="AL157" s="139" t="n">
        <v>55900</v>
      </c>
      <c r="AM157" s="139" t="n">
        <v>54500</v>
      </c>
      <c r="AN157" s="139" t="n">
        <v>51400</v>
      </c>
      <c r="AO157" s="139" t="n">
        <v>47800</v>
      </c>
      <c r="AP157" s="139" t="n">
        <v>39800</v>
      </c>
      <c r="AQ157" s="139" t="n">
        <v>34800</v>
      </c>
      <c r="AR157" s="139" t="n">
        <v>34900</v>
      </c>
      <c r="AS157" s="139" t="n">
        <v>32000</v>
      </c>
      <c r="AT157" s="139" t="n">
        <v>30800</v>
      </c>
      <c r="AU157" s="139" t="n">
        <v>27000</v>
      </c>
      <c r="AV157" s="139" t="n">
        <v>23200</v>
      </c>
      <c r="AW157" s="139" t="n">
        <v>19500</v>
      </c>
      <c r="AX157" s="139" t="n">
        <v>15800</v>
      </c>
      <c r="AY157" s="139" t="n">
        <v>12600</v>
      </c>
      <c r="AZ157" s="139" t="n">
        <v>8300</v>
      </c>
      <c r="BA157" s="140" t="n">
        <v>6900</v>
      </c>
      <c r="BD157" s="139" t="s">
        <v>122</v>
      </c>
      <c r="BE157" s="139" t="n">
        <v>570400</v>
      </c>
      <c r="BF157" s="139" t="n">
        <v>54400</v>
      </c>
      <c r="BG157" s="139" t="n">
        <v>54000</v>
      </c>
      <c r="BH157" s="139" t="n">
        <v>53000</v>
      </c>
      <c r="BI157" s="139" t="n">
        <v>50400</v>
      </c>
      <c r="BJ157" s="139" t="n">
        <v>48100</v>
      </c>
      <c r="BK157" s="139" t="n">
        <v>39300</v>
      </c>
      <c r="BL157" s="139" t="n">
        <v>34300</v>
      </c>
      <c r="BM157" s="139" t="n">
        <v>34800</v>
      </c>
      <c r="BN157" s="139" t="n">
        <v>33400</v>
      </c>
      <c r="BO157" s="139" t="n">
        <v>30900</v>
      </c>
      <c r="BP157" s="139" t="n">
        <v>27200</v>
      </c>
      <c r="BQ157" s="139" t="n">
        <v>23600</v>
      </c>
      <c r="BR157" s="139" t="n">
        <v>21700</v>
      </c>
      <c r="BS157" s="139" t="n">
        <v>20200</v>
      </c>
      <c r="BT157" s="139" t="n">
        <v>17500</v>
      </c>
      <c r="BU157" s="139" t="n">
        <v>13500</v>
      </c>
      <c r="BV157" s="140" t="n">
        <v>14000</v>
      </c>
      <c r="GQ157" s="0" t="n">
        <f aca="false">GQ156+1</f>
        <v>364994</v>
      </c>
      <c r="GR157" s="104"/>
      <c r="GS157" s="104"/>
      <c r="GT157" s="104"/>
      <c r="GU157" s="104"/>
      <c r="GV157" s="104"/>
      <c r="GW157" s="104"/>
      <c r="GX157" s="104"/>
      <c r="GY157" s="104"/>
      <c r="GZ157" s="104"/>
      <c r="HA157" s="104"/>
      <c r="HB157" s="103"/>
      <c r="HC157" s="128"/>
    </row>
    <row r="158" customFormat="false" ht="15" hidden="false" customHeight="false" outlineLevel="0" collapsed="false">
      <c r="AI158" s="139" t="s">
        <v>123</v>
      </c>
      <c r="AJ158" s="139" t="n">
        <v>264100</v>
      </c>
      <c r="AK158" s="139" t="n">
        <v>32500</v>
      </c>
      <c r="AL158" s="139" t="n">
        <v>31500</v>
      </c>
      <c r="AM158" s="139" t="n">
        <v>29800</v>
      </c>
      <c r="AN158" s="139" t="n">
        <v>26300</v>
      </c>
      <c r="AO158" s="139" t="n">
        <v>23600</v>
      </c>
      <c r="AP158" s="139" t="n">
        <v>19300</v>
      </c>
      <c r="AQ158" s="139" t="n">
        <v>17000</v>
      </c>
      <c r="AR158" s="139" t="n">
        <v>16500</v>
      </c>
      <c r="AS158" s="139" t="n">
        <v>14900</v>
      </c>
      <c r="AT158" s="139" t="n">
        <v>13200</v>
      </c>
      <c r="AU158" s="139" t="n">
        <v>10400</v>
      </c>
      <c r="AV158" s="139" t="n">
        <v>8200</v>
      </c>
      <c r="AW158" s="139" t="n">
        <v>6900</v>
      </c>
      <c r="AX158" s="139" t="n">
        <v>5300</v>
      </c>
      <c r="AY158" s="139" t="n">
        <v>4100</v>
      </c>
      <c r="AZ158" s="139" t="n">
        <v>2500</v>
      </c>
      <c r="BA158" s="140" t="n">
        <v>1900</v>
      </c>
      <c r="BD158" s="139" t="s">
        <v>123</v>
      </c>
      <c r="BE158" s="139" t="n">
        <v>251900</v>
      </c>
      <c r="BF158" s="139" t="n">
        <v>31300</v>
      </c>
      <c r="BG158" s="139" t="n">
        <v>30300</v>
      </c>
      <c r="BH158" s="139" t="n">
        <v>28900</v>
      </c>
      <c r="BI158" s="139" t="n">
        <v>25000</v>
      </c>
      <c r="BJ158" s="139" t="n">
        <v>23000</v>
      </c>
      <c r="BK158" s="139" t="n">
        <v>18200</v>
      </c>
      <c r="BL158" s="139" t="n">
        <v>16100</v>
      </c>
      <c r="BM158" s="139" t="n">
        <v>15500</v>
      </c>
      <c r="BN158" s="139" t="n">
        <v>14400</v>
      </c>
      <c r="BO158" s="139" t="n">
        <v>11900</v>
      </c>
      <c r="BP158" s="139" t="n">
        <v>9200</v>
      </c>
      <c r="BQ158" s="139" t="n">
        <v>7400</v>
      </c>
      <c r="BR158" s="139" t="n">
        <v>6500</v>
      </c>
      <c r="BS158" s="139" t="n">
        <v>5200</v>
      </c>
      <c r="BT158" s="139" t="n">
        <v>4100</v>
      </c>
      <c r="BU158" s="139" t="n">
        <v>2700</v>
      </c>
      <c r="BV158" s="140" t="n">
        <v>2300</v>
      </c>
      <c r="GQ158" s="0" t="n">
        <f aca="false">GQ157+1</f>
        <v>364995</v>
      </c>
      <c r="GR158" s="104"/>
      <c r="GS158" s="104"/>
      <c r="GT158" s="104"/>
      <c r="GU158" s="104"/>
      <c r="GV158" s="104"/>
      <c r="GW158" s="104"/>
      <c r="GX158" s="104"/>
      <c r="GY158" s="104"/>
      <c r="GZ158" s="104"/>
      <c r="HA158" s="104"/>
      <c r="HB158" s="103"/>
      <c r="HC158" s="128"/>
    </row>
    <row r="159" customFormat="false" ht="15" hidden="false" customHeight="false" outlineLevel="0" collapsed="false">
      <c r="AI159" s="139" t="s">
        <v>124</v>
      </c>
      <c r="AJ159" s="139" t="n">
        <v>303200</v>
      </c>
      <c r="AK159" s="139" t="n">
        <v>36700</v>
      </c>
      <c r="AL159" s="139" t="n">
        <v>34200</v>
      </c>
      <c r="AM159" s="139" t="n">
        <v>32200</v>
      </c>
      <c r="AN159" s="139" t="n">
        <v>31300</v>
      </c>
      <c r="AO159" s="139" t="n">
        <v>30700</v>
      </c>
      <c r="AP159" s="139" t="n">
        <v>24600</v>
      </c>
      <c r="AQ159" s="139" t="n">
        <v>19300</v>
      </c>
      <c r="AR159" s="139" t="n">
        <v>17300</v>
      </c>
      <c r="AS159" s="139" t="n">
        <v>15300</v>
      </c>
      <c r="AT159" s="139" t="n">
        <v>14600</v>
      </c>
      <c r="AU159" s="139" t="n">
        <v>12100</v>
      </c>
      <c r="AV159" s="139" t="n">
        <v>9900</v>
      </c>
      <c r="AW159" s="139" t="n">
        <v>8200</v>
      </c>
      <c r="AX159" s="139" t="n">
        <v>6700</v>
      </c>
      <c r="AY159" s="139" t="n">
        <v>5000</v>
      </c>
      <c r="AZ159" s="139" t="n">
        <v>3000</v>
      </c>
      <c r="BA159" s="140" t="n">
        <v>2000</v>
      </c>
      <c r="BD159" s="139" t="s">
        <v>124</v>
      </c>
      <c r="BE159" s="139" t="n">
        <v>310800</v>
      </c>
      <c r="BF159" s="139" t="n">
        <v>35600</v>
      </c>
      <c r="BG159" s="139" t="n">
        <v>33500</v>
      </c>
      <c r="BH159" s="139" t="n">
        <v>32300</v>
      </c>
      <c r="BI159" s="139" t="n">
        <v>31500</v>
      </c>
      <c r="BJ159" s="139" t="n">
        <v>30800</v>
      </c>
      <c r="BK159" s="139" t="n">
        <v>24800</v>
      </c>
      <c r="BL159" s="139" t="n">
        <v>19800</v>
      </c>
      <c r="BM159" s="139" t="n">
        <v>18600</v>
      </c>
      <c r="BN159" s="139" t="n">
        <v>17300</v>
      </c>
      <c r="BO159" s="139" t="n">
        <v>15700</v>
      </c>
      <c r="BP159" s="139" t="n">
        <v>12700</v>
      </c>
      <c r="BQ159" s="139" t="n">
        <v>10200</v>
      </c>
      <c r="BR159" s="139" t="n">
        <v>8600</v>
      </c>
      <c r="BS159" s="139" t="n">
        <v>7200</v>
      </c>
      <c r="BT159" s="139" t="n">
        <v>5400</v>
      </c>
      <c r="BU159" s="139" t="n">
        <v>3700</v>
      </c>
      <c r="BV159" s="140" t="n">
        <v>3100</v>
      </c>
      <c r="GQ159" s="0" t="n">
        <f aca="false">GQ158+1</f>
        <v>364996</v>
      </c>
      <c r="GR159" s="104"/>
      <c r="GS159" s="104"/>
      <c r="GT159" s="104"/>
      <c r="GU159" s="104"/>
      <c r="GV159" s="104"/>
      <c r="GW159" s="104"/>
      <c r="GX159" s="104"/>
      <c r="GY159" s="104"/>
      <c r="GZ159" s="104"/>
      <c r="HA159" s="104"/>
      <c r="HB159" s="103"/>
      <c r="HC159" s="128"/>
    </row>
    <row r="160" customFormat="false" ht="15" hidden="false" customHeight="false" outlineLevel="0" collapsed="false">
      <c r="AI160" s="139" t="s">
        <v>125</v>
      </c>
      <c r="AJ160" s="139" t="n">
        <v>155800</v>
      </c>
      <c r="AK160" s="139" t="n">
        <v>15300</v>
      </c>
      <c r="AL160" s="139" t="n">
        <v>15200</v>
      </c>
      <c r="AM160" s="139" t="n">
        <v>14900</v>
      </c>
      <c r="AN160" s="139" t="n">
        <v>14000</v>
      </c>
      <c r="AO160" s="139" t="n">
        <v>13700</v>
      </c>
      <c r="AP160" s="139" t="n">
        <v>11800</v>
      </c>
      <c r="AQ160" s="139" t="n">
        <v>10000</v>
      </c>
      <c r="AR160" s="139" t="n">
        <v>10000</v>
      </c>
      <c r="AS160" s="139" t="n">
        <v>9100</v>
      </c>
      <c r="AT160" s="139" t="n">
        <v>8600</v>
      </c>
      <c r="AU160" s="139" t="n">
        <v>7700</v>
      </c>
      <c r="AV160" s="139" t="n">
        <v>7000</v>
      </c>
      <c r="AW160" s="139" t="n">
        <v>5700</v>
      </c>
      <c r="AX160" s="139" t="n">
        <v>4700</v>
      </c>
      <c r="AY160" s="139" t="n">
        <v>3700</v>
      </c>
      <c r="AZ160" s="139" t="n">
        <v>2500</v>
      </c>
      <c r="BA160" s="140" t="n">
        <v>2000</v>
      </c>
      <c r="BD160" s="139" t="s">
        <v>125</v>
      </c>
      <c r="BE160" s="139" t="n">
        <v>154900</v>
      </c>
      <c r="BF160" s="139" t="n">
        <v>14800</v>
      </c>
      <c r="BG160" s="139" t="n">
        <v>14800</v>
      </c>
      <c r="BH160" s="139" t="n">
        <v>14300</v>
      </c>
      <c r="BI160" s="139" t="n">
        <v>13600</v>
      </c>
      <c r="BJ160" s="139" t="n">
        <v>13000</v>
      </c>
      <c r="BK160" s="139" t="n">
        <v>10900</v>
      </c>
      <c r="BL160" s="139" t="n">
        <v>9600</v>
      </c>
      <c r="BM160" s="139" t="n">
        <v>9800</v>
      </c>
      <c r="BN160" s="139" t="n">
        <v>9100</v>
      </c>
      <c r="BO160" s="139" t="n">
        <v>8400</v>
      </c>
      <c r="BP160" s="139" t="n">
        <v>7700</v>
      </c>
      <c r="BQ160" s="139" t="n">
        <v>6700</v>
      </c>
      <c r="BR160" s="139" t="n">
        <v>5700</v>
      </c>
      <c r="BS160" s="139" t="n">
        <v>5000</v>
      </c>
      <c r="BT160" s="139" t="n">
        <v>4300</v>
      </c>
      <c r="BU160" s="139" t="n">
        <v>3500</v>
      </c>
      <c r="BV160" s="140" t="n">
        <v>3600</v>
      </c>
      <c r="GR160" s="104"/>
      <c r="GS160" s="104"/>
      <c r="GT160" s="104"/>
      <c r="GU160" s="104"/>
      <c r="GV160" s="104"/>
      <c r="GW160" s="104"/>
      <c r="GX160" s="104"/>
      <c r="GY160" s="104"/>
      <c r="GZ160" s="104"/>
      <c r="HA160" s="104"/>
      <c r="HB160" s="103"/>
      <c r="HC160" s="128"/>
    </row>
    <row r="161" customFormat="false" ht="15" hidden="false" customHeight="false" outlineLevel="0" collapsed="false">
      <c r="AI161" s="139" t="s">
        <v>126</v>
      </c>
      <c r="AJ161" s="139" t="n">
        <v>144700</v>
      </c>
      <c r="AK161" s="139" t="n">
        <v>16600</v>
      </c>
      <c r="AL161" s="139" t="n">
        <v>16000</v>
      </c>
      <c r="AM161" s="139" t="n">
        <v>15000</v>
      </c>
      <c r="AN161" s="139" t="n">
        <v>13700</v>
      </c>
      <c r="AO161" s="139" t="n">
        <v>13800</v>
      </c>
      <c r="AP161" s="139" t="n">
        <v>10700</v>
      </c>
      <c r="AQ161" s="139" t="n">
        <v>9900</v>
      </c>
      <c r="AR161" s="139" t="n">
        <v>9600</v>
      </c>
      <c r="AS161" s="139" t="n">
        <v>8400</v>
      </c>
      <c r="AT161" s="139" t="n">
        <v>7600</v>
      </c>
      <c r="AU161" s="139" t="n">
        <v>6000</v>
      </c>
      <c r="AV161" s="139" t="n">
        <v>4900</v>
      </c>
      <c r="AW161" s="139" t="n">
        <v>3900</v>
      </c>
      <c r="AX161" s="139" t="n">
        <v>3200</v>
      </c>
      <c r="AY161" s="139" t="n">
        <v>2600</v>
      </c>
      <c r="AZ161" s="139" t="n">
        <v>1600</v>
      </c>
      <c r="BA161" s="140" t="n">
        <v>1300</v>
      </c>
      <c r="BD161" s="139" t="s">
        <v>126</v>
      </c>
      <c r="BE161" s="139" t="n">
        <v>142300</v>
      </c>
      <c r="BF161" s="139" t="n">
        <v>16000</v>
      </c>
      <c r="BG161" s="139" t="n">
        <v>15400</v>
      </c>
      <c r="BH161" s="139" t="n">
        <v>14800</v>
      </c>
      <c r="BI161" s="139" t="n">
        <v>13000</v>
      </c>
      <c r="BJ161" s="139" t="n">
        <v>13600</v>
      </c>
      <c r="BK161" s="139" t="n">
        <v>10600</v>
      </c>
      <c r="BL161" s="139" t="n">
        <v>9500</v>
      </c>
      <c r="BM161" s="139" t="n">
        <v>9100</v>
      </c>
      <c r="BN161" s="139" t="n">
        <v>8100</v>
      </c>
      <c r="BO161" s="139" t="n">
        <v>7200</v>
      </c>
      <c r="BP161" s="139" t="n">
        <v>5700</v>
      </c>
      <c r="BQ161" s="139" t="n">
        <v>4700</v>
      </c>
      <c r="BR161" s="139" t="n">
        <v>3900</v>
      </c>
      <c r="BS161" s="139" t="n">
        <v>3500</v>
      </c>
      <c r="BT161" s="139" t="n">
        <v>3000</v>
      </c>
      <c r="BU161" s="139" t="n">
        <v>2100</v>
      </c>
      <c r="BV161" s="140" t="n">
        <v>2100</v>
      </c>
      <c r="GR161" s="104"/>
      <c r="GS161" s="104"/>
      <c r="GT161" s="104"/>
      <c r="GU161" s="104"/>
      <c r="GV161" s="104"/>
      <c r="GW161" s="104"/>
      <c r="GX161" s="104"/>
      <c r="GY161" s="104"/>
      <c r="GZ161" s="104"/>
      <c r="HA161" s="104"/>
      <c r="HB161" s="103"/>
      <c r="HC161" s="128"/>
    </row>
    <row r="162" customFormat="false" ht="15" hidden="false" customHeight="false" outlineLevel="0" collapsed="false">
      <c r="AI162" s="139" t="s">
        <v>127</v>
      </c>
      <c r="AJ162" s="139" t="n">
        <v>801200</v>
      </c>
      <c r="AK162" s="139" t="n">
        <v>81700</v>
      </c>
      <c r="AL162" s="139" t="n">
        <v>79900</v>
      </c>
      <c r="AM162" s="139" t="n">
        <v>79000</v>
      </c>
      <c r="AN162" s="139" t="n">
        <v>75600</v>
      </c>
      <c r="AO162" s="139" t="n">
        <v>75300</v>
      </c>
      <c r="AP162" s="139" t="n">
        <v>63300</v>
      </c>
      <c r="AQ162" s="139" t="n">
        <v>52500</v>
      </c>
      <c r="AR162" s="139" t="n">
        <v>46900</v>
      </c>
      <c r="AS162" s="139" t="n">
        <v>43700</v>
      </c>
      <c r="AT162" s="139" t="n">
        <v>43300</v>
      </c>
      <c r="AU162" s="139" t="n">
        <v>38400</v>
      </c>
      <c r="AV162" s="139" t="n">
        <v>32600</v>
      </c>
      <c r="AW162" s="139" t="n">
        <v>26500</v>
      </c>
      <c r="AX162" s="139" t="n">
        <v>23100</v>
      </c>
      <c r="AY162" s="139" t="n">
        <v>18700</v>
      </c>
      <c r="AZ162" s="139" t="n">
        <v>12300</v>
      </c>
      <c r="BA162" s="140" t="n">
        <v>8400</v>
      </c>
      <c r="BD162" s="139" t="s">
        <v>127</v>
      </c>
      <c r="BE162" s="139" t="n">
        <v>825900</v>
      </c>
      <c r="BF162" s="139" t="n">
        <v>79000</v>
      </c>
      <c r="BG162" s="139" t="n">
        <v>77100</v>
      </c>
      <c r="BH162" s="139" t="n">
        <v>75800</v>
      </c>
      <c r="BI162" s="139" t="n">
        <v>72500</v>
      </c>
      <c r="BJ162" s="139" t="n">
        <v>73200</v>
      </c>
      <c r="BK162" s="139" t="n">
        <v>61600</v>
      </c>
      <c r="BL162" s="139" t="n">
        <v>52400</v>
      </c>
      <c r="BM162" s="139" t="n">
        <v>48400</v>
      </c>
      <c r="BN162" s="139" t="n">
        <v>47300</v>
      </c>
      <c r="BO162" s="139" t="n">
        <v>46500</v>
      </c>
      <c r="BP162" s="139" t="n">
        <v>41300</v>
      </c>
      <c r="BQ162" s="139" t="n">
        <v>36200</v>
      </c>
      <c r="BR162" s="139" t="n">
        <v>31200</v>
      </c>
      <c r="BS162" s="139" t="n">
        <v>27800</v>
      </c>
      <c r="BT162" s="139" t="n">
        <v>23700</v>
      </c>
      <c r="BU162" s="139" t="n">
        <v>17100</v>
      </c>
      <c r="BV162" s="140" t="n">
        <v>14700</v>
      </c>
      <c r="GR162" s="104"/>
      <c r="GS162" s="104"/>
      <c r="GT162" s="104"/>
      <c r="GU162" s="104"/>
      <c r="GV162" s="104"/>
      <c r="GW162" s="104"/>
      <c r="GX162" s="104"/>
      <c r="GY162" s="104"/>
      <c r="GZ162" s="104"/>
      <c r="HA162" s="104"/>
      <c r="HB162" s="103"/>
      <c r="HC162" s="128"/>
    </row>
    <row r="163" customFormat="false" ht="15" hidden="false" customHeight="false" outlineLevel="0" collapsed="false">
      <c r="AI163" s="139" t="s">
        <v>128</v>
      </c>
      <c r="AJ163" s="139" t="n">
        <v>519100</v>
      </c>
      <c r="AK163" s="139" t="n">
        <v>65300</v>
      </c>
      <c r="AL163" s="139" t="n">
        <v>62800</v>
      </c>
      <c r="AM163" s="139" t="n">
        <v>59900</v>
      </c>
      <c r="AN163" s="139" t="n">
        <v>52500</v>
      </c>
      <c r="AO163" s="139" t="n">
        <v>46300</v>
      </c>
      <c r="AP163" s="139" t="n">
        <v>37800</v>
      </c>
      <c r="AQ163" s="139" t="n">
        <v>32600</v>
      </c>
      <c r="AR163" s="139" t="n">
        <v>32700</v>
      </c>
      <c r="AS163" s="139" t="n">
        <v>30000</v>
      </c>
      <c r="AT163" s="139" t="n">
        <v>25400</v>
      </c>
      <c r="AU163" s="139" t="n">
        <v>19600</v>
      </c>
      <c r="AV163" s="139" t="n">
        <v>15500</v>
      </c>
      <c r="AW163" s="139" t="n">
        <v>12900</v>
      </c>
      <c r="AX163" s="139" t="n">
        <v>10300</v>
      </c>
      <c r="AY163" s="139" t="n">
        <v>7700</v>
      </c>
      <c r="AZ163" s="139" t="n">
        <v>4600</v>
      </c>
      <c r="BA163" s="140" t="n">
        <v>3200</v>
      </c>
      <c r="BD163" s="139" t="s">
        <v>128</v>
      </c>
      <c r="BE163" s="139" t="n">
        <v>499200</v>
      </c>
      <c r="BF163" s="139" t="n">
        <v>63000</v>
      </c>
      <c r="BG163" s="139" t="n">
        <v>60400</v>
      </c>
      <c r="BH163" s="139" t="n">
        <v>57600</v>
      </c>
      <c r="BI163" s="139" t="n">
        <v>51600</v>
      </c>
      <c r="BJ163" s="139" t="n">
        <v>45700</v>
      </c>
      <c r="BK163" s="139" t="n">
        <v>36700</v>
      </c>
      <c r="BL163" s="139" t="n">
        <v>31500</v>
      </c>
      <c r="BM163" s="139" t="n">
        <v>30900</v>
      </c>
      <c r="BN163" s="139" t="n">
        <v>27800</v>
      </c>
      <c r="BO163" s="139" t="n">
        <v>22500</v>
      </c>
      <c r="BP163" s="139" t="n">
        <v>17300</v>
      </c>
      <c r="BQ163" s="139" t="n">
        <v>14100</v>
      </c>
      <c r="BR163" s="139" t="n">
        <v>12400</v>
      </c>
      <c r="BS163" s="139" t="n">
        <v>10300</v>
      </c>
      <c r="BT163" s="139" t="n">
        <v>7600</v>
      </c>
      <c r="BU163" s="139" t="n">
        <v>5300</v>
      </c>
      <c r="BV163" s="140" t="n">
        <v>4500</v>
      </c>
      <c r="GR163" s="104"/>
      <c r="GS163" s="104"/>
      <c r="GT163" s="104"/>
      <c r="GU163" s="104"/>
      <c r="GV163" s="104"/>
      <c r="GW163" s="104"/>
      <c r="GX163" s="104"/>
      <c r="GY163" s="104"/>
      <c r="GZ163" s="104"/>
      <c r="HA163" s="104"/>
      <c r="HB163" s="103"/>
      <c r="HC163" s="128"/>
    </row>
    <row r="164" customFormat="false" ht="15" hidden="false" customHeight="false" outlineLevel="0" collapsed="false">
      <c r="AI164" s="139" t="s">
        <v>129</v>
      </c>
      <c r="AJ164" s="139" t="n">
        <v>292700</v>
      </c>
      <c r="AK164" s="139" t="n">
        <v>34700</v>
      </c>
      <c r="AL164" s="139" t="n">
        <v>32500</v>
      </c>
      <c r="AM164" s="139" t="n">
        <v>30400</v>
      </c>
      <c r="AN164" s="139" t="n">
        <v>28000</v>
      </c>
      <c r="AO164" s="139" t="n">
        <v>27800</v>
      </c>
      <c r="AP164" s="139" t="n">
        <v>23900</v>
      </c>
      <c r="AQ164" s="139" t="n">
        <v>21500</v>
      </c>
      <c r="AR164" s="139" t="n">
        <v>20500</v>
      </c>
      <c r="AS164" s="139" t="n">
        <v>17800</v>
      </c>
      <c r="AT164" s="139" t="n">
        <v>15400</v>
      </c>
      <c r="AU164" s="139" t="n">
        <v>12200</v>
      </c>
      <c r="AV164" s="139" t="n">
        <v>9200</v>
      </c>
      <c r="AW164" s="139" t="n">
        <v>6800</v>
      </c>
      <c r="AX164" s="139" t="n">
        <v>5000</v>
      </c>
      <c r="AY164" s="139" t="n">
        <v>3600</v>
      </c>
      <c r="AZ164" s="139" t="n">
        <v>2100</v>
      </c>
      <c r="BA164" s="140" t="n">
        <v>1400</v>
      </c>
      <c r="BD164" s="139" t="s">
        <v>129</v>
      </c>
      <c r="BE164" s="139" t="n">
        <v>288800</v>
      </c>
      <c r="BF164" s="139" t="n">
        <v>33400</v>
      </c>
      <c r="BG164" s="139" t="n">
        <v>31100</v>
      </c>
      <c r="BH164" s="139" t="n">
        <v>28800</v>
      </c>
      <c r="BI164" s="139" t="n">
        <v>26700</v>
      </c>
      <c r="BJ164" s="139" t="n">
        <v>28000</v>
      </c>
      <c r="BK164" s="139" t="n">
        <v>24900</v>
      </c>
      <c r="BL164" s="139" t="n">
        <v>21800</v>
      </c>
      <c r="BM164" s="139" t="n">
        <v>20300</v>
      </c>
      <c r="BN164" s="139" t="n">
        <v>17500</v>
      </c>
      <c r="BO164" s="139" t="n">
        <v>14600</v>
      </c>
      <c r="BP164" s="139" t="n">
        <v>11300</v>
      </c>
      <c r="BQ164" s="139" t="n">
        <v>8600</v>
      </c>
      <c r="BR164" s="139" t="n">
        <v>6700</v>
      </c>
      <c r="BS164" s="139" t="n">
        <v>5500</v>
      </c>
      <c r="BT164" s="139" t="n">
        <v>4300</v>
      </c>
      <c r="BU164" s="139" t="n">
        <v>2900</v>
      </c>
      <c r="BV164" s="140" t="n">
        <v>2500</v>
      </c>
      <c r="GR164" s="104"/>
      <c r="GS164" s="104"/>
      <c r="GT164" s="104"/>
      <c r="GU164" s="104"/>
      <c r="GV164" s="104"/>
      <c r="GW164" s="104"/>
      <c r="GX164" s="104"/>
      <c r="GY164" s="104"/>
      <c r="GZ164" s="104"/>
      <c r="HA164" s="104"/>
      <c r="HB164" s="103"/>
      <c r="HC164" s="128"/>
    </row>
    <row r="165" customFormat="false" ht="15" hidden="false" customHeight="false" outlineLevel="0" collapsed="false">
      <c r="AI165" s="139" t="s">
        <v>130</v>
      </c>
      <c r="AJ165" s="139" t="n">
        <v>316300</v>
      </c>
      <c r="AK165" s="139" t="n">
        <v>34600</v>
      </c>
      <c r="AL165" s="139" t="n">
        <v>33200</v>
      </c>
      <c r="AM165" s="139" t="n">
        <v>31700</v>
      </c>
      <c r="AN165" s="139" t="n">
        <v>29800</v>
      </c>
      <c r="AO165" s="139" t="n">
        <v>29300</v>
      </c>
      <c r="AP165" s="139" t="n">
        <v>25900</v>
      </c>
      <c r="AQ165" s="139" t="n">
        <v>22300</v>
      </c>
      <c r="AR165" s="139" t="n">
        <v>21700</v>
      </c>
      <c r="AS165" s="139" t="n">
        <v>19000</v>
      </c>
      <c r="AT165" s="139" t="n">
        <v>17100</v>
      </c>
      <c r="AU165" s="139" t="n">
        <v>14200</v>
      </c>
      <c r="AV165" s="139" t="n">
        <v>11300</v>
      </c>
      <c r="AW165" s="139" t="n">
        <v>8800</v>
      </c>
      <c r="AX165" s="139" t="n">
        <v>6800</v>
      </c>
      <c r="AY165" s="139" t="n">
        <v>5300</v>
      </c>
      <c r="AZ165" s="139" t="n">
        <v>3300</v>
      </c>
      <c r="BA165" s="140" t="n">
        <v>2200</v>
      </c>
      <c r="BD165" s="139" t="s">
        <v>130</v>
      </c>
      <c r="BE165" s="139" t="n">
        <v>314300</v>
      </c>
      <c r="BF165" s="139" t="n">
        <v>33500</v>
      </c>
      <c r="BG165" s="139" t="n">
        <v>32200</v>
      </c>
      <c r="BH165" s="139" t="n">
        <v>30800</v>
      </c>
      <c r="BI165" s="139" t="n">
        <v>29200</v>
      </c>
      <c r="BJ165" s="139" t="n">
        <v>28900</v>
      </c>
      <c r="BK165" s="139" t="n">
        <v>24600</v>
      </c>
      <c r="BL165" s="139" t="n">
        <v>21600</v>
      </c>
      <c r="BM165" s="139" t="n">
        <v>21400</v>
      </c>
      <c r="BN165" s="139" t="n">
        <v>19300</v>
      </c>
      <c r="BO165" s="139" t="n">
        <v>16800</v>
      </c>
      <c r="BP165" s="139" t="n">
        <v>13600</v>
      </c>
      <c r="BQ165" s="139" t="n">
        <v>11000</v>
      </c>
      <c r="BR165" s="139" t="n">
        <v>9000</v>
      </c>
      <c r="BS165" s="139" t="n">
        <v>7600</v>
      </c>
      <c r="BT165" s="139" t="n">
        <v>6500</v>
      </c>
      <c r="BU165" s="139" t="n">
        <v>4400</v>
      </c>
      <c r="BV165" s="140" t="n">
        <v>3900</v>
      </c>
      <c r="GR165" s="104"/>
      <c r="GS165" s="104"/>
      <c r="GT165" s="104"/>
      <c r="GU165" s="104"/>
      <c r="GV165" s="104"/>
      <c r="GW165" s="104"/>
      <c r="GX165" s="104"/>
      <c r="GY165" s="104"/>
      <c r="GZ165" s="104"/>
      <c r="HA165" s="104"/>
      <c r="HB165" s="103"/>
      <c r="HC165" s="128"/>
    </row>
    <row r="166" customFormat="false" ht="15" hidden="false" customHeight="false" outlineLevel="0" collapsed="false">
      <c r="AI166" s="139" t="s">
        <v>131</v>
      </c>
      <c r="AJ166" s="139" t="n">
        <v>544700</v>
      </c>
      <c r="AK166" s="139" t="n">
        <v>66300</v>
      </c>
      <c r="AL166" s="139" t="n">
        <v>62500</v>
      </c>
      <c r="AM166" s="139" t="n">
        <v>59100</v>
      </c>
      <c r="AN166" s="139" t="n">
        <v>55500</v>
      </c>
      <c r="AO166" s="139" t="n">
        <v>51900</v>
      </c>
      <c r="AP166" s="139" t="n">
        <v>42800</v>
      </c>
      <c r="AQ166" s="139" t="n">
        <v>36400</v>
      </c>
      <c r="AR166" s="139" t="n">
        <v>32800</v>
      </c>
      <c r="AS166" s="139" t="n">
        <v>28400</v>
      </c>
      <c r="AT166" s="139" t="n">
        <v>26000</v>
      </c>
      <c r="AU166" s="139" t="n">
        <v>21100</v>
      </c>
      <c r="AV166" s="139" t="n">
        <v>17400</v>
      </c>
      <c r="AW166" s="139" t="n">
        <v>14300</v>
      </c>
      <c r="AX166" s="139" t="n">
        <v>11700</v>
      </c>
      <c r="AY166" s="139" t="n">
        <v>9000</v>
      </c>
      <c r="AZ166" s="139" t="n">
        <v>5400</v>
      </c>
      <c r="BA166" s="140" t="n">
        <v>4000</v>
      </c>
      <c r="BD166" s="139" t="s">
        <v>131</v>
      </c>
      <c r="BE166" s="139" t="n">
        <v>545300</v>
      </c>
      <c r="BF166" s="139" t="n">
        <v>64100</v>
      </c>
      <c r="BG166" s="139" t="n">
        <v>60400</v>
      </c>
      <c r="BH166" s="139" t="n">
        <v>57800</v>
      </c>
      <c r="BI166" s="139" t="n">
        <v>55300</v>
      </c>
      <c r="BJ166" s="139" t="n">
        <v>52200</v>
      </c>
      <c r="BK166" s="139" t="n">
        <v>42500</v>
      </c>
      <c r="BL166" s="139" t="n">
        <v>35900</v>
      </c>
      <c r="BM166" s="139" t="n">
        <v>32500</v>
      </c>
      <c r="BN166" s="139" t="n">
        <v>29300</v>
      </c>
      <c r="BO166" s="139" t="n">
        <v>26600</v>
      </c>
      <c r="BP166" s="139" t="n">
        <v>21500</v>
      </c>
      <c r="BQ166" s="139" t="n">
        <v>17400</v>
      </c>
      <c r="BR166" s="139" t="n">
        <v>14800</v>
      </c>
      <c r="BS166" s="139" t="n">
        <v>12400</v>
      </c>
      <c r="BT166" s="139" t="n">
        <v>9900</v>
      </c>
      <c r="BU166" s="139" t="n">
        <v>6700</v>
      </c>
      <c r="BV166" s="140" t="n">
        <v>5900</v>
      </c>
      <c r="GR166" s="104"/>
      <c r="GS166" s="104"/>
      <c r="GT166" s="104"/>
      <c r="GU166" s="104"/>
      <c r="GV166" s="104"/>
      <c r="GW166" s="104"/>
      <c r="GX166" s="104"/>
      <c r="GY166" s="104"/>
      <c r="GZ166" s="104"/>
      <c r="HA166" s="104"/>
      <c r="HB166" s="103"/>
      <c r="HC166" s="128"/>
    </row>
    <row r="167" customFormat="false" ht="15" hidden="false" customHeight="false" outlineLevel="0" collapsed="false">
      <c r="AI167" s="139" t="s">
        <v>132</v>
      </c>
      <c r="AJ167" s="139" t="n">
        <v>285300</v>
      </c>
      <c r="AK167" s="139" t="n">
        <v>29600</v>
      </c>
      <c r="AL167" s="139" t="n">
        <v>29200</v>
      </c>
      <c r="AM167" s="139" t="n">
        <v>28700</v>
      </c>
      <c r="AN167" s="139" t="n">
        <v>27100</v>
      </c>
      <c r="AO167" s="139" t="n">
        <v>26400</v>
      </c>
      <c r="AP167" s="139" t="n">
        <v>22500</v>
      </c>
      <c r="AQ167" s="139" t="n">
        <v>18000</v>
      </c>
      <c r="AR167" s="139" t="n">
        <v>16600</v>
      </c>
      <c r="AS167" s="139" t="n">
        <v>15100</v>
      </c>
      <c r="AT167" s="139" t="n">
        <v>15500</v>
      </c>
      <c r="AU167" s="139" t="n">
        <v>14000</v>
      </c>
      <c r="AV167" s="139" t="n">
        <v>12000</v>
      </c>
      <c r="AW167" s="139" t="n">
        <v>9400</v>
      </c>
      <c r="AX167" s="139" t="n">
        <v>8000</v>
      </c>
      <c r="AY167" s="139" t="n">
        <v>6400</v>
      </c>
      <c r="AZ167" s="139" t="n">
        <v>4100</v>
      </c>
      <c r="BA167" s="140" t="n">
        <v>2700</v>
      </c>
      <c r="BD167" s="139" t="s">
        <v>132</v>
      </c>
      <c r="BE167" s="139" t="n">
        <v>297600</v>
      </c>
      <c r="BF167" s="139" t="n">
        <v>28500</v>
      </c>
      <c r="BG167" s="139" t="n">
        <v>28200</v>
      </c>
      <c r="BH167" s="139" t="n">
        <v>27700</v>
      </c>
      <c r="BI167" s="139" t="n">
        <v>27100</v>
      </c>
      <c r="BJ167" s="139" t="n">
        <v>26600</v>
      </c>
      <c r="BK167" s="139" t="n">
        <v>22700</v>
      </c>
      <c r="BL167" s="139" t="n">
        <v>18500</v>
      </c>
      <c r="BM167" s="139" t="n">
        <v>17300</v>
      </c>
      <c r="BN167" s="139" t="n">
        <v>17500</v>
      </c>
      <c r="BO167" s="139" t="n">
        <v>17300</v>
      </c>
      <c r="BP167" s="139" t="n">
        <v>15300</v>
      </c>
      <c r="BQ167" s="139" t="n">
        <v>13000</v>
      </c>
      <c r="BR167" s="139" t="n">
        <v>10900</v>
      </c>
      <c r="BS167" s="139" t="n">
        <v>9400</v>
      </c>
      <c r="BT167" s="139" t="n">
        <v>8000</v>
      </c>
      <c r="BU167" s="139" t="n">
        <v>5300</v>
      </c>
      <c r="BV167" s="140" t="n">
        <v>4300</v>
      </c>
      <c r="GR167" s="104"/>
      <c r="GS167" s="104"/>
      <c r="GT167" s="104"/>
      <c r="GU167" s="104"/>
      <c r="GV167" s="104"/>
      <c r="GW167" s="104"/>
      <c r="GX167" s="104"/>
      <c r="GY167" s="104"/>
      <c r="GZ167" s="104"/>
      <c r="HA167" s="104"/>
      <c r="HB167" s="103"/>
      <c r="HC167" s="128"/>
    </row>
    <row r="168" customFormat="false" ht="15" hidden="false" customHeight="false" outlineLevel="0" collapsed="false">
      <c r="AI168" s="139" t="s">
        <v>133</v>
      </c>
      <c r="AJ168" s="139" t="n">
        <v>188400</v>
      </c>
      <c r="AK168" s="139" t="n">
        <v>19500</v>
      </c>
      <c r="AL168" s="139" t="n">
        <v>19100</v>
      </c>
      <c r="AM168" s="139" t="n">
        <v>19000</v>
      </c>
      <c r="AN168" s="139" t="n">
        <v>18600</v>
      </c>
      <c r="AO168" s="139" t="n">
        <v>18700</v>
      </c>
      <c r="AP168" s="139" t="n">
        <v>14300</v>
      </c>
      <c r="AQ168" s="139" t="n">
        <v>13200</v>
      </c>
      <c r="AR168" s="139" t="n">
        <v>12400</v>
      </c>
      <c r="AS168" s="139" t="n">
        <v>10800</v>
      </c>
      <c r="AT168" s="139" t="n">
        <v>9800</v>
      </c>
      <c r="AU168" s="139" t="n">
        <v>8600</v>
      </c>
      <c r="AV168" s="139" t="n">
        <v>7100</v>
      </c>
      <c r="AW168" s="139" t="n">
        <v>5600</v>
      </c>
      <c r="AX168" s="139" t="n">
        <v>4500</v>
      </c>
      <c r="AY168" s="139" t="n">
        <v>3400</v>
      </c>
      <c r="AZ168" s="139" t="n">
        <v>2200</v>
      </c>
      <c r="BA168" s="140" t="n">
        <v>1600</v>
      </c>
      <c r="BD168" s="139" t="s">
        <v>133</v>
      </c>
      <c r="BE168" s="139" t="n">
        <v>183400</v>
      </c>
      <c r="BF168" s="139" t="n">
        <v>18800</v>
      </c>
      <c r="BG168" s="139" t="n">
        <v>18400</v>
      </c>
      <c r="BH168" s="139" t="n">
        <v>18100</v>
      </c>
      <c r="BI168" s="139" t="n">
        <v>17500</v>
      </c>
      <c r="BJ168" s="139" t="n">
        <v>17700</v>
      </c>
      <c r="BK168" s="139" t="n">
        <v>13100</v>
      </c>
      <c r="BL168" s="139" t="n">
        <v>11800</v>
      </c>
      <c r="BM168" s="139" t="n">
        <v>11400</v>
      </c>
      <c r="BN168" s="139" t="n">
        <v>10500</v>
      </c>
      <c r="BO168" s="139" t="n">
        <v>9700</v>
      </c>
      <c r="BP168" s="139" t="n">
        <v>8300</v>
      </c>
      <c r="BQ168" s="139" t="n">
        <v>7000</v>
      </c>
      <c r="BR168" s="139" t="n">
        <v>5800</v>
      </c>
      <c r="BS168" s="139" t="n">
        <v>5000</v>
      </c>
      <c r="BT168" s="139" t="n">
        <v>4200</v>
      </c>
      <c r="BU168" s="139" t="n">
        <v>3200</v>
      </c>
      <c r="BV168" s="140" t="n">
        <v>3000</v>
      </c>
      <c r="GR168" s="104"/>
      <c r="GS168" s="104"/>
      <c r="GT168" s="104"/>
      <c r="GU168" s="104"/>
      <c r="GV168" s="104"/>
      <c r="GW168" s="104"/>
      <c r="GX168" s="104"/>
      <c r="GY168" s="104"/>
      <c r="GZ168" s="104"/>
      <c r="HA168" s="104"/>
      <c r="HB168" s="103"/>
      <c r="HC168" s="128"/>
    </row>
    <row r="169" customFormat="false" ht="15" hidden="false" customHeight="false" outlineLevel="0" collapsed="false">
      <c r="AI169" s="139" t="s">
        <v>134</v>
      </c>
      <c r="AJ169" s="139" t="n">
        <v>107200</v>
      </c>
      <c r="AK169" s="139" t="n">
        <v>12200</v>
      </c>
      <c r="AL169" s="139" t="n">
        <v>11400</v>
      </c>
      <c r="AM169" s="139" t="n">
        <v>10900</v>
      </c>
      <c r="AN169" s="139" t="n">
        <v>10700</v>
      </c>
      <c r="AO169" s="139" t="n">
        <v>10500</v>
      </c>
      <c r="AP169" s="139" t="n">
        <v>8600</v>
      </c>
      <c r="AQ169" s="139" t="n">
        <v>7700</v>
      </c>
      <c r="AR169" s="139" t="n">
        <v>7700</v>
      </c>
      <c r="AS169" s="139" t="n">
        <v>6800</v>
      </c>
      <c r="AT169" s="139" t="n">
        <v>5800</v>
      </c>
      <c r="AU169" s="139" t="n">
        <v>4200</v>
      </c>
      <c r="AV169" s="139" t="n">
        <v>3300</v>
      </c>
      <c r="AW169" s="139" t="n">
        <v>2700</v>
      </c>
      <c r="AX169" s="139" t="n">
        <v>2000</v>
      </c>
      <c r="AY169" s="139" t="n">
        <v>1500</v>
      </c>
      <c r="AZ169" s="139" t="n">
        <v>800</v>
      </c>
      <c r="BA169" s="140" t="n">
        <v>500</v>
      </c>
      <c r="BD169" s="139" t="s">
        <v>134</v>
      </c>
      <c r="BE169" s="139" t="n">
        <v>105000</v>
      </c>
      <c r="BF169" s="139" t="n">
        <v>11900</v>
      </c>
      <c r="BG169" s="139" t="n">
        <v>11200</v>
      </c>
      <c r="BH169" s="139" t="n">
        <v>10600</v>
      </c>
      <c r="BI169" s="139" t="n">
        <v>9700</v>
      </c>
      <c r="BJ169" s="139" t="n">
        <v>9800</v>
      </c>
      <c r="BK169" s="139" t="n">
        <v>8600</v>
      </c>
      <c r="BL169" s="139" t="n">
        <v>7800</v>
      </c>
      <c r="BM169" s="139" t="n">
        <v>7900</v>
      </c>
      <c r="BN169" s="139" t="n">
        <v>6900</v>
      </c>
      <c r="BO169" s="139" t="n">
        <v>5500</v>
      </c>
      <c r="BP169" s="139" t="n">
        <v>4000</v>
      </c>
      <c r="BQ169" s="139" t="n">
        <v>3200</v>
      </c>
      <c r="BR169" s="139" t="n">
        <v>2600</v>
      </c>
      <c r="BS169" s="139" t="n">
        <v>2100</v>
      </c>
      <c r="BT169" s="139" t="n">
        <v>1500</v>
      </c>
      <c r="BU169" s="139" t="n">
        <v>1000</v>
      </c>
      <c r="BV169" s="140" t="n">
        <v>800</v>
      </c>
      <c r="GR169" s="104"/>
      <c r="GS169" s="104"/>
      <c r="GT169" s="104"/>
      <c r="GU169" s="104"/>
      <c r="GV169" s="104"/>
      <c r="GW169" s="104"/>
      <c r="GX169" s="104"/>
      <c r="GY169" s="104"/>
      <c r="GZ169" s="104"/>
      <c r="HA169" s="104"/>
      <c r="HB169" s="103"/>
      <c r="HC169" s="128"/>
    </row>
    <row r="170" customFormat="false" ht="15" hidden="false" customHeight="false" outlineLevel="0" collapsed="false">
      <c r="AI170" s="139" t="s">
        <v>135</v>
      </c>
      <c r="AJ170" s="139" t="n">
        <v>1528900</v>
      </c>
      <c r="AK170" s="139" t="n">
        <v>144500</v>
      </c>
      <c r="AL170" s="139" t="n">
        <v>141100</v>
      </c>
      <c r="AM170" s="139" t="n">
        <v>138300</v>
      </c>
      <c r="AN170" s="139" t="n">
        <v>141300</v>
      </c>
      <c r="AO170" s="139" t="n">
        <v>142900</v>
      </c>
      <c r="AP170" s="139" t="n">
        <v>113400</v>
      </c>
      <c r="AQ170" s="139" t="n">
        <v>99700</v>
      </c>
      <c r="AR170" s="139" t="n">
        <v>96000</v>
      </c>
      <c r="AS170" s="139" t="n">
        <v>88100</v>
      </c>
      <c r="AT170" s="139" t="n">
        <v>84600</v>
      </c>
      <c r="AU170" s="139" t="n">
        <v>74300</v>
      </c>
      <c r="AV170" s="139" t="n">
        <v>64700</v>
      </c>
      <c r="AW170" s="139" t="n">
        <v>58300</v>
      </c>
      <c r="AX170" s="139" t="n">
        <v>50000</v>
      </c>
      <c r="AY170" s="139" t="n">
        <v>41200</v>
      </c>
      <c r="AZ170" s="139" t="n">
        <v>28700</v>
      </c>
      <c r="BA170" s="140" t="n">
        <v>21700</v>
      </c>
      <c r="BD170" s="139" t="s">
        <v>135</v>
      </c>
      <c r="BE170" s="139" t="n">
        <v>1599800</v>
      </c>
      <c r="BF170" s="139" t="n">
        <v>139900</v>
      </c>
      <c r="BG170" s="139" t="n">
        <v>137100</v>
      </c>
      <c r="BH170" s="139" t="n">
        <v>135000</v>
      </c>
      <c r="BI170" s="139" t="n">
        <v>137700</v>
      </c>
      <c r="BJ170" s="139" t="n">
        <v>139700</v>
      </c>
      <c r="BK170" s="139" t="n">
        <v>111400</v>
      </c>
      <c r="BL170" s="139" t="n">
        <v>97500</v>
      </c>
      <c r="BM170" s="139" t="n">
        <v>96000</v>
      </c>
      <c r="BN170" s="139" t="n">
        <v>93100</v>
      </c>
      <c r="BO170" s="139" t="n">
        <v>87300</v>
      </c>
      <c r="BP170" s="139" t="n">
        <v>79200</v>
      </c>
      <c r="BQ170" s="139" t="n">
        <v>70000</v>
      </c>
      <c r="BR170" s="139" t="n">
        <v>66200</v>
      </c>
      <c r="BS170" s="139" t="n">
        <v>62800</v>
      </c>
      <c r="BT170" s="139" t="n">
        <v>56700</v>
      </c>
      <c r="BU170" s="139" t="n">
        <v>45500</v>
      </c>
      <c r="BV170" s="140" t="n">
        <v>44700</v>
      </c>
      <c r="GR170" s="104"/>
      <c r="GS170" s="104"/>
      <c r="GT170" s="104"/>
      <c r="GU170" s="104"/>
      <c r="GV170" s="104"/>
      <c r="GW170" s="104"/>
      <c r="GX170" s="104"/>
      <c r="GY170" s="104"/>
      <c r="GZ170" s="104"/>
      <c r="HA170" s="104"/>
      <c r="HB170" s="103"/>
      <c r="HC170" s="128"/>
    </row>
    <row r="171" customFormat="false" ht="15" hidden="false" customHeight="false" outlineLevel="0" collapsed="false">
      <c r="AI171" s="139" t="s">
        <v>136</v>
      </c>
      <c r="AJ171" s="139" t="n">
        <v>368200</v>
      </c>
      <c r="AK171" s="139" t="n">
        <v>43500</v>
      </c>
      <c r="AL171" s="139" t="n">
        <v>42400</v>
      </c>
      <c r="AM171" s="139" t="n">
        <v>40200</v>
      </c>
      <c r="AN171" s="139" t="n">
        <v>37100</v>
      </c>
      <c r="AO171" s="139" t="n">
        <v>33000</v>
      </c>
      <c r="AP171" s="139" t="n">
        <v>26500</v>
      </c>
      <c r="AQ171" s="139" t="n">
        <v>22700</v>
      </c>
      <c r="AR171" s="139" t="n">
        <v>21300</v>
      </c>
      <c r="AS171" s="139" t="n">
        <v>19800</v>
      </c>
      <c r="AT171" s="139" t="n">
        <v>18700</v>
      </c>
      <c r="AU171" s="139" t="n">
        <v>15000</v>
      </c>
      <c r="AV171" s="139" t="n">
        <v>12800</v>
      </c>
      <c r="AW171" s="139" t="n">
        <v>10900</v>
      </c>
      <c r="AX171" s="139" t="n">
        <v>8800</v>
      </c>
      <c r="AY171" s="139" t="n">
        <v>7200</v>
      </c>
      <c r="AZ171" s="139" t="n">
        <v>4600</v>
      </c>
      <c r="BA171" s="140" t="n">
        <v>3900</v>
      </c>
      <c r="BD171" s="139" t="s">
        <v>136</v>
      </c>
      <c r="BE171" s="139" t="n">
        <v>362800</v>
      </c>
      <c r="BF171" s="139" t="n">
        <v>41900</v>
      </c>
      <c r="BG171" s="139" t="n">
        <v>40500</v>
      </c>
      <c r="BH171" s="139" t="n">
        <v>38000</v>
      </c>
      <c r="BI171" s="139" t="n">
        <v>34900</v>
      </c>
      <c r="BJ171" s="139" t="n">
        <v>32100</v>
      </c>
      <c r="BK171" s="139" t="n">
        <v>25300</v>
      </c>
      <c r="BL171" s="139" t="n">
        <v>21200</v>
      </c>
      <c r="BM171" s="139" t="n">
        <v>20200</v>
      </c>
      <c r="BN171" s="139" t="n">
        <v>19900</v>
      </c>
      <c r="BO171" s="139" t="n">
        <v>17800</v>
      </c>
      <c r="BP171" s="139" t="n">
        <v>15400</v>
      </c>
      <c r="BQ171" s="139" t="n">
        <v>13000</v>
      </c>
      <c r="BR171" s="139" t="n">
        <v>11800</v>
      </c>
      <c r="BS171" s="139" t="n">
        <v>9900</v>
      </c>
      <c r="BT171" s="139" t="n">
        <v>8600</v>
      </c>
      <c r="BU171" s="139" t="n">
        <v>6100</v>
      </c>
      <c r="BV171" s="140" t="n">
        <v>5900</v>
      </c>
      <c r="GR171" s="104"/>
      <c r="GS171" s="104"/>
      <c r="GT171" s="104"/>
      <c r="GU171" s="104"/>
      <c r="GV171" s="104"/>
      <c r="GW171" s="104"/>
      <c r="GX171" s="104"/>
      <c r="GY171" s="104"/>
      <c r="GZ171" s="104"/>
      <c r="HA171" s="104"/>
      <c r="HB171" s="103"/>
      <c r="HC171" s="128"/>
    </row>
    <row r="172" customFormat="false" ht="15" hidden="false" customHeight="false" outlineLevel="0" collapsed="false">
      <c r="AI172" s="139" t="s">
        <v>137</v>
      </c>
      <c r="AJ172" s="139" t="n">
        <v>645400</v>
      </c>
      <c r="AK172" s="139" t="n">
        <v>69400</v>
      </c>
      <c r="AL172" s="139" t="n">
        <v>67000</v>
      </c>
      <c r="AM172" s="139" t="n">
        <v>65100</v>
      </c>
      <c r="AN172" s="139" t="n">
        <v>63200</v>
      </c>
      <c r="AO172" s="139" t="n">
        <v>66100</v>
      </c>
      <c r="AP172" s="139" t="n">
        <v>50200</v>
      </c>
      <c r="AQ172" s="139" t="n">
        <v>42400</v>
      </c>
      <c r="AR172" s="139" t="n">
        <v>38300</v>
      </c>
      <c r="AS172" s="139" t="n">
        <v>36600</v>
      </c>
      <c r="AT172" s="139" t="n">
        <v>35800</v>
      </c>
      <c r="AU172" s="139" t="n">
        <v>29200</v>
      </c>
      <c r="AV172" s="139" t="n">
        <v>22300</v>
      </c>
      <c r="AW172" s="139" t="n">
        <v>18100</v>
      </c>
      <c r="AX172" s="139" t="n">
        <v>15700</v>
      </c>
      <c r="AY172" s="139" t="n">
        <v>12700</v>
      </c>
      <c r="AZ172" s="139" t="n">
        <v>7900</v>
      </c>
      <c r="BA172" s="140" t="n">
        <v>5500</v>
      </c>
      <c r="BD172" s="139" t="s">
        <v>137</v>
      </c>
      <c r="BE172" s="139" t="n">
        <v>663000</v>
      </c>
      <c r="BF172" s="139" t="n">
        <v>67000</v>
      </c>
      <c r="BG172" s="139" t="n">
        <v>64500</v>
      </c>
      <c r="BH172" s="139" t="n">
        <v>63300</v>
      </c>
      <c r="BI172" s="139" t="n">
        <v>63000</v>
      </c>
      <c r="BJ172" s="139" t="n">
        <v>66500</v>
      </c>
      <c r="BK172" s="139" t="n">
        <v>50600</v>
      </c>
      <c r="BL172" s="139" t="n">
        <v>43100</v>
      </c>
      <c r="BM172" s="139" t="n">
        <v>40000</v>
      </c>
      <c r="BN172" s="139" t="n">
        <v>39900</v>
      </c>
      <c r="BO172" s="139" t="n">
        <v>36800</v>
      </c>
      <c r="BP172" s="139" t="n">
        <v>29600</v>
      </c>
      <c r="BQ172" s="139" t="n">
        <v>23500</v>
      </c>
      <c r="BR172" s="139" t="n">
        <v>20800</v>
      </c>
      <c r="BS172" s="139" t="n">
        <v>19300</v>
      </c>
      <c r="BT172" s="139" t="n">
        <v>15500</v>
      </c>
      <c r="BU172" s="139" t="n">
        <v>10700</v>
      </c>
      <c r="BV172" s="140" t="n">
        <v>8900</v>
      </c>
      <c r="GR172" s="104"/>
      <c r="GS172" s="104"/>
      <c r="GT172" s="104"/>
      <c r="GU172" s="104"/>
      <c r="GV172" s="104"/>
      <c r="GW172" s="104"/>
      <c r="GX172" s="104"/>
      <c r="GY172" s="104"/>
      <c r="GZ172" s="104"/>
      <c r="HA172" s="104"/>
      <c r="HB172" s="103"/>
      <c r="HC172" s="128"/>
    </row>
    <row r="173" customFormat="false" ht="15" hidden="false" customHeight="false" outlineLevel="0" collapsed="false">
      <c r="AI173" s="141" t="s">
        <v>138</v>
      </c>
      <c r="AJ173" s="141" t="n">
        <v>57800</v>
      </c>
      <c r="AK173" s="141" t="n">
        <v>8300</v>
      </c>
      <c r="AL173" s="141" t="n">
        <v>7300</v>
      </c>
      <c r="AM173" s="141" t="n">
        <v>6700</v>
      </c>
      <c r="AN173" s="141" t="n">
        <v>5900</v>
      </c>
      <c r="AO173" s="141" t="n">
        <v>5700</v>
      </c>
      <c r="AP173" s="141" t="n">
        <v>3900</v>
      </c>
      <c r="AQ173" s="141" t="n">
        <v>3700</v>
      </c>
      <c r="AR173" s="141" t="n">
        <v>4800</v>
      </c>
      <c r="AS173" s="141" t="n">
        <v>4100</v>
      </c>
      <c r="AT173" s="141" t="n">
        <v>2800</v>
      </c>
      <c r="AU173" s="141" t="n">
        <v>1800</v>
      </c>
      <c r="AV173" s="141" t="n">
        <v>1100</v>
      </c>
      <c r="AW173" s="141" t="n">
        <v>700</v>
      </c>
      <c r="AX173" s="141" t="n">
        <v>500</v>
      </c>
      <c r="AY173" s="141" t="n">
        <v>300</v>
      </c>
      <c r="AZ173" s="141" t="n">
        <v>200</v>
      </c>
      <c r="BA173" s="142" t="n">
        <v>100</v>
      </c>
      <c r="BD173" s="141" t="s">
        <v>138</v>
      </c>
      <c r="BE173" s="141" t="n">
        <v>63600</v>
      </c>
      <c r="BF173" s="141" t="n">
        <v>8300</v>
      </c>
      <c r="BG173" s="141" t="n">
        <v>7500</v>
      </c>
      <c r="BH173" s="141" t="n">
        <v>6500</v>
      </c>
      <c r="BI173" s="141" t="n">
        <v>5500</v>
      </c>
      <c r="BJ173" s="141" t="n">
        <v>6300</v>
      </c>
      <c r="BK173" s="141" t="n">
        <v>5600</v>
      </c>
      <c r="BL173" s="141" t="n">
        <v>5400</v>
      </c>
      <c r="BM173" s="141" t="n">
        <v>6100</v>
      </c>
      <c r="BN173" s="141" t="n">
        <v>4400</v>
      </c>
      <c r="BO173" s="141" t="n">
        <v>2900</v>
      </c>
      <c r="BP173" s="141" t="n">
        <v>1800</v>
      </c>
      <c r="BQ173" s="141" t="n">
        <v>1200</v>
      </c>
      <c r="BR173" s="141" t="n">
        <v>800</v>
      </c>
      <c r="BS173" s="141" t="n">
        <v>500</v>
      </c>
      <c r="BT173" s="141" t="n">
        <v>400</v>
      </c>
      <c r="BU173" s="141" t="n">
        <v>200</v>
      </c>
      <c r="BV173" s="142" t="n">
        <v>100</v>
      </c>
      <c r="GR173" s="104"/>
      <c r="GS173" s="104"/>
      <c r="GT173" s="104"/>
      <c r="GU173" s="104"/>
      <c r="GV173" s="104"/>
      <c r="GW173" s="104"/>
      <c r="GX173" s="104"/>
      <c r="GY173" s="104"/>
      <c r="GZ173" s="104"/>
      <c r="HA173" s="104"/>
      <c r="HB173" s="103"/>
      <c r="HC173" s="128"/>
    </row>
    <row r="174" customFormat="false" ht="12.8" hidden="false" customHeight="false" outlineLevel="0" collapsed="false">
      <c r="GR174" s="104"/>
      <c r="GS174" s="104"/>
      <c r="GT174" s="104"/>
      <c r="GU174" s="104"/>
      <c r="GV174" s="104"/>
      <c r="GW174" s="104"/>
      <c r="GX174" s="104"/>
      <c r="GY174" s="104"/>
      <c r="GZ174" s="104"/>
      <c r="HA174" s="104"/>
      <c r="HB174" s="103"/>
      <c r="HC174" s="128"/>
    </row>
    <row r="175" customFormat="false" ht="12.8" hidden="false" customHeight="false" outlineLevel="0" collapsed="false">
      <c r="GR175" s="104"/>
      <c r="GS175" s="104"/>
      <c r="GT175" s="104"/>
      <c r="GU175" s="104"/>
      <c r="GV175" s="104"/>
      <c r="GW175" s="104"/>
      <c r="GX175" s="104"/>
      <c r="GY175" s="104"/>
      <c r="GZ175" s="104"/>
      <c r="HA175" s="104"/>
      <c r="HB175" s="103"/>
      <c r="HC175" s="128"/>
    </row>
    <row r="176" customFormat="false" ht="12.8" hidden="false" customHeight="false" outlineLevel="0" collapsed="false">
      <c r="GR176" s="104"/>
      <c r="GS176" s="104"/>
      <c r="GT176" s="104"/>
      <c r="GU176" s="104"/>
      <c r="GV176" s="104"/>
      <c r="GW176" s="104"/>
      <c r="GX176" s="104"/>
      <c r="GY176" s="104"/>
      <c r="GZ176" s="104"/>
      <c r="HA176" s="104"/>
      <c r="HB176" s="103"/>
      <c r="HC176" s="128"/>
    </row>
    <row r="177" customFormat="false" ht="12.8" hidden="false" customHeight="false" outlineLevel="0" collapsed="false">
      <c r="GR177" s="104"/>
      <c r="GS177" s="104"/>
      <c r="GT177" s="104"/>
      <c r="GU177" s="104"/>
      <c r="GV177" s="104"/>
      <c r="GW177" s="104"/>
      <c r="GX177" s="104"/>
      <c r="GY177" s="104"/>
      <c r="GZ177" s="104"/>
      <c r="HA177" s="104"/>
      <c r="HB177" s="103"/>
      <c r="HC177" s="128"/>
    </row>
    <row r="178" customFormat="false" ht="12.8" hidden="false" customHeight="false" outlineLevel="0" collapsed="false">
      <c r="GR178" s="104"/>
      <c r="GS178" s="104"/>
      <c r="GT178" s="104"/>
      <c r="GU178" s="104"/>
      <c r="GV178" s="104"/>
      <c r="GW178" s="104"/>
      <c r="GX178" s="104"/>
      <c r="GY178" s="104"/>
      <c r="GZ178" s="104"/>
      <c r="HA178" s="104"/>
      <c r="HB178" s="103"/>
      <c r="HC178" s="128"/>
    </row>
    <row r="179" customFormat="false" ht="12.8" hidden="false" customHeight="false" outlineLevel="0" collapsed="false">
      <c r="GR179" s="104"/>
      <c r="GS179" s="104"/>
      <c r="GT179" s="104"/>
      <c r="GU179" s="104"/>
      <c r="GV179" s="104"/>
      <c r="GW179" s="104"/>
      <c r="GX179" s="104"/>
      <c r="GY179" s="104"/>
      <c r="GZ179" s="104"/>
      <c r="HA179" s="104"/>
      <c r="HB179" s="103"/>
      <c r="HC179" s="128"/>
    </row>
    <row r="180" customFormat="false" ht="12.8" hidden="false" customHeight="false" outlineLevel="0" collapsed="false">
      <c r="GR180" s="104"/>
      <c r="GS180" s="104"/>
      <c r="GT180" s="104"/>
      <c r="GU180" s="104"/>
      <c r="GV180" s="104"/>
      <c r="GW180" s="104"/>
      <c r="GX180" s="104"/>
      <c r="GY180" s="104"/>
      <c r="GZ180" s="104"/>
      <c r="HA180" s="104"/>
      <c r="HB180" s="103"/>
      <c r="HC180" s="128"/>
    </row>
    <row r="181" customFormat="false" ht="15" hidden="false" customHeight="false" outlineLevel="0" collapsed="false">
      <c r="AI181" s="133" t="n">
        <v>2002</v>
      </c>
      <c r="AJ181" s="133" t="n">
        <v>2002</v>
      </c>
      <c r="AK181" s="133" t="n">
        <v>2002</v>
      </c>
      <c r="AL181" s="133" t="n">
        <v>2002</v>
      </c>
      <c r="AM181" s="133" t="n">
        <v>2002</v>
      </c>
      <c r="AN181" s="133" t="n">
        <v>2002</v>
      </c>
      <c r="AO181" s="133" t="n">
        <v>2002</v>
      </c>
      <c r="AP181" s="133" t="n">
        <v>2002</v>
      </c>
      <c r="AQ181" s="133" t="n">
        <v>2002</v>
      </c>
      <c r="AR181" s="133" t="n">
        <v>2002</v>
      </c>
      <c r="AS181" s="133" t="n">
        <v>2002</v>
      </c>
      <c r="AT181" s="133" t="n">
        <v>2002</v>
      </c>
      <c r="AU181" s="133" t="n">
        <v>2002</v>
      </c>
      <c r="AV181" s="133" t="n">
        <v>2002</v>
      </c>
      <c r="AW181" s="133" t="n">
        <v>2002</v>
      </c>
      <c r="AX181" s="133" t="n">
        <v>2002</v>
      </c>
      <c r="AY181" s="133" t="n">
        <v>2002</v>
      </c>
      <c r="AZ181" s="133" t="n">
        <v>2002</v>
      </c>
      <c r="BA181" s="133" t="n">
        <v>2002</v>
      </c>
      <c r="BB181" s="133" t="n">
        <v>2002</v>
      </c>
      <c r="BC181" s="133" t="n">
        <v>2002</v>
      </c>
      <c r="BD181" s="133" t="n">
        <v>2002</v>
      </c>
      <c r="BE181" s="133" t="n">
        <v>2002</v>
      </c>
      <c r="BF181" s="133" t="n">
        <v>2002</v>
      </c>
      <c r="BG181" s="133" t="n">
        <v>2002</v>
      </c>
      <c r="BH181" s="133" t="n">
        <v>2002</v>
      </c>
      <c r="BI181" s="133" t="n">
        <v>2002</v>
      </c>
      <c r="BJ181" s="133" t="n">
        <v>2002</v>
      </c>
      <c r="BK181" s="133" t="n">
        <v>2002</v>
      </c>
      <c r="BL181" s="133" t="n">
        <v>2002</v>
      </c>
      <c r="BM181" s="133" t="n">
        <v>2002</v>
      </c>
      <c r="BN181" s="133" t="n">
        <v>2002</v>
      </c>
      <c r="BO181" s="133" t="n">
        <v>2002</v>
      </c>
      <c r="BP181" s="133" t="n">
        <v>2002</v>
      </c>
      <c r="BQ181" s="133" t="n">
        <v>2002</v>
      </c>
      <c r="BR181" s="133" t="n">
        <v>2002</v>
      </c>
      <c r="BS181" s="133" t="n">
        <v>2002</v>
      </c>
      <c r="BT181" s="133" t="n">
        <v>2002</v>
      </c>
      <c r="BU181" s="133" t="n">
        <v>2002</v>
      </c>
      <c r="BV181" s="133" t="n">
        <v>2002</v>
      </c>
      <c r="GR181" s="104"/>
      <c r="GS181" s="104"/>
      <c r="GT181" s="104"/>
      <c r="GU181" s="104"/>
      <c r="GV181" s="104"/>
      <c r="GW181" s="104"/>
      <c r="GX181" s="104"/>
      <c r="GY181" s="104"/>
      <c r="GZ181" s="104"/>
      <c r="HA181" s="104"/>
      <c r="HB181" s="103"/>
      <c r="HC181" s="128"/>
    </row>
    <row r="182" customFormat="false" ht="12.8" hidden="false" customHeight="false" outlineLevel="0" collapsed="false">
      <c r="GR182" s="104"/>
      <c r="GS182" s="104"/>
      <c r="GT182" s="104"/>
      <c r="GU182" s="104"/>
      <c r="GV182" s="104"/>
      <c r="GW182" s="104"/>
      <c r="GX182" s="104"/>
      <c r="GY182" s="104"/>
      <c r="GZ182" s="104"/>
      <c r="HA182" s="104"/>
      <c r="HB182" s="103"/>
      <c r="HC182" s="128"/>
    </row>
    <row r="183" customFormat="false" ht="15" hidden="false" customHeight="false" outlineLevel="0" collapsed="false">
      <c r="AI183" s="134" t="s">
        <v>113</v>
      </c>
      <c r="BD183" s="134" t="s">
        <v>114</v>
      </c>
      <c r="GR183" s="104"/>
      <c r="GS183" s="104"/>
      <c r="GT183" s="104"/>
      <c r="GU183" s="104"/>
      <c r="GV183" s="104"/>
      <c r="GW183" s="104"/>
      <c r="GX183" s="104"/>
      <c r="GY183" s="104"/>
      <c r="GZ183" s="104"/>
      <c r="HA183" s="104"/>
      <c r="HB183" s="103"/>
      <c r="HC183" s="128"/>
    </row>
    <row r="184" customFormat="false" ht="16.15" hidden="false" customHeight="false" outlineLevel="0" collapsed="false">
      <c r="AI184" s="135" t="s">
        <v>44</v>
      </c>
      <c r="AJ184" s="135" t="s">
        <v>45</v>
      </c>
      <c r="AK184" s="135" t="s">
        <v>46</v>
      </c>
      <c r="AL184" s="135" t="s">
        <v>47</v>
      </c>
      <c r="AM184" s="135" t="s">
        <v>48</v>
      </c>
      <c r="AN184" s="135" t="s">
        <v>49</v>
      </c>
      <c r="AO184" s="135" t="s">
        <v>50</v>
      </c>
      <c r="AP184" s="135" t="s">
        <v>51</v>
      </c>
      <c r="AQ184" s="135" t="s">
        <v>52</v>
      </c>
      <c r="AR184" s="135" t="s">
        <v>53</v>
      </c>
      <c r="AS184" s="135" t="s">
        <v>54</v>
      </c>
      <c r="AT184" s="135" t="s">
        <v>55</v>
      </c>
      <c r="AU184" s="135" t="s">
        <v>56</v>
      </c>
      <c r="AV184" s="135" t="s">
        <v>57</v>
      </c>
      <c r="AW184" s="135" t="s">
        <v>58</v>
      </c>
      <c r="AX184" s="135" t="s">
        <v>59</v>
      </c>
      <c r="AY184" s="135" t="s">
        <v>60</v>
      </c>
      <c r="AZ184" s="135" t="s">
        <v>61</v>
      </c>
      <c r="BA184" s="136" t="s">
        <v>62</v>
      </c>
      <c r="BD184" s="135" t="s">
        <v>44</v>
      </c>
      <c r="BE184" s="135" t="s">
        <v>45</v>
      </c>
      <c r="BF184" s="135" t="s">
        <v>46</v>
      </c>
      <c r="BG184" s="135" t="s">
        <v>47</v>
      </c>
      <c r="BH184" s="135" t="s">
        <v>48</v>
      </c>
      <c r="BI184" s="135" t="s">
        <v>49</v>
      </c>
      <c r="BJ184" s="135" t="s">
        <v>50</v>
      </c>
      <c r="BK184" s="135" t="s">
        <v>51</v>
      </c>
      <c r="BL184" s="135" t="s">
        <v>52</v>
      </c>
      <c r="BM184" s="135" t="s">
        <v>53</v>
      </c>
      <c r="BN184" s="135" t="s">
        <v>54</v>
      </c>
      <c r="BO184" s="135" t="s">
        <v>55</v>
      </c>
      <c r="BP184" s="135" t="s">
        <v>56</v>
      </c>
      <c r="BQ184" s="135" t="s">
        <v>57</v>
      </c>
      <c r="BR184" s="135" t="s">
        <v>58</v>
      </c>
      <c r="BS184" s="135" t="s">
        <v>59</v>
      </c>
      <c r="BT184" s="135" t="s">
        <v>60</v>
      </c>
      <c r="BU184" s="135" t="s">
        <v>61</v>
      </c>
      <c r="BV184" s="136" t="s">
        <v>62</v>
      </c>
      <c r="GR184" s="104"/>
      <c r="GS184" s="104"/>
      <c r="GT184" s="104"/>
      <c r="GU184" s="104"/>
      <c r="GV184" s="104"/>
      <c r="GW184" s="104"/>
      <c r="GX184" s="104"/>
      <c r="GY184" s="104"/>
      <c r="GZ184" s="104"/>
      <c r="HA184" s="104"/>
      <c r="HB184" s="103"/>
      <c r="HC184" s="128"/>
    </row>
    <row r="185" customFormat="false" ht="15" hidden="false" customHeight="false" outlineLevel="0" collapsed="false">
      <c r="AI185" s="137" t="s">
        <v>68</v>
      </c>
      <c r="AJ185" s="137" t="n">
        <v>18611835</v>
      </c>
      <c r="AK185" s="137" t="n">
        <v>1825014</v>
      </c>
      <c r="AL185" s="137" t="n">
        <v>1783444</v>
      </c>
      <c r="AM185" s="137" t="n">
        <v>1741445</v>
      </c>
      <c r="AN185" s="137" t="n">
        <v>1713522</v>
      </c>
      <c r="AO185" s="137" t="n">
        <v>1737941</v>
      </c>
      <c r="AP185" s="137" t="n">
        <v>1452455</v>
      </c>
      <c r="AQ185" s="137" t="n">
        <v>1267631</v>
      </c>
      <c r="AR185" s="137" t="n">
        <v>1182709</v>
      </c>
      <c r="AS185" s="137" t="n">
        <v>1088601</v>
      </c>
      <c r="AT185" s="137" t="n">
        <v>1021048</v>
      </c>
      <c r="AU185" s="137" t="n">
        <v>894319</v>
      </c>
      <c r="AV185" s="137" t="n">
        <v>758939</v>
      </c>
      <c r="AW185" s="137" t="n">
        <v>639448</v>
      </c>
      <c r="AX185" s="137" t="n">
        <v>547451</v>
      </c>
      <c r="AY185" s="137" t="n">
        <v>443248</v>
      </c>
      <c r="AZ185" s="137" t="n">
        <v>297249</v>
      </c>
      <c r="BA185" s="138" t="n">
        <v>217371</v>
      </c>
      <c r="BD185" s="137" t="s">
        <v>68</v>
      </c>
      <c r="BE185" s="137" t="n">
        <v>19332179</v>
      </c>
      <c r="BF185" s="137" t="n">
        <v>1765773</v>
      </c>
      <c r="BG185" s="137" t="n">
        <v>1727547</v>
      </c>
      <c r="BH185" s="137" t="n">
        <v>1689462</v>
      </c>
      <c r="BI185" s="137" t="n">
        <v>1667017</v>
      </c>
      <c r="BJ185" s="137" t="n">
        <v>1707234</v>
      </c>
      <c r="BK185" s="137" t="n">
        <v>1434881</v>
      </c>
      <c r="BL185" s="137" t="n">
        <v>1258804</v>
      </c>
      <c r="BM185" s="137" t="n">
        <v>1193852</v>
      </c>
      <c r="BN185" s="137" t="n">
        <v>1142728</v>
      </c>
      <c r="BO185" s="137" t="n">
        <v>1071295</v>
      </c>
      <c r="BP185" s="137" t="n">
        <v>950692</v>
      </c>
      <c r="BQ185" s="137" t="n">
        <v>822921</v>
      </c>
      <c r="BR185" s="137" t="n">
        <v>735184</v>
      </c>
      <c r="BS185" s="137" t="n">
        <v>676659</v>
      </c>
      <c r="BT185" s="137" t="n">
        <v>598163</v>
      </c>
      <c r="BU185" s="137" t="n">
        <v>455632</v>
      </c>
      <c r="BV185" s="138" t="n">
        <v>434335</v>
      </c>
      <c r="GR185" s="104"/>
      <c r="GS185" s="104"/>
      <c r="GT185" s="104"/>
      <c r="GU185" s="104"/>
      <c r="GV185" s="104"/>
      <c r="GW185" s="104"/>
      <c r="GX185" s="104"/>
      <c r="GY185" s="104"/>
      <c r="GZ185" s="104"/>
      <c r="HA185" s="104"/>
      <c r="HB185" s="103"/>
      <c r="HC185" s="128"/>
    </row>
    <row r="186" customFormat="false" ht="15" hidden="false" customHeight="false" outlineLevel="0" collapsed="false">
      <c r="AI186" s="139" t="s">
        <v>115</v>
      </c>
      <c r="AJ186" s="139" t="n">
        <v>1394536</v>
      </c>
      <c r="AK186" s="139" t="n">
        <v>88485</v>
      </c>
      <c r="AL186" s="139" t="n">
        <v>89814</v>
      </c>
      <c r="AM186" s="139" t="n">
        <v>92486</v>
      </c>
      <c r="AN186" s="139" t="n">
        <v>106673</v>
      </c>
      <c r="AO186" s="139" t="n">
        <v>126252</v>
      </c>
      <c r="AP186" s="139" t="n">
        <v>116891</v>
      </c>
      <c r="AQ186" s="139" t="n">
        <v>104542</v>
      </c>
      <c r="AR186" s="139" t="n">
        <v>97866</v>
      </c>
      <c r="AS186" s="139" t="n">
        <v>92188</v>
      </c>
      <c r="AT186" s="139" t="n">
        <v>85388</v>
      </c>
      <c r="AU186" s="139" t="n">
        <v>80069</v>
      </c>
      <c r="AV186" s="139" t="n">
        <v>71319</v>
      </c>
      <c r="AW186" s="139" t="n">
        <v>61331</v>
      </c>
      <c r="AX186" s="139" t="n">
        <v>58114</v>
      </c>
      <c r="AY186" s="139" t="n">
        <v>52419</v>
      </c>
      <c r="AZ186" s="139" t="n">
        <v>38910</v>
      </c>
      <c r="BA186" s="140" t="n">
        <v>31789</v>
      </c>
      <c r="BD186" s="139" t="s">
        <v>115</v>
      </c>
      <c r="BE186" s="139" t="n">
        <v>1658494</v>
      </c>
      <c r="BF186" s="139" t="n">
        <v>86014</v>
      </c>
      <c r="BG186" s="139" t="n">
        <v>87207</v>
      </c>
      <c r="BH186" s="139" t="n">
        <v>90813</v>
      </c>
      <c r="BI186" s="139" t="n">
        <v>107493</v>
      </c>
      <c r="BJ186" s="139" t="n">
        <v>126935</v>
      </c>
      <c r="BK186" s="139" t="n">
        <v>122362</v>
      </c>
      <c r="BL186" s="139" t="n">
        <v>111563</v>
      </c>
      <c r="BM186" s="139" t="n">
        <v>104969</v>
      </c>
      <c r="BN186" s="139" t="n">
        <v>104282</v>
      </c>
      <c r="BO186" s="139" t="n">
        <v>103858</v>
      </c>
      <c r="BP186" s="139" t="n">
        <v>101504</v>
      </c>
      <c r="BQ186" s="139" t="n">
        <v>95406</v>
      </c>
      <c r="BR186" s="139" t="n">
        <v>84363</v>
      </c>
      <c r="BS186" s="139" t="n">
        <v>86598</v>
      </c>
      <c r="BT186" s="139" t="n">
        <v>87162</v>
      </c>
      <c r="BU186" s="139" t="n">
        <v>73707</v>
      </c>
      <c r="BV186" s="140" t="n">
        <v>84258</v>
      </c>
      <c r="GR186" s="104"/>
      <c r="GS186" s="104"/>
      <c r="GT186" s="104"/>
      <c r="GU186" s="104"/>
      <c r="GV186" s="104"/>
      <c r="GW186" s="104"/>
      <c r="GX186" s="104"/>
      <c r="GY186" s="104"/>
      <c r="GZ186" s="104"/>
      <c r="HA186" s="104"/>
      <c r="HB186" s="103"/>
      <c r="HC186" s="128"/>
    </row>
    <row r="187" customFormat="false" ht="15" hidden="false" customHeight="false" outlineLevel="0" collapsed="false">
      <c r="AI187" s="139" t="s">
        <v>116</v>
      </c>
      <c r="AJ187" s="139" t="n">
        <v>7127979</v>
      </c>
      <c r="AK187" s="139" t="n">
        <v>657197</v>
      </c>
      <c r="AL187" s="139" t="n">
        <v>646387</v>
      </c>
      <c r="AM187" s="139" t="n">
        <v>636001</v>
      </c>
      <c r="AN187" s="139" t="n">
        <v>637442</v>
      </c>
      <c r="AO187" s="139" t="n">
        <v>667487</v>
      </c>
      <c r="AP187" s="139" t="n">
        <v>566441</v>
      </c>
      <c r="AQ187" s="139" t="n">
        <v>495253</v>
      </c>
      <c r="AR187" s="139" t="n">
        <v>453291</v>
      </c>
      <c r="AS187" s="139" t="n">
        <v>423675</v>
      </c>
      <c r="AT187" s="139" t="n">
        <v>399527</v>
      </c>
      <c r="AU187" s="139" t="n">
        <v>360925</v>
      </c>
      <c r="AV187" s="139" t="n">
        <v>308195</v>
      </c>
      <c r="AW187" s="139" t="n">
        <v>260678</v>
      </c>
      <c r="AX187" s="139" t="n">
        <v>225936</v>
      </c>
      <c r="AY187" s="139" t="n">
        <v>181473</v>
      </c>
      <c r="AZ187" s="139" t="n">
        <v>122689</v>
      </c>
      <c r="BA187" s="140" t="n">
        <v>85382</v>
      </c>
      <c r="BD187" s="139" t="s">
        <v>116</v>
      </c>
      <c r="BE187" s="139" t="n">
        <v>7421332</v>
      </c>
      <c r="BF187" s="139" t="n">
        <v>636651</v>
      </c>
      <c r="BG187" s="139" t="n">
        <v>628789</v>
      </c>
      <c r="BH187" s="139" t="n">
        <v>618346</v>
      </c>
      <c r="BI187" s="139" t="n">
        <v>617086</v>
      </c>
      <c r="BJ187" s="139" t="n">
        <v>650018</v>
      </c>
      <c r="BK187" s="139" t="n">
        <v>556027</v>
      </c>
      <c r="BL187" s="139" t="n">
        <v>489551</v>
      </c>
      <c r="BM187" s="139" t="n">
        <v>457907</v>
      </c>
      <c r="BN187" s="139" t="n">
        <v>443738</v>
      </c>
      <c r="BO187" s="139" t="n">
        <v>424443</v>
      </c>
      <c r="BP187" s="139" t="n">
        <v>384937</v>
      </c>
      <c r="BQ187" s="139" t="n">
        <v>334140</v>
      </c>
      <c r="BR187" s="139" t="n">
        <v>301957</v>
      </c>
      <c r="BS187" s="139" t="n">
        <v>278437</v>
      </c>
      <c r="BT187" s="139" t="n">
        <v>245769</v>
      </c>
      <c r="BU187" s="139" t="n">
        <v>185792</v>
      </c>
      <c r="BV187" s="140" t="n">
        <v>167744</v>
      </c>
      <c r="GR187" s="104"/>
      <c r="GS187" s="104"/>
      <c r="GT187" s="104"/>
      <c r="GU187" s="104"/>
      <c r="GV187" s="104"/>
      <c r="GW187" s="104"/>
      <c r="GX187" s="104"/>
      <c r="GY187" s="104"/>
      <c r="GZ187" s="104"/>
      <c r="HA187" s="104"/>
      <c r="HB187" s="103"/>
      <c r="HC187" s="128"/>
    </row>
    <row r="188" customFormat="false" ht="15" hidden="false" customHeight="false" outlineLevel="0" collapsed="false">
      <c r="AI188" s="139" t="s">
        <v>117</v>
      </c>
      <c r="AJ188" s="139" t="n">
        <v>164852</v>
      </c>
      <c r="AK188" s="139" t="n">
        <v>19052</v>
      </c>
      <c r="AL188" s="139" t="n">
        <v>18245</v>
      </c>
      <c r="AM188" s="139" t="n">
        <v>17216</v>
      </c>
      <c r="AN188" s="139" t="n">
        <v>15748</v>
      </c>
      <c r="AO188" s="139" t="n">
        <v>15168</v>
      </c>
      <c r="AP188" s="139" t="n">
        <v>12279</v>
      </c>
      <c r="AQ188" s="139" t="n">
        <v>10897</v>
      </c>
      <c r="AR188" s="139" t="n">
        <v>10127</v>
      </c>
      <c r="AS188" s="139" t="n">
        <v>9528</v>
      </c>
      <c r="AT188" s="139" t="n">
        <v>8825</v>
      </c>
      <c r="AU188" s="139" t="n">
        <v>7175</v>
      </c>
      <c r="AV188" s="139" t="n">
        <v>5828</v>
      </c>
      <c r="AW188" s="139" t="n">
        <v>4501</v>
      </c>
      <c r="AX188" s="139" t="n">
        <v>3727</v>
      </c>
      <c r="AY188" s="139" t="n">
        <v>2999</v>
      </c>
      <c r="AZ188" s="139" t="n">
        <v>1932</v>
      </c>
      <c r="BA188" s="140" t="n">
        <v>1605</v>
      </c>
      <c r="BD188" s="139" t="s">
        <v>117</v>
      </c>
      <c r="BE188" s="139" t="n">
        <v>165238</v>
      </c>
      <c r="BF188" s="139" t="n">
        <v>18412</v>
      </c>
      <c r="BG188" s="139" t="n">
        <v>17680</v>
      </c>
      <c r="BH188" s="139" t="n">
        <v>16684</v>
      </c>
      <c r="BI188" s="139" t="n">
        <v>15357</v>
      </c>
      <c r="BJ188" s="139" t="n">
        <v>15084</v>
      </c>
      <c r="BK188" s="139" t="n">
        <v>12111</v>
      </c>
      <c r="BL188" s="139" t="n">
        <v>10614</v>
      </c>
      <c r="BM188" s="139" t="n">
        <v>9968</v>
      </c>
      <c r="BN188" s="139" t="n">
        <v>9485</v>
      </c>
      <c r="BO188" s="139" t="n">
        <v>8591</v>
      </c>
      <c r="BP188" s="139" t="n">
        <v>6909</v>
      </c>
      <c r="BQ188" s="139" t="n">
        <v>5720</v>
      </c>
      <c r="BR188" s="139" t="n">
        <v>4707</v>
      </c>
      <c r="BS188" s="139" t="n">
        <v>4527</v>
      </c>
      <c r="BT188" s="139" t="n">
        <v>3896</v>
      </c>
      <c r="BU188" s="139" t="n">
        <v>2856</v>
      </c>
      <c r="BV188" s="140" t="n">
        <v>2637</v>
      </c>
      <c r="GR188" s="104"/>
      <c r="GS188" s="104"/>
      <c r="GT188" s="104"/>
      <c r="GU188" s="104"/>
      <c r="GV188" s="104"/>
      <c r="GW188" s="104"/>
      <c r="GX188" s="104"/>
      <c r="GY188" s="104"/>
      <c r="GZ188" s="104"/>
      <c r="HA188" s="104"/>
      <c r="HB188" s="103"/>
      <c r="HC188" s="128"/>
    </row>
    <row r="189" customFormat="false" ht="15" hidden="false" customHeight="false" outlineLevel="0" collapsed="false">
      <c r="AI189" s="139" t="s">
        <v>118</v>
      </c>
      <c r="AJ189" s="139" t="n">
        <v>1542372</v>
      </c>
      <c r="AK189" s="139" t="n">
        <v>141341</v>
      </c>
      <c r="AL189" s="139" t="n">
        <v>139951</v>
      </c>
      <c r="AM189" s="139" t="n">
        <v>137927</v>
      </c>
      <c r="AN189" s="139" t="n">
        <v>140352</v>
      </c>
      <c r="AO189" s="139" t="n">
        <v>144621</v>
      </c>
      <c r="AP189" s="139" t="n">
        <v>119555</v>
      </c>
      <c r="AQ189" s="139" t="n">
        <v>107385</v>
      </c>
      <c r="AR189" s="139" t="n">
        <v>98239</v>
      </c>
      <c r="AS189" s="139" t="n">
        <v>89419</v>
      </c>
      <c r="AT189" s="139" t="n">
        <v>85439</v>
      </c>
      <c r="AU189" s="139" t="n">
        <v>78009</v>
      </c>
      <c r="AV189" s="139" t="n">
        <v>68167</v>
      </c>
      <c r="AW189" s="139" t="n">
        <v>57918</v>
      </c>
      <c r="AX189" s="139" t="n">
        <v>49156</v>
      </c>
      <c r="AY189" s="139" t="n">
        <v>39539</v>
      </c>
      <c r="AZ189" s="139" t="n">
        <v>26226</v>
      </c>
      <c r="BA189" s="140" t="n">
        <v>19128</v>
      </c>
      <c r="BD189" s="139" t="s">
        <v>118</v>
      </c>
      <c r="BE189" s="139" t="n">
        <v>1611275</v>
      </c>
      <c r="BF189" s="139" t="n">
        <v>136680</v>
      </c>
      <c r="BG189" s="139" t="n">
        <v>135364</v>
      </c>
      <c r="BH189" s="139" t="n">
        <v>133777</v>
      </c>
      <c r="BI189" s="139" t="n">
        <v>136477</v>
      </c>
      <c r="BJ189" s="139" t="n">
        <v>141269</v>
      </c>
      <c r="BK189" s="139" t="n">
        <v>117284</v>
      </c>
      <c r="BL189" s="139" t="n">
        <v>105431</v>
      </c>
      <c r="BM189" s="139" t="n">
        <v>99484</v>
      </c>
      <c r="BN189" s="139" t="n">
        <v>94554</v>
      </c>
      <c r="BO189" s="139" t="n">
        <v>91050</v>
      </c>
      <c r="BP189" s="139" t="n">
        <v>83566</v>
      </c>
      <c r="BQ189" s="139" t="n">
        <v>74198</v>
      </c>
      <c r="BR189" s="139" t="n">
        <v>66645</v>
      </c>
      <c r="BS189" s="139" t="n">
        <v>61355</v>
      </c>
      <c r="BT189" s="139" t="n">
        <v>54144</v>
      </c>
      <c r="BU189" s="139" t="n">
        <v>41145</v>
      </c>
      <c r="BV189" s="140" t="n">
        <v>38852</v>
      </c>
      <c r="GR189" s="104"/>
      <c r="GS189" s="104"/>
      <c r="GT189" s="104"/>
      <c r="GU189" s="104"/>
      <c r="GV189" s="104"/>
      <c r="GW189" s="104"/>
      <c r="GX189" s="104"/>
      <c r="GY189" s="104"/>
      <c r="GZ189" s="104"/>
      <c r="HA189" s="104"/>
      <c r="HB189" s="103"/>
      <c r="HC189" s="128"/>
    </row>
    <row r="190" customFormat="false" ht="15" hidden="false" customHeight="false" outlineLevel="0" collapsed="false">
      <c r="AI190" s="139" t="s">
        <v>119</v>
      </c>
      <c r="AJ190" s="139" t="n">
        <v>473543</v>
      </c>
      <c r="AK190" s="139" t="n">
        <v>55375</v>
      </c>
      <c r="AL190" s="139" t="n">
        <v>55047</v>
      </c>
      <c r="AM190" s="139" t="n">
        <v>53465</v>
      </c>
      <c r="AN190" s="139" t="n">
        <v>47465</v>
      </c>
      <c r="AO190" s="139" t="n">
        <v>41897</v>
      </c>
      <c r="AP190" s="139" t="n">
        <v>34481</v>
      </c>
      <c r="AQ190" s="139" t="n">
        <v>31223</v>
      </c>
      <c r="AR190" s="139" t="n">
        <v>29383</v>
      </c>
      <c r="AS190" s="139" t="n">
        <v>25935</v>
      </c>
      <c r="AT190" s="139" t="n">
        <v>23995</v>
      </c>
      <c r="AU190" s="139" t="n">
        <v>18848</v>
      </c>
      <c r="AV190" s="139" t="n">
        <v>15649</v>
      </c>
      <c r="AW190" s="139" t="n">
        <v>12957</v>
      </c>
      <c r="AX190" s="139" t="n">
        <v>10344</v>
      </c>
      <c r="AY190" s="139" t="n">
        <v>8107</v>
      </c>
      <c r="AZ190" s="139" t="n">
        <v>5103</v>
      </c>
      <c r="BA190" s="140" t="n">
        <v>4269</v>
      </c>
      <c r="BD190" s="139" t="s">
        <v>119</v>
      </c>
      <c r="BE190" s="139" t="n">
        <v>473773</v>
      </c>
      <c r="BF190" s="139" t="n">
        <v>53158</v>
      </c>
      <c r="BG190" s="139" t="n">
        <v>52245</v>
      </c>
      <c r="BH190" s="139" t="n">
        <v>50838</v>
      </c>
      <c r="BI190" s="139" t="n">
        <v>45867</v>
      </c>
      <c r="BJ190" s="139" t="n">
        <v>42421</v>
      </c>
      <c r="BK190" s="139" t="n">
        <v>33603</v>
      </c>
      <c r="BL190" s="139" t="n">
        <v>30418</v>
      </c>
      <c r="BM190" s="139" t="n">
        <v>29324</v>
      </c>
      <c r="BN190" s="139" t="n">
        <v>26997</v>
      </c>
      <c r="BO190" s="139" t="n">
        <v>23893</v>
      </c>
      <c r="BP190" s="139" t="n">
        <v>19390</v>
      </c>
      <c r="BQ190" s="139" t="n">
        <v>15568</v>
      </c>
      <c r="BR190" s="139" t="n">
        <v>13995</v>
      </c>
      <c r="BS190" s="139" t="n">
        <v>11816</v>
      </c>
      <c r="BT190" s="139" t="n">
        <v>10032</v>
      </c>
      <c r="BU190" s="139" t="n">
        <v>7191</v>
      </c>
      <c r="BV190" s="140" t="n">
        <v>7017</v>
      </c>
      <c r="GR190" s="104"/>
      <c r="GS190" s="104"/>
      <c r="GT190" s="104"/>
      <c r="GU190" s="104"/>
      <c r="GV190" s="104"/>
      <c r="GW190" s="104"/>
      <c r="GX190" s="104"/>
      <c r="GY190" s="104"/>
      <c r="GZ190" s="104"/>
      <c r="HA190" s="104"/>
      <c r="HB190" s="103"/>
      <c r="HC190" s="128"/>
    </row>
    <row r="191" customFormat="false" ht="15" hidden="false" customHeight="false" outlineLevel="0" collapsed="false">
      <c r="AI191" s="139" t="s">
        <v>120</v>
      </c>
      <c r="AJ191" s="139" t="n">
        <v>490105</v>
      </c>
      <c r="AK191" s="139" t="n">
        <v>58816</v>
      </c>
      <c r="AL191" s="139" t="n">
        <v>56902</v>
      </c>
      <c r="AM191" s="139" t="n">
        <v>54512</v>
      </c>
      <c r="AN191" s="139" t="n">
        <v>50402</v>
      </c>
      <c r="AO191" s="139" t="n">
        <v>45783</v>
      </c>
      <c r="AP191" s="139" t="n">
        <v>36296</v>
      </c>
      <c r="AQ191" s="139" t="n">
        <v>31132</v>
      </c>
      <c r="AR191" s="139" t="n">
        <v>30277</v>
      </c>
      <c r="AS191" s="139" t="n">
        <v>27685</v>
      </c>
      <c r="AT191" s="139" t="n">
        <v>24680</v>
      </c>
      <c r="AU191" s="139" t="n">
        <v>18524</v>
      </c>
      <c r="AV191" s="139" t="n">
        <v>15330</v>
      </c>
      <c r="AW191" s="139" t="n">
        <v>13005</v>
      </c>
      <c r="AX191" s="139" t="n">
        <v>10576</v>
      </c>
      <c r="AY191" s="139" t="n">
        <v>7953</v>
      </c>
      <c r="AZ191" s="139" t="n">
        <v>4751</v>
      </c>
      <c r="BA191" s="140" t="n">
        <v>3481</v>
      </c>
      <c r="BD191" s="139" t="s">
        <v>120</v>
      </c>
      <c r="BE191" s="139" t="n">
        <v>483207</v>
      </c>
      <c r="BF191" s="139" t="n">
        <v>56816</v>
      </c>
      <c r="BG191" s="139" t="n">
        <v>54863</v>
      </c>
      <c r="BH191" s="139" t="n">
        <v>52329</v>
      </c>
      <c r="BI191" s="139" t="n">
        <v>48506</v>
      </c>
      <c r="BJ191" s="139" t="n">
        <v>44008</v>
      </c>
      <c r="BK191" s="139" t="n">
        <v>34599</v>
      </c>
      <c r="BL191" s="139" t="n">
        <v>30387</v>
      </c>
      <c r="BM191" s="139" t="n">
        <v>29692</v>
      </c>
      <c r="BN191" s="139" t="n">
        <v>27802</v>
      </c>
      <c r="BO191" s="139" t="n">
        <v>23446</v>
      </c>
      <c r="BP191" s="139" t="n">
        <v>18833</v>
      </c>
      <c r="BQ191" s="139" t="n">
        <v>15418</v>
      </c>
      <c r="BR191" s="139" t="n">
        <v>14133</v>
      </c>
      <c r="BS191" s="139" t="n">
        <v>11746</v>
      </c>
      <c r="BT191" s="139" t="n">
        <v>9042</v>
      </c>
      <c r="BU191" s="139" t="n">
        <v>6323</v>
      </c>
      <c r="BV191" s="140" t="n">
        <v>5264</v>
      </c>
      <c r="GR191" s="104"/>
      <c r="GS191" s="104"/>
      <c r="GT191" s="104"/>
      <c r="GU191" s="104"/>
      <c r="GV191" s="104"/>
      <c r="GW191" s="104"/>
      <c r="GX191" s="104"/>
      <c r="GY191" s="104"/>
      <c r="GZ191" s="104"/>
      <c r="HA191" s="104"/>
      <c r="HB191" s="103"/>
      <c r="HC191" s="128"/>
    </row>
    <row r="192" customFormat="false" ht="15" hidden="false" customHeight="false" outlineLevel="0" collapsed="false">
      <c r="AI192" s="139" t="s">
        <v>121</v>
      </c>
      <c r="AJ192" s="139" t="n">
        <v>236046</v>
      </c>
      <c r="AK192" s="139" t="n">
        <v>25757</v>
      </c>
      <c r="AL192" s="139" t="n">
        <v>24417</v>
      </c>
      <c r="AM192" s="139" t="n">
        <v>23324</v>
      </c>
      <c r="AN192" s="139" t="n">
        <v>22945</v>
      </c>
      <c r="AO192" s="139" t="n">
        <v>23122</v>
      </c>
      <c r="AP192" s="139" t="n">
        <v>18922</v>
      </c>
      <c r="AQ192" s="139" t="n">
        <v>16604</v>
      </c>
      <c r="AR192" s="139" t="n">
        <v>16608</v>
      </c>
      <c r="AS192" s="139" t="n">
        <v>14180</v>
      </c>
      <c r="AT192" s="139" t="n">
        <v>12691</v>
      </c>
      <c r="AU192" s="139" t="n">
        <v>10078</v>
      </c>
      <c r="AV192" s="139" t="n">
        <v>8079</v>
      </c>
      <c r="AW192" s="139" t="n">
        <v>6628</v>
      </c>
      <c r="AX192" s="139" t="n">
        <v>4995</v>
      </c>
      <c r="AY192" s="139" t="n">
        <v>3830</v>
      </c>
      <c r="AZ192" s="139" t="n">
        <v>2309</v>
      </c>
      <c r="BA192" s="140" t="n">
        <v>1557</v>
      </c>
      <c r="BD192" s="139" t="s">
        <v>121</v>
      </c>
      <c r="BE192" s="139" t="n">
        <v>231704</v>
      </c>
      <c r="BF192" s="139" t="n">
        <v>24946</v>
      </c>
      <c r="BG192" s="139" t="n">
        <v>23626</v>
      </c>
      <c r="BH192" s="139" t="n">
        <v>22535</v>
      </c>
      <c r="BI192" s="139" t="n">
        <v>21814</v>
      </c>
      <c r="BJ192" s="139" t="n">
        <v>22373</v>
      </c>
      <c r="BK192" s="139" t="n">
        <v>19015</v>
      </c>
      <c r="BL192" s="139" t="n">
        <v>16006</v>
      </c>
      <c r="BM192" s="139" t="n">
        <v>15497</v>
      </c>
      <c r="BN192" s="139" t="n">
        <v>13969</v>
      </c>
      <c r="BO192" s="139" t="n">
        <v>12203</v>
      </c>
      <c r="BP192" s="139" t="n">
        <v>9806</v>
      </c>
      <c r="BQ192" s="139" t="n">
        <v>7907</v>
      </c>
      <c r="BR192" s="139" t="n">
        <v>6553</v>
      </c>
      <c r="BS192" s="139" t="n">
        <v>5490</v>
      </c>
      <c r="BT192" s="139" t="n">
        <v>4361</v>
      </c>
      <c r="BU192" s="139" t="n">
        <v>3012</v>
      </c>
      <c r="BV192" s="140" t="n">
        <v>2591</v>
      </c>
      <c r="GR192" s="104"/>
      <c r="GS192" s="104"/>
      <c r="GT192" s="104"/>
      <c r="GU192" s="104"/>
      <c r="GV192" s="104"/>
      <c r="GW192" s="104"/>
      <c r="GX192" s="104"/>
      <c r="GY192" s="104"/>
      <c r="GZ192" s="104"/>
      <c r="HA192" s="104"/>
      <c r="HB192" s="103"/>
      <c r="HC192" s="128"/>
    </row>
    <row r="193" customFormat="false" ht="15" hidden="false" customHeight="false" outlineLevel="0" collapsed="false">
      <c r="AI193" s="139" t="s">
        <v>122</v>
      </c>
      <c r="AJ193" s="139" t="n">
        <v>555632</v>
      </c>
      <c r="AK193" s="139" t="n">
        <v>56655</v>
      </c>
      <c r="AL193" s="139" t="n">
        <v>56268</v>
      </c>
      <c r="AM193" s="139" t="n">
        <v>54891</v>
      </c>
      <c r="AN193" s="139" t="n">
        <v>51802</v>
      </c>
      <c r="AO193" s="139" t="n">
        <v>48152</v>
      </c>
      <c r="AP193" s="139" t="n">
        <v>40081</v>
      </c>
      <c r="AQ193" s="139" t="n">
        <v>35052</v>
      </c>
      <c r="AR193" s="139" t="n">
        <v>35203</v>
      </c>
      <c r="AS193" s="139" t="n">
        <v>32255</v>
      </c>
      <c r="AT193" s="139" t="n">
        <v>31005</v>
      </c>
      <c r="AU193" s="139" t="n">
        <v>27245</v>
      </c>
      <c r="AV193" s="139" t="n">
        <v>23345</v>
      </c>
      <c r="AW193" s="139" t="n">
        <v>19686</v>
      </c>
      <c r="AX193" s="139" t="n">
        <v>15925</v>
      </c>
      <c r="AY193" s="139" t="n">
        <v>12718</v>
      </c>
      <c r="AZ193" s="139" t="n">
        <v>8393</v>
      </c>
      <c r="BA193" s="140" t="n">
        <v>6956</v>
      </c>
      <c r="BD193" s="139" t="s">
        <v>122</v>
      </c>
      <c r="BE193" s="139" t="n">
        <v>574787</v>
      </c>
      <c r="BF193" s="139" t="n">
        <v>54790</v>
      </c>
      <c r="BG193" s="139" t="n">
        <v>54422</v>
      </c>
      <c r="BH193" s="139" t="n">
        <v>53445</v>
      </c>
      <c r="BI193" s="139" t="n">
        <v>50764</v>
      </c>
      <c r="BJ193" s="139" t="n">
        <v>48448</v>
      </c>
      <c r="BK193" s="139" t="n">
        <v>39586</v>
      </c>
      <c r="BL193" s="139" t="n">
        <v>34588</v>
      </c>
      <c r="BM193" s="139" t="n">
        <v>35033</v>
      </c>
      <c r="BN193" s="139" t="n">
        <v>33677</v>
      </c>
      <c r="BO193" s="139" t="n">
        <v>31119</v>
      </c>
      <c r="BP193" s="139" t="n">
        <v>27413</v>
      </c>
      <c r="BQ193" s="139" t="n">
        <v>23826</v>
      </c>
      <c r="BR193" s="139" t="n">
        <v>21912</v>
      </c>
      <c r="BS193" s="139" t="n">
        <v>20378</v>
      </c>
      <c r="BT193" s="139" t="n">
        <v>17678</v>
      </c>
      <c r="BU193" s="139" t="n">
        <v>13639</v>
      </c>
      <c r="BV193" s="140" t="n">
        <v>14069</v>
      </c>
      <c r="GR193" s="104"/>
      <c r="GS193" s="104"/>
      <c r="GT193" s="104"/>
      <c r="GU193" s="104"/>
      <c r="GV193" s="104"/>
      <c r="GW193" s="104"/>
      <c r="GX193" s="104"/>
      <c r="GY193" s="104"/>
      <c r="GZ193" s="104"/>
      <c r="HA193" s="104"/>
      <c r="HB193" s="103"/>
      <c r="HC193" s="128"/>
    </row>
    <row r="194" customFormat="false" ht="15" hidden="false" customHeight="false" outlineLevel="0" collapsed="false">
      <c r="AI194" s="139" t="s">
        <v>123</v>
      </c>
      <c r="AJ194" s="139" t="n">
        <v>270428</v>
      </c>
      <c r="AK194" s="139" t="n">
        <v>33252</v>
      </c>
      <c r="AL194" s="139" t="n">
        <v>32297</v>
      </c>
      <c r="AM194" s="139" t="n">
        <v>30485</v>
      </c>
      <c r="AN194" s="139" t="n">
        <v>26929</v>
      </c>
      <c r="AO194" s="139" t="n">
        <v>24143</v>
      </c>
      <c r="AP194" s="139" t="n">
        <v>19732</v>
      </c>
      <c r="AQ194" s="139" t="n">
        <v>17444</v>
      </c>
      <c r="AR194" s="139" t="n">
        <v>16929</v>
      </c>
      <c r="AS194" s="139" t="n">
        <v>15265</v>
      </c>
      <c r="AT194" s="139" t="n">
        <v>13555</v>
      </c>
      <c r="AU194" s="139" t="n">
        <v>10665</v>
      </c>
      <c r="AV194" s="139" t="n">
        <v>8429</v>
      </c>
      <c r="AW194" s="139" t="n">
        <v>7078</v>
      </c>
      <c r="AX194" s="139" t="n">
        <v>5471</v>
      </c>
      <c r="AY194" s="139" t="n">
        <v>4240</v>
      </c>
      <c r="AZ194" s="139" t="n">
        <v>2593</v>
      </c>
      <c r="BA194" s="140" t="n">
        <v>1921</v>
      </c>
      <c r="BD194" s="139" t="s">
        <v>123</v>
      </c>
      <c r="BE194" s="139" t="n">
        <v>257577</v>
      </c>
      <c r="BF194" s="139" t="n">
        <v>31990</v>
      </c>
      <c r="BG194" s="139" t="n">
        <v>30968</v>
      </c>
      <c r="BH194" s="139" t="n">
        <v>29550</v>
      </c>
      <c r="BI194" s="139" t="n">
        <v>25569</v>
      </c>
      <c r="BJ194" s="139" t="n">
        <v>23470</v>
      </c>
      <c r="BK194" s="139" t="n">
        <v>18620</v>
      </c>
      <c r="BL194" s="139" t="n">
        <v>16445</v>
      </c>
      <c r="BM194" s="139" t="n">
        <v>15826</v>
      </c>
      <c r="BN194" s="139" t="n">
        <v>14674</v>
      </c>
      <c r="BO194" s="139" t="n">
        <v>12198</v>
      </c>
      <c r="BP194" s="139" t="n">
        <v>9437</v>
      </c>
      <c r="BQ194" s="139" t="n">
        <v>7518</v>
      </c>
      <c r="BR194" s="139" t="n">
        <v>6623</v>
      </c>
      <c r="BS194" s="139" t="n">
        <v>5308</v>
      </c>
      <c r="BT194" s="139" t="n">
        <v>4230</v>
      </c>
      <c r="BU194" s="139" t="n">
        <v>2780</v>
      </c>
      <c r="BV194" s="140" t="n">
        <v>2371</v>
      </c>
      <c r="GR194" s="104"/>
      <c r="GS194" s="104"/>
      <c r="GT194" s="104"/>
      <c r="GU194" s="104"/>
      <c r="GV194" s="104"/>
      <c r="GW194" s="104"/>
      <c r="GX194" s="104"/>
      <c r="GY194" s="104"/>
      <c r="GZ194" s="104"/>
      <c r="HA194" s="104"/>
      <c r="HB194" s="103"/>
      <c r="HC194" s="128"/>
    </row>
    <row r="195" customFormat="false" ht="15" hidden="false" customHeight="false" outlineLevel="0" collapsed="false">
      <c r="AI195" s="139" t="s">
        <v>124</v>
      </c>
      <c r="AJ195" s="139" t="n">
        <v>308088</v>
      </c>
      <c r="AK195" s="139" t="n">
        <v>37285</v>
      </c>
      <c r="AL195" s="139" t="n">
        <v>34757</v>
      </c>
      <c r="AM195" s="139" t="n">
        <v>32740</v>
      </c>
      <c r="AN195" s="139" t="n">
        <v>31856</v>
      </c>
      <c r="AO195" s="139" t="n">
        <v>31159</v>
      </c>
      <c r="AP195" s="139" t="n">
        <v>25042</v>
      </c>
      <c r="AQ195" s="139" t="n">
        <v>19584</v>
      </c>
      <c r="AR195" s="139" t="n">
        <v>17614</v>
      </c>
      <c r="AS195" s="139" t="n">
        <v>15580</v>
      </c>
      <c r="AT195" s="139" t="n">
        <v>14837</v>
      </c>
      <c r="AU195" s="139" t="n">
        <v>12301</v>
      </c>
      <c r="AV195" s="139" t="n">
        <v>10107</v>
      </c>
      <c r="AW195" s="139" t="n">
        <v>8325</v>
      </c>
      <c r="AX195" s="139" t="n">
        <v>6779</v>
      </c>
      <c r="AY195" s="139" t="n">
        <v>5083</v>
      </c>
      <c r="AZ195" s="139" t="n">
        <v>3001</v>
      </c>
      <c r="BA195" s="140" t="n">
        <v>2038</v>
      </c>
      <c r="BD195" s="139" t="s">
        <v>124</v>
      </c>
      <c r="BE195" s="139" t="n">
        <v>315986</v>
      </c>
      <c r="BF195" s="139" t="n">
        <v>36221</v>
      </c>
      <c r="BG195" s="139" t="n">
        <v>34035</v>
      </c>
      <c r="BH195" s="139" t="n">
        <v>32810</v>
      </c>
      <c r="BI195" s="139" t="n">
        <v>32054</v>
      </c>
      <c r="BJ195" s="139" t="n">
        <v>31331</v>
      </c>
      <c r="BK195" s="139" t="n">
        <v>25169</v>
      </c>
      <c r="BL195" s="139" t="n">
        <v>20089</v>
      </c>
      <c r="BM195" s="139" t="n">
        <v>18868</v>
      </c>
      <c r="BN195" s="139" t="n">
        <v>17628</v>
      </c>
      <c r="BO195" s="139" t="n">
        <v>15946</v>
      </c>
      <c r="BP195" s="139" t="n">
        <v>12897</v>
      </c>
      <c r="BQ195" s="139" t="n">
        <v>10391</v>
      </c>
      <c r="BR195" s="139" t="n">
        <v>8789</v>
      </c>
      <c r="BS195" s="139" t="n">
        <v>7344</v>
      </c>
      <c r="BT195" s="139" t="n">
        <v>5513</v>
      </c>
      <c r="BU195" s="139" t="n">
        <v>3738</v>
      </c>
      <c r="BV195" s="140" t="n">
        <v>3163</v>
      </c>
      <c r="GR195" s="104"/>
      <c r="GS195" s="104"/>
      <c r="GT195" s="104"/>
      <c r="GU195" s="104"/>
      <c r="GV195" s="104"/>
      <c r="GW195" s="104"/>
      <c r="GX195" s="104"/>
      <c r="GY195" s="104"/>
      <c r="GZ195" s="104"/>
      <c r="HA195" s="104"/>
      <c r="HB195" s="103"/>
      <c r="HC195" s="128"/>
    </row>
    <row r="196" customFormat="false" ht="15" hidden="false" customHeight="false" outlineLevel="0" collapsed="false">
      <c r="AI196" s="139" t="s">
        <v>125</v>
      </c>
      <c r="AJ196" s="139" t="n">
        <v>158026</v>
      </c>
      <c r="AK196" s="139" t="n">
        <v>15486</v>
      </c>
      <c r="AL196" s="139" t="n">
        <v>15379</v>
      </c>
      <c r="AM196" s="139" t="n">
        <v>15108</v>
      </c>
      <c r="AN196" s="139" t="n">
        <v>14181</v>
      </c>
      <c r="AO196" s="139" t="n">
        <v>13883</v>
      </c>
      <c r="AP196" s="139" t="n">
        <v>12002</v>
      </c>
      <c r="AQ196" s="139" t="n">
        <v>10112</v>
      </c>
      <c r="AR196" s="139" t="n">
        <v>10194</v>
      </c>
      <c r="AS196" s="139" t="n">
        <v>9195</v>
      </c>
      <c r="AT196" s="139" t="n">
        <v>8701</v>
      </c>
      <c r="AU196" s="139" t="n">
        <v>7785</v>
      </c>
      <c r="AV196" s="139" t="n">
        <v>7113</v>
      </c>
      <c r="AW196" s="139" t="n">
        <v>5793</v>
      </c>
      <c r="AX196" s="139" t="n">
        <v>4782</v>
      </c>
      <c r="AY196" s="139" t="n">
        <v>3768</v>
      </c>
      <c r="AZ196" s="139" t="n">
        <v>2516</v>
      </c>
      <c r="BA196" s="140" t="n">
        <v>2028</v>
      </c>
      <c r="BD196" s="139" t="s">
        <v>125</v>
      </c>
      <c r="BE196" s="139" t="n">
        <v>157288</v>
      </c>
      <c r="BF196" s="139" t="n">
        <v>15037</v>
      </c>
      <c r="BG196" s="139" t="n">
        <v>15015</v>
      </c>
      <c r="BH196" s="139" t="n">
        <v>14513</v>
      </c>
      <c r="BI196" s="139" t="n">
        <v>13763</v>
      </c>
      <c r="BJ196" s="139" t="n">
        <v>13230</v>
      </c>
      <c r="BK196" s="139" t="n">
        <v>11109</v>
      </c>
      <c r="BL196" s="139" t="n">
        <v>9741</v>
      </c>
      <c r="BM196" s="139" t="n">
        <v>9997</v>
      </c>
      <c r="BN196" s="139" t="n">
        <v>9193</v>
      </c>
      <c r="BO196" s="139" t="n">
        <v>8545</v>
      </c>
      <c r="BP196" s="139" t="n">
        <v>7783</v>
      </c>
      <c r="BQ196" s="139" t="n">
        <v>6834</v>
      </c>
      <c r="BR196" s="139" t="n">
        <v>5833</v>
      </c>
      <c r="BS196" s="139" t="n">
        <v>5115</v>
      </c>
      <c r="BT196" s="139" t="n">
        <v>4410</v>
      </c>
      <c r="BU196" s="139" t="n">
        <v>3517</v>
      </c>
      <c r="BV196" s="140" t="n">
        <v>3653</v>
      </c>
      <c r="GR196" s="104"/>
      <c r="GS196" s="104"/>
      <c r="GT196" s="104"/>
      <c r="GU196" s="104"/>
      <c r="GV196" s="104"/>
      <c r="GW196" s="104"/>
      <c r="GX196" s="104"/>
      <c r="GY196" s="104"/>
      <c r="GZ196" s="104"/>
      <c r="HA196" s="104"/>
      <c r="HB196" s="103"/>
      <c r="HC196" s="128"/>
    </row>
    <row r="197" customFormat="false" ht="15" hidden="false" customHeight="false" outlineLevel="0" collapsed="false">
      <c r="AI197" s="139" t="s">
        <v>126</v>
      </c>
      <c r="AJ197" s="139" t="n">
        <v>148293</v>
      </c>
      <c r="AK197" s="139" t="n">
        <v>17032</v>
      </c>
      <c r="AL197" s="139" t="n">
        <v>16436</v>
      </c>
      <c r="AM197" s="139" t="n">
        <v>15372</v>
      </c>
      <c r="AN197" s="139" t="n">
        <v>14078</v>
      </c>
      <c r="AO197" s="139" t="n">
        <v>14120</v>
      </c>
      <c r="AP197" s="139" t="n">
        <v>10917</v>
      </c>
      <c r="AQ197" s="139" t="n">
        <v>10127</v>
      </c>
      <c r="AR197" s="139" t="n">
        <v>9790</v>
      </c>
      <c r="AS197" s="139" t="n">
        <v>8633</v>
      </c>
      <c r="AT197" s="139" t="n">
        <v>7788</v>
      </c>
      <c r="AU197" s="139" t="n">
        <v>6153</v>
      </c>
      <c r="AV197" s="139" t="n">
        <v>4978</v>
      </c>
      <c r="AW197" s="139" t="n">
        <v>3994</v>
      </c>
      <c r="AX197" s="139" t="n">
        <v>3248</v>
      </c>
      <c r="AY197" s="139" t="n">
        <v>2704</v>
      </c>
      <c r="AZ197" s="139" t="n">
        <v>1638</v>
      </c>
      <c r="BA197" s="140" t="n">
        <v>1285</v>
      </c>
      <c r="BD197" s="139" t="s">
        <v>126</v>
      </c>
      <c r="BE197" s="139" t="n">
        <v>145719</v>
      </c>
      <c r="BF197" s="139" t="n">
        <v>16404</v>
      </c>
      <c r="BG197" s="139" t="n">
        <v>15780</v>
      </c>
      <c r="BH197" s="139" t="n">
        <v>15164</v>
      </c>
      <c r="BI197" s="139" t="n">
        <v>13337</v>
      </c>
      <c r="BJ197" s="139" t="n">
        <v>13916</v>
      </c>
      <c r="BK197" s="139" t="n">
        <v>10899</v>
      </c>
      <c r="BL197" s="139" t="n">
        <v>9755</v>
      </c>
      <c r="BM197" s="139" t="n">
        <v>9272</v>
      </c>
      <c r="BN197" s="139" t="n">
        <v>8309</v>
      </c>
      <c r="BO197" s="139" t="n">
        <v>7328</v>
      </c>
      <c r="BP197" s="139" t="n">
        <v>5825</v>
      </c>
      <c r="BQ197" s="139" t="n">
        <v>4761</v>
      </c>
      <c r="BR197" s="139" t="n">
        <v>4033</v>
      </c>
      <c r="BS197" s="139" t="n">
        <v>3546</v>
      </c>
      <c r="BT197" s="139" t="n">
        <v>3063</v>
      </c>
      <c r="BU197" s="139" t="n">
        <v>2188</v>
      </c>
      <c r="BV197" s="140" t="n">
        <v>2139</v>
      </c>
      <c r="GR197" s="104"/>
      <c r="GS197" s="104"/>
      <c r="GT197" s="104"/>
      <c r="GU197" s="104"/>
      <c r="GV197" s="104"/>
      <c r="GW197" s="104"/>
      <c r="GX197" s="104"/>
      <c r="GY197" s="104"/>
      <c r="GZ197" s="104"/>
      <c r="HA197" s="104"/>
      <c r="HB197" s="103"/>
      <c r="HC197" s="128"/>
    </row>
    <row r="198" customFormat="false" ht="15" hidden="false" customHeight="false" outlineLevel="0" collapsed="false">
      <c r="AI198" s="139" t="s">
        <v>127</v>
      </c>
      <c r="AJ198" s="139" t="n">
        <v>810977</v>
      </c>
      <c r="AK198" s="139" t="n">
        <v>82737</v>
      </c>
      <c r="AL198" s="139" t="n">
        <v>80834</v>
      </c>
      <c r="AM198" s="139" t="n">
        <v>80007</v>
      </c>
      <c r="AN198" s="139" t="n">
        <v>76552</v>
      </c>
      <c r="AO198" s="139" t="n">
        <v>76195</v>
      </c>
      <c r="AP198" s="139" t="n">
        <v>64041</v>
      </c>
      <c r="AQ198" s="139" t="n">
        <v>53091</v>
      </c>
      <c r="AR198" s="139" t="n">
        <v>47499</v>
      </c>
      <c r="AS198" s="139" t="n">
        <v>44219</v>
      </c>
      <c r="AT198" s="139" t="n">
        <v>43828</v>
      </c>
      <c r="AU198" s="139" t="n">
        <v>38915</v>
      </c>
      <c r="AV198" s="139" t="n">
        <v>32953</v>
      </c>
      <c r="AW198" s="139" t="n">
        <v>26866</v>
      </c>
      <c r="AX198" s="139" t="n">
        <v>23338</v>
      </c>
      <c r="AY198" s="139" t="n">
        <v>18908</v>
      </c>
      <c r="AZ198" s="139" t="n">
        <v>12496</v>
      </c>
      <c r="BA198" s="140" t="n">
        <v>8498</v>
      </c>
      <c r="BD198" s="139" t="s">
        <v>127</v>
      </c>
      <c r="BE198" s="139" t="n">
        <v>835582</v>
      </c>
      <c r="BF198" s="139" t="n">
        <v>79884</v>
      </c>
      <c r="BG198" s="139" t="n">
        <v>78001</v>
      </c>
      <c r="BH198" s="139" t="n">
        <v>76708</v>
      </c>
      <c r="BI198" s="139" t="n">
        <v>73372</v>
      </c>
      <c r="BJ198" s="139" t="n">
        <v>74033</v>
      </c>
      <c r="BK198" s="139" t="n">
        <v>62370</v>
      </c>
      <c r="BL198" s="139" t="n">
        <v>52992</v>
      </c>
      <c r="BM198" s="139" t="n">
        <v>48998</v>
      </c>
      <c r="BN198" s="139" t="n">
        <v>47851</v>
      </c>
      <c r="BO198" s="139" t="n">
        <v>47066</v>
      </c>
      <c r="BP198" s="139" t="n">
        <v>41813</v>
      </c>
      <c r="BQ198" s="139" t="n">
        <v>36640</v>
      </c>
      <c r="BR198" s="139" t="n">
        <v>31539</v>
      </c>
      <c r="BS198" s="139" t="n">
        <v>28132</v>
      </c>
      <c r="BT198" s="139" t="n">
        <v>23956</v>
      </c>
      <c r="BU198" s="139" t="n">
        <v>17318</v>
      </c>
      <c r="BV198" s="140" t="n">
        <v>14909</v>
      </c>
      <c r="GR198" s="104"/>
      <c r="GS198" s="104"/>
      <c r="GT198" s="104"/>
      <c r="GU198" s="104"/>
      <c r="GV198" s="104"/>
      <c r="GW198" s="104"/>
      <c r="GX198" s="104"/>
      <c r="GY198" s="104"/>
      <c r="GZ198" s="104"/>
      <c r="HA198" s="104"/>
      <c r="HB198" s="103"/>
      <c r="HC198" s="128"/>
    </row>
    <row r="199" customFormat="false" ht="15" hidden="false" customHeight="false" outlineLevel="0" collapsed="false">
      <c r="AI199" s="139" t="s">
        <v>128</v>
      </c>
      <c r="AJ199" s="139" t="n">
        <v>531226</v>
      </c>
      <c r="AK199" s="139" t="n">
        <v>66836</v>
      </c>
      <c r="AL199" s="139" t="n">
        <v>64237</v>
      </c>
      <c r="AM199" s="139" t="n">
        <v>61328</v>
      </c>
      <c r="AN199" s="139" t="n">
        <v>53777</v>
      </c>
      <c r="AO199" s="139" t="n">
        <v>47336</v>
      </c>
      <c r="AP199" s="139" t="n">
        <v>38666</v>
      </c>
      <c r="AQ199" s="139" t="n">
        <v>33407</v>
      </c>
      <c r="AR199" s="139" t="n">
        <v>33434</v>
      </c>
      <c r="AS199" s="139" t="n">
        <v>30705</v>
      </c>
      <c r="AT199" s="139" t="n">
        <v>25997</v>
      </c>
      <c r="AU199" s="139" t="n">
        <v>20100</v>
      </c>
      <c r="AV199" s="139" t="n">
        <v>15843</v>
      </c>
      <c r="AW199" s="139" t="n">
        <v>13152</v>
      </c>
      <c r="AX199" s="139" t="n">
        <v>10515</v>
      </c>
      <c r="AY199" s="139" t="n">
        <v>7857</v>
      </c>
      <c r="AZ199" s="139" t="n">
        <v>4714</v>
      </c>
      <c r="BA199" s="140" t="n">
        <v>3322</v>
      </c>
      <c r="BD199" s="139" t="s">
        <v>128</v>
      </c>
      <c r="BE199" s="139" t="n">
        <v>510243</v>
      </c>
      <c r="BF199" s="139" t="n">
        <v>64382</v>
      </c>
      <c r="BG199" s="139" t="n">
        <v>61735</v>
      </c>
      <c r="BH199" s="139" t="n">
        <v>58856</v>
      </c>
      <c r="BI199" s="139" t="n">
        <v>52720</v>
      </c>
      <c r="BJ199" s="139" t="n">
        <v>46706</v>
      </c>
      <c r="BK199" s="139" t="n">
        <v>37514</v>
      </c>
      <c r="BL199" s="139" t="n">
        <v>32217</v>
      </c>
      <c r="BM199" s="139" t="n">
        <v>31550</v>
      </c>
      <c r="BN199" s="139" t="n">
        <v>28455</v>
      </c>
      <c r="BO199" s="139" t="n">
        <v>22991</v>
      </c>
      <c r="BP199" s="139" t="n">
        <v>17672</v>
      </c>
      <c r="BQ199" s="139" t="n">
        <v>14425</v>
      </c>
      <c r="BR199" s="139" t="n">
        <v>12725</v>
      </c>
      <c r="BS199" s="139" t="n">
        <v>10500</v>
      </c>
      <c r="BT199" s="139" t="n">
        <v>7761</v>
      </c>
      <c r="BU199" s="139" t="n">
        <v>5422</v>
      </c>
      <c r="BV199" s="140" t="n">
        <v>4612</v>
      </c>
      <c r="GR199" s="104"/>
      <c r="GS199" s="104"/>
      <c r="GT199" s="104"/>
      <c r="GU199" s="104"/>
      <c r="GV199" s="104"/>
      <c r="GW199" s="104"/>
      <c r="GX199" s="104"/>
      <c r="GY199" s="104"/>
      <c r="GZ199" s="104"/>
      <c r="HA199" s="104"/>
      <c r="HB199" s="103"/>
      <c r="HC199" s="128"/>
    </row>
    <row r="200" customFormat="false" ht="15" hidden="false" customHeight="false" outlineLevel="0" collapsed="false">
      <c r="AI200" s="139" t="s">
        <v>129</v>
      </c>
      <c r="AJ200" s="139" t="n">
        <v>303270</v>
      </c>
      <c r="AK200" s="139" t="n">
        <v>35926</v>
      </c>
      <c r="AL200" s="139" t="n">
        <v>33673</v>
      </c>
      <c r="AM200" s="139" t="n">
        <v>31515</v>
      </c>
      <c r="AN200" s="139" t="n">
        <v>28981</v>
      </c>
      <c r="AO200" s="139" t="n">
        <v>28812</v>
      </c>
      <c r="AP200" s="139" t="n">
        <v>24804</v>
      </c>
      <c r="AQ200" s="139" t="n">
        <v>22265</v>
      </c>
      <c r="AR200" s="139" t="n">
        <v>21282</v>
      </c>
      <c r="AS200" s="139" t="n">
        <v>18396</v>
      </c>
      <c r="AT200" s="139" t="n">
        <v>15906</v>
      </c>
      <c r="AU200" s="139" t="n">
        <v>12592</v>
      </c>
      <c r="AV200" s="139" t="n">
        <v>9560</v>
      </c>
      <c r="AW200" s="139" t="n">
        <v>7030</v>
      </c>
      <c r="AX200" s="139" t="n">
        <v>5210</v>
      </c>
      <c r="AY200" s="139" t="n">
        <v>3691</v>
      </c>
      <c r="AZ200" s="139" t="n">
        <v>2195</v>
      </c>
      <c r="BA200" s="140" t="n">
        <v>1432</v>
      </c>
      <c r="BD200" s="139" t="s">
        <v>129</v>
      </c>
      <c r="BE200" s="139" t="n">
        <v>299584</v>
      </c>
      <c r="BF200" s="139" t="n">
        <v>34694</v>
      </c>
      <c r="BG200" s="139" t="n">
        <v>32283</v>
      </c>
      <c r="BH200" s="139" t="n">
        <v>29895</v>
      </c>
      <c r="BI200" s="139" t="n">
        <v>27700</v>
      </c>
      <c r="BJ200" s="139" t="n">
        <v>29052</v>
      </c>
      <c r="BK200" s="139" t="n">
        <v>25840</v>
      </c>
      <c r="BL200" s="139" t="n">
        <v>22579</v>
      </c>
      <c r="BM200" s="139" t="n">
        <v>21046</v>
      </c>
      <c r="BN200" s="139" t="n">
        <v>18116</v>
      </c>
      <c r="BO200" s="139" t="n">
        <v>15100</v>
      </c>
      <c r="BP200" s="139" t="n">
        <v>11720</v>
      </c>
      <c r="BQ200" s="139" t="n">
        <v>8879</v>
      </c>
      <c r="BR200" s="139" t="n">
        <v>6936</v>
      </c>
      <c r="BS200" s="139" t="n">
        <v>5699</v>
      </c>
      <c r="BT200" s="139" t="n">
        <v>4470</v>
      </c>
      <c r="BU200" s="139" t="n">
        <v>2993</v>
      </c>
      <c r="BV200" s="140" t="n">
        <v>2582</v>
      </c>
      <c r="GR200" s="104"/>
      <c r="GS200" s="104"/>
      <c r="GT200" s="104"/>
      <c r="GU200" s="104"/>
      <c r="GV200" s="104"/>
      <c r="GW200" s="104"/>
      <c r="GX200" s="104"/>
      <c r="GY200" s="104"/>
      <c r="GZ200" s="104"/>
      <c r="HA200" s="104"/>
      <c r="HB200" s="103"/>
      <c r="HC200" s="128"/>
    </row>
    <row r="201" customFormat="false" ht="15" hidden="false" customHeight="false" outlineLevel="0" collapsed="false">
      <c r="AI201" s="139" t="s">
        <v>130</v>
      </c>
      <c r="AJ201" s="139" t="n">
        <v>322214</v>
      </c>
      <c r="AK201" s="139" t="n">
        <v>35216</v>
      </c>
      <c r="AL201" s="139" t="n">
        <v>33806</v>
      </c>
      <c r="AM201" s="139" t="n">
        <v>32319</v>
      </c>
      <c r="AN201" s="139" t="n">
        <v>30341</v>
      </c>
      <c r="AO201" s="139" t="n">
        <v>29801</v>
      </c>
      <c r="AP201" s="139" t="n">
        <v>26410</v>
      </c>
      <c r="AQ201" s="139" t="n">
        <v>22675</v>
      </c>
      <c r="AR201" s="139" t="n">
        <v>22078</v>
      </c>
      <c r="AS201" s="139" t="n">
        <v>19343</v>
      </c>
      <c r="AT201" s="139" t="n">
        <v>17383</v>
      </c>
      <c r="AU201" s="139" t="n">
        <v>14467</v>
      </c>
      <c r="AV201" s="139" t="n">
        <v>11476</v>
      </c>
      <c r="AW201" s="139" t="n">
        <v>9004</v>
      </c>
      <c r="AX201" s="139" t="n">
        <v>6961</v>
      </c>
      <c r="AY201" s="139" t="n">
        <v>5378</v>
      </c>
      <c r="AZ201" s="139" t="n">
        <v>3314</v>
      </c>
      <c r="BA201" s="140" t="n">
        <v>2242</v>
      </c>
      <c r="BD201" s="139" t="s">
        <v>130</v>
      </c>
      <c r="BE201" s="139" t="n">
        <v>320506</v>
      </c>
      <c r="BF201" s="139" t="n">
        <v>34191</v>
      </c>
      <c r="BG201" s="139" t="n">
        <v>32880</v>
      </c>
      <c r="BH201" s="139" t="n">
        <v>31389</v>
      </c>
      <c r="BI201" s="139" t="n">
        <v>29782</v>
      </c>
      <c r="BJ201" s="139" t="n">
        <v>29436</v>
      </c>
      <c r="BK201" s="139" t="n">
        <v>25112</v>
      </c>
      <c r="BL201" s="139" t="n">
        <v>22023</v>
      </c>
      <c r="BM201" s="139" t="n">
        <v>21850</v>
      </c>
      <c r="BN201" s="139" t="n">
        <v>19663</v>
      </c>
      <c r="BO201" s="139" t="n">
        <v>17136</v>
      </c>
      <c r="BP201" s="139" t="n">
        <v>13821</v>
      </c>
      <c r="BQ201" s="139" t="n">
        <v>11174</v>
      </c>
      <c r="BR201" s="139" t="n">
        <v>9164</v>
      </c>
      <c r="BS201" s="139" t="n">
        <v>7778</v>
      </c>
      <c r="BT201" s="139" t="n">
        <v>6623</v>
      </c>
      <c r="BU201" s="139" t="n">
        <v>4458</v>
      </c>
      <c r="BV201" s="140" t="n">
        <v>4026</v>
      </c>
      <c r="GR201" s="104"/>
      <c r="GS201" s="104"/>
      <c r="GT201" s="104"/>
      <c r="GU201" s="104"/>
      <c r="GV201" s="104"/>
      <c r="GW201" s="104"/>
      <c r="GX201" s="104"/>
      <c r="GY201" s="104"/>
      <c r="GZ201" s="104"/>
      <c r="HA201" s="104"/>
      <c r="HB201" s="103"/>
      <c r="HC201" s="128"/>
    </row>
    <row r="202" customFormat="false" ht="15" hidden="false" customHeight="false" outlineLevel="0" collapsed="false">
      <c r="AI202" s="139" t="s">
        <v>131</v>
      </c>
      <c r="AJ202" s="139" t="n">
        <v>556417</v>
      </c>
      <c r="AK202" s="139" t="n">
        <v>67763</v>
      </c>
      <c r="AL202" s="139" t="n">
        <v>63801</v>
      </c>
      <c r="AM202" s="139" t="n">
        <v>60361</v>
      </c>
      <c r="AN202" s="139" t="n">
        <v>56728</v>
      </c>
      <c r="AO202" s="139" t="n">
        <v>53011</v>
      </c>
      <c r="AP202" s="139" t="n">
        <v>43770</v>
      </c>
      <c r="AQ202" s="139" t="n">
        <v>37167</v>
      </c>
      <c r="AR202" s="139" t="n">
        <v>33466</v>
      </c>
      <c r="AS202" s="139" t="n">
        <v>29043</v>
      </c>
      <c r="AT202" s="139" t="n">
        <v>26568</v>
      </c>
      <c r="AU202" s="139" t="n">
        <v>21603</v>
      </c>
      <c r="AV202" s="139" t="n">
        <v>17817</v>
      </c>
      <c r="AW202" s="139" t="n">
        <v>14584</v>
      </c>
      <c r="AX202" s="139" t="n">
        <v>11908</v>
      </c>
      <c r="AY202" s="139" t="n">
        <v>9218</v>
      </c>
      <c r="AZ202" s="139" t="n">
        <v>5556</v>
      </c>
      <c r="BA202" s="140" t="n">
        <v>4053</v>
      </c>
      <c r="BD202" s="139" t="s">
        <v>131</v>
      </c>
      <c r="BE202" s="139" t="n">
        <v>556664</v>
      </c>
      <c r="BF202" s="139" t="n">
        <v>65437</v>
      </c>
      <c r="BG202" s="139" t="n">
        <v>61654</v>
      </c>
      <c r="BH202" s="139" t="n">
        <v>59049</v>
      </c>
      <c r="BI202" s="139" t="n">
        <v>56487</v>
      </c>
      <c r="BJ202" s="139" t="n">
        <v>53306</v>
      </c>
      <c r="BK202" s="139" t="n">
        <v>43394</v>
      </c>
      <c r="BL202" s="139" t="n">
        <v>36663</v>
      </c>
      <c r="BM202" s="139" t="n">
        <v>33222</v>
      </c>
      <c r="BN202" s="139" t="n">
        <v>29916</v>
      </c>
      <c r="BO202" s="139" t="n">
        <v>27116</v>
      </c>
      <c r="BP202" s="139" t="n">
        <v>21957</v>
      </c>
      <c r="BQ202" s="139" t="n">
        <v>17803</v>
      </c>
      <c r="BR202" s="139" t="n">
        <v>15119</v>
      </c>
      <c r="BS202" s="139" t="n">
        <v>12695</v>
      </c>
      <c r="BT202" s="139" t="n">
        <v>10062</v>
      </c>
      <c r="BU202" s="139" t="n">
        <v>6809</v>
      </c>
      <c r="BV202" s="140" t="n">
        <v>5975</v>
      </c>
      <c r="GR202" s="104"/>
      <c r="GS202" s="104"/>
      <c r="GT202" s="104"/>
      <c r="GU202" s="104"/>
      <c r="GV202" s="104"/>
      <c r="GW202" s="104"/>
      <c r="GX202" s="104"/>
      <c r="GY202" s="104"/>
      <c r="GZ202" s="104"/>
      <c r="HA202" s="104"/>
      <c r="HB202" s="103"/>
      <c r="HC202" s="128"/>
    </row>
    <row r="203" customFormat="false" ht="15" hidden="false" customHeight="false" outlineLevel="0" collapsed="false">
      <c r="AI203" s="139" t="s">
        <v>132</v>
      </c>
      <c r="AJ203" s="139" t="n">
        <v>287402</v>
      </c>
      <c r="AK203" s="139" t="n">
        <v>29807</v>
      </c>
      <c r="AL203" s="139" t="n">
        <v>29377</v>
      </c>
      <c r="AM203" s="139" t="n">
        <v>28900</v>
      </c>
      <c r="AN203" s="139" t="n">
        <v>27270</v>
      </c>
      <c r="AO203" s="139" t="n">
        <v>26644</v>
      </c>
      <c r="AP203" s="139" t="n">
        <v>22704</v>
      </c>
      <c r="AQ203" s="139" t="n">
        <v>18148</v>
      </c>
      <c r="AR203" s="139" t="n">
        <v>16740</v>
      </c>
      <c r="AS203" s="139" t="n">
        <v>15203</v>
      </c>
      <c r="AT203" s="139" t="n">
        <v>15618</v>
      </c>
      <c r="AU203" s="139" t="n">
        <v>14100</v>
      </c>
      <c r="AV203" s="139" t="n">
        <v>12082</v>
      </c>
      <c r="AW203" s="139" t="n">
        <v>9436</v>
      </c>
      <c r="AX203" s="139" t="n">
        <v>8027</v>
      </c>
      <c r="AY203" s="139" t="n">
        <v>6460</v>
      </c>
      <c r="AZ203" s="139" t="n">
        <v>4154</v>
      </c>
      <c r="BA203" s="140" t="n">
        <v>2732</v>
      </c>
      <c r="BD203" s="139" t="s">
        <v>132</v>
      </c>
      <c r="BE203" s="139" t="n">
        <v>299914</v>
      </c>
      <c r="BF203" s="139" t="n">
        <v>28688</v>
      </c>
      <c r="BG203" s="139" t="n">
        <v>28372</v>
      </c>
      <c r="BH203" s="139" t="n">
        <v>27953</v>
      </c>
      <c r="BI203" s="139" t="n">
        <v>27270</v>
      </c>
      <c r="BJ203" s="139" t="n">
        <v>26802</v>
      </c>
      <c r="BK203" s="139" t="n">
        <v>22924</v>
      </c>
      <c r="BL203" s="139" t="n">
        <v>18659</v>
      </c>
      <c r="BM203" s="139" t="n">
        <v>17427</v>
      </c>
      <c r="BN203" s="139" t="n">
        <v>17602</v>
      </c>
      <c r="BO203" s="139" t="n">
        <v>17447</v>
      </c>
      <c r="BP203" s="139" t="n">
        <v>15394</v>
      </c>
      <c r="BQ203" s="139" t="n">
        <v>13089</v>
      </c>
      <c r="BR203" s="139" t="n">
        <v>11012</v>
      </c>
      <c r="BS203" s="139" t="n">
        <v>9467</v>
      </c>
      <c r="BT203" s="139" t="n">
        <v>8093</v>
      </c>
      <c r="BU203" s="139" t="n">
        <v>5367</v>
      </c>
      <c r="BV203" s="140" t="n">
        <v>4348</v>
      </c>
      <c r="GR203" s="104"/>
      <c r="GS203" s="104"/>
      <c r="GT203" s="104"/>
      <c r="GU203" s="104"/>
      <c r="GV203" s="104"/>
      <c r="GW203" s="104"/>
      <c r="GX203" s="104"/>
      <c r="GY203" s="104"/>
      <c r="GZ203" s="104"/>
      <c r="HA203" s="104"/>
      <c r="HB203" s="103"/>
      <c r="HC203" s="128"/>
    </row>
    <row r="204" customFormat="false" ht="15" hidden="false" customHeight="false" outlineLevel="0" collapsed="false">
      <c r="AI204" s="139" t="s">
        <v>133</v>
      </c>
      <c r="AJ204" s="139" t="n">
        <v>192904</v>
      </c>
      <c r="AK204" s="139" t="n">
        <v>19962</v>
      </c>
      <c r="AL204" s="139" t="n">
        <v>19553</v>
      </c>
      <c r="AM204" s="139" t="n">
        <v>19468</v>
      </c>
      <c r="AN204" s="139" t="n">
        <v>19035</v>
      </c>
      <c r="AO204" s="139" t="n">
        <v>19195</v>
      </c>
      <c r="AP204" s="139" t="n">
        <v>14609</v>
      </c>
      <c r="AQ204" s="139" t="n">
        <v>13491</v>
      </c>
      <c r="AR204" s="139" t="n">
        <v>12698</v>
      </c>
      <c r="AS204" s="139" t="n">
        <v>11079</v>
      </c>
      <c r="AT204" s="139" t="n">
        <v>10030</v>
      </c>
      <c r="AU204" s="139" t="n">
        <v>8805</v>
      </c>
      <c r="AV204" s="139" t="n">
        <v>7314</v>
      </c>
      <c r="AW204" s="139" t="n">
        <v>5727</v>
      </c>
      <c r="AX204" s="139" t="n">
        <v>4587</v>
      </c>
      <c r="AY204" s="139" t="n">
        <v>3454</v>
      </c>
      <c r="AZ204" s="139" t="n">
        <v>2241</v>
      </c>
      <c r="BA204" s="140" t="n">
        <v>1656</v>
      </c>
      <c r="BD204" s="139" t="s">
        <v>133</v>
      </c>
      <c r="BE204" s="139" t="n">
        <v>187434</v>
      </c>
      <c r="BF204" s="139" t="n">
        <v>19224</v>
      </c>
      <c r="BG204" s="139" t="n">
        <v>18813</v>
      </c>
      <c r="BH204" s="139" t="n">
        <v>18468</v>
      </c>
      <c r="BI204" s="139" t="n">
        <v>17880</v>
      </c>
      <c r="BJ204" s="139" t="n">
        <v>18041</v>
      </c>
      <c r="BK204" s="139" t="n">
        <v>13405</v>
      </c>
      <c r="BL204" s="139" t="n">
        <v>12013</v>
      </c>
      <c r="BM204" s="139" t="n">
        <v>11664</v>
      </c>
      <c r="BN204" s="139" t="n">
        <v>10737</v>
      </c>
      <c r="BO204" s="139" t="n">
        <v>9866</v>
      </c>
      <c r="BP204" s="139" t="n">
        <v>8473</v>
      </c>
      <c r="BQ204" s="139" t="n">
        <v>7193</v>
      </c>
      <c r="BR204" s="139" t="n">
        <v>5878</v>
      </c>
      <c r="BS204" s="139" t="n">
        <v>5120</v>
      </c>
      <c r="BT204" s="139" t="n">
        <v>4335</v>
      </c>
      <c r="BU204" s="139" t="n">
        <v>3223</v>
      </c>
      <c r="BV204" s="140" t="n">
        <v>3101</v>
      </c>
      <c r="GR204" s="104"/>
      <c r="GS204" s="104"/>
      <c r="GT204" s="104"/>
      <c r="GU204" s="104"/>
      <c r="GV204" s="104"/>
      <c r="GW204" s="104"/>
      <c r="GX204" s="104"/>
      <c r="GY204" s="104"/>
      <c r="GZ204" s="104"/>
      <c r="HA204" s="104"/>
      <c r="HB204" s="103"/>
      <c r="HC204" s="128"/>
    </row>
    <row r="205" customFormat="false" ht="15" hidden="false" customHeight="false" outlineLevel="0" collapsed="false">
      <c r="AI205" s="139" t="s">
        <v>134</v>
      </c>
      <c r="AJ205" s="139" t="n">
        <v>109609</v>
      </c>
      <c r="AK205" s="139" t="n">
        <v>12440</v>
      </c>
      <c r="AL205" s="139" t="n">
        <v>11638</v>
      </c>
      <c r="AM205" s="139" t="n">
        <v>11172</v>
      </c>
      <c r="AN205" s="139" t="n">
        <v>10895</v>
      </c>
      <c r="AO205" s="139" t="n">
        <v>10772</v>
      </c>
      <c r="AP205" s="139" t="n">
        <v>8760</v>
      </c>
      <c r="AQ205" s="139" t="n">
        <v>7847</v>
      </c>
      <c r="AR205" s="139" t="n">
        <v>7893</v>
      </c>
      <c r="AS205" s="139" t="n">
        <v>6950</v>
      </c>
      <c r="AT205" s="139" t="n">
        <v>5941</v>
      </c>
      <c r="AU205" s="139" t="n">
        <v>4330</v>
      </c>
      <c r="AV205" s="139" t="n">
        <v>3365</v>
      </c>
      <c r="AW205" s="139" t="n">
        <v>2770</v>
      </c>
      <c r="AX205" s="139" t="n">
        <v>2074</v>
      </c>
      <c r="AY205" s="139" t="n">
        <v>1490</v>
      </c>
      <c r="AZ205" s="139" t="n">
        <v>779</v>
      </c>
      <c r="BA205" s="140" t="n">
        <v>493</v>
      </c>
      <c r="BD205" s="139" t="s">
        <v>134</v>
      </c>
      <c r="BE205" s="139" t="n">
        <v>108047</v>
      </c>
      <c r="BF205" s="139" t="n">
        <v>12250</v>
      </c>
      <c r="BG205" s="139" t="n">
        <v>11569</v>
      </c>
      <c r="BH205" s="139" t="n">
        <v>10880</v>
      </c>
      <c r="BI205" s="139" t="n">
        <v>10027</v>
      </c>
      <c r="BJ205" s="139" t="n">
        <v>10100</v>
      </c>
      <c r="BK205" s="139" t="n">
        <v>8859</v>
      </c>
      <c r="BL205" s="139" t="n">
        <v>8053</v>
      </c>
      <c r="BM205" s="139" t="n">
        <v>8137</v>
      </c>
      <c r="BN205" s="139" t="n">
        <v>7066</v>
      </c>
      <c r="BO205" s="139" t="n">
        <v>5613</v>
      </c>
      <c r="BP205" s="139" t="n">
        <v>4084</v>
      </c>
      <c r="BQ205" s="139" t="n">
        <v>3262</v>
      </c>
      <c r="BR205" s="139" t="n">
        <v>2655</v>
      </c>
      <c r="BS205" s="139" t="n">
        <v>2141</v>
      </c>
      <c r="BT205" s="139" t="n">
        <v>1557</v>
      </c>
      <c r="BU205" s="139" t="n">
        <v>984</v>
      </c>
      <c r="BV205" s="140" t="n">
        <v>810</v>
      </c>
      <c r="GR205" s="104"/>
      <c r="GS205" s="104"/>
      <c r="GT205" s="104"/>
      <c r="GU205" s="104"/>
      <c r="GV205" s="104"/>
      <c r="GW205" s="104"/>
      <c r="GX205" s="104"/>
      <c r="GY205" s="104"/>
      <c r="GZ205" s="104"/>
      <c r="HA205" s="104"/>
      <c r="HB205" s="103"/>
      <c r="HC205" s="128"/>
    </row>
    <row r="206" customFormat="false" ht="15" hidden="false" customHeight="false" outlineLevel="0" collapsed="false">
      <c r="AI206" s="139" t="s">
        <v>135</v>
      </c>
      <c r="AJ206" s="139" t="n">
        <v>1543669</v>
      </c>
      <c r="AK206" s="139" t="n">
        <v>145865</v>
      </c>
      <c r="AL206" s="139" t="n">
        <v>142481</v>
      </c>
      <c r="AM206" s="139" t="n">
        <v>139597</v>
      </c>
      <c r="AN206" s="139" t="n">
        <v>142677</v>
      </c>
      <c r="AO206" s="139" t="n">
        <v>144298</v>
      </c>
      <c r="AP206" s="139" t="n">
        <v>114525</v>
      </c>
      <c r="AQ206" s="139" t="n">
        <v>100634</v>
      </c>
      <c r="AR206" s="139" t="n">
        <v>96894</v>
      </c>
      <c r="AS206" s="139" t="n">
        <v>88921</v>
      </c>
      <c r="AT206" s="139" t="n">
        <v>85424</v>
      </c>
      <c r="AU206" s="139" t="n">
        <v>75020</v>
      </c>
      <c r="AV206" s="139" t="n">
        <v>65361</v>
      </c>
      <c r="AW206" s="139" t="n">
        <v>58898</v>
      </c>
      <c r="AX206" s="139" t="n">
        <v>50524</v>
      </c>
      <c r="AY206" s="139" t="n">
        <v>41599</v>
      </c>
      <c r="AZ206" s="139" t="n">
        <v>29019</v>
      </c>
      <c r="BA206" s="140" t="n">
        <v>21932</v>
      </c>
      <c r="BD206" s="139" t="s">
        <v>135</v>
      </c>
      <c r="BE206" s="139" t="n">
        <v>1615192</v>
      </c>
      <c r="BF206" s="139" t="n">
        <v>141233</v>
      </c>
      <c r="BG206" s="139" t="n">
        <v>138415</v>
      </c>
      <c r="BH206" s="139" t="n">
        <v>136310</v>
      </c>
      <c r="BI206" s="139" t="n">
        <v>139007</v>
      </c>
      <c r="BJ206" s="139" t="n">
        <v>141025</v>
      </c>
      <c r="BK206" s="139" t="n">
        <v>112445</v>
      </c>
      <c r="BL206" s="139" t="n">
        <v>98452</v>
      </c>
      <c r="BM206" s="139" t="n">
        <v>96947</v>
      </c>
      <c r="BN206" s="139" t="n">
        <v>94037</v>
      </c>
      <c r="BO206" s="139" t="n">
        <v>88183</v>
      </c>
      <c r="BP206" s="139" t="n">
        <v>80001</v>
      </c>
      <c r="BQ206" s="139" t="n">
        <v>70708</v>
      </c>
      <c r="BR206" s="139" t="n">
        <v>66802</v>
      </c>
      <c r="BS206" s="139" t="n">
        <v>63414</v>
      </c>
      <c r="BT206" s="139" t="n">
        <v>57228</v>
      </c>
      <c r="BU206" s="139" t="n">
        <v>45904</v>
      </c>
      <c r="BV206" s="140" t="n">
        <v>45081</v>
      </c>
      <c r="GR206" s="104"/>
      <c r="GS206" s="104"/>
      <c r="GT206" s="104"/>
      <c r="GU206" s="104"/>
      <c r="GV206" s="104"/>
      <c r="GW206" s="104"/>
      <c r="GX206" s="104"/>
      <c r="GY206" s="104"/>
      <c r="GZ206" s="104"/>
      <c r="HA206" s="104"/>
      <c r="HB206" s="103"/>
      <c r="HC206" s="128"/>
    </row>
    <row r="207" customFormat="false" ht="15" hidden="false" customHeight="false" outlineLevel="0" collapsed="false">
      <c r="AI207" s="139" t="s">
        <v>136</v>
      </c>
      <c r="AJ207" s="139" t="n">
        <v>370938</v>
      </c>
      <c r="AK207" s="139" t="n">
        <v>43853</v>
      </c>
      <c r="AL207" s="139" t="n">
        <v>42707</v>
      </c>
      <c r="AM207" s="139" t="n">
        <v>40460</v>
      </c>
      <c r="AN207" s="139" t="n">
        <v>37351</v>
      </c>
      <c r="AO207" s="139" t="n">
        <v>33209</v>
      </c>
      <c r="AP207" s="139" t="n">
        <v>26673</v>
      </c>
      <c r="AQ207" s="139" t="n">
        <v>22840</v>
      </c>
      <c r="AR207" s="139" t="n">
        <v>21436</v>
      </c>
      <c r="AS207" s="139" t="n">
        <v>19904</v>
      </c>
      <c r="AT207" s="139" t="n">
        <v>18801</v>
      </c>
      <c r="AU207" s="139" t="n">
        <v>15139</v>
      </c>
      <c r="AV207" s="139" t="n">
        <v>12918</v>
      </c>
      <c r="AW207" s="139" t="n">
        <v>10999</v>
      </c>
      <c r="AX207" s="139" t="n">
        <v>8860</v>
      </c>
      <c r="AY207" s="139" t="n">
        <v>7253</v>
      </c>
      <c r="AZ207" s="139" t="n">
        <v>4606</v>
      </c>
      <c r="BA207" s="140" t="n">
        <v>3929</v>
      </c>
      <c r="BD207" s="139" t="s">
        <v>136</v>
      </c>
      <c r="BE207" s="139" t="n">
        <v>364998</v>
      </c>
      <c r="BF207" s="139" t="n">
        <v>42127</v>
      </c>
      <c r="BG207" s="139" t="n">
        <v>40729</v>
      </c>
      <c r="BH207" s="139" t="n">
        <v>38271</v>
      </c>
      <c r="BI207" s="139" t="n">
        <v>35153</v>
      </c>
      <c r="BJ207" s="139" t="n">
        <v>32320</v>
      </c>
      <c r="BK207" s="139" t="n">
        <v>25495</v>
      </c>
      <c r="BL207" s="139" t="n">
        <v>21372</v>
      </c>
      <c r="BM207" s="139" t="n">
        <v>20312</v>
      </c>
      <c r="BN207" s="139" t="n">
        <v>20012</v>
      </c>
      <c r="BO207" s="139" t="n">
        <v>17959</v>
      </c>
      <c r="BP207" s="139" t="n">
        <v>15539</v>
      </c>
      <c r="BQ207" s="139" t="n">
        <v>13044</v>
      </c>
      <c r="BR207" s="139" t="n">
        <v>11903</v>
      </c>
      <c r="BS207" s="139" t="n">
        <v>9996</v>
      </c>
      <c r="BT207" s="139" t="n">
        <v>8656</v>
      </c>
      <c r="BU207" s="139" t="n">
        <v>6171</v>
      </c>
      <c r="BV207" s="140" t="n">
        <v>5939</v>
      </c>
      <c r="GR207" s="104"/>
      <c r="GS207" s="104"/>
      <c r="GT207" s="104"/>
      <c r="GU207" s="104"/>
      <c r="GV207" s="104"/>
      <c r="GW207" s="104"/>
      <c r="GX207" s="104"/>
      <c r="GY207" s="104"/>
      <c r="GZ207" s="104"/>
      <c r="HA207" s="104"/>
      <c r="HB207" s="103"/>
      <c r="HC207" s="128"/>
    </row>
    <row r="208" customFormat="false" ht="15" hidden="false" customHeight="false" outlineLevel="0" collapsed="false">
      <c r="AI208" s="139" t="s">
        <v>137</v>
      </c>
      <c r="AJ208" s="139" t="n">
        <v>652843</v>
      </c>
      <c r="AK208" s="139" t="n">
        <v>70211</v>
      </c>
      <c r="AL208" s="139" t="n">
        <v>67774</v>
      </c>
      <c r="AM208" s="139" t="n">
        <v>65828</v>
      </c>
      <c r="AN208" s="139" t="n">
        <v>63894</v>
      </c>
      <c r="AO208" s="139" t="n">
        <v>66876</v>
      </c>
      <c r="AP208" s="139" t="n">
        <v>50766</v>
      </c>
      <c r="AQ208" s="139" t="n">
        <v>42883</v>
      </c>
      <c r="AR208" s="139" t="n">
        <v>38724</v>
      </c>
      <c r="AS208" s="139" t="n">
        <v>37020</v>
      </c>
      <c r="AT208" s="139" t="n">
        <v>36206</v>
      </c>
      <c r="AU208" s="139" t="n">
        <v>29541</v>
      </c>
      <c r="AV208" s="139" t="n">
        <v>22538</v>
      </c>
      <c r="AW208" s="139" t="n">
        <v>18355</v>
      </c>
      <c r="AX208" s="139" t="n">
        <v>15910</v>
      </c>
      <c r="AY208" s="139" t="n">
        <v>12807</v>
      </c>
      <c r="AZ208" s="139" t="n">
        <v>7942</v>
      </c>
      <c r="BA208" s="140" t="n">
        <v>5568</v>
      </c>
      <c r="BD208" s="139" t="s">
        <v>137</v>
      </c>
      <c r="BE208" s="139" t="n">
        <v>670598</v>
      </c>
      <c r="BF208" s="139" t="n">
        <v>67765</v>
      </c>
      <c r="BG208" s="139" t="n">
        <v>65235</v>
      </c>
      <c r="BH208" s="139" t="n">
        <v>64062</v>
      </c>
      <c r="BI208" s="139" t="n">
        <v>63703</v>
      </c>
      <c r="BJ208" s="139" t="n">
        <v>67225</v>
      </c>
      <c r="BK208" s="139" t="n">
        <v>51200</v>
      </c>
      <c r="BL208" s="139" t="n">
        <v>43546</v>
      </c>
      <c r="BM208" s="139" t="n">
        <v>40423</v>
      </c>
      <c r="BN208" s="139" t="n">
        <v>40316</v>
      </c>
      <c r="BO208" s="139" t="n">
        <v>37189</v>
      </c>
      <c r="BP208" s="139" t="n">
        <v>29973</v>
      </c>
      <c r="BQ208" s="139" t="n">
        <v>23785</v>
      </c>
      <c r="BR208" s="139" t="n">
        <v>21072</v>
      </c>
      <c r="BS208" s="139" t="n">
        <v>19481</v>
      </c>
      <c r="BT208" s="139" t="n">
        <v>15713</v>
      </c>
      <c r="BU208" s="139" t="n">
        <v>10867</v>
      </c>
      <c r="BV208" s="140" t="n">
        <v>9043</v>
      </c>
      <c r="GR208" s="104"/>
      <c r="GS208" s="104"/>
      <c r="GT208" s="104"/>
      <c r="GU208" s="104"/>
      <c r="GV208" s="104"/>
      <c r="GW208" s="104"/>
      <c r="GX208" s="104"/>
      <c r="GY208" s="104"/>
      <c r="GZ208" s="104"/>
      <c r="HA208" s="104"/>
      <c r="HB208" s="103"/>
      <c r="HC208" s="128"/>
    </row>
    <row r="209" customFormat="false" ht="15" hidden="false" customHeight="false" outlineLevel="0" collapsed="false">
      <c r="AI209" s="141" t="s">
        <v>138</v>
      </c>
      <c r="AJ209" s="141" t="n">
        <v>60466</v>
      </c>
      <c r="AK209" s="141" t="n">
        <v>8665</v>
      </c>
      <c r="AL209" s="141" t="n">
        <v>7663</v>
      </c>
      <c r="AM209" s="141" t="n">
        <v>6963</v>
      </c>
      <c r="AN209" s="141" t="n">
        <v>6148</v>
      </c>
      <c r="AO209" s="141" t="n">
        <v>6005</v>
      </c>
      <c r="AP209" s="141" t="n">
        <v>4088</v>
      </c>
      <c r="AQ209" s="141" t="n">
        <v>3828</v>
      </c>
      <c r="AR209" s="141" t="n">
        <v>5044</v>
      </c>
      <c r="AS209" s="141" t="n">
        <v>4280</v>
      </c>
      <c r="AT209" s="141" t="n">
        <v>2915</v>
      </c>
      <c r="AU209" s="141" t="n">
        <v>1930</v>
      </c>
      <c r="AV209" s="141" t="n">
        <v>1173</v>
      </c>
      <c r="AW209" s="141" t="n">
        <v>733</v>
      </c>
      <c r="AX209" s="141" t="n">
        <v>484</v>
      </c>
      <c r="AY209" s="141" t="n">
        <v>300</v>
      </c>
      <c r="AZ209" s="141" t="n">
        <v>172</v>
      </c>
      <c r="BA209" s="142" t="n">
        <v>75</v>
      </c>
      <c r="BD209" s="141" t="s">
        <v>138</v>
      </c>
      <c r="BE209" s="141" t="n">
        <v>67037</v>
      </c>
      <c r="BF209" s="141" t="n">
        <v>8779</v>
      </c>
      <c r="BG209" s="141" t="n">
        <v>7867</v>
      </c>
      <c r="BH209" s="141" t="n">
        <v>6817</v>
      </c>
      <c r="BI209" s="141" t="n">
        <v>5829</v>
      </c>
      <c r="BJ209" s="141" t="n">
        <v>6685</v>
      </c>
      <c r="BK209" s="141" t="n">
        <v>5939</v>
      </c>
      <c r="BL209" s="141" t="n">
        <v>5647</v>
      </c>
      <c r="BM209" s="141" t="n">
        <v>6439</v>
      </c>
      <c r="BN209" s="141" t="n">
        <v>4649</v>
      </c>
      <c r="BO209" s="141" t="n">
        <v>3009</v>
      </c>
      <c r="BP209" s="141" t="n">
        <v>1945</v>
      </c>
      <c r="BQ209" s="141" t="n">
        <v>1232</v>
      </c>
      <c r="BR209" s="141" t="n">
        <v>836</v>
      </c>
      <c r="BS209" s="141" t="n">
        <v>576</v>
      </c>
      <c r="BT209" s="141" t="n">
        <v>409</v>
      </c>
      <c r="BU209" s="141" t="n">
        <v>228</v>
      </c>
      <c r="BV209" s="142" t="n">
        <v>151</v>
      </c>
      <c r="GR209" s="104"/>
      <c r="GS209" s="104"/>
      <c r="GT209" s="104"/>
      <c r="GU209" s="104"/>
      <c r="GV209" s="104"/>
      <c r="GW209" s="104"/>
      <c r="GX209" s="104"/>
      <c r="GY209" s="104"/>
      <c r="GZ209" s="104"/>
      <c r="HA209" s="104"/>
      <c r="HB209" s="103"/>
      <c r="HC209" s="128"/>
    </row>
    <row r="210" customFormat="false" ht="15" hidden="false" customHeight="false" outlineLevel="0" collapsed="false">
      <c r="AI210" s="133" t="n">
        <v>2003</v>
      </c>
      <c r="AJ210" s="133" t="n">
        <v>2003</v>
      </c>
      <c r="AK210" s="133" t="n">
        <v>2003</v>
      </c>
      <c r="AL210" s="133" t="n">
        <v>2003</v>
      </c>
      <c r="AM210" s="133" t="n">
        <v>2003</v>
      </c>
      <c r="AN210" s="133" t="n">
        <v>2003</v>
      </c>
      <c r="AO210" s="133" t="n">
        <v>2003</v>
      </c>
      <c r="AP210" s="133" t="n">
        <v>2003</v>
      </c>
      <c r="AQ210" s="133" t="n">
        <v>2003</v>
      </c>
      <c r="AR210" s="133" t="n">
        <v>2003</v>
      </c>
      <c r="AS210" s="133" t="n">
        <v>2003</v>
      </c>
      <c r="AT210" s="133" t="n">
        <v>2003</v>
      </c>
      <c r="AU210" s="133" t="n">
        <v>2003</v>
      </c>
      <c r="AV210" s="133" t="n">
        <v>2003</v>
      </c>
      <c r="AW210" s="133" t="n">
        <v>2003</v>
      </c>
      <c r="AX210" s="133" t="n">
        <v>2003</v>
      </c>
      <c r="AY210" s="133" t="n">
        <v>2003</v>
      </c>
      <c r="AZ210" s="133" t="n">
        <v>2003</v>
      </c>
      <c r="BA210" s="133" t="n">
        <v>2003</v>
      </c>
      <c r="BB210" s="133" t="n">
        <v>2003</v>
      </c>
      <c r="BC210" s="133" t="n">
        <v>2003</v>
      </c>
      <c r="BD210" s="133" t="n">
        <v>2003</v>
      </c>
      <c r="BE210" s="133" t="n">
        <v>2003</v>
      </c>
      <c r="BF210" s="133" t="n">
        <v>2003</v>
      </c>
      <c r="BG210" s="133" t="n">
        <v>2003</v>
      </c>
      <c r="BH210" s="133" t="n">
        <v>2003</v>
      </c>
      <c r="BI210" s="133" t="n">
        <v>2003</v>
      </c>
      <c r="BJ210" s="133" t="n">
        <v>2003</v>
      </c>
      <c r="BK210" s="133" t="n">
        <v>2003</v>
      </c>
      <c r="BL210" s="133" t="n">
        <v>2003</v>
      </c>
      <c r="BM210" s="133" t="n">
        <v>2003</v>
      </c>
      <c r="BN210" s="133" t="n">
        <v>2003</v>
      </c>
      <c r="BO210" s="133" t="n">
        <v>2003</v>
      </c>
      <c r="BP210" s="133" t="n">
        <v>2003</v>
      </c>
      <c r="BQ210" s="133" t="n">
        <v>2003</v>
      </c>
      <c r="BR210" s="133" t="n">
        <v>2003</v>
      </c>
      <c r="BS210" s="133" t="n">
        <v>2003</v>
      </c>
      <c r="BT210" s="133" t="n">
        <v>2003</v>
      </c>
      <c r="BU210" s="133" t="n">
        <v>2003</v>
      </c>
      <c r="BV210" s="133" t="n">
        <v>2003</v>
      </c>
    </row>
    <row r="212" customFormat="false" ht="15" hidden="false" customHeight="false" outlineLevel="0" collapsed="false">
      <c r="AI212" s="134" t="s">
        <v>113</v>
      </c>
      <c r="BD212" s="134" t="s">
        <v>114</v>
      </c>
    </row>
    <row r="213" customFormat="false" ht="16.15" hidden="false" customHeight="false" outlineLevel="0" collapsed="false">
      <c r="AI213" s="55" t="s">
        <v>44</v>
      </c>
      <c r="AJ213" s="55" t="s">
        <v>45</v>
      </c>
      <c r="AK213" s="55" t="s">
        <v>46</v>
      </c>
      <c r="AL213" s="55" t="s">
        <v>47</v>
      </c>
      <c r="AM213" s="55" t="s">
        <v>48</v>
      </c>
      <c r="AN213" s="55" t="s">
        <v>49</v>
      </c>
      <c r="AO213" s="55" t="s">
        <v>50</v>
      </c>
      <c r="AP213" s="55" t="s">
        <v>51</v>
      </c>
      <c r="AQ213" s="55" t="s">
        <v>52</v>
      </c>
      <c r="AR213" s="55" t="s">
        <v>53</v>
      </c>
      <c r="AS213" s="55" t="s">
        <v>54</v>
      </c>
      <c r="AT213" s="55" t="s">
        <v>55</v>
      </c>
      <c r="AU213" s="55" t="s">
        <v>56</v>
      </c>
      <c r="AV213" s="55" t="s">
        <v>57</v>
      </c>
      <c r="AW213" s="55" t="s">
        <v>58</v>
      </c>
      <c r="AX213" s="55" t="s">
        <v>59</v>
      </c>
      <c r="AY213" s="55" t="s">
        <v>60</v>
      </c>
      <c r="AZ213" s="55" t="s">
        <v>61</v>
      </c>
      <c r="BA213" s="56" t="s">
        <v>62</v>
      </c>
      <c r="BD213" s="55" t="s">
        <v>44</v>
      </c>
      <c r="BE213" s="55" t="s">
        <v>45</v>
      </c>
      <c r="BF213" s="55" t="s">
        <v>46</v>
      </c>
      <c r="BG213" s="55" t="s">
        <v>47</v>
      </c>
      <c r="BH213" s="55" t="s">
        <v>48</v>
      </c>
      <c r="BI213" s="55" t="s">
        <v>49</v>
      </c>
      <c r="BJ213" s="55" t="s">
        <v>50</v>
      </c>
      <c r="BK213" s="55" t="s">
        <v>51</v>
      </c>
      <c r="BL213" s="55" t="s">
        <v>52</v>
      </c>
      <c r="BM213" s="55" t="s">
        <v>53</v>
      </c>
      <c r="BN213" s="55" t="s">
        <v>54</v>
      </c>
      <c r="BO213" s="55" t="s">
        <v>55</v>
      </c>
      <c r="BP213" s="55" t="s">
        <v>56</v>
      </c>
      <c r="BQ213" s="55" t="s">
        <v>57</v>
      </c>
      <c r="BR213" s="55" t="s">
        <v>58</v>
      </c>
      <c r="BS213" s="55" t="s">
        <v>59</v>
      </c>
      <c r="BT213" s="55" t="s">
        <v>60</v>
      </c>
      <c r="BU213" s="55" t="s">
        <v>61</v>
      </c>
      <c r="BV213" s="56" t="s">
        <v>62</v>
      </c>
    </row>
    <row r="214" customFormat="false" ht="15" hidden="false" customHeight="false" outlineLevel="0" collapsed="false">
      <c r="AI214" s="146" t="s">
        <v>68</v>
      </c>
      <c r="AJ214" s="146" t="n">
        <v>18546559</v>
      </c>
      <c r="AK214" s="146" t="n">
        <v>1711365</v>
      </c>
      <c r="AL214" s="146" t="n">
        <v>1754822</v>
      </c>
      <c r="AM214" s="146" t="n">
        <v>1745039</v>
      </c>
      <c r="AN214" s="146" t="n">
        <v>1677971</v>
      </c>
      <c r="AO214" s="146" t="n">
        <v>1648280</v>
      </c>
      <c r="AP214" s="146" t="n">
        <v>1554031</v>
      </c>
      <c r="AQ214" s="146" t="n">
        <v>1293434</v>
      </c>
      <c r="AR214" s="146" t="n">
        <v>1165501</v>
      </c>
      <c r="AS214" s="146" t="n">
        <v>1088836</v>
      </c>
      <c r="AT214" s="146" t="n">
        <v>1010099</v>
      </c>
      <c r="AU214" s="146" t="n">
        <v>923421</v>
      </c>
      <c r="AV214" s="146" t="n">
        <v>788707</v>
      </c>
      <c r="AW214" s="146" t="n">
        <v>654615</v>
      </c>
      <c r="AX214" s="146" t="n">
        <v>539752</v>
      </c>
      <c r="AY214" s="146" t="n">
        <v>436214</v>
      </c>
      <c r="AZ214" s="146" t="n">
        <v>307545</v>
      </c>
      <c r="BA214" s="147" t="n">
        <v>246927</v>
      </c>
      <c r="BD214" s="146" t="s">
        <v>68</v>
      </c>
      <c r="BE214" s="146" t="n">
        <v>19323164</v>
      </c>
      <c r="BF214" s="146" t="n">
        <v>1653351</v>
      </c>
      <c r="BG214" s="146" t="n">
        <v>1697521</v>
      </c>
      <c r="BH214" s="146" t="n">
        <v>1690031</v>
      </c>
      <c r="BI214" s="146" t="n">
        <v>1630973</v>
      </c>
      <c r="BJ214" s="146" t="n">
        <v>1618598</v>
      </c>
      <c r="BK214" s="146" t="n">
        <v>1541084</v>
      </c>
      <c r="BL214" s="146" t="n">
        <v>1291119</v>
      </c>
      <c r="BM214" s="146" t="n">
        <v>1175048</v>
      </c>
      <c r="BN214" s="146" t="n">
        <v>1129756</v>
      </c>
      <c r="BO214" s="146" t="n">
        <v>1076282</v>
      </c>
      <c r="BP214" s="146" t="n">
        <v>986033</v>
      </c>
      <c r="BQ214" s="146" t="n">
        <v>858216</v>
      </c>
      <c r="BR214" s="146" t="n">
        <v>742370</v>
      </c>
      <c r="BS214" s="146" t="n">
        <v>663580</v>
      </c>
      <c r="BT214" s="146" t="n">
        <v>592511</v>
      </c>
      <c r="BU214" s="146" t="n">
        <v>477498</v>
      </c>
      <c r="BV214" s="147" t="n">
        <v>499193</v>
      </c>
    </row>
    <row r="215" customFormat="false" ht="15" hidden="false" customHeight="false" outlineLevel="0" collapsed="false">
      <c r="AI215" s="148" t="s">
        <v>115</v>
      </c>
      <c r="AJ215" s="148" t="n">
        <v>1379082</v>
      </c>
      <c r="AK215" s="148" t="n">
        <v>95632</v>
      </c>
      <c r="AL215" s="148" t="n">
        <v>86393</v>
      </c>
      <c r="AM215" s="148" t="n">
        <v>88840</v>
      </c>
      <c r="AN215" s="148" t="n">
        <v>98249</v>
      </c>
      <c r="AO215" s="148" t="n">
        <v>111491</v>
      </c>
      <c r="AP215" s="148" t="n">
        <v>120555</v>
      </c>
      <c r="AQ215" s="148" t="n">
        <v>108675</v>
      </c>
      <c r="AR215" s="148" t="n">
        <v>96924</v>
      </c>
      <c r="AS215" s="148" t="n">
        <v>90016</v>
      </c>
      <c r="AT215" s="148" t="n">
        <v>84840</v>
      </c>
      <c r="AU215" s="148" t="n">
        <v>79797</v>
      </c>
      <c r="AV215" s="148" t="n">
        <v>72625</v>
      </c>
      <c r="AW215" s="148" t="n">
        <v>63014</v>
      </c>
      <c r="AX215" s="148" t="n">
        <v>55707</v>
      </c>
      <c r="AY215" s="148" t="n">
        <v>49261</v>
      </c>
      <c r="AZ215" s="148" t="n">
        <v>39495</v>
      </c>
      <c r="BA215" s="149" t="n">
        <v>37568</v>
      </c>
      <c r="BD215" s="148" t="s">
        <v>115</v>
      </c>
      <c r="BE215" s="148" t="n">
        <v>1627097</v>
      </c>
      <c r="BF215" s="148" t="n">
        <v>92220</v>
      </c>
      <c r="BG215" s="148" t="n">
        <v>84272</v>
      </c>
      <c r="BH215" s="148" t="n">
        <v>86698</v>
      </c>
      <c r="BI215" s="148" t="n">
        <v>98377</v>
      </c>
      <c r="BJ215" s="148" t="n">
        <v>117154</v>
      </c>
      <c r="BK215" s="148" t="n">
        <v>128698</v>
      </c>
      <c r="BL215" s="148" t="n">
        <v>113848</v>
      </c>
      <c r="BM215" s="148" t="n">
        <v>102014</v>
      </c>
      <c r="BN215" s="148" t="n">
        <v>98751</v>
      </c>
      <c r="BO215" s="148" t="n">
        <v>97685</v>
      </c>
      <c r="BP215" s="148" t="n">
        <v>95993</v>
      </c>
      <c r="BQ215" s="148" t="n">
        <v>93124</v>
      </c>
      <c r="BR215" s="148" t="n">
        <v>87308</v>
      </c>
      <c r="BS215" s="148" t="n">
        <v>81913</v>
      </c>
      <c r="BT215" s="148" t="n">
        <v>78292</v>
      </c>
      <c r="BU215" s="148" t="n">
        <v>76473</v>
      </c>
      <c r="BV215" s="149" t="n">
        <v>94277</v>
      </c>
    </row>
    <row r="217" customFormat="false" ht="15" hidden="false" customHeight="false" outlineLevel="0" collapsed="false">
      <c r="AI217" s="133" t="n">
        <v>2004</v>
      </c>
      <c r="AJ217" s="133" t="n">
        <v>2004</v>
      </c>
      <c r="AK217" s="133" t="n">
        <v>2004</v>
      </c>
      <c r="AL217" s="133" t="n">
        <v>2004</v>
      </c>
      <c r="AM217" s="133" t="n">
        <v>2004</v>
      </c>
      <c r="AN217" s="133" t="n">
        <v>2004</v>
      </c>
      <c r="AO217" s="133" t="n">
        <v>2004</v>
      </c>
      <c r="AP217" s="133" t="n">
        <v>2004</v>
      </c>
      <c r="AQ217" s="133" t="n">
        <v>2004</v>
      </c>
      <c r="AR217" s="133" t="n">
        <v>2004</v>
      </c>
      <c r="AS217" s="133" t="n">
        <v>2004</v>
      </c>
      <c r="AT217" s="133" t="n">
        <v>2004</v>
      </c>
      <c r="AU217" s="133" t="n">
        <v>2004</v>
      </c>
      <c r="AV217" s="133" t="n">
        <v>2004</v>
      </c>
      <c r="AW217" s="133" t="n">
        <v>2004</v>
      </c>
      <c r="AX217" s="133" t="n">
        <v>2004</v>
      </c>
      <c r="AY217" s="133" t="n">
        <v>2004</v>
      </c>
      <c r="AZ217" s="133" t="n">
        <v>2004</v>
      </c>
      <c r="BA217" s="133" t="n">
        <v>2004</v>
      </c>
      <c r="BB217" s="133" t="n">
        <v>2004</v>
      </c>
      <c r="BC217" s="133" t="n">
        <v>2004</v>
      </c>
      <c r="BD217" s="133" t="n">
        <v>2004</v>
      </c>
      <c r="BE217" s="133" t="n">
        <v>2004</v>
      </c>
      <c r="BF217" s="133" t="n">
        <v>2004</v>
      </c>
      <c r="BG217" s="133" t="n">
        <v>2004</v>
      </c>
      <c r="BH217" s="133" t="n">
        <v>2004</v>
      </c>
      <c r="BI217" s="133" t="n">
        <v>2004</v>
      </c>
      <c r="BJ217" s="133" t="n">
        <v>2004</v>
      </c>
      <c r="BK217" s="133" t="n">
        <v>2004</v>
      </c>
      <c r="BL217" s="133" t="n">
        <v>2004</v>
      </c>
      <c r="BM217" s="133" t="n">
        <v>2004</v>
      </c>
      <c r="BN217" s="133" t="n">
        <v>2004</v>
      </c>
      <c r="BO217" s="133" t="n">
        <v>2004</v>
      </c>
      <c r="BP217" s="133" t="n">
        <v>2004</v>
      </c>
      <c r="BQ217" s="133" t="n">
        <v>2004</v>
      </c>
      <c r="BR217" s="133" t="n">
        <v>2004</v>
      </c>
      <c r="BS217" s="133" t="n">
        <v>2004</v>
      </c>
      <c r="BT217" s="133" t="n">
        <v>2004</v>
      </c>
      <c r="BU217" s="133" t="n">
        <v>2004</v>
      </c>
      <c r="BV217" s="133" t="n">
        <v>2004</v>
      </c>
    </row>
    <row r="219" customFormat="false" ht="15" hidden="false" customHeight="false" outlineLevel="0" collapsed="false">
      <c r="AI219" s="134" t="s">
        <v>113</v>
      </c>
      <c r="AK219" s="43" t="s">
        <v>139</v>
      </c>
      <c r="BD219" s="134" t="s">
        <v>114</v>
      </c>
      <c r="BG219" s="43" t="s">
        <v>139</v>
      </c>
    </row>
    <row r="220" customFormat="false" ht="16.15" hidden="false" customHeight="false" outlineLevel="0" collapsed="false">
      <c r="AI220" s="55" t="s">
        <v>44</v>
      </c>
      <c r="AJ220" s="55" t="s">
        <v>45</v>
      </c>
      <c r="AK220" s="55" t="s">
        <v>46</v>
      </c>
      <c r="AL220" s="55" t="s">
        <v>47</v>
      </c>
      <c r="AM220" s="55" t="s">
        <v>48</v>
      </c>
      <c r="AN220" s="55" t="s">
        <v>49</v>
      </c>
      <c r="AO220" s="55" t="s">
        <v>50</v>
      </c>
      <c r="AP220" s="55" t="s">
        <v>51</v>
      </c>
      <c r="AQ220" s="55" t="s">
        <v>52</v>
      </c>
      <c r="AR220" s="55" t="s">
        <v>53</v>
      </c>
      <c r="AS220" s="55" t="s">
        <v>54</v>
      </c>
      <c r="AT220" s="55" t="s">
        <v>55</v>
      </c>
      <c r="AU220" s="55" t="s">
        <v>56</v>
      </c>
      <c r="AV220" s="55" t="s">
        <v>57</v>
      </c>
      <c r="AW220" s="55" t="s">
        <v>58</v>
      </c>
      <c r="AX220" s="55" t="s">
        <v>59</v>
      </c>
      <c r="AY220" s="55" t="s">
        <v>60</v>
      </c>
      <c r="AZ220" s="55" t="s">
        <v>61</v>
      </c>
      <c r="BA220" s="56" t="s">
        <v>62</v>
      </c>
      <c r="BD220" s="55" t="s">
        <v>44</v>
      </c>
      <c r="BE220" s="55" t="s">
        <v>45</v>
      </c>
      <c r="BF220" s="55" t="s">
        <v>46</v>
      </c>
      <c r="BG220" s="55" t="s">
        <v>47</v>
      </c>
      <c r="BH220" s="55" t="s">
        <v>48</v>
      </c>
      <c r="BI220" s="55" t="s">
        <v>49</v>
      </c>
      <c r="BJ220" s="55" t="s">
        <v>50</v>
      </c>
      <c r="BK220" s="55" t="s">
        <v>51</v>
      </c>
      <c r="BL220" s="55" t="s">
        <v>52</v>
      </c>
      <c r="BM220" s="55" t="s">
        <v>53</v>
      </c>
      <c r="BN220" s="55" t="s">
        <v>54</v>
      </c>
      <c r="BO220" s="55" t="s">
        <v>55</v>
      </c>
      <c r="BP220" s="55" t="s">
        <v>56</v>
      </c>
      <c r="BQ220" s="55" t="s">
        <v>57</v>
      </c>
      <c r="BR220" s="55" t="s">
        <v>58</v>
      </c>
      <c r="BS220" s="55" t="s">
        <v>59</v>
      </c>
      <c r="BT220" s="55" t="s">
        <v>60</v>
      </c>
      <c r="BU220" s="55" t="s">
        <v>61</v>
      </c>
      <c r="BV220" s="56" t="s">
        <v>62</v>
      </c>
    </row>
    <row r="221" customFormat="false" ht="16.15" hidden="false" customHeight="false" outlineLevel="0" collapsed="false">
      <c r="AI221" s="55" t="s">
        <v>68</v>
      </c>
      <c r="AJ221" s="55" t="n">
        <v>18719869</v>
      </c>
      <c r="AK221" s="55" t="n">
        <v>1699138</v>
      </c>
      <c r="AL221" s="55" t="n">
        <v>1746348</v>
      </c>
      <c r="AM221" s="55" t="n">
        <v>1752043</v>
      </c>
      <c r="AN221" s="55" t="n">
        <v>1693201</v>
      </c>
      <c r="AO221" s="55" t="n">
        <v>1634163</v>
      </c>
      <c r="AP221" s="55" t="n">
        <v>1606690</v>
      </c>
      <c r="AQ221" s="55" t="n">
        <v>1328527</v>
      </c>
      <c r="AR221" s="55" t="n">
        <v>1177920</v>
      </c>
      <c r="AS221" s="55" t="n">
        <v>1103394</v>
      </c>
      <c r="AT221" s="55" t="n">
        <v>1015946</v>
      </c>
      <c r="AU221" s="55" t="n">
        <v>939933</v>
      </c>
      <c r="AV221" s="55" t="n">
        <v>805839</v>
      </c>
      <c r="AW221" s="55" t="n">
        <v>667183</v>
      </c>
      <c r="AX221" s="55" t="n">
        <v>543376</v>
      </c>
      <c r="AY221" s="55" t="n">
        <v>437005</v>
      </c>
      <c r="AZ221" s="55" t="n">
        <v>313741</v>
      </c>
      <c r="BA221" s="56" t="n">
        <v>255422</v>
      </c>
      <c r="BD221" s="55" t="s">
        <v>68</v>
      </c>
      <c r="BE221" s="55" t="n">
        <v>19506182</v>
      </c>
      <c r="BF221" s="55" t="n">
        <v>1641399</v>
      </c>
      <c r="BG221" s="55" t="n">
        <v>1689265</v>
      </c>
      <c r="BH221" s="55" t="n">
        <v>1696785</v>
      </c>
      <c r="BI221" s="55" t="n">
        <v>1644187</v>
      </c>
      <c r="BJ221" s="55" t="n">
        <v>1601934</v>
      </c>
      <c r="BK221" s="55" t="n">
        <v>1592566</v>
      </c>
      <c r="BL221" s="55" t="n">
        <v>1326100</v>
      </c>
      <c r="BM221" s="55" t="n">
        <v>1185995</v>
      </c>
      <c r="BN221" s="55" t="n">
        <v>1136432</v>
      </c>
      <c r="BO221" s="55" t="n">
        <v>1085528</v>
      </c>
      <c r="BP221" s="55" t="n">
        <v>1005001</v>
      </c>
      <c r="BQ221" s="55" t="n">
        <v>879401</v>
      </c>
      <c r="BR221" s="55" t="n">
        <v>754708</v>
      </c>
      <c r="BS221" s="55" t="n">
        <v>666795</v>
      </c>
      <c r="BT221" s="55" t="n">
        <v>594126</v>
      </c>
      <c r="BU221" s="55" t="n">
        <v>486956</v>
      </c>
      <c r="BV221" s="56" t="n">
        <v>519004</v>
      </c>
    </row>
    <row r="222" customFormat="false" ht="15" hidden="false" customHeight="false" outlineLevel="0" collapsed="false">
      <c r="AI222" s="148" t="s">
        <v>115</v>
      </c>
      <c r="AJ222" s="148" t="n">
        <v>1382850</v>
      </c>
      <c r="AK222" s="148" t="n">
        <v>98652</v>
      </c>
      <c r="AL222" s="148" t="n">
        <v>86548</v>
      </c>
      <c r="AM222" s="148" t="n">
        <v>88309</v>
      </c>
      <c r="AN222" s="148" t="n">
        <v>96263</v>
      </c>
      <c r="AO222" s="148" t="n">
        <v>108715</v>
      </c>
      <c r="AP222" s="148" t="n">
        <v>121892</v>
      </c>
      <c r="AQ222" s="148" t="n">
        <v>110896</v>
      </c>
      <c r="AR222" s="148" t="n">
        <v>98373</v>
      </c>
      <c r="AS222" s="148" t="n">
        <v>90438</v>
      </c>
      <c r="AT222" s="148" t="n">
        <v>84953</v>
      </c>
      <c r="AU222" s="148" t="n">
        <v>80283</v>
      </c>
      <c r="AV222" s="148" t="n">
        <v>72976</v>
      </c>
      <c r="AW222" s="148" t="n">
        <v>63784</v>
      </c>
      <c r="AX222" s="148" t="n">
        <v>54802</v>
      </c>
      <c r="AY222" s="148" t="n">
        <v>48574</v>
      </c>
      <c r="AZ222" s="148" t="n">
        <v>38844</v>
      </c>
      <c r="BA222" s="149" t="n">
        <v>38548</v>
      </c>
      <c r="BD222" s="148" t="s">
        <v>115</v>
      </c>
      <c r="BE222" s="148" t="n">
        <v>1628844</v>
      </c>
      <c r="BF222" s="148" t="n">
        <v>95099</v>
      </c>
      <c r="BG222" s="148" t="n">
        <v>84408</v>
      </c>
      <c r="BH222" s="148" t="n">
        <v>86426</v>
      </c>
      <c r="BI222" s="148" t="n">
        <v>96230</v>
      </c>
      <c r="BJ222" s="148" t="n">
        <v>114665</v>
      </c>
      <c r="BK222" s="148" t="n">
        <v>130563</v>
      </c>
      <c r="BL222" s="148" t="n">
        <v>117154</v>
      </c>
      <c r="BM222" s="148" t="n">
        <v>102596</v>
      </c>
      <c r="BN222" s="148" t="n">
        <v>98344</v>
      </c>
      <c r="BO222" s="148" t="n">
        <v>97155</v>
      </c>
      <c r="BP222" s="148" t="n">
        <v>95725</v>
      </c>
      <c r="BQ222" s="148" t="n">
        <v>92861</v>
      </c>
      <c r="BR222" s="148" t="n">
        <v>87679</v>
      </c>
      <c r="BS222" s="148" t="n">
        <v>81319</v>
      </c>
      <c r="BT222" s="148" t="n">
        <v>77107</v>
      </c>
      <c r="BU222" s="148" t="n">
        <v>74018</v>
      </c>
      <c r="BV222" s="149" t="n">
        <v>97495</v>
      </c>
    </row>
    <row r="223" customFormat="false" ht="15" hidden="false" customHeight="false" outlineLevel="0" collapsed="false">
      <c r="AI223" s="133" t="n">
        <v>2005</v>
      </c>
      <c r="AJ223" s="133" t="n">
        <v>2005</v>
      </c>
      <c r="AK223" s="133" t="n">
        <v>2005</v>
      </c>
      <c r="AL223" s="133" t="n">
        <v>2005</v>
      </c>
      <c r="AM223" s="133" t="n">
        <v>2005</v>
      </c>
      <c r="AN223" s="133" t="n">
        <v>2005</v>
      </c>
      <c r="AO223" s="133" t="n">
        <v>2005</v>
      </c>
      <c r="AP223" s="133" t="n">
        <v>2005</v>
      </c>
      <c r="AQ223" s="133" t="n">
        <v>2005</v>
      </c>
      <c r="AR223" s="133" t="n">
        <v>2005</v>
      </c>
      <c r="AS223" s="133" t="n">
        <v>2005</v>
      </c>
      <c r="AT223" s="133" t="n">
        <v>2005</v>
      </c>
      <c r="AU223" s="133" t="n">
        <v>2005</v>
      </c>
      <c r="AV223" s="133" t="n">
        <v>2005</v>
      </c>
      <c r="AW223" s="133" t="n">
        <v>2005</v>
      </c>
      <c r="AX223" s="133" t="n">
        <v>2005</v>
      </c>
      <c r="AY223" s="133" t="n">
        <v>2005</v>
      </c>
      <c r="AZ223" s="133" t="n">
        <v>2005</v>
      </c>
      <c r="BA223" s="133" t="n">
        <v>2005</v>
      </c>
      <c r="BB223" s="133" t="n">
        <v>2005</v>
      </c>
      <c r="BC223" s="133" t="n">
        <v>2005</v>
      </c>
      <c r="BD223" s="133" t="n">
        <v>2005</v>
      </c>
      <c r="BE223" s="133" t="n">
        <v>2005</v>
      </c>
      <c r="BF223" s="133" t="n">
        <v>2005</v>
      </c>
      <c r="BG223" s="133" t="n">
        <v>2005</v>
      </c>
      <c r="BH223" s="133" t="n">
        <v>2005</v>
      </c>
      <c r="BI223" s="133" t="n">
        <v>2005</v>
      </c>
      <c r="BJ223" s="133" t="n">
        <v>2005</v>
      </c>
      <c r="BK223" s="133" t="n">
        <v>2005</v>
      </c>
      <c r="BL223" s="133" t="n">
        <v>2005</v>
      </c>
      <c r="BM223" s="133" t="n">
        <v>2005</v>
      </c>
      <c r="BN223" s="133" t="n">
        <v>2005</v>
      </c>
      <c r="BO223" s="133" t="n">
        <v>2005</v>
      </c>
      <c r="BP223" s="133" t="n">
        <v>2005</v>
      </c>
      <c r="BQ223" s="133" t="n">
        <v>2005</v>
      </c>
      <c r="BR223" s="133" t="n">
        <v>2005</v>
      </c>
      <c r="BS223" s="133" t="n">
        <v>2005</v>
      </c>
      <c r="BT223" s="133" t="n">
        <v>2005</v>
      </c>
      <c r="BU223" s="133" t="n">
        <v>2005</v>
      </c>
      <c r="BV223" s="133" t="n">
        <v>2005</v>
      </c>
    </row>
    <row r="225" customFormat="false" ht="15" hidden="false" customHeight="false" outlineLevel="0" collapsed="false">
      <c r="AI225" s="134" t="s">
        <v>113</v>
      </c>
      <c r="BD225" s="134" t="s">
        <v>114</v>
      </c>
    </row>
    <row r="226" customFormat="false" ht="16.15" hidden="false" customHeight="false" outlineLevel="0" collapsed="false">
      <c r="AI226" s="55" t="s">
        <v>44</v>
      </c>
      <c r="AJ226" s="55" t="s">
        <v>45</v>
      </c>
      <c r="AK226" s="55" t="s">
        <v>46</v>
      </c>
      <c r="AL226" s="55" t="s">
        <v>47</v>
      </c>
      <c r="AM226" s="55" t="s">
        <v>48</v>
      </c>
      <c r="AN226" s="55" t="s">
        <v>49</v>
      </c>
      <c r="AO226" s="55" t="s">
        <v>50</v>
      </c>
      <c r="AP226" s="55" t="s">
        <v>51</v>
      </c>
      <c r="AQ226" s="55" t="s">
        <v>52</v>
      </c>
      <c r="AR226" s="55" t="s">
        <v>53</v>
      </c>
      <c r="AS226" s="55" t="s">
        <v>54</v>
      </c>
      <c r="AT226" s="55" t="s">
        <v>55</v>
      </c>
      <c r="AU226" s="55" t="s">
        <v>56</v>
      </c>
      <c r="AV226" s="55" t="s">
        <v>57</v>
      </c>
      <c r="AW226" s="55" t="s">
        <v>58</v>
      </c>
      <c r="AX226" s="55" t="s">
        <v>59</v>
      </c>
      <c r="AY226" s="55" t="s">
        <v>60</v>
      </c>
      <c r="AZ226" s="55" t="s">
        <v>61</v>
      </c>
      <c r="BA226" s="56" t="s">
        <v>62</v>
      </c>
      <c r="BD226" s="55" t="s">
        <v>44</v>
      </c>
      <c r="BE226" s="55" t="s">
        <v>45</v>
      </c>
      <c r="BF226" s="55" t="s">
        <v>46</v>
      </c>
      <c r="BG226" s="55" t="s">
        <v>47</v>
      </c>
      <c r="BH226" s="55" t="s">
        <v>48</v>
      </c>
      <c r="BI226" s="55" t="s">
        <v>49</v>
      </c>
      <c r="BJ226" s="55" t="s">
        <v>50</v>
      </c>
      <c r="BK226" s="55" t="s">
        <v>51</v>
      </c>
      <c r="BL226" s="55" t="s">
        <v>52</v>
      </c>
      <c r="BM226" s="55" t="s">
        <v>53</v>
      </c>
      <c r="BN226" s="55" t="s">
        <v>54</v>
      </c>
      <c r="BO226" s="55" t="s">
        <v>55</v>
      </c>
      <c r="BP226" s="55" t="s">
        <v>56</v>
      </c>
      <c r="BQ226" s="55" t="s">
        <v>57</v>
      </c>
      <c r="BR226" s="55" t="s">
        <v>58</v>
      </c>
      <c r="BS226" s="55" t="s">
        <v>59</v>
      </c>
      <c r="BT226" s="55" t="s">
        <v>60</v>
      </c>
      <c r="BU226" s="55" t="s">
        <v>61</v>
      </c>
      <c r="BV226" s="56" t="s">
        <v>62</v>
      </c>
    </row>
    <row r="227" customFormat="false" ht="15" hidden="false" customHeight="false" outlineLevel="0" collapsed="false">
      <c r="AI227" s="146" t="s">
        <v>68</v>
      </c>
      <c r="AJ227" s="146" t="n">
        <v>18898472</v>
      </c>
      <c r="AK227" s="146" t="n">
        <v>1693479</v>
      </c>
      <c r="AL227" s="146" t="n">
        <v>1738020</v>
      </c>
      <c r="AM227" s="146" t="n">
        <v>1755899</v>
      </c>
      <c r="AN227" s="146" t="n">
        <v>1705978</v>
      </c>
      <c r="AO227" s="146" t="n">
        <v>1629984</v>
      </c>
      <c r="AP227" s="146" t="n">
        <v>1641925</v>
      </c>
      <c r="AQ227" s="146" t="n">
        <v>1367895</v>
      </c>
      <c r="AR227" s="146" t="n">
        <v>1195951</v>
      </c>
      <c r="AS227" s="146" t="n">
        <v>1117097</v>
      </c>
      <c r="AT227" s="146" t="n">
        <v>1024468</v>
      </c>
      <c r="AU227" s="146" t="n">
        <v>953838</v>
      </c>
      <c r="AV227" s="146" t="n">
        <v>822699</v>
      </c>
      <c r="AW227" s="146" t="n">
        <v>680458</v>
      </c>
      <c r="AX227" s="146" t="n">
        <v>549019</v>
      </c>
      <c r="AY227" s="146" t="n">
        <v>438837</v>
      </c>
      <c r="AZ227" s="146" t="n">
        <v>318893</v>
      </c>
      <c r="BA227" s="147" t="n">
        <v>264032</v>
      </c>
      <c r="BD227" s="146" t="s">
        <v>68</v>
      </c>
      <c r="BE227" s="146" t="n">
        <v>19693678</v>
      </c>
      <c r="BF227" s="146" t="n">
        <v>1635719</v>
      </c>
      <c r="BG227" s="146" t="n">
        <v>1681084</v>
      </c>
      <c r="BH227" s="146" t="n">
        <v>1700418</v>
      </c>
      <c r="BI227" s="146" t="n">
        <v>1655417</v>
      </c>
      <c r="BJ227" s="146" t="n">
        <v>1595394</v>
      </c>
      <c r="BK227" s="146" t="n">
        <v>1626318</v>
      </c>
      <c r="BL227" s="146" t="n">
        <v>1365079</v>
      </c>
      <c r="BM227" s="146" t="n">
        <v>1202744</v>
      </c>
      <c r="BN227" s="146" t="n">
        <v>1144194</v>
      </c>
      <c r="BO227" s="146" t="n">
        <v>1094554</v>
      </c>
      <c r="BP227" s="146" t="n">
        <v>1021683</v>
      </c>
      <c r="BQ227" s="146" t="n">
        <v>899777</v>
      </c>
      <c r="BR227" s="146" t="n">
        <v>768908</v>
      </c>
      <c r="BS227" s="146" t="n">
        <v>672215</v>
      </c>
      <c r="BT227" s="146" t="n">
        <v>596579</v>
      </c>
      <c r="BU227" s="146" t="n">
        <v>494819</v>
      </c>
      <c r="BV227" s="147" t="n">
        <v>538776</v>
      </c>
    </row>
    <row r="228" customFormat="false" ht="15" hidden="false" customHeight="false" outlineLevel="0" collapsed="false">
      <c r="AI228" s="148" t="s">
        <v>115</v>
      </c>
      <c r="AJ228" s="148" t="n">
        <v>1387079</v>
      </c>
      <c r="AK228" s="148" t="n">
        <v>101049</v>
      </c>
      <c r="AL228" s="148" t="n">
        <v>87621</v>
      </c>
      <c r="AM228" s="148" t="n">
        <v>87987</v>
      </c>
      <c r="AN228" s="148" t="n">
        <v>94282</v>
      </c>
      <c r="AO228" s="148" t="n">
        <v>106477</v>
      </c>
      <c r="AP228" s="148" t="n">
        <v>121844</v>
      </c>
      <c r="AQ228" s="148" t="n">
        <v>113159</v>
      </c>
      <c r="AR228" s="148" t="n">
        <v>100148</v>
      </c>
      <c r="AS228" s="148" t="n">
        <v>91001</v>
      </c>
      <c r="AT228" s="148" t="n">
        <v>85242</v>
      </c>
      <c r="AU228" s="148" t="n">
        <v>80672</v>
      </c>
      <c r="AV228" s="148" t="n">
        <v>73295</v>
      </c>
      <c r="AW228" s="148" t="n">
        <v>64545</v>
      </c>
      <c r="AX228" s="148" t="n">
        <v>54247</v>
      </c>
      <c r="AY228" s="148" t="n">
        <v>47968</v>
      </c>
      <c r="AZ228" s="148" t="n">
        <v>38193</v>
      </c>
      <c r="BA228" s="149" t="n">
        <v>39349</v>
      </c>
      <c r="BD228" s="148" t="s">
        <v>115</v>
      </c>
      <c r="BE228" s="148" t="n">
        <v>1631023</v>
      </c>
      <c r="BF228" s="148" t="n">
        <v>97446</v>
      </c>
      <c r="BG228" s="148" t="n">
        <v>85342</v>
      </c>
      <c r="BH228" s="148" t="n">
        <v>86350</v>
      </c>
      <c r="BI228" s="148" t="n">
        <v>94141</v>
      </c>
      <c r="BJ228" s="148" t="n">
        <v>112614</v>
      </c>
      <c r="BK228" s="148" t="n">
        <v>131087</v>
      </c>
      <c r="BL228" s="148" t="n">
        <v>120458</v>
      </c>
      <c r="BM228" s="148" t="n">
        <v>103785</v>
      </c>
      <c r="BN228" s="148" t="n">
        <v>98155</v>
      </c>
      <c r="BO228" s="148" t="n">
        <v>96698</v>
      </c>
      <c r="BP228" s="148" t="n">
        <v>95391</v>
      </c>
      <c r="BQ228" s="148" t="n">
        <v>92452</v>
      </c>
      <c r="BR228" s="148" t="n">
        <v>88007</v>
      </c>
      <c r="BS228" s="148" t="n">
        <v>81055</v>
      </c>
      <c r="BT228" s="148" t="n">
        <v>76259</v>
      </c>
      <c r="BU228" s="148" t="n">
        <v>71564</v>
      </c>
      <c r="BV228" s="149" t="n">
        <v>100219</v>
      </c>
    </row>
    <row r="229" customFormat="false" ht="15" hidden="false" customHeight="false" outlineLevel="0" collapsed="false">
      <c r="AI229" s="133" t="n">
        <v>2006</v>
      </c>
      <c r="AJ229" s="133" t="n">
        <v>2006</v>
      </c>
      <c r="AK229" s="133" t="n">
        <v>2006</v>
      </c>
      <c r="AL229" s="133" t="n">
        <v>2006</v>
      </c>
      <c r="AM229" s="133" t="n">
        <v>2006</v>
      </c>
      <c r="AN229" s="133" t="n">
        <v>2006</v>
      </c>
      <c r="AO229" s="133" t="n">
        <v>2006</v>
      </c>
      <c r="AP229" s="133" t="n">
        <v>2006</v>
      </c>
      <c r="AQ229" s="133" t="n">
        <v>2006</v>
      </c>
      <c r="AR229" s="133" t="n">
        <v>2006</v>
      </c>
      <c r="AS229" s="133" t="n">
        <v>2006</v>
      </c>
      <c r="AT229" s="133" t="n">
        <v>2006</v>
      </c>
      <c r="AU229" s="133" t="n">
        <v>2006</v>
      </c>
      <c r="AV229" s="133" t="n">
        <v>2006</v>
      </c>
      <c r="AW229" s="133" t="n">
        <v>2006</v>
      </c>
      <c r="AX229" s="133" t="n">
        <v>2006</v>
      </c>
      <c r="AY229" s="133" t="n">
        <v>2006</v>
      </c>
      <c r="AZ229" s="133" t="n">
        <v>2006</v>
      </c>
      <c r="BA229" s="133" t="n">
        <v>2006</v>
      </c>
      <c r="BB229" s="133" t="n">
        <v>2006</v>
      </c>
      <c r="BC229" s="133" t="n">
        <v>2006</v>
      </c>
      <c r="BD229" s="133" t="n">
        <v>2006</v>
      </c>
      <c r="BE229" s="133" t="n">
        <v>2006</v>
      </c>
      <c r="BF229" s="133" t="n">
        <v>2006</v>
      </c>
      <c r="BG229" s="133" t="n">
        <v>2006</v>
      </c>
      <c r="BH229" s="133" t="n">
        <v>2006</v>
      </c>
      <c r="BI229" s="133" t="n">
        <v>2006</v>
      </c>
      <c r="BJ229" s="133" t="n">
        <v>2006</v>
      </c>
      <c r="BK229" s="133" t="n">
        <v>2006</v>
      </c>
      <c r="BL229" s="133" t="n">
        <v>2006</v>
      </c>
      <c r="BM229" s="133" t="n">
        <v>2006</v>
      </c>
      <c r="BN229" s="133" t="n">
        <v>2006</v>
      </c>
      <c r="BO229" s="133" t="n">
        <v>2006</v>
      </c>
      <c r="BP229" s="133" t="n">
        <v>2006</v>
      </c>
      <c r="BQ229" s="133" t="n">
        <v>2006</v>
      </c>
      <c r="BR229" s="133" t="n">
        <v>2006</v>
      </c>
      <c r="BS229" s="133" t="n">
        <v>2006</v>
      </c>
      <c r="BT229" s="133" t="n">
        <v>2006</v>
      </c>
      <c r="BU229" s="133" t="n">
        <v>2006</v>
      </c>
      <c r="BV229" s="133" t="n">
        <v>2006</v>
      </c>
    </row>
    <row r="231" customFormat="false" ht="15" hidden="false" customHeight="false" outlineLevel="0" collapsed="false">
      <c r="AI231" s="134" t="s">
        <v>140</v>
      </c>
      <c r="BD231" s="134" t="s">
        <v>141</v>
      </c>
    </row>
    <row r="232" customFormat="false" ht="16.15" hidden="false" customHeight="false" outlineLevel="0" collapsed="false">
      <c r="AI232" s="55" t="s">
        <v>44</v>
      </c>
      <c r="AJ232" s="55" t="s">
        <v>45</v>
      </c>
      <c r="AK232" s="55" t="s">
        <v>46</v>
      </c>
      <c r="AL232" s="55" t="s">
        <v>47</v>
      </c>
      <c r="AM232" s="55" t="s">
        <v>48</v>
      </c>
      <c r="AN232" s="55" t="s">
        <v>49</v>
      </c>
      <c r="AO232" s="55" t="s">
        <v>50</v>
      </c>
      <c r="AP232" s="55" t="s">
        <v>51</v>
      </c>
      <c r="AQ232" s="55" t="s">
        <v>52</v>
      </c>
      <c r="AR232" s="55" t="s">
        <v>53</v>
      </c>
      <c r="AS232" s="55" t="s">
        <v>54</v>
      </c>
      <c r="AT232" s="55" t="s">
        <v>55</v>
      </c>
      <c r="AU232" s="55" t="s">
        <v>56</v>
      </c>
      <c r="AV232" s="55" t="s">
        <v>57</v>
      </c>
      <c r="AW232" s="55" t="s">
        <v>58</v>
      </c>
      <c r="AX232" s="55" t="s">
        <v>59</v>
      </c>
      <c r="AY232" s="55" t="s">
        <v>60</v>
      </c>
      <c r="AZ232" s="55" t="s">
        <v>61</v>
      </c>
      <c r="BA232" s="56" t="s">
        <v>62</v>
      </c>
      <c r="BD232" s="55" t="s">
        <v>44</v>
      </c>
      <c r="BE232" s="55" t="s">
        <v>45</v>
      </c>
      <c r="BF232" s="55" t="s">
        <v>46</v>
      </c>
      <c r="BG232" s="55" t="s">
        <v>47</v>
      </c>
      <c r="BH232" s="55" t="s">
        <v>48</v>
      </c>
      <c r="BI232" s="55" t="s">
        <v>49</v>
      </c>
      <c r="BJ232" s="55" t="s">
        <v>50</v>
      </c>
      <c r="BK232" s="55" t="s">
        <v>51</v>
      </c>
      <c r="BL232" s="55" t="s">
        <v>52</v>
      </c>
      <c r="BM232" s="55" t="s">
        <v>53</v>
      </c>
      <c r="BN232" s="55" t="s">
        <v>54</v>
      </c>
      <c r="BO232" s="55" t="s">
        <v>55</v>
      </c>
      <c r="BP232" s="55" t="s">
        <v>56</v>
      </c>
      <c r="BQ232" s="55" t="s">
        <v>57</v>
      </c>
      <c r="BR232" s="55" t="s">
        <v>58</v>
      </c>
      <c r="BS232" s="55" t="s">
        <v>59</v>
      </c>
      <c r="BT232" s="55" t="s">
        <v>60</v>
      </c>
      <c r="BU232" s="55" t="s">
        <v>61</v>
      </c>
      <c r="BV232" s="56" t="s">
        <v>62</v>
      </c>
    </row>
    <row r="233" customFormat="false" ht="15" hidden="false" customHeight="false" outlineLevel="0" collapsed="false">
      <c r="AI233" s="146" t="s">
        <v>68</v>
      </c>
      <c r="AJ233" s="146" t="n">
        <v>19083828</v>
      </c>
      <c r="AK233" s="146" t="n">
        <v>1696718</v>
      </c>
      <c r="AL233" s="146" t="n">
        <v>1727996</v>
      </c>
      <c r="AM233" s="146" t="n">
        <v>1756088</v>
      </c>
      <c r="AN233" s="146" t="n">
        <v>1717102</v>
      </c>
      <c r="AO233" s="146" t="n">
        <v>1637640</v>
      </c>
      <c r="AP233" s="146" t="n">
        <v>1653784</v>
      </c>
      <c r="AQ233" s="146" t="n">
        <v>1417740</v>
      </c>
      <c r="AR233" s="146" t="n">
        <v>1219550</v>
      </c>
      <c r="AS233" s="146" t="n">
        <v>1128336</v>
      </c>
      <c r="AT233" s="146" t="n">
        <v>1036319</v>
      </c>
      <c r="AU233" s="146" t="n">
        <v>963891</v>
      </c>
      <c r="AV233" s="146" t="n">
        <v>840039</v>
      </c>
      <c r="AW233" s="146" t="n">
        <v>694800</v>
      </c>
      <c r="AX233" s="146" t="n">
        <v>556954</v>
      </c>
      <c r="AY233" s="146" t="n">
        <v>441346</v>
      </c>
      <c r="AZ233" s="146" t="n">
        <v>322568</v>
      </c>
      <c r="BA233" s="147" t="n">
        <v>272957</v>
      </c>
      <c r="BD233" s="146" t="s">
        <v>68</v>
      </c>
      <c r="BE233" s="146" t="n">
        <v>19886783</v>
      </c>
      <c r="BF233" s="146" t="n">
        <v>1638522</v>
      </c>
      <c r="BG233" s="146" t="n">
        <v>1671186</v>
      </c>
      <c r="BH233" s="146" t="n">
        <v>1700416</v>
      </c>
      <c r="BI233" s="146" t="n">
        <v>1665541</v>
      </c>
      <c r="BJ233" s="146" t="n">
        <v>1600751</v>
      </c>
      <c r="BK233" s="146" t="n">
        <v>1636257</v>
      </c>
      <c r="BL233" s="146" t="n">
        <v>1414326</v>
      </c>
      <c r="BM233" s="146" t="n">
        <v>1225422</v>
      </c>
      <c r="BN233" s="146" t="n">
        <v>1151589</v>
      </c>
      <c r="BO233" s="146" t="n">
        <v>1102882</v>
      </c>
      <c r="BP233" s="146" t="n">
        <v>1035677</v>
      </c>
      <c r="BQ233" s="146" t="n">
        <v>919978</v>
      </c>
      <c r="BR233" s="146" t="n">
        <v>785707</v>
      </c>
      <c r="BS233" s="146" t="n">
        <v>679811</v>
      </c>
      <c r="BT233" s="146" t="n">
        <v>599344</v>
      </c>
      <c r="BU233" s="146" t="n">
        <v>500554</v>
      </c>
      <c r="BV233" s="147" t="n">
        <v>558820</v>
      </c>
    </row>
    <row r="234" customFormat="false" ht="15" hidden="false" customHeight="false" outlineLevel="0" collapsed="false">
      <c r="AI234" s="148" t="s">
        <v>115</v>
      </c>
      <c r="AJ234" s="148" t="n">
        <v>1392139</v>
      </c>
      <c r="AK234" s="148" t="n">
        <v>102294</v>
      </c>
      <c r="AL234" s="148" t="n">
        <v>90281</v>
      </c>
      <c r="AM234" s="148" t="n">
        <v>87800</v>
      </c>
      <c r="AN234" s="148" t="n">
        <v>92532</v>
      </c>
      <c r="AO234" s="148" t="n">
        <v>104781</v>
      </c>
      <c r="AP234" s="148" t="n">
        <v>120279</v>
      </c>
      <c r="AQ234" s="148" t="n">
        <v>115937</v>
      </c>
      <c r="AR234" s="148" t="n">
        <v>102062</v>
      </c>
      <c r="AS234" s="148" t="n">
        <v>91680</v>
      </c>
      <c r="AT234" s="148" t="n">
        <v>85692</v>
      </c>
      <c r="AU234" s="148" t="n">
        <v>80869</v>
      </c>
      <c r="AV234" s="148" t="n">
        <v>73707</v>
      </c>
      <c r="AW234" s="148" t="n">
        <v>65215</v>
      </c>
      <c r="AX234" s="148" t="n">
        <v>54130</v>
      </c>
      <c r="AY234" s="148" t="n">
        <v>47315</v>
      </c>
      <c r="AZ234" s="148" t="n">
        <v>37586</v>
      </c>
      <c r="BA234" s="149" t="n">
        <v>39979</v>
      </c>
      <c r="BD234" s="148" t="s">
        <v>115</v>
      </c>
      <c r="BE234" s="148" t="n">
        <v>1633633</v>
      </c>
      <c r="BF234" s="148" t="n">
        <v>98773</v>
      </c>
      <c r="BG234" s="148" t="n">
        <v>87606</v>
      </c>
      <c r="BH234" s="148" t="n">
        <v>86296</v>
      </c>
      <c r="BI234" s="148" t="n">
        <v>92337</v>
      </c>
      <c r="BJ234" s="148" t="n">
        <v>110946</v>
      </c>
      <c r="BK234" s="148" t="n">
        <v>130174</v>
      </c>
      <c r="BL234" s="148" t="n">
        <v>124070</v>
      </c>
      <c r="BM234" s="148" t="n">
        <v>105525</v>
      </c>
      <c r="BN234" s="148" t="n">
        <v>98045</v>
      </c>
      <c r="BO234" s="148" t="n">
        <v>96241</v>
      </c>
      <c r="BP234" s="148" t="n">
        <v>94941</v>
      </c>
      <c r="BQ234" s="148" t="n">
        <v>92062</v>
      </c>
      <c r="BR234" s="148" t="n">
        <v>88277</v>
      </c>
      <c r="BS234" s="148" t="n">
        <v>81065</v>
      </c>
      <c r="BT234" s="148" t="n">
        <v>75497</v>
      </c>
      <c r="BU234" s="148" t="n">
        <v>69443</v>
      </c>
      <c r="BV234" s="149" t="n">
        <v>102335</v>
      </c>
    </row>
    <row r="235" customFormat="false" ht="15" hidden="false" customHeight="false" outlineLevel="0" collapsed="false">
      <c r="AI235" s="133" t="n">
        <v>2007</v>
      </c>
      <c r="AJ235" s="133" t="n">
        <v>2007</v>
      </c>
      <c r="AK235" s="133" t="n">
        <v>2007</v>
      </c>
      <c r="AL235" s="133" t="n">
        <v>2007</v>
      </c>
      <c r="AM235" s="133" t="n">
        <v>2007</v>
      </c>
      <c r="AN235" s="133" t="n">
        <v>2007</v>
      </c>
      <c r="AO235" s="133" t="n">
        <v>2007</v>
      </c>
      <c r="AP235" s="133" t="n">
        <v>2007</v>
      </c>
      <c r="AQ235" s="133" t="n">
        <v>2007</v>
      </c>
      <c r="AR235" s="133" t="n">
        <v>2007</v>
      </c>
      <c r="AS235" s="133" t="n">
        <v>2007</v>
      </c>
      <c r="AT235" s="133" t="n">
        <v>2007</v>
      </c>
      <c r="AU235" s="133" t="n">
        <v>2007</v>
      </c>
      <c r="AV235" s="133" t="n">
        <v>2007</v>
      </c>
      <c r="AW235" s="133" t="n">
        <v>2007</v>
      </c>
      <c r="AX235" s="133" t="n">
        <v>2007</v>
      </c>
      <c r="AY235" s="133" t="n">
        <v>2007</v>
      </c>
      <c r="AZ235" s="133" t="n">
        <v>2007</v>
      </c>
      <c r="BA235" s="133" t="n">
        <v>2007</v>
      </c>
      <c r="BB235" s="133" t="n">
        <v>2007</v>
      </c>
      <c r="BC235" s="133" t="n">
        <v>2007</v>
      </c>
      <c r="BD235" s="133" t="n">
        <v>2007</v>
      </c>
      <c r="BE235" s="133" t="n">
        <v>2007</v>
      </c>
      <c r="BF235" s="133" t="n">
        <v>2007</v>
      </c>
      <c r="BG235" s="133" t="n">
        <v>2007</v>
      </c>
      <c r="BH235" s="133" t="n">
        <v>2007</v>
      </c>
      <c r="BI235" s="133" t="n">
        <v>2007</v>
      </c>
      <c r="BJ235" s="133" t="n">
        <v>2007</v>
      </c>
      <c r="BK235" s="133" t="n">
        <v>2007</v>
      </c>
      <c r="BL235" s="133" t="n">
        <v>2007</v>
      </c>
      <c r="BM235" s="133" t="n">
        <v>2007</v>
      </c>
      <c r="BN235" s="133" t="n">
        <v>2007</v>
      </c>
      <c r="BO235" s="133" t="n">
        <v>2007</v>
      </c>
      <c r="BP235" s="133" t="n">
        <v>2007</v>
      </c>
      <c r="BQ235" s="133" t="n">
        <v>2007</v>
      </c>
      <c r="BR235" s="133" t="n">
        <v>2007</v>
      </c>
      <c r="BS235" s="133" t="n">
        <v>2007</v>
      </c>
      <c r="BT235" s="133" t="n">
        <v>2007</v>
      </c>
      <c r="BU235" s="133" t="n">
        <v>2007</v>
      </c>
      <c r="BV235" s="133" t="n">
        <v>2007</v>
      </c>
    </row>
    <row r="237" customFormat="false" ht="15" hidden="false" customHeight="false" outlineLevel="0" collapsed="false">
      <c r="AI237" s="134" t="s">
        <v>113</v>
      </c>
      <c r="BD237" s="134" t="s">
        <v>114</v>
      </c>
    </row>
    <row r="238" customFormat="false" ht="16.15" hidden="false" customHeight="false" outlineLevel="0" collapsed="false">
      <c r="AI238" s="55" t="s">
        <v>44</v>
      </c>
      <c r="AJ238" s="55" t="s">
        <v>45</v>
      </c>
      <c r="AK238" s="55" t="s">
        <v>46</v>
      </c>
      <c r="AL238" s="55" t="s">
        <v>47</v>
      </c>
      <c r="AM238" s="55" t="s">
        <v>48</v>
      </c>
      <c r="AN238" s="55" t="s">
        <v>49</v>
      </c>
      <c r="AO238" s="55" t="s">
        <v>50</v>
      </c>
      <c r="AP238" s="55" t="s">
        <v>51</v>
      </c>
      <c r="AQ238" s="55" t="s">
        <v>52</v>
      </c>
      <c r="AR238" s="55" t="s">
        <v>53</v>
      </c>
      <c r="AS238" s="55" t="s">
        <v>54</v>
      </c>
      <c r="AT238" s="55" t="s">
        <v>55</v>
      </c>
      <c r="AU238" s="55" t="s">
        <v>56</v>
      </c>
      <c r="AV238" s="55" t="s">
        <v>57</v>
      </c>
      <c r="AW238" s="55" t="s">
        <v>58</v>
      </c>
      <c r="AX238" s="55" t="s">
        <v>59</v>
      </c>
      <c r="AY238" s="55" t="s">
        <v>60</v>
      </c>
      <c r="AZ238" s="55" t="s">
        <v>61</v>
      </c>
      <c r="BA238" s="56" t="s">
        <v>62</v>
      </c>
      <c r="BD238" s="55" t="s">
        <v>44</v>
      </c>
      <c r="BE238" s="55" t="s">
        <v>45</v>
      </c>
      <c r="BF238" s="55" t="s">
        <v>46</v>
      </c>
      <c r="BG238" s="55" t="s">
        <v>47</v>
      </c>
      <c r="BH238" s="55" t="s">
        <v>48</v>
      </c>
      <c r="BI238" s="55" t="s">
        <v>49</v>
      </c>
      <c r="BJ238" s="55" t="s">
        <v>50</v>
      </c>
      <c r="BK238" s="55" t="s">
        <v>51</v>
      </c>
      <c r="BL238" s="55" t="s">
        <v>52</v>
      </c>
      <c r="BM238" s="55" t="s">
        <v>53</v>
      </c>
      <c r="BN238" s="55" t="s">
        <v>54</v>
      </c>
      <c r="BO238" s="55" t="s">
        <v>55</v>
      </c>
      <c r="BP238" s="55" t="s">
        <v>56</v>
      </c>
      <c r="BQ238" s="55" t="s">
        <v>57</v>
      </c>
      <c r="BR238" s="55" t="s">
        <v>58</v>
      </c>
      <c r="BS238" s="55" t="s">
        <v>59</v>
      </c>
      <c r="BT238" s="55" t="s">
        <v>60</v>
      </c>
      <c r="BU238" s="55" t="s">
        <v>61</v>
      </c>
      <c r="BV238" s="56" t="s">
        <v>62</v>
      </c>
    </row>
    <row r="239" customFormat="false" ht="15" hidden="false" customHeight="false" outlineLevel="0" collapsed="false">
      <c r="AI239" s="146" t="s">
        <v>68</v>
      </c>
      <c r="AJ239" s="146" t="n">
        <v>19273494</v>
      </c>
      <c r="AK239" s="146" t="n">
        <v>1706530</v>
      </c>
      <c r="AL239" s="146" t="n">
        <v>1715351</v>
      </c>
      <c r="AM239" s="146" t="n">
        <v>1753350</v>
      </c>
      <c r="AN239" s="146" t="n">
        <v>1728405</v>
      </c>
      <c r="AO239" s="146" t="n">
        <v>1651069</v>
      </c>
      <c r="AP239" s="146" t="n">
        <v>1648462</v>
      </c>
      <c r="AQ239" s="146" t="n">
        <v>1477980</v>
      </c>
      <c r="AR239" s="146" t="n">
        <v>1247052</v>
      </c>
      <c r="AS239" s="146" t="n">
        <v>1137747</v>
      </c>
      <c r="AT239" s="146" t="n">
        <v>1050175</v>
      </c>
      <c r="AU239" s="146" t="n">
        <v>970839</v>
      </c>
      <c r="AV239" s="146" t="n">
        <v>858209</v>
      </c>
      <c r="AW239" s="146" t="n">
        <v>710473</v>
      </c>
      <c r="AX239" s="146" t="n">
        <v>566698</v>
      </c>
      <c r="AY239" s="146" t="n">
        <v>443870</v>
      </c>
      <c r="AZ239" s="146" t="n">
        <v>324995</v>
      </c>
      <c r="BA239" s="147" t="n">
        <v>282289</v>
      </c>
      <c r="BD239" s="146" t="s">
        <v>68</v>
      </c>
      <c r="BE239" s="146" t="n">
        <v>20082889</v>
      </c>
      <c r="BF239" s="146" t="n">
        <v>1647588</v>
      </c>
      <c r="BG239" s="146" t="n">
        <v>1658704</v>
      </c>
      <c r="BH239" s="146" t="n">
        <v>1697534</v>
      </c>
      <c r="BI239" s="146" t="n">
        <v>1676197</v>
      </c>
      <c r="BJ239" s="146" t="n">
        <v>1611770</v>
      </c>
      <c r="BK239" s="146" t="n">
        <v>1628588</v>
      </c>
      <c r="BL239" s="146" t="n">
        <v>1473910</v>
      </c>
      <c r="BM239" s="146" t="n">
        <v>1252522</v>
      </c>
      <c r="BN239" s="146" t="n">
        <v>1158098</v>
      </c>
      <c r="BO239" s="146" t="n">
        <v>1110075</v>
      </c>
      <c r="BP239" s="146" t="n">
        <v>1047598</v>
      </c>
      <c r="BQ239" s="146" t="n">
        <v>940741</v>
      </c>
      <c r="BR239" s="146" t="n">
        <v>805033</v>
      </c>
      <c r="BS239" s="146" t="n">
        <v>688963</v>
      </c>
      <c r="BT239" s="146" t="n">
        <v>601718</v>
      </c>
      <c r="BU239" s="146" t="n">
        <v>504505</v>
      </c>
      <c r="BV239" s="147" t="n">
        <v>579345</v>
      </c>
    </row>
    <row r="240" customFormat="false" ht="15" hidden="false" customHeight="false" outlineLevel="0" collapsed="false">
      <c r="AI240" s="148" t="s">
        <v>115</v>
      </c>
      <c r="AJ240" s="148" t="n">
        <v>1397802</v>
      </c>
      <c r="AK240" s="148" t="n">
        <v>102249</v>
      </c>
      <c r="AL240" s="148" t="n">
        <v>94331</v>
      </c>
      <c r="AM240" s="148" t="n">
        <v>87723</v>
      </c>
      <c r="AN240" s="148" t="n">
        <v>91280</v>
      </c>
      <c r="AO240" s="148" t="n">
        <v>103148</v>
      </c>
      <c r="AP240" s="148" t="n">
        <v>117828</v>
      </c>
      <c r="AQ240" s="148" t="n">
        <v>119006</v>
      </c>
      <c r="AR240" s="148" t="n">
        <v>104052</v>
      </c>
      <c r="AS240" s="148" t="n">
        <v>92558</v>
      </c>
      <c r="AT240" s="148" t="n">
        <v>86161</v>
      </c>
      <c r="AU240" s="148" t="n">
        <v>80946</v>
      </c>
      <c r="AV240" s="148" t="n">
        <v>74252</v>
      </c>
      <c r="AW240" s="148" t="n">
        <v>65794</v>
      </c>
      <c r="AX240" s="148" t="n">
        <v>54420</v>
      </c>
      <c r="AY240" s="148" t="n">
        <v>46535</v>
      </c>
      <c r="AZ240" s="148" t="n">
        <v>37051</v>
      </c>
      <c r="BA240" s="149" t="n">
        <v>40468</v>
      </c>
      <c r="BD240" s="148" t="s">
        <v>115</v>
      </c>
      <c r="BE240" s="148" t="n">
        <v>1636359</v>
      </c>
      <c r="BF240" s="148" t="n">
        <v>98686</v>
      </c>
      <c r="BG240" s="148" t="n">
        <v>91306</v>
      </c>
      <c r="BH240" s="148" t="n">
        <v>86227</v>
      </c>
      <c r="BI240" s="148" t="n">
        <v>91105</v>
      </c>
      <c r="BJ240" s="148" t="n">
        <v>109157</v>
      </c>
      <c r="BK240" s="148" t="n">
        <v>128292</v>
      </c>
      <c r="BL240" s="148" t="n">
        <v>127785</v>
      </c>
      <c r="BM240" s="148" t="n">
        <v>107846</v>
      </c>
      <c r="BN240" s="148" t="n">
        <v>97980</v>
      </c>
      <c r="BO240" s="148" t="n">
        <v>95722</v>
      </c>
      <c r="BP240" s="148" t="n">
        <v>94426</v>
      </c>
      <c r="BQ240" s="148" t="n">
        <v>91801</v>
      </c>
      <c r="BR240" s="148" t="n">
        <v>88425</v>
      </c>
      <c r="BS240" s="148" t="n">
        <v>81263</v>
      </c>
      <c r="BT240" s="148" t="n">
        <v>74703</v>
      </c>
      <c r="BU240" s="148" t="n">
        <v>67788</v>
      </c>
      <c r="BV240" s="149" t="n">
        <v>103847</v>
      </c>
    </row>
    <row r="241" customFormat="false" ht="15" hidden="false" customHeight="false" outlineLevel="0" collapsed="false">
      <c r="AI241" s="133" t="n">
        <v>2008</v>
      </c>
      <c r="AJ241" s="133" t="n">
        <v>2008</v>
      </c>
      <c r="AK241" s="133" t="n">
        <v>2008</v>
      </c>
      <c r="AL241" s="133" t="n">
        <v>2008</v>
      </c>
      <c r="AM241" s="133" t="n">
        <v>2008</v>
      </c>
      <c r="AN241" s="133" t="n">
        <v>2008</v>
      </c>
      <c r="AO241" s="133" t="n">
        <v>2008</v>
      </c>
      <c r="AP241" s="133" t="n">
        <v>2008</v>
      </c>
      <c r="AQ241" s="133" t="n">
        <v>2008</v>
      </c>
      <c r="AR241" s="133" t="n">
        <v>2008</v>
      </c>
      <c r="AS241" s="133" t="n">
        <v>2008</v>
      </c>
      <c r="AT241" s="133" t="n">
        <v>2008</v>
      </c>
      <c r="AU241" s="133" t="n">
        <v>2008</v>
      </c>
      <c r="AV241" s="133" t="n">
        <v>2008</v>
      </c>
      <c r="AW241" s="133" t="n">
        <v>2008</v>
      </c>
      <c r="AX241" s="133" t="n">
        <v>2008</v>
      </c>
      <c r="AY241" s="133" t="n">
        <v>2008</v>
      </c>
      <c r="AZ241" s="133" t="n">
        <v>2008</v>
      </c>
      <c r="BA241" s="133" t="n">
        <v>2008</v>
      </c>
      <c r="BB241" s="133" t="n">
        <v>2008</v>
      </c>
      <c r="BC241" s="133" t="n">
        <v>2008</v>
      </c>
      <c r="BD241" s="133" t="n">
        <v>2008</v>
      </c>
      <c r="BE241" s="133" t="n">
        <v>2008</v>
      </c>
      <c r="BF241" s="133" t="n">
        <v>2008</v>
      </c>
      <c r="BG241" s="133" t="n">
        <v>2008</v>
      </c>
      <c r="BH241" s="133" t="n">
        <v>2008</v>
      </c>
      <c r="BI241" s="133" t="n">
        <v>2008</v>
      </c>
      <c r="BJ241" s="133" t="n">
        <v>2008</v>
      </c>
      <c r="BK241" s="133" t="n">
        <v>2008</v>
      </c>
      <c r="BL241" s="133" t="n">
        <v>2008</v>
      </c>
      <c r="BM241" s="133" t="n">
        <v>2008</v>
      </c>
      <c r="BN241" s="133" t="n">
        <v>2008</v>
      </c>
      <c r="BO241" s="133" t="n">
        <v>2008</v>
      </c>
      <c r="BP241" s="133" t="n">
        <v>2008</v>
      </c>
      <c r="BQ241" s="133" t="n">
        <v>2008</v>
      </c>
      <c r="BR241" s="133" t="n">
        <v>2008</v>
      </c>
      <c r="BS241" s="133" t="n">
        <v>2008</v>
      </c>
      <c r="BT241" s="133" t="n">
        <v>2008</v>
      </c>
      <c r="BU241" s="133" t="n">
        <v>2008</v>
      </c>
      <c r="BV241" s="133" t="n">
        <v>2008</v>
      </c>
    </row>
    <row r="243" customFormat="false" ht="15" hidden="false" customHeight="false" outlineLevel="0" collapsed="false">
      <c r="AI243" s="134" t="s">
        <v>113</v>
      </c>
      <c r="BD243" s="134" t="s">
        <v>114</v>
      </c>
    </row>
    <row r="244" customFormat="false" ht="16.15" hidden="false" customHeight="false" outlineLevel="0" collapsed="false">
      <c r="AI244" s="55" t="s">
        <v>44</v>
      </c>
      <c r="AJ244" s="55" t="s">
        <v>45</v>
      </c>
      <c r="AK244" s="55" t="s">
        <v>46</v>
      </c>
      <c r="AL244" s="55" t="s">
        <v>47</v>
      </c>
      <c r="AM244" s="55" t="s">
        <v>48</v>
      </c>
      <c r="AN244" s="55" t="s">
        <v>49</v>
      </c>
      <c r="AO244" s="55" t="s">
        <v>50</v>
      </c>
      <c r="AP244" s="55" t="s">
        <v>51</v>
      </c>
      <c r="AQ244" s="55" t="s">
        <v>52</v>
      </c>
      <c r="AR244" s="55" t="s">
        <v>53</v>
      </c>
      <c r="AS244" s="55" t="s">
        <v>54</v>
      </c>
      <c r="AT244" s="55" t="s">
        <v>55</v>
      </c>
      <c r="AU244" s="55" t="s">
        <v>56</v>
      </c>
      <c r="AV244" s="55" t="s">
        <v>57</v>
      </c>
      <c r="AW244" s="55" t="s">
        <v>58</v>
      </c>
      <c r="AX244" s="55" t="s">
        <v>59</v>
      </c>
      <c r="AY244" s="55" t="s">
        <v>60</v>
      </c>
      <c r="AZ244" s="55" t="s">
        <v>61</v>
      </c>
      <c r="BA244" s="56" t="s">
        <v>62</v>
      </c>
      <c r="BD244" s="55" t="s">
        <v>44</v>
      </c>
      <c r="BE244" s="55" t="s">
        <v>45</v>
      </c>
      <c r="BF244" s="55" t="s">
        <v>46</v>
      </c>
      <c r="BG244" s="55" t="s">
        <v>47</v>
      </c>
      <c r="BH244" s="55" t="s">
        <v>48</v>
      </c>
      <c r="BI244" s="55" t="s">
        <v>49</v>
      </c>
      <c r="BJ244" s="55" t="s">
        <v>50</v>
      </c>
      <c r="BK244" s="55" t="s">
        <v>51</v>
      </c>
      <c r="BL244" s="55" t="s">
        <v>52</v>
      </c>
      <c r="BM244" s="55" t="s">
        <v>53</v>
      </c>
      <c r="BN244" s="55" t="s">
        <v>54</v>
      </c>
      <c r="BO244" s="55" t="s">
        <v>55</v>
      </c>
      <c r="BP244" s="55" t="s">
        <v>56</v>
      </c>
      <c r="BQ244" s="55" t="s">
        <v>57</v>
      </c>
      <c r="BR244" s="55" t="s">
        <v>58</v>
      </c>
      <c r="BS244" s="55" t="s">
        <v>59</v>
      </c>
      <c r="BT244" s="55" t="s">
        <v>60</v>
      </c>
      <c r="BU244" s="55" t="s">
        <v>61</v>
      </c>
      <c r="BV244" s="56" t="s">
        <v>62</v>
      </c>
    </row>
    <row r="245" customFormat="false" ht="16.15" hidden="false" customHeight="false" outlineLevel="0" collapsed="false">
      <c r="AI245" s="146" t="s">
        <v>68</v>
      </c>
      <c r="AJ245" s="55" t="n">
        <v>19465305</v>
      </c>
      <c r="AK245" s="55" t="n">
        <v>1719424</v>
      </c>
      <c r="AL245" s="55" t="n">
        <v>1702852</v>
      </c>
      <c r="AM245" s="55" t="n">
        <v>1748461</v>
      </c>
      <c r="AN245" s="55" t="n">
        <v>1738687</v>
      </c>
      <c r="AO245" s="55" t="n">
        <v>1667426</v>
      </c>
      <c r="AP245" s="55" t="n">
        <v>1634889</v>
      </c>
      <c r="AQ245" s="55" t="n">
        <v>1539324</v>
      </c>
      <c r="AR245" s="55" t="n">
        <v>1278518</v>
      </c>
      <c r="AS245" s="55" t="n">
        <v>1147736</v>
      </c>
      <c r="AT245" s="55" t="n">
        <v>1065054</v>
      </c>
      <c r="AU245" s="55" t="n">
        <v>976553</v>
      </c>
      <c r="AV245" s="55" t="n">
        <v>876087</v>
      </c>
      <c r="AW245" s="55" t="n">
        <v>726939</v>
      </c>
      <c r="AX245" s="55" t="n">
        <v>577847</v>
      </c>
      <c r="AY245" s="55" t="n">
        <v>446952</v>
      </c>
      <c r="AZ245" s="55" t="n">
        <v>326827</v>
      </c>
      <c r="BA245" s="56" t="n">
        <v>291729</v>
      </c>
      <c r="BD245" s="146" t="s">
        <v>68</v>
      </c>
      <c r="BE245" s="55" t="n">
        <v>20280308</v>
      </c>
      <c r="BF245" s="55" t="n">
        <v>1659599</v>
      </c>
      <c r="BG245" s="55" t="n">
        <v>1646325</v>
      </c>
      <c r="BH245" s="55" t="n">
        <v>1692542</v>
      </c>
      <c r="BI245" s="55" t="n">
        <v>1686067</v>
      </c>
      <c r="BJ245" s="55" t="n">
        <v>1625789</v>
      </c>
      <c r="BK245" s="55" t="n">
        <v>1612438</v>
      </c>
      <c r="BL245" s="55" t="n">
        <v>1534430</v>
      </c>
      <c r="BM245" s="55" t="n">
        <v>1283852</v>
      </c>
      <c r="BN245" s="55" t="n">
        <v>1165910</v>
      </c>
      <c r="BO245" s="55" t="n">
        <v>1116842</v>
      </c>
      <c r="BP245" s="55" t="n">
        <v>1058043</v>
      </c>
      <c r="BQ245" s="55" t="n">
        <v>961119</v>
      </c>
      <c r="BR245" s="55" t="n">
        <v>825773</v>
      </c>
      <c r="BS245" s="55" t="n">
        <v>699728</v>
      </c>
      <c r="BT245" s="55" t="n">
        <v>604490</v>
      </c>
      <c r="BU245" s="55" t="n">
        <v>507479</v>
      </c>
      <c r="BV245" s="56" t="n">
        <v>599882</v>
      </c>
    </row>
    <row r="246" customFormat="false" ht="15" hidden="false" customHeight="false" outlineLevel="0" collapsed="false">
      <c r="AI246" s="148" t="s">
        <v>115</v>
      </c>
      <c r="AJ246" s="148" t="n">
        <v>1403522</v>
      </c>
      <c r="AK246" s="148" t="n">
        <v>102284</v>
      </c>
      <c r="AL246" s="148" t="n">
        <v>98041</v>
      </c>
      <c r="AM246" s="148" t="n">
        <v>87753</v>
      </c>
      <c r="AN246" s="148" t="n">
        <v>90544</v>
      </c>
      <c r="AO246" s="148" t="n">
        <v>101418</v>
      </c>
      <c r="AP246" s="148" t="n">
        <v>115067</v>
      </c>
      <c r="AQ246" s="148" t="n">
        <v>121501</v>
      </c>
      <c r="AR246" s="148" t="n">
        <v>106244</v>
      </c>
      <c r="AS246" s="148" t="n">
        <v>93741</v>
      </c>
      <c r="AT246" s="148" t="n">
        <v>86621</v>
      </c>
      <c r="AU246" s="148" t="n">
        <v>81030</v>
      </c>
      <c r="AV246" s="148" t="n">
        <v>74823</v>
      </c>
      <c r="AW246" s="148" t="n">
        <v>66276</v>
      </c>
      <c r="AX246" s="148" t="n">
        <v>55020</v>
      </c>
      <c r="AY246" s="148" t="n">
        <v>45749</v>
      </c>
      <c r="AZ246" s="148" t="n">
        <v>36584</v>
      </c>
      <c r="BA246" s="149" t="n">
        <v>40826</v>
      </c>
      <c r="BD246" s="148" t="s">
        <v>115</v>
      </c>
      <c r="BE246" s="148" t="n">
        <v>1639059</v>
      </c>
      <c r="BF246" s="148" t="n">
        <v>98679</v>
      </c>
      <c r="BG246" s="148" t="n">
        <v>94705</v>
      </c>
      <c r="BH246" s="148" t="n">
        <v>86195</v>
      </c>
      <c r="BI246" s="148" t="n">
        <v>90487</v>
      </c>
      <c r="BJ246" s="148" t="n">
        <v>107198</v>
      </c>
      <c r="BK246" s="148" t="n">
        <v>125881</v>
      </c>
      <c r="BL246" s="148" t="n">
        <v>130817</v>
      </c>
      <c r="BM246" s="148" t="n">
        <v>110822</v>
      </c>
      <c r="BN246" s="148" t="n">
        <v>98162</v>
      </c>
      <c r="BO246" s="148" t="n">
        <v>95228</v>
      </c>
      <c r="BP246" s="148" t="n">
        <v>93894</v>
      </c>
      <c r="BQ246" s="148" t="n">
        <v>91588</v>
      </c>
      <c r="BR246" s="148" t="n">
        <v>88402</v>
      </c>
      <c r="BS246" s="148" t="n">
        <v>81609</v>
      </c>
      <c r="BT246" s="148" t="n">
        <v>74039</v>
      </c>
      <c r="BU246" s="148" t="n">
        <v>66536</v>
      </c>
      <c r="BV246" s="149" t="n">
        <v>104817</v>
      </c>
    </row>
    <row r="247" customFormat="false" ht="15" hidden="false" customHeight="false" outlineLevel="0" collapsed="false">
      <c r="AI247" s="133" t="n">
        <v>2009</v>
      </c>
      <c r="AJ247" s="133" t="n">
        <v>2009</v>
      </c>
      <c r="AK247" s="133" t="n">
        <v>2009</v>
      </c>
      <c r="AL247" s="133" t="n">
        <v>2009</v>
      </c>
      <c r="AM247" s="133" t="n">
        <v>2009</v>
      </c>
      <c r="AN247" s="133" t="n">
        <v>2009</v>
      </c>
      <c r="AO247" s="133" t="n">
        <v>2009</v>
      </c>
      <c r="AP247" s="133" t="n">
        <v>2009</v>
      </c>
      <c r="AQ247" s="133" t="n">
        <v>2009</v>
      </c>
      <c r="AR247" s="133" t="n">
        <v>2009</v>
      </c>
      <c r="AS247" s="133" t="n">
        <v>2009</v>
      </c>
      <c r="AT247" s="133" t="n">
        <v>2009</v>
      </c>
      <c r="AU247" s="133" t="n">
        <v>2009</v>
      </c>
      <c r="AV247" s="133" t="n">
        <v>2009</v>
      </c>
      <c r="AW247" s="133" t="n">
        <v>2009</v>
      </c>
      <c r="AX247" s="133" t="n">
        <v>2009</v>
      </c>
      <c r="AY247" s="133" t="n">
        <v>2009</v>
      </c>
      <c r="AZ247" s="133" t="n">
        <v>2009</v>
      </c>
      <c r="BA247" s="133" t="n">
        <v>2009</v>
      </c>
      <c r="BB247" s="133" t="n">
        <v>2009</v>
      </c>
      <c r="BC247" s="133" t="n">
        <v>2009</v>
      </c>
      <c r="BD247" s="133" t="n">
        <v>2009</v>
      </c>
      <c r="BE247" s="133" t="n">
        <v>2009</v>
      </c>
      <c r="BF247" s="133" t="n">
        <v>2009</v>
      </c>
      <c r="BG247" s="133" t="n">
        <v>2009</v>
      </c>
      <c r="BH247" s="133" t="n">
        <v>2009</v>
      </c>
      <c r="BI247" s="133" t="n">
        <v>2009</v>
      </c>
      <c r="BJ247" s="133" t="n">
        <v>2009</v>
      </c>
      <c r="BK247" s="133" t="n">
        <v>2009</v>
      </c>
      <c r="BL247" s="133" t="n">
        <v>2009</v>
      </c>
      <c r="BM247" s="133" t="n">
        <v>2009</v>
      </c>
      <c r="BN247" s="133" t="n">
        <v>2009</v>
      </c>
      <c r="BO247" s="133" t="n">
        <v>2009</v>
      </c>
      <c r="BP247" s="133" t="n">
        <v>2009</v>
      </c>
      <c r="BQ247" s="133" t="n">
        <v>2009</v>
      </c>
      <c r="BR247" s="133" t="n">
        <v>2009</v>
      </c>
      <c r="BS247" s="133" t="n">
        <v>2009</v>
      </c>
      <c r="BT247" s="133" t="n">
        <v>2009</v>
      </c>
      <c r="BU247" s="133" t="n">
        <v>2009</v>
      </c>
      <c r="BV247" s="133" t="n">
        <v>2009</v>
      </c>
    </row>
    <row r="248" customFormat="false" ht="12.8" hidden="false" customHeight="false" outlineLevel="0" collapsed="false">
      <c r="BB248" s="43"/>
      <c r="BC248" s="43"/>
    </row>
    <row r="249" customFormat="false" ht="15" hidden="false" customHeight="false" outlineLevel="0" collapsed="false">
      <c r="AI249" s="134" t="s">
        <v>113</v>
      </c>
      <c r="BB249" s="43"/>
      <c r="BC249" s="43"/>
      <c r="BD249" s="134" t="s">
        <v>114</v>
      </c>
    </row>
    <row r="250" customFormat="false" ht="16.15" hidden="false" customHeight="false" outlineLevel="0" collapsed="false">
      <c r="AI250" s="55" t="s">
        <v>142</v>
      </c>
      <c r="AJ250" s="55" t="s">
        <v>45</v>
      </c>
      <c r="AK250" s="55" t="s">
        <v>46</v>
      </c>
      <c r="AL250" s="55" t="s">
        <v>47</v>
      </c>
      <c r="AM250" s="55" t="s">
        <v>48</v>
      </c>
      <c r="AN250" s="55" t="s">
        <v>49</v>
      </c>
      <c r="AO250" s="55" t="s">
        <v>50</v>
      </c>
      <c r="AP250" s="55" t="s">
        <v>51</v>
      </c>
      <c r="AQ250" s="55" t="s">
        <v>52</v>
      </c>
      <c r="AR250" s="55" t="s">
        <v>53</v>
      </c>
      <c r="AS250" s="55" t="s">
        <v>54</v>
      </c>
      <c r="AT250" s="55" t="s">
        <v>55</v>
      </c>
      <c r="AU250" s="55" t="s">
        <v>56</v>
      </c>
      <c r="AV250" s="55" t="s">
        <v>57</v>
      </c>
      <c r="AW250" s="55" t="s">
        <v>58</v>
      </c>
      <c r="AX250" s="55" t="s">
        <v>59</v>
      </c>
      <c r="AY250" s="55" t="s">
        <v>60</v>
      </c>
      <c r="AZ250" s="55" t="s">
        <v>61</v>
      </c>
      <c r="BA250" s="56" t="s">
        <v>62</v>
      </c>
      <c r="BB250" s="43"/>
      <c r="BC250" s="43"/>
      <c r="BD250" s="55" t="s">
        <v>142</v>
      </c>
      <c r="BE250" s="55" t="s">
        <v>45</v>
      </c>
      <c r="BF250" s="55" t="s">
        <v>46</v>
      </c>
      <c r="BG250" s="55" t="s">
        <v>47</v>
      </c>
      <c r="BH250" s="55" t="s">
        <v>48</v>
      </c>
      <c r="BI250" s="55" t="s">
        <v>49</v>
      </c>
      <c r="BJ250" s="55" t="s">
        <v>50</v>
      </c>
      <c r="BK250" s="55" t="s">
        <v>51</v>
      </c>
      <c r="BL250" s="55" t="s">
        <v>52</v>
      </c>
      <c r="BM250" s="55" t="s">
        <v>53</v>
      </c>
      <c r="BN250" s="55" t="s">
        <v>54</v>
      </c>
      <c r="BO250" s="55" t="s">
        <v>55</v>
      </c>
      <c r="BP250" s="55" t="s">
        <v>56</v>
      </c>
      <c r="BQ250" s="55" t="s">
        <v>57</v>
      </c>
      <c r="BR250" s="55" t="s">
        <v>58</v>
      </c>
      <c r="BS250" s="55" t="s">
        <v>59</v>
      </c>
      <c r="BT250" s="55" t="s">
        <v>60</v>
      </c>
      <c r="BU250" s="55" t="s">
        <v>61</v>
      </c>
      <c r="BV250" s="56" t="s">
        <v>62</v>
      </c>
    </row>
    <row r="251" customFormat="false" ht="15" hidden="false" customHeight="false" outlineLevel="0" collapsed="false">
      <c r="AI251" s="146" t="s">
        <v>68</v>
      </c>
      <c r="AJ251" s="146" t="n">
        <v>19657086</v>
      </c>
      <c r="AK251" s="146" t="n">
        <v>1731906</v>
      </c>
      <c r="AL251" s="146" t="n">
        <v>1693267</v>
      </c>
      <c r="AM251" s="146" t="n">
        <v>1742200</v>
      </c>
      <c r="AN251" s="146" t="n">
        <v>1746747</v>
      </c>
      <c r="AO251" s="146" t="n">
        <v>1683868</v>
      </c>
      <c r="AP251" s="146" t="n">
        <v>1621994</v>
      </c>
      <c r="AQ251" s="146" t="n">
        <v>1592477</v>
      </c>
      <c r="AR251" s="146" t="n">
        <v>1314010</v>
      </c>
      <c r="AS251" s="146" t="n">
        <v>1160710</v>
      </c>
      <c r="AT251" s="146" t="n">
        <v>1079970</v>
      </c>
      <c r="AU251" s="146" t="n">
        <v>982902</v>
      </c>
      <c r="AV251" s="146" t="n">
        <v>892548</v>
      </c>
      <c r="AW251" s="146" t="n">
        <v>743658</v>
      </c>
      <c r="AX251" s="146" t="n">
        <v>590001</v>
      </c>
      <c r="AY251" s="146" t="n">
        <v>451135</v>
      </c>
      <c r="AZ251" s="146" t="n">
        <v>328715</v>
      </c>
      <c r="BA251" s="147" t="n">
        <v>300978</v>
      </c>
      <c r="BB251" s="43"/>
      <c r="BC251" s="43"/>
      <c r="BD251" s="146" t="s">
        <v>68</v>
      </c>
      <c r="BE251" s="146" t="n">
        <v>20477339</v>
      </c>
      <c r="BF251" s="146" t="n">
        <v>1671239</v>
      </c>
      <c r="BG251" s="146" t="n">
        <v>1636738</v>
      </c>
      <c r="BH251" s="146" t="n">
        <v>1686208</v>
      </c>
      <c r="BI251" s="146" t="n">
        <v>1693831</v>
      </c>
      <c r="BJ251" s="146" t="n">
        <v>1640145</v>
      </c>
      <c r="BK251" s="146" t="n">
        <v>1596933</v>
      </c>
      <c r="BL251" s="146" t="n">
        <v>1586480</v>
      </c>
      <c r="BM251" s="146" t="n">
        <v>1319219</v>
      </c>
      <c r="BN251" s="146" t="n">
        <v>1177209</v>
      </c>
      <c r="BO251" s="146" t="n">
        <v>1123897</v>
      </c>
      <c r="BP251" s="146" t="n">
        <v>1067611</v>
      </c>
      <c r="BQ251" s="146" t="n">
        <v>980163</v>
      </c>
      <c r="BR251" s="146" t="n">
        <v>846815</v>
      </c>
      <c r="BS251" s="146" t="n">
        <v>712161</v>
      </c>
      <c r="BT251" s="146" t="n">
        <v>608445</v>
      </c>
      <c r="BU251" s="146" t="n">
        <v>510281</v>
      </c>
      <c r="BV251" s="147" t="n">
        <v>619964</v>
      </c>
    </row>
    <row r="252" customFormat="false" ht="15" hidden="false" customHeight="false" outlineLevel="0" collapsed="false">
      <c r="AI252" s="148" t="s">
        <v>115</v>
      </c>
      <c r="AJ252" s="148" t="n">
        <v>1409151</v>
      </c>
      <c r="AK252" s="148" t="n">
        <v>102159</v>
      </c>
      <c r="AL252" s="148" t="n">
        <v>101319</v>
      </c>
      <c r="AM252" s="148" t="n">
        <v>88181</v>
      </c>
      <c r="AN252" s="148" t="n">
        <v>90192</v>
      </c>
      <c r="AO252" s="148" t="n">
        <v>99593</v>
      </c>
      <c r="AP252" s="148" t="n">
        <v>112450</v>
      </c>
      <c r="AQ252" s="148" t="n">
        <v>122947</v>
      </c>
      <c r="AR252" s="148" t="n">
        <v>108545</v>
      </c>
      <c r="AS252" s="148" t="n">
        <v>95260</v>
      </c>
      <c r="AT252" s="148" t="n">
        <v>87113</v>
      </c>
      <c r="AU252" s="148" t="n">
        <v>81207</v>
      </c>
      <c r="AV252" s="148" t="n">
        <v>75359</v>
      </c>
      <c r="AW252" s="148" t="n">
        <v>66678</v>
      </c>
      <c r="AX252" s="148" t="n">
        <v>55797</v>
      </c>
      <c r="AY252" s="148" t="n">
        <v>45090</v>
      </c>
      <c r="AZ252" s="148" t="n">
        <v>36180</v>
      </c>
      <c r="BA252" s="149" t="n">
        <v>41081</v>
      </c>
      <c r="BB252" s="43"/>
      <c r="BC252" s="43"/>
      <c r="BD252" s="148" t="s">
        <v>115</v>
      </c>
      <c r="BE252" s="148" t="n">
        <v>1641577</v>
      </c>
      <c r="BF252" s="148" t="n">
        <v>98527</v>
      </c>
      <c r="BG252" s="148" t="n">
        <v>97736</v>
      </c>
      <c r="BH252" s="148" t="n">
        <v>86467</v>
      </c>
      <c r="BI252" s="148" t="n">
        <v>90292</v>
      </c>
      <c r="BJ252" s="148" t="n">
        <v>105109</v>
      </c>
      <c r="BK252" s="148" t="n">
        <v>123462</v>
      </c>
      <c r="BL252" s="148" t="n">
        <v>132709</v>
      </c>
      <c r="BM252" s="148" t="n">
        <v>114149</v>
      </c>
      <c r="BN252" s="148" t="n">
        <v>98754</v>
      </c>
      <c r="BO252" s="148" t="n">
        <v>94839</v>
      </c>
      <c r="BP252" s="148" t="n">
        <v>93393</v>
      </c>
      <c r="BQ252" s="148" t="n">
        <v>91353</v>
      </c>
      <c r="BR252" s="148" t="n">
        <v>88186</v>
      </c>
      <c r="BS252" s="148" t="n">
        <v>82019</v>
      </c>
      <c r="BT252" s="148" t="n">
        <v>73581</v>
      </c>
      <c r="BU252" s="148" t="n">
        <v>65647</v>
      </c>
      <c r="BV252" s="149" t="n">
        <v>105354</v>
      </c>
    </row>
    <row r="255" customFormat="false" ht="12.8" hidden="false" customHeight="false" outlineLevel="0" collapsed="false">
      <c r="AI255" s="150" t="s">
        <v>143</v>
      </c>
    </row>
    <row r="256" customFormat="false" ht="12.8" hidden="false" customHeight="true" outlineLevel="0" collapsed="false">
      <c r="AI256" s="151" t="s">
        <v>144</v>
      </c>
      <c r="AJ256" s="151" t="s">
        <v>145</v>
      </c>
      <c r="AK256" s="151"/>
      <c r="AL256" s="151"/>
      <c r="AM256" s="151"/>
      <c r="AN256" s="151"/>
      <c r="AO256" s="151"/>
      <c r="AP256" s="151"/>
      <c r="AQ256" s="151"/>
      <c r="AR256" s="151"/>
      <c r="AS256" s="151"/>
      <c r="AT256" s="151"/>
      <c r="AU256" s="151"/>
      <c r="AV256" s="151"/>
      <c r="AW256" s="151"/>
      <c r="AX256" s="151"/>
      <c r="AY256" s="151"/>
      <c r="AZ256" s="151"/>
      <c r="BA256" s="151"/>
      <c r="BB256" s="151"/>
      <c r="BC256" s="151"/>
      <c r="BD256" s="151"/>
      <c r="BE256" s="151"/>
      <c r="BF256" s="151"/>
      <c r="BG256" s="151"/>
      <c r="BH256" s="151"/>
      <c r="BI256" s="151"/>
      <c r="BJ256" s="151"/>
      <c r="BK256" s="151"/>
      <c r="BL256" s="151"/>
      <c r="BM256" s="151"/>
      <c r="BN256" s="151"/>
    </row>
    <row r="257" customFormat="false" ht="12.8" hidden="false" customHeight="false" outlineLevel="0" collapsed="false">
      <c r="AI257" s="151"/>
      <c r="AJ257" s="151"/>
      <c r="AK257" s="151"/>
      <c r="AL257" s="151"/>
      <c r="AM257" s="151"/>
      <c r="AN257" s="151"/>
      <c r="AO257" s="151"/>
      <c r="AP257" s="151"/>
      <c r="AQ257" s="151"/>
      <c r="AR257" s="151"/>
      <c r="AS257" s="151"/>
      <c r="AT257" s="151"/>
      <c r="AU257" s="151"/>
      <c r="AV257" s="151"/>
      <c r="AW257" s="151"/>
      <c r="AX257" s="151"/>
      <c r="AY257" s="151"/>
      <c r="AZ257" s="151"/>
      <c r="BA257" s="151"/>
      <c r="BB257" s="151"/>
      <c r="BC257" s="151"/>
      <c r="BD257" s="151"/>
      <c r="BE257" s="151"/>
      <c r="BF257" s="151"/>
      <c r="BG257" s="151"/>
      <c r="BH257" s="151"/>
      <c r="BI257" s="151"/>
      <c r="BJ257" s="151"/>
      <c r="BK257" s="151"/>
      <c r="BL257" s="151"/>
      <c r="BM257" s="151"/>
      <c r="BN257" s="151"/>
    </row>
    <row r="258" customFormat="false" ht="12.8" hidden="false" customHeight="false" outlineLevel="0" collapsed="false">
      <c r="AI258" s="151"/>
      <c r="AJ258" s="107" t="n">
        <v>2010</v>
      </c>
      <c r="AK258" s="107" t="n">
        <v>2011</v>
      </c>
      <c r="AL258" s="107" t="n">
        <v>2012</v>
      </c>
      <c r="AM258" s="107" t="n">
        <v>2013</v>
      </c>
      <c r="AN258" s="107" t="n">
        <v>2014</v>
      </c>
      <c r="AO258" s="107" t="n">
        <v>2015</v>
      </c>
      <c r="AP258" s="107" t="n">
        <v>2016</v>
      </c>
      <c r="AQ258" s="107" t="n">
        <v>2017</v>
      </c>
      <c r="AR258" s="107" t="n">
        <v>2018</v>
      </c>
      <c r="AS258" s="107" t="n">
        <v>2019</v>
      </c>
      <c r="AT258" s="107" t="n">
        <v>2020</v>
      </c>
      <c r="AU258" s="107" t="n">
        <v>2021</v>
      </c>
      <c r="AV258" s="107" t="n">
        <v>2022</v>
      </c>
      <c r="AW258" s="107" t="n">
        <v>2023</v>
      </c>
      <c r="AX258" s="107" t="n">
        <v>2024</v>
      </c>
      <c r="AY258" s="107" t="n">
        <v>2025</v>
      </c>
      <c r="AZ258" s="107" t="n">
        <v>2026</v>
      </c>
      <c r="BA258" s="107" t="n">
        <v>2027</v>
      </c>
      <c r="BB258" s="107" t="n">
        <v>2028</v>
      </c>
      <c r="BC258" s="107" t="n">
        <v>2029</v>
      </c>
      <c r="BD258" s="107" t="n">
        <v>2030</v>
      </c>
      <c r="BE258" s="107" t="n">
        <v>2031</v>
      </c>
      <c r="BF258" s="107" t="n">
        <v>2032</v>
      </c>
      <c r="BG258" s="107" t="n">
        <v>2033</v>
      </c>
      <c r="BH258" s="107" t="n">
        <v>2034</v>
      </c>
      <c r="BI258" s="107" t="n">
        <v>2035</v>
      </c>
      <c r="BJ258" s="107" t="n">
        <v>2036</v>
      </c>
      <c r="BK258" s="107" t="n">
        <v>2037</v>
      </c>
      <c r="BL258" s="107" t="n">
        <v>2038</v>
      </c>
      <c r="BM258" s="107" t="n">
        <v>2039</v>
      </c>
      <c r="BN258" s="107" t="n">
        <v>2040</v>
      </c>
    </row>
    <row r="259" customFormat="false" ht="12.8" hidden="false" customHeight="false" outlineLevel="0" collapsed="false">
      <c r="AI259" s="151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  <c r="BF259" s="107"/>
      <c r="BG259" s="107"/>
      <c r="BH259" s="107"/>
      <c r="BI259" s="107"/>
      <c r="BJ259" s="107"/>
      <c r="BK259" s="107"/>
      <c r="BL259" s="107"/>
      <c r="BM259" s="107"/>
      <c r="BN259" s="107"/>
    </row>
    <row r="260" customFormat="false" ht="12.8" hidden="false" customHeight="false" outlineLevel="0" collapsed="false">
      <c r="AK260" s="152"/>
    </row>
    <row r="261" customFormat="false" ht="12.8" hidden="false" customHeight="false" outlineLevel="0" collapsed="false">
      <c r="AI261" s="153" t="s">
        <v>146</v>
      </c>
      <c r="AJ261" s="112" t="n">
        <v>19940704</v>
      </c>
      <c r="AK261" s="112" t="n">
        <v>20180791</v>
      </c>
      <c r="AL261" s="112" t="n">
        <v>20420391</v>
      </c>
      <c r="AM261" s="112" t="n">
        <v>20659037</v>
      </c>
      <c r="AN261" s="112" t="n">
        <v>20896203</v>
      </c>
      <c r="AO261" s="112" t="n">
        <v>21131346</v>
      </c>
      <c r="AP261" s="112" t="n">
        <v>21364470</v>
      </c>
      <c r="AQ261" s="112" t="n">
        <v>21595623</v>
      </c>
      <c r="AR261" s="112" t="n">
        <v>21824372</v>
      </c>
      <c r="AS261" s="112" t="n">
        <v>22050332</v>
      </c>
      <c r="AT261" s="112" t="n">
        <v>22273132</v>
      </c>
      <c r="AU261" s="112" t="n">
        <v>22492818</v>
      </c>
      <c r="AV261" s="112" t="n">
        <v>22709478</v>
      </c>
      <c r="AW261" s="112" t="n">
        <v>22922881</v>
      </c>
      <c r="AX261" s="112" t="n">
        <v>23132846</v>
      </c>
      <c r="AY261" s="112" t="n">
        <v>23339242</v>
      </c>
      <c r="AZ261" s="112" t="n">
        <v>23542251</v>
      </c>
      <c r="BA261" s="112" t="n">
        <v>23742075</v>
      </c>
      <c r="BB261" s="112" t="n">
        <v>23938645</v>
      </c>
      <c r="BC261" s="112" t="n">
        <v>24131883</v>
      </c>
      <c r="BD261" s="112" t="n">
        <v>24321729</v>
      </c>
      <c r="BE261" s="112" t="n">
        <v>24508267</v>
      </c>
      <c r="BF261" s="112" t="n">
        <v>24691585</v>
      </c>
      <c r="BG261" s="112" t="n">
        <v>24871645</v>
      </c>
      <c r="BH261" s="112" t="n">
        <v>25048401</v>
      </c>
      <c r="BI261" s="112" t="n">
        <v>25221806</v>
      </c>
      <c r="BJ261" s="112" t="n">
        <v>25391854</v>
      </c>
      <c r="BK261" s="112" t="n">
        <v>25558552</v>
      </c>
      <c r="BL261" s="112" t="n">
        <v>25721856</v>
      </c>
      <c r="BM261" s="112" t="n">
        <v>25881722</v>
      </c>
      <c r="BN261" s="112" t="n">
        <v>26038093</v>
      </c>
    </row>
    <row r="263" customFormat="false" ht="12.8" hidden="false" customHeight="false" outlineLevel="0" collapsed="false">
      <c r="AI263" s="114" t="s">
        <v>88</v>
      </c>
      <c r="AJ263" s="115" t="n">
        <v>1838771</v>
      </c>
      <c r="AK263" s="115" t="n">
        <v>1865789</v>
      </c>
      <c r="AL263" s="115" t="n">
        <v>1890649</v>
      </c>
      <c r="AM263" s="115" t="n">
        <v>1911781</v>
      </c>
      <c r="AN263" s="115" t="n">
        <v>1927925</v>
      </c>
      <c r="AO263" s="115" t="n">
        <v>1936908</v>
      </c>
      <c r="AP263" s="115" t="n">
        <v>1933361</v>
      </c>
      <c r="AQ263" s="115" t="n">
        <v>1928846</v>
      </c>
      <c r="AR263" s="115" t="n">
        <v>1923444</v>
      </c>
      <c r="AS263" s="115" t="n">
        <v>1917283</v>
      </c>
      <c r="AT263" s="115" t="n">
        <v>1910563</v>
      </c>
      <c r="AU263" s="115" t="n">
        <v>1903318</v>
      </c>
      <c r="AV263" s="115" t="n">
        <v>1895625</v>
      </c>
      <c r="AW263" s="115" t="n">
        <v>1887692</v>
      </c>
      <c r="AX263" s="115" t="n">
        <v>1879711</v>
      </c>
      <c r="AY263" s="115" t="n">
        <v>1871911</v>
      </c>
      <c r="AZ263" s="115" t="n">
        <v>1864421</v>
      </c>
      <c r="BA263" s="115" t="n">
        <v>1857332</v>
      </c>
      <c r="BB263" s="115" t="n">
        <v>1850786</v>
      </c>
      <c r="BC263" s="115" t="n">
        <v>1844840</v>
      </c>
      <c r="BD263" s="115" t="n">
        <v>1839562</v>
      </c>
      <c r="BE263" s="115" t="n">
        <v>1834817</v>
      </c>
      <c r="BF263" s="115" t="n">
        <v>1830454</v>
      </c>
      <c r="BG263" s="115" t="n">
        <v>1826477</v>
      </c>
      <c r="BH263" s="115" t="n">
        <v>1822892</v>
      </c>
      <c r="BI263" s="115" t="n">
        <v>1819680</v>
      </c>
      <c r="BJ263" s="115" t="n">
        <v>1816731</v>
      </c>
      <c r="BK263" s="115" t="n">
        <v>1813943</v>
      </c>
      <c r="BL263" s="115" t="n">
        <v>1811288</v>
      </c>
      <c r="BM263" s="115" t="n">
        <v>1808764</v>
      </c>
      <c r="BN263" s="115" t="n">
        <v>1806336</v>
      </c>
    </row>
    <row r="264" customFormat="false" ht="12.8" hidden="false" customHeight="false" outlineLevel="0" collapsed="false">
      <c r="AI264" s="117" t="s">
        <v>92</v>
      </c>
      <c r="AJ264" s="115" t="n">
        <v>1794531</v>
      </c>
      <c r="AK264" s="115" t="n">
        <v>1796735</v>
      </c>
      <c r="AL264" s="115" t="n">
        <v>1801192</v>
      </c>
      <c r="AM264" s="115" t="n">
        <v>1808975</v>
      </c>
      <c r="AN264" s="115" t="n">
        <v>1820695</v>
      </c>
      <c r="AO264" s="115" t="n">
        <v>1837604</v>
      </c>
      <c r="AP264" s="115" t="n">
        <v>1864612</v>
      </c>
      <c r="AQ264" s="115" t="n">
        <v>1889493</v>
      </c>
      <c r="AR264" s="115" t="n">
        <v>1910645</v>
      </c>
      <c r="AS264" s="115" t="n">
        <v>1926816</v>
      </c>
      <c r="AT264" s="115" t="n">
        <v>1935823</v>
      </c>
      <c r="AU264" s="115" t="n">
        <v>1932305</v>
      </c>
      <c r="AV264" s="115" t="n">
        <v>1927829</v>
      </c>
      <c r="AW264" s="115" t="n">
        <v>1922442</v>
      </c>
      <c r="AX264" s="115" t="n">
        <v>1916301</v>
      </c>
      <c r="AY264" s="115" t="n">
        <v>1909590</v>
      </c>
      <c r="AZ264" s="115" t="n">
        <v>1902354</v>
      </c>
      <c r="BA264" s="115" t="n">
        <v>1894674</v>
      </c>
      <c r="BB264" s="115" t="n">
        <v>1886740</v>
      </c>
      <c r="BC264" s="115" t="n">
        <v>1878765</v>
      </c>
      <c r="BD264" s="115" t="n">
        <v>1870956</v>
      </c>
      <c r="BE264" s="115" t="n">
        <v>1863441</v>
      </c>
      <c r="BF264" s="115" t="n">
        <v>1856330</v>
      </c>
      <c r="BG264" s="115" t="n">
        <v>1849773</v>
      </c>
      <c r="BH264" s="115" t="n">
        <v>1843794</v>
      </c>
      <c r="BI264" s="115" t="n">
        <v>1838495</v>
      </c>
      <c r="BJ264" s="115" t="n">
        <v>1833711</v>
      </c>
      <c r="BK264" s="115" t="n">
        <v>1829320</v>
      </c>
      <c r="BL264" s="115" t="n">
        <v>1825307</v>
      </c>
      <c r="BM264" s="115" t="n">
        <v>1821679</v>
      </c>
      <c r="BN264" s="115" t="n">
        <v>1818425</v>
      </c>
    </row>
    <row r="265" customFormat="false" ht="12.8" hidden="false" customHeight="false" outlineLevel="0" collapsed="false">
      <c r="AI265" s="117" t="s">
        <v>93</v>
      </c>
      <c r="AJ265" s="115" t="n">
        <v>1801750</v>
      </c>
      <c r="AK265" s="115" t="n">
        <v>1797932</v>
      </c>
      <c r="AL265" s="115" t="n">
        <v>1795551</v>
      </c>
      <c r="AM265" s="115" t="n">
        <v>1794434</v>
      </c>
      <c r="AN265" s="115" t="n">
        <v>1794189</v>
      </c>
      <c r="AO265" s="115" t="n">
        <v>1794948</v>
      </c>
      <c r="AP265" s="115" t="n">
        <v>1797146</v>
      </c>
      <c r="AQ265" s="115" t="n">
        <v>1801584</v>
      </c>
      <c r="AR265" s="115" t="n">
        <v>1809332</v>
      </c>
      <c r="AS265" s="115" t="n">
        <v>1821015</v>
      </c>
      <c r="AT265" s="115" t="n">
        <v>1837895</v>
      </c>
      <c r="AU265" s="115" t="n">
        <v>1864856</v>
      </c>
      <c r="AV265" s="115" t="n">
        <v>1889665</v>
      </c>
      <c r="AW265" s="115" t="n">
        <v>1910781</v>
      </c>
      <c r="AX265" s="115" t="n">
        <v>1926898</v>
      </c>
      <c r="AY265" s="115" t="n">
        <v>1935874</v>
      </c>
      <c r="AZ265" s="115" t="n">
        <v>1932316</v>
      </c>
      <c r="BA265" s="115" t="n">
        <v>1927789</v>
      </c>
      <c r="BB265" s="115" t="n">
        <v>1922363</v>
      </c>
      <c r="BC265" s="115" t="n">
        <v>1916185</v>
      </c>
      <c r="BD265" s="115" t="n">
        <v>1909433</v>
      </c>
      <c r="BE265" s="115" t="n">
        <v>1902159</v>
      </c>
      <c r="BF265" s="115" t="n">
        <v>1894432</v>
      </c>
      <c r="BG265" s="115" t="n">
        <v>1886437</v>
      </c>
      <c r="BH265" s="115" t="n">
        <v>1878422</v>
      </c>
      <c r="BI265" s="115" t="n">
        <v>1870555</v>
      </c>
      <c r="BJ265" s="115" t="n">
        <v>1862987</v>
      </c>
      <c r="BK265" s="115" t="n">
        <v>1855806</v>
      </c>
      <c r="BL265" s="115" t="n">
        <v>1849190</v>
      </c>
      <c r="BM265" s="115" t="n">
        <v>1843147</v>
      </c>
      <c r="BN265" s="115" t="n">
        <v>1837799</v>
      </c>
    </row>
    <row r="266" customFormat="false" ht="12.8" hidden="false" customHeight="false" outlineLevel="0" collapsed="false">
      <c r="AI266" s="114" t="s">
        <v>95</v>
      </c>
      <c r="AJ266" s="115" t="n">
        <v>1797164</v>
      </c>
      <c r="AK266" s="115" t="n">
        <v>1806648</v>
      </c>
      <c r="AL266" s="115" t="n">
        <v>1809575</v>
      </c>
      <c r="AM266" s="115" t="n">
        <v>1807807</v>
      </c>
      <c r="AN266" s="115" t="n">
        <v>1803726</v>
      </c>
      <c r="AO266" s="115" t="n">
        <v>1799127</v>
      </c>
      <c r="AP266" s="115" t="n">
        <v>1795390</v>
      </c>
      <c r="AQ266" s="115" t="n">
        <v>1793078</v>
      </c>
      <c r="AR266" s="115" t="n">
        <v>1792030</v>
      </c>
      <c r="AS266" s="115" t="n">
        <v>1791833</v>
      </c>
      <c r="AT266" s="115" t="n">
        <v>1792617</v>
      </c>
      <c r="AU266" s="115" t="n">
        <v>1794858</v>
      </c>
      <c r="AV266" s="115" t="n">
        <v>1799318</v>
      </c>
      <c r="AW266" s="115" t="n">
        <v>1807060</v>
      </c>
      <c r="AX266" s="115" t="n">
        <v>1818746</v>
      </c>
      <c r="AY266" s="115" t="n">
        <v>1835598</v>
      </c>
      <c r="AZ266" s="115" t="n">
        <v>1862511</v>
      </c>
      <c r="BA266" s="115" t="n">
        <v>1887280</v>
      </c>
      <c r="BB266" s="115" t="n">
        <v>1908349</v>
      </c>
      <c r="BC266" s="115" t="n">
        <v>1924412</v>
      </c>
      <c r="BD266" s="115" t="n">
        <v>1933338</v>
      </c>
      <c r="BE266" s="115" t="n">
        <v>1929768</v>
      </c>
      <c r="BF266" s="115" t="n">
        <v>1925245</v>
      </c>
      <c r="BG266" s="115" t="n">
        <v>1919806</v>
      </c>
      <c r="BH266" s="115" t="n">
        <v>1913610</v>
      </c>
      <c r="BI266" s="115" t="n">
        <v>1906838</v>
      </c>
      <c r="BJ266" s="115" t="n">
        <v>1899569</v>
      </c>
      <c r="BK266" s="115" t="n">
        <v>1891816</v>
      </c>
      <c r="BL266" s="115" t="n">
        <v>1883797</v>
      </c>
      <c r="BM266" s="115" t="n">
        <v>1875763</v>
      </c>
      <c r="BN266" s="115" t="n">
        <v>1867863</v>
      </c>
    </row>
    <row r="267" customFormat="false" ht="12.8" hidden="false" customHeight="false" outlineLevel="0" collapsed="false">
      <c r="AI267" s="114" t="s">
        <v>96</v>
      </c>
      <c r="AJ267" s="115" t="n">
        <v>1674870</v>
      </c>
      <c r="AK267" s="115" t="n">
        <v>1701340</v>
      </c>
      <c r="AL267" s="115" t="n">
        <v>1728135</v>
      </c>
      <c r="AM267" s="115" t="n">
        <v>1753346</v>
      </c>
      <c r="AN267" s="115" t="n">
        <v>1774923</v>
      </c>
      <c r="AO267" s="115" t="n">
        <v>1791102</v>
      </c>
      <c r="AP267" s="115" t="n">
        <v>1800611</v>
      </c>
      <c r="AQ267" s="115" t="n">
        <v>1803625</v>
      </c>
      <c r="AR267" s="115" t="n">
        <v>1801939</v>
      </c>
      <c r="AS267" s="115" t="n">
        <v>1797945</v>
      </c>
      <c r="AT267" s="115" t="n">
        <v>1793445</v>
      </c>
      <c r="AU267" s="115" t="n">
        <v>1789776</v>
      </c>
      <c r="AV267" s="115" t="n">
        <v>1787527</v>
      </c>
      <c r="AW267" s="115" t="n">
        <v>1786530</v>
      </c>
      <c r="AX267" s="115" t="n">
        <v>1786362</v>
      </c>
      <c r="AY267" s="115" t="n">
        <v>1787171</v>
      </c>
      <c r="AZ267" s="115" t="n">
        <v>1789425</v>
      </c>
      <c r="BA267" s="115" t="n">
        <v>1793875</v>
      </c>
      <c r="BB267" s="115" t="n">
        <v>1801565</v>
      </c>
      <c r="BC267" s="115" t="n">
        <v>1813216</v>
      </c>
      <c r="BD267" s="115" t="n">
        <v>1829977</v>
      </c>
      <c r="BE267" s="115" t="n">
        <v>1856763</v>
      </c>
      <c r="BF267" s="115" t="n">
        <v>1881401</v>
      </c>
      <c r="BG267" s="115" t="n">
        <v>1902364</v>
      </c>
      <c r="BH267" s="115" t="n">
        <v>1918330</v>
      </c>
      <c r="BI267" s="115" t="n">
        <v>1927175</v>
      </c>
      <c r="BJ267" s="115" t="n">
        <v>1923564</v>
      </c>
      <c r="BK267" s="115" t="n">
        <v>1919008</v>
      </c>
      <c r="BL267" s="115" t="n">
        <v>1913546</v>
      </c>
      <c r="BM267" s="115" t="n">
        <v>1907312</v>
      </c>
      <c r="BN267" s="115" t="n">
        <v>1900506</v>
      </c>
    </row>
    <row r="268" customFormat="false" ht="12.8" hidden="false" customHeight="false" outlineLevel="0" collapsed="false">
      <c r="AI268" s="114" t="s">
        <v>97</v>
      </c>
      <c r="AJ268" s="115" t="n">
        <v>1575889</v>
      </c>
      <c r="AK268" s="115" t="n">
        <v>1585381</v>
      </c>
      <c r="AL268" s="115" t="n">
        <v>1600602</v>
      </c>
      <c r="AM268" s="115" t="n">
        <v>1620530</v>
      </c>
      <c r="AN268" s="115" t="n">
        <v>1643562</v>
      </c>
      <c r="AO268" s="115" t="n">
        <v>1668640</v>
      </c>
      <c r="AP268" s="115" t="n">
        <v>1695030</v>
      </c>
      <c r="AQ268" s="115" t="n">
        <v>1721706</v>
      </c>
      <c r="AR268" s="115" t="n">
        <v>1746826</v>
      </c>
      <c r="AS268" s="115" t="n">
        <v>1768349</v>
      </c>
      <c r="AT268" s="115" t="n">
        <v>1784486</v>
      </c>
      <c r="AU268" s="115" t="n">
        <v>1794010</v>
      </c>
      <c r="AV268" s="115" t="n">
        <v>1797074</v>
      </c>
      <c r="AW268" s="115" t="n">
        <v>1795440</v>
      </c>
      <c r="AX268" s="115" t="n">
        <v>1791510</v>
      </c>
      <c r="AY268" s="115" t="n">
        <v>1787061</v>
      </c>
      <c r="AZ268" s="115" t="n">
        <v>1783436</v>
      </c>
      <c r="BA268" s="115" t="n">
        <v>1781206</v>
      </c>
      <c r="BB268" s="115" t="n">
        <v>1780238</v>
      </c>
      <c r="BC268" s="115" t="n">
        <v>1780048</v>
      </c>
      <c r="BD268" s="115" t="n">
        <v>1780865</v>
      </c>
      <c r="BE268" s="115" t="n">
        <v>1783093</v>
      </c>
      <c r="BF268" s="115" t="n">
        <v>1787506</v>
      </c>
      <c r="BG268" s="115" t="n">
        <v>1795098</v>
      </c>
      <c r="BH268" s="115" t="n">
        <v>1806656</v>
      </c>
      <c r="BI268" s="115" t="n">
        <v>1823295</v>
      </c>
      <c r="BJ268" s="115" t="n">
        <v>1849903</v>
      </c>
      <c r="BK268" s="115" t="n">
        <v>1874386</v>
      </c>
      <c r="BL268" s="115" t="n">
        <v>1895204</v>
      </c>
      <c r="BM268" s="115" t="n">
        <v>1911033</v>
      </c>
      <c r="BN268" s="115" t="n">
        <v>1919765</v>
      </c>
    </row>
    <row r="269" customFormat="false" ht="12.8" hidden="false" customHeight="false" outlineLevel="0" collapsed="false">
      <c r="AI269" s="114" t="s">
        <v>98</v>
      </c>
      <c r="AJ269" s="115" t="n">
        <v>1540513</v>
      </c>
      <c r="AK269" s="115" t="n">
        <v>1556663</v>
      </c>
      <c r="AL269" s="115" t="n">
        <v>1563298</v>
      </c>
      <c r="AM269" s="115" t="n">
        <v>1564398</v>
      </c>
      <c r="AN269" s="115" t="n">
        <v>1565008</v>
      </c>
      <c r="AO269" s="115" t="n">
        <v>1568993</v>
      </c>
      <c r="AP269" s="115" t="n">
        <v>1578587</v>
      </c>
      <c r="AQ269" s="115" t="n">
        <v>1593874</v>
      </c>
      <c r="AR269" s="115" t="n">
        <v>1613810</v>
      </c>
      <c r="AS269" s="115" t="n">
        <v>1636833</v>
      </c>
      <c r="AT269" s="115" t="n">
        <v>1661873</v>
      </c>
      <c r="AU269" s="115" t="n">
        <v>1688207</v>
      </c>
      <c r="AV269" s="115" t="n">
        <v>1714814</v>
      </c>
      <c r="AW269" s="115" t="n">
        <v>1739884</v>
      </c>
      <c r="AX269" s="115" t="n">
        <v>1761368</v>
      </c>
      <c r="AY269" s="115" t="n">
        <v>1777507</v>
      </c>
      <c r="AZ269" s="115" t="n">
        <v>1787051</v>
      </c>
      <c r="BA269" s="115" t="n">
        <v>1790168</v>
      </c>
      <c r="BB269" s="115" t="n">
        <v>1788608</v>
      </c>
      <c r="BC269" s="115" t="n">
        <v>1784758</v>
      </c>
      <c r="BD269" s="115" t="n">
        <v>1780365</v>
      </c>
      <c r="BE269" s="115" t="n">
        <v>1776796</v>
      </c>
      <c r="BF269" s="115" t="n">
        <v>1774595</v>
      </c>
      <c r="BG269" s="115" t="n">
        <v>1773682</v>
      </c>
      <c r="BH269" s="115" t="n">
        <v>1773503</v>
      </c>
      <c r="BI269" s="115" t="n">
        <v>1774317</v>
      </c>
      <c r="BJ269" s="115" t="n">
        <v>1776532</v>
      </c>
      <c r="BK269" s="115" t="n">
        <v>1780925</v>
      </c>
      <c r="BL269" s="115" t="n">
        <v>1788463</v>
      </c>
      <c r="BM269" s="115" t="n">
        <v>1799948</v>
      </c>
      <c r="BN269" s="115" t="n">
        <v>1816505</v>
      </c>
    </row>
    <row r="270" customFormat="false" ht="12.8" hidden="false" customHeight="false" outlineLevel="0" collapsed="false">
      <c r="AI270" s="114" t="s">
        <v>99</v>
      </c>
      <c r="AJ270" s="115" t="n">
        <v>1334655</v>
      </c>
      <c r="AK270" s="115" t="n">
        <v>1379507</v>
      </c>
      <c r="AL270" s="115" t="n">
        <v>1424979</v>
      </c>
      <c r="AM270" s="115" t="n">
        <v>1467827</v>
      </c>
      <c r="AN270" s="115" t="n">
        <v>1504230</v>
      </c>
      <c r="AO270" s="115" t="n">
        <v>1531313</v>
      </c>
      <c r="AP270" s="115" t="n">
        <v>1547524</v>
      </c>
      <c r="AQ270" s="115" t="n">
        <v>1554318</v>
      </c>
      <c r="AR270" s="115" t="n">
        <v>1555594</v>
      </c>
      <c r="AS270" s="115" t="n">
        <v>1556369</v>
      </c>
      <c r="AT270" s="115" t="n">
        <v>1560497</v>
      </c>
      <c r="AU270" s="115" t="n">
        <v>1570184</v>
      </c>
      <c r="AV270" s="115" t="n">
        <v>1585523</v>
      </c>
      <c r="AW270" s="115" t="n">
        <v>1605466</v>
      </c>
      <c r="AX270" s="115" t="n">
        <v>1628483</v>
      </c>
      <c r="AY270" s="115" t="n">
        <v>1653466</v>
      </c>
      <c r="AZ270" s="115" t="n">
        <v>1679754</v>
      </c>
      <c r="BA270" s="115" t="n">
        <v>1706312</v>
      </c>
      <c r="BB270" s="115" t="n">
        <v>1731330</v>
      </c>
      <c r="BC270" s="115" t="n">
        <v>1752786</v>
      </c>
      <c r="BD270" s="115" t="n">
        <v>1768927</v>
      </c>
      <c r="BE270" s="115" t="n">
        <v>1778502</v>
      </c>
      <c r="BF270" s="115" t="n">
        <v>1781679</v>
      </c>
      <c r="BG270" s="115" t="n">
        <v>1780194</v>
      </c>
      <c r="BH270" s="115" t="n">
        <v>1776424</v>
      </c>
      <c r="BI270" s="115" t="n">
        <v>1772119</v>
      </c>
      <c r="BJ270" s="115" t="n">
        <v>1768650</v>
      </c>
      <c r="BK270" s="115" t="n">
        <v>1766487</v>
      </c>
      <c r="BL270" s="115" t="n">
        <v>1765615</v>
      </c>
      <c r="BM270" s="115" t="n">
        <v>1765479</v>
      </c>
      <c r="BN270" s="115" t="n">
        <v>1766308</v>
      </c>
    </row>
    <row r="271" customFormat="false" ht="12.8" hidden="false" customHeight="false" outlineLevel="0" collapsed="false">
      <c r="AI271" s="114" t="s">
        <v>100</v>
      </c>
      <c r="AJ271" s="115" t="n">
        <v>1149610</v>
      </c>
      <c r="AK271" s="115" t="n">
        <v>1174136</v>
      </c>
      <c r="AL271" s="115" t="n">
        <v>1204662</v>
      </c>
      <c r="AM271" s="115" t="n">
        <v>1240281</v>
      </c>
      <c r="AN271" s="115" t="n">
        <v>1279832</v>
      </c>
      <c r="AO271" s="115" t="n">
        <v>1322258</v>
      </c>
      <c r="AP271" s="115" t="n">
        <v>1366919</v>
      </c>
      <c r="AQ271" s="115" t="n">
        <v>1412178</v>
      </c>
      <c r="AR271" s="115" t="n">
        <v>1454862</v>
      </c>
      <c r="AS271" s="115" t="n">
        <v>1491146</v>
      </c>
      <c r="AT271" s="115" t="n">
        <v>1518223</v>
      </c>
      <c r="AU271" s="115" t="n">
        <v>1534504</v>
      </c>
      <c r="AV271" s="115" t="n">
        <v>1541466</v>
      </c>
      <c r="AW271" s="115" t="n">
        <v>1542954</v>
      </c>
      <c r="AX271" s="115" t="n">
        <v>1543937</v>
      </c>
      <c r="AY271" s="115" t="n">
        <v>1548254</v>
      </c>
      <c r="AZ271" s="115" t="n">
        <v>1558067</v>
      </c>
      <c r="BA271" s="115" t="n">
        <v>1573467</v>
      </c>
      <c r="BB271" s="115" t="n">
        <v>1593433</v>
      </c>
      <c r="BC271" s="115" t="n">
        <v>1616434</v>
      </c>
      <c r="BD271" s="115" t="n">
        <v>1641383</v>
      </c>
      <c r="BE271" s="115" t="n">
        <v>1667624</v>
      </c>
      <c r="BF271" s="115" t="n">
        <v>1694131</v>
      </c>
      <c r="BG271" s="115" t="n">
        <v>1719102</v>
      </c>
      <c r="BH271" s="115" t="n">
        <v>1740522</v>
      </c>
      <c r="BI271" s="115" t="n">
        <v>1756679</v>
      </c>
      <c r="BJ271" s="115" t="n">
        <v>1766288</v>
      </c>
      <c r="BK271" s="115" t="n">
        <v>1769568</v>
      </c>
      <c r="BL271" s="115" t="n">
        <v>1768197</v>
      </c>
      <c r="BM271" s="115" t="n">
        <v>1764564</v>
      </c>
      <c r="BN271" s="115" t="n">
        <v>1760389</v>
      </c>
    </row>
    <row r="272" customFormat="false" ht="12.8" hidden="false" customHeight="false" outlineLevel="0" collapsed="false">
      <c r="AI272" s="114" t="s">
        <v>101</v>
      </c>
      <c r="AJ272" s="115" t="n">
        <v>1076990</v>
      </c>
      <c r="AK272" s="115" t="n">
        <v>1084695</v>
      </c>
      <c r="AL272" s="115" t="n">
        <v>1092116</v>
      </c>
      <c r="AM272" s="115" t="n">
        <v>1101131</v>
      </c>
      <c r="AN272" s="115" t="n">
        <v>1113955</v>
      </c>
      <c r="AO272" s="115" t="n">
        <v>1132249</v>
      </c>
      <c r="AP272" s="115" t="n">
        <v>1156735</v>
      </c>
      <c r="AQ272" s="115" t="n">
        <v>1187120</v>
      </c>
      <c r="AR272" s="115" t="n">
        <v>1222518</v>
      </c>
      <c r="AS272" s="115" t="n">
        <v>1261819</v>
      </c>
      <c r="AT272" s="115" t="n">
        <v>1303929</v>
      </c>
      <c r="AU272" s="115" t="n">
        <v>1348259</v>
      </c>
      <c r="AV272" s="115" t="n">
        <v>1393195</v>
      </c>
      <c r="AW272" s="115" t="n">
        <v>1435581</v>
      </c>
      <c r="AX272" s="115" t="n">
        <v>1471659</v>
      </c>
      <c r="AY272" s="115" t="n">
        <v>1498635</v>
      </c>
      <c r="AZ272" s="115" t="n">
        <v>1514973</v>
      </c>
      <c r="BA272" s="115" t="n">
        <v>1522118</v>
      </c>
      <c r="BB272" s="115" t="n">
        <v>1523853</v>
      </c>
      <c r="BC272" s="115" t="n">
        <v>1525096</v>
      </c>
      <c r="BD272" s="115" t="n">
        <v>1529635</v>
      </c>
      <c r="BE272" s="115" t="n">
        <v>1539590</v>
      </c>
      <c r="BF272" s="115" t="n">
        <v>1555051</v>
      </c>
      <c r="BG272" s="115" t="n">
        <v>1575023</v>
      </c>
      <c r="BH272" s="115" t="n">
        <v>1597974</v>
      </c>
      <c r="BI272" s="115" t="n">
        <v>1622867</v>
      </c>
      <c r="BJ272" s="115" t="n">
        <v>1649002</v>
      </c>
      <c r="BK272" s="115" t="n">
        <v>1675405</v>
      </c>
      <c r="BL272" s="115" t="n">
        <v>1700291</v>
      </c>
      <c r="BM272" s="115" t="n">
        <v>1721639</v>
      </c>
      <c r="BN272" s="115" t="n">
        <v>1737775</v>
      </c>
    </row>
    <row r="273" customFormat="false" ht="12.8" hidden="false" customHeight="false" outlineLevel="0" collapsed="false">
      <c r="AI273" s="114" t="s">
        <v>102</v>
      </c>
      <c r="AJ273" s="115" t="n">
        <v>997584</v>
      </c>
      <c r="AK273" s="115" t="n">
        <v>1008281</v>
      </c>
      <c r="AL273" s="115" t="n">
        <v>1019205</v>
      </c>
      <c r="AM273" s="115" t="n">
        <v>1029958</v>
      </c>
      <c r="AN273" s="115" t="n">
        <v>1040062</v>
      </c>
      <c r="AO273" s="115" t="n">
        <v>1049173</v>
      </c>
      <c r="AP273" s="115" t="n">
        <v>1057225</v>
      </c>
      <c r="AQ273" s="115" t="n">
        <v>1064970</v>
      </c>
      <c r="AR273" s="115" t="n">
        <v>1074291</v>
      </c>
      <c r="AS273" s="115" t="n">
        <v>1087301</v>
      </c>
      <c r="AT273" s="115" t="n">
        <v>1105664</v>
      </c>
      <c r="AU273" s="115" t="n">
        <v>1130091</v>
      </c>
      <c r="AV273" s="115" t="n">
        <v>1160244</v>
      </c>
      <c r="AW273" s="115" t="n">
        <v>1195310</v>
      </c>
      <c r="AX273" s="115" t="n">
        <v>1234189</v>
      </c>
      <c r="AY273" s="115" t="n">
        <v>1275832</v>
      </c>
      <c r="AZ273" s="115" t="n">
        <v>1319652</v>
      </c>
      <c r="BA273" s="115" t="n">
        <v>1364066</v>
      </c>
      <c r="BB273" s="115" t="n">
        <v>1405982</v>
      </c>
      <c r="BC273" s="115" t="n">
        <v>1441718</v>
      </c>
      <c r="BD273" s="115" t="n">
        <v>1468530</v>
      </c>
      <c r="BE273" s="115" t="n">
        <v>1484917</v>
      </c>
      <c r="BF273" s="115" t="n">
        <v>1492307</v>
      </c>
      <c r="BG273" s="115" t="n">
        <v>1494377</v>
      </c>
      <c r="BH273" s="115" t="n">
        <v>1496011</v>
      </c>
      <c r="BI273" s="115" t="n">
        <v>1500839</v>
      </c>
      <c r="BJ273" s="115" t="n">
        <v>1511005</v>
      </c>
      <c r="BK273" s="115" t="n">
        <v>1526561</v>
      </c>
      <c r="BL273" s="115" t="n">
        <v>1546507</v>
      </c>
      <c r="BM273" s="115" t="n">
        <v>1569383</v>
      </c>
      <c r="BN273" s="115" t="n">
        <v>1594143</v>
      </c>
    </row>
    <row r="274" customFormat="false" ht="12.8" hidden="false" customHeight="false" outlineLevel="0" collapsed="false">
      <c r="AI274" s="114" t="s">
        <v>103</v>
      </c>
      <c r="AJ274" s="115" t="n">
        <v>898643</v>
      </c>
      <c r="AK274" s="115" t="n">
        <v>910396</v>
      </c>
      <c r="AL274" s="115" t="n">
        <v>921679</v>
      </c>
      <c r="AM274" s="115" t="n">
        <v>932661</v>
      </c>
      <c r="AN274" s="115" t="n">
        <v>943466</v>
      </c>
      <c r="AO274" s="115" t="n">
        <v>954332</v>
      </c>
      <c r="AP274" s="115" t="n">
        <v>965405</v>
      </c>
      <c r="AQ274" s="115" t="n">
        <v>976710</v>
      </c>
      <c r="AR274" s="115" t="n">
        <v>987817</v>
      </c>
      <c r="AS274" s="115" t="n">
        <v>998296</v>
      </c>
      <c r="AT274" s="115" t="n">
        <v>1007802</v>
      </c>
      <c r="AU274" s="115" t="n">
        <v>1016281</v>
      </c>
      <c r="AV274" s="115" t="n">
        <v>1024448</v>
      </c>
      <c r="AW274" s="115" t="n">
        <v>1034140</v>
      </c>
      <c r="AX274" s="115" t="n">
        <v>1047404</v>
      </c>
      <c r="AY274" s="115" t="n">
        <v>1065823</v>
      </c>
      <c r="AZ274" s="115" t="n">
        <v>1090070</v>
      </c>
      <c r="BA274" s="115" t="n">
        <v>1119854</v>
      </c>
      <c r="BB274" s="115" t="n">
        <v>1154377</v>
      </c>
      <c r="BC274" s="115" t="n">
        <v>1192579</v>
      </c>
      <c r="BD274" s="115" t="n">
        <v>1233484</v>
      </c>
      <c r="BE274" s="115" t="n">
        <v>1276485</v>
      </c>
      <c r="BF274" s="115" t="n">
        <v>1320078</v>
      </c>
      <c r="BG274" s="115" t="n">
        <v>1361266</v>
      </c>
      <c r="BH274" s="115" t="n">
        <v>1396428</v>
      </c>
      <c r="BI274" s="115" t="n">
        <v>1422961</v>
      </c>
      <c r="BJ274" s="115" t="n">
        <v>1439354</v>
      </c>
      <c r="BK274" s="115" t="n">
        <v>1447053</v>
      </c>
      <c r="BL274" s="115" t="n">
        <v>1449599</v>
      </c>
      <c r="BM274" s="115" t="n">
        <v>1451754</v>
      </c>
      <c r="BN274" s="115" t="n">
        <v>1457021</v>
      </c>
    </row>
    <row r="275" customFormat="false" ht="12.8" hidden="false" customHeight="false" outlineLevel="0" collapsed="false">
      <c r="AI275" s="114" t="s">
        <v>104</v>
      </c>
      <c r="AJ275" s="115" t="n">
        <v>765679</v>
      </c>
      <c r="AK275" s="115" t="n">
        <v>782593</v>
      </c>
      <c r="AL275" s="115" t="n">
        <v>797936</v>
      </c>
      <c r="AM275" s="115" t="n">
        <v>811960</v>
      </c>
      <c r="AN275" s="115" t="n">
        <v>825113</v>
      </c>
      <c r="AO275" s="115" t="n">
        <v>837634</v>
      </c>
      <c r="AP275" s="115" t="n">
        <v>849667</v>
      </c>
      <c r="AQ275" s="115" t="n">
        <v>861250</v>
      </c>
      <c r="AR275" s="115" t="n">
        <v>872557</v>
      </c>
      <c r="AS275" s="115" t="n">
        <v>883685</v>
      </c>
      <c r="AT275" s="115" t="n">
        <v>894882</v>
      </c>
      <c r="AU275" s="115" t="n">
        <v>906232</v>
      </c>
      <c r="AV275" s="115" t="n">
        <v>917812</v>
      </c>
      <c r="AW275" s="115" t="n">
        <v>929171</v>
      </c>
      <c r="AX275" s="115" t="n">
        <v>939917</v>
      </c>
      <c r="AY275" s="115" t="n">
        <v>949753</v>
      </c>
      <c r="AZ275" s="115" t="n">
        <v>958606</v>
      </c>
      <c r="BA275" s="115" t="n">
        <v>967154</v>
      </c>
      <c r="BB275" s="115" t="n">
        <v>977147</v>
      </c>
      <c r="BC275" s="115" t="n">
        <v>990550</v>
      </c>
      <c r="BD275" s="115" t="n">
        <v>1008817</v>
      </c>
      <c r="BE275" s="115" t="n">
        <v>1032637</v>
      </c>
      <c r="BF275" s="115" t="n">
        <v>1061662</v>
      </c>
      <c r="BG275" s="115" t="n">
        <v>1095187</v>
      </c>
      <c r="BH275" s="115" t="n">
        <v>1132229</v>
      </c>
      <c r="BI275" s="115" t="n">
        <v>1171834</v>
      </c>
      <c r="BJ275" s="115" t="n">
        <v>1213472</v>
      </c>
      <c r="BK275" s="115" t="n">
        <v>1255653</v>
      </c>
      <c r="BL275" s="115" t="n">
        <v>1295566</v>
      </c>
      <c r="BM275" s="115" t="n">
        <v>1329699</v>
      </c>
      <c r="BN275" s="115" t="n">
        <v>1355589</v>
      </c>
    </row>
    <row r="276" customFormat="false" ht="12.8" hidden="false" customHeight="false" outlineLevel="0" collapsed="false">
      <c r="AI276" s="114" t="s">
        <v>105</v>
      </c>
      <c r="AJ276" s="115" t="n">
        <v>594668</v>
      </c>
      <c r="AK276" s="115" t="n">
        <v>612286</v>
      </c>
      <c r="AL276" s="115" t="n">
        <v>631151</v>
      </c>
      <c r="AM276" s="115" t="n">
        <v>650505</v>
      </c>
      <c r="AN276" s="115" t="n">
        <v>669445</v>
      </c>
      <c r="AO276" s="115" t="n">
        <v>687330</v>
      </c>
      <c r="AP276" s="115" t="n">
        <v>703822</v>
      </c>
      <c r="AQ276" s="115" t="n">
        <v>718924</v>
      </c>
      <c r="AR276" s="115" t="n">
        <v>732831</v>
      </c>
      <c r="AS276" s="115" t="n">
        <v>745973</v>
      </c>
      <c r="AT276" s="115" t="n">
        <v>758547</v>
      </c>
      <c r="AU276" s="115" t="n">
        <v>770680</v>
      </c>
      <c r="AV276" s="115" t="n">
        <v>782388</v>
      </c>
      <c r="AW276" s="115" t="n">
        <v>793873</v>
      </c>
      <c r="AX276" s="115" t="n">
        <v>805169</v>
      </c>
      <c r="AY276" s="115" t="n">
        <v>816528</v>
      </c>
      <c r="AZ276" s="115" t="n">
        <v>828028</v>
      </c>
      <c r="BA276" s="115" t="n">
        <v>839715</v>
      </c>
      <c r="BB276" s="115" t="n">
        <v>851196</v>
      </c>
      <c r="BC276" s="115" t="n">
        <v>862094</v>
      </c>
      <c r="BD276" s="115" t="n">
        <v>872137</v>
      </c>
      <c r="BE276" s="115" t="n">
        <v>881264</v>
      </c>
      <c r="BF276" s="115" t="n">
        <v>890118</v>
      </c>
      <c r="BG276" s="115" t="n">
        <v>900323</v>
      </c>
      <c r="BH276" s="115" t="n">
        <v>913681</v>
      </c>
      <c r="BI276" s="115" t="n">
        <v>931555</v>
      </c>
      <c r="BJ276" s="115" t="n">
        <v>954541</v>
      </c>
      <c r="BK276" s="115" t="n">
        <v>982355</v>
      </c>
      <c r="BL276" s="115" t="n">
        <v>1014322</v>
      </c>
      <c r="BM276" s="115" t="n">
        <v>1049554</v>
      </c>
      <c r="BN276" s="115" t="n">
        <v>1087201</v>
      </c>
    </row>
    <row r="277" customFormat="false" ht="12.8" hidden="false" customHeight="false" outlineLevel="0" collapsed="false">
      <c r="AI277" s="114" t="s">
        <v>106</v>
      </c>
      <c r="AJ277" s="115" t="n">
        <v>444901</v>
      </c>
      <c r="AK277" s="115" t="n">
        <v>453580</v>
      </c>
      <c r="AL277" s="115" t="n">
        <v>464039</v>
      </c>
      <c r="AM277" s="115" t="n">
        <v>476136</v>
      </c>
      <c r="AN277" s="115" t="n">
        <v>489752</v>
      </c>
      <c r="AO277" s="115" t="n">
        <v>504795</v>
      </c>
      <c r="AP277" s="115" t="n">
        <v>521180</v>
      </c>
      <c r="AQ277" s="115" t="n">
        <v>538648</v>
      </c>
      <c r="AR277" s="115" t="n">
        <v>556566</v>
      </c>
      <c r="AS277" s="115" t="n">
        <v>574148</v>
      </c>
      <c r="AT277" s="115" t="n">
        <v>590824</v>
      </c>
      <c r="AU277" s="115" t="n">
        <v>606352</v>
      </c>
      <c r="AV277" s="115" t="n">
        <v>620705</v>
      </c>
      <c r="AW277" s="115" t="n">
        <v>634027</v>
      </c>
      <c r="AX277" s="115" t="n">
        <v>646725</v>
      </c>
      <c r="AY277" s="115" t="n">
        <v>658920</v>
      </c>
      <c r="AZ277" s="115" t="n">
        <v>670755</v>
      </c>
      <c r="BA277" s="115" t="n">
        <v>682207</v>
      </c>
      <c r="BB277" s="115" t="n">
        <v>693489</v>
      </c>
      <c r="BC277" s="115" t="n">
        <v>704602</v>
      </c>
      <c r="BD277" s="115" t="n">
        <v>715777</v>
      </c>
      <c r="BE277" s="115" t="n">
        <v>727061</v>
      </c>
      <c r="BF277" s="115" t="n">
        <v>738515</v>
      </c>
      <c r="BG277" s="115" t="n">
        <v>749753</v>
      </c>
      <c r="BH277" s="115" t="n">
        <v>760474</v>
      </c>
      <c r="BI277" s="115" t="n">
        <v>770395</v>
      </c>
      <c r="BJ277" s="115" t="n">
        <v>779544</v>
      </c>
      <c r="BK277" s="115" t="n">
        <v>788428</v>
      </c>
      <c r="BL277" s="115" t="n">
        <v>798540</v>
      </c>
      <c r="BM277" s="115" t="n">
        <v>811488</v>
      </c>
      <c r="BN277" s="115" t="n">
        <v>828492</v>
      </c>
    </row>
    <row r="278" customFormat="false" ht="12.8" hidden="false" customHeight="false" outlineLevel="0" collapsed="false">
      <c r="AI278" s="114" t="s">
        <v>107</v>
      </c>
      <c r="AJ278" s="115" t="n">
        <v>324635</v>
      </c>
      <c r="AK278" s="115" t="n">
        <v>327143</v>
      </c>
      <c r="AL278" s="115" t="n">
        <v>330001</v>
      </c>
      <c r="AM278" s="115" t="n">
        <v>333682</v>
      </c>
      <c r="AN278" s="115" t="n">
        <v>338698</v>
      </c>
      <c r="AO278" s="115" t="n">
        <v>345283</v>
      </c>
      <c r="AP278" s="115" t="n">
        <v>353449</v>
      </c>
      <c r="AQ278" s="115" t="n">
        <v>362996</v>
      </c>
      <c r="AR278" s="115" t="n">
        <v>373831</v>
      </c>
      <c r="AS278" s="115" t="n">
        <v>385901</v>
      </c>
      <c r="AT278" s="115" t="n">
        <v>399139</v>
      </c>
      <c r="AU278" s="115" t="n">
        <v>413472</v>
      </c>
      <c r="AV278" s="115" t="n">
        <v>428705</v>
      </c>
      <c r="AW278" s="115" t="n">
        <v>444303</v>
      </c>
      <c r="AX278" s="115" t="n">
        <v>459642</v>
      </c>
      <c r="AY278" s="115" t="n">
        <v>474305</v>
      </c>
      <c r="AZ278" s="115" t="n">
        <v>488032</v>
      </c>
      <c r="BA278" s="115" t="n">
        <v>500899</v>
      </c>
      <c r="BB278" s="115" t="n">
        <v>512936</v>
      </c>
      <c r="BC278" s="115" t="n">
        <v>524489</v>
      </c>
      <c r="BD278" s="115" t="n">
        <v>535672</v>
      </c>
      <c r="BE278" s="115" t="n">
        <v>546565</v>
      </c>
      <c r="BF278" s="115" t="n">
        <v>557152</v>
      </c>
      <c r="BG278" s="115" t="n">
        <v>567615</v>
      </c>
      <c r="BH278" s="115" t="n">
        <v>577943</v>
      </c>
      <c r="BI278" s="115" t="n">
        <v>588344</v>
      </c>
      <c r="BJ278" s="115" t="n">
        <v>598812</v>
      </c>
      <c r="BK278" s="115" t="n">
        <v>609442</v>
      </c>
      <c r="BL278" s="115" t="n">
        <v>619873</v>
      </c>
      <c r="BM278" s="115" t="n">
        <v>629869</v>
      </c>
      <c r="BN278" s="115" t="n">
        <v>639156</v>
      </c>
    </row>
    <row r="279" customFormat="false" ht="12.8" hidden="false" customHeight="false" outlineLevel="0" collapsed="false">
      <c r="AI279" s="114" t="s">
        <v>108</v>
      </c>
      <c r="AJ279" s="115" t="n">
        <v>202269</v>
      </c>
      <c r="AK279" s="115" t="n">
        <v>204429</v>
      </c>
      <c r="AL279" s="115" t="n">
        <v>206862</v>
      </c>
      <c r="AM279" s="115" t="n">
        <v>209555</v>
      </c>
      <c r="AN279" s="115" t="n">
        <v>212432</v>
      </c>
      <c r="AO279" s="115" t="n">
        <v>215439</v>
      </c>
      <c r="AP279" s="115" t="n">
        <v>218529</v>
      </c>
      <c r="AQ279" s="115" t="n">
        <v>221851</v>
      </c>
      <c r="AR279" s="115" t="n">
        <v>225783</v>
      </c>
      <c r="AS279" s="115" t="n">
        <v>230624</v>
      </c>
      <c r="AT279" s="115" t="n">
        <v>236567</v>
      </c>
      <c r="AU279" s="115" t="n">
        <v>243602</v>
      </c>
      <c r="AV279" s="115" t="n">
        <v>251592</v>
      </c>
      <c r="AW279" s="115" t="n">
        <v>260490</v>
      </c>
      <c r="AX279" s="115" t="n">
        <v>270309</v>
      </c>
      <c r="AY279" s="115" t="n">
        <v>280985</v>
      </c>
      <c r="AZ279" s="115" t="n">
        <v>292507</v>
      </c>
      <c r="BA279" s="115" t="n">
        <v>304677</v>
      </c>
      <c r="BB279" s="115" t="n">
        <v>317140</v>
      </c>
      <c r="BC279" s="115" t="n">
        <v>329461</v>
      </c>
      <c r="BD279" s="115" t="n">
        <v>341314</v>
      </c>
      <c r="BE279" s="115" t="n">
        <v>352552</v>
      </c>
      <c r="BF279" s="115" t="n">
        <v>363197</v>
      </c>
      <c r="BG279" s="115" t="n">
        <v>373296</v>
      </c>
      <c r="BH279" s="115" t="n">
        <v>383058</v>
      </c>
      <c r="BI279" s="115" t="n">
        <v>392584</v>
      </c>
      <c r="BJ279" s="115" t="n">
        <v>401908</v>
      </c>
      <c r="BK279" s="115" t="n">
        <v>411026</v>
      </c>
      <c r="BL279" s="115" t="n">
        <v>420048</v>
      </c>
      <c r="BM279" s="115" t="n">
        <v>428989</v>
      </c>
      <c r="BN279" s="115" t="n">
        <v>438018</v>
      </c>
    </row>
    <row r="280" customFormat="false" ht="12.8" hidden="false" customHeight="false" outlineLevel="0" collapsed="false">
      <c r="AI280" s="114" t="s">
        <v>109</v>
      </c>
      <c r="AJ280" s="115" t="n">
        <v>94299</v>
      </c>
      <c r="AK280" s="115" t="n">
        <v>97160</v>
      </c>
      <c r="AL280" s="115" t="n">
        <v>99878</v>
      </c>
      <c r="AM280" s="115" t="n">
        <v>102449</v>
      </c>
      <c r="AN280" s="115" t="n">
        <v>104823</v>
      </c>
      <c r="AO280" s="115" t="n">
        <v>107103</v>
      </c>
      <c r="AP280" s="115" t="n">
        <v>109415</v>
      </c>
      <c r="AQ280" s="115" t="n">
        <v>111904</v>
      </c>
      <c r="AR280" s="115" t="n">
        <v>114506</v>
      </c>
      <c r="AS280" s="115" t="n">
        <v>117216</v>
      </c>
      <c r="AT280" s="115" t="n">
        <v>119991</v>
      </c>
      <c r="AU280" s="115" t="n">
        <v>122829</v>
      </c>
      <c r="AV280" s="115" t="n">
        <v>125828</v>
      </c>
      <c r="AW280" s="115" t="n">
        <v>129213</v>
      </c>
      <c r="AX280" s="115" t="n">
        <v>133142</v>
      </c>
      <c r="AY280" s="115" t="n">
        <v>137737</v>
      </c>
      <c r="AZ280" s="115" t="n">
        <v>142996</v>
      </c>
      <c r="BA280" s="115" t="n">
        <v>148823</v>
      </c>
      <c r="BB280" s="115" t="n">
        <v>155234</v>
      </c>
      <c r="BC280" s="115" t="n">
        <v>162247</v>
      </c>
      <c r="BD280" s="115" t="n">
        <v>169825</v>
      </c>
      <c r="BE280" s="115" t="n">
        <v>177978</v>
      </c>
      <c r="BF280" s="115" t="n">
        <v>186585</v>
      </c>
      <c r="BG280" s="115" t="n">
        <v>195373</v>
      </c>
      <c r="BH280" s="115" t="n">
        <v>204129</v>
      </c>
      <c r="BI280" s="115" t="n">
        <v>212632</v>
      </c>
      <c r="BJ280" s="115" t="n">
        <v>220813</v>
      </c>
      <c r="BK280" s="115" t="n">
        <v>228646</v>
      </c>
      <c r="BL280" s="115" t="n">
        <v>236202</v>
      </c>
      <c r="BM280" s="115" t="n">
        <v>243561</v>
      </c>
      <c r="BN280" s="115" t="n">
        <v>250801</v>
      </c>
    </row>
    <row r="281" customFormat="false" ht="12.8" hidden="false" customHeight="false" outlineLevel="0" collapsed="false">
      <c r="AI281" s="114" t="s">
        <v>110</v>
      </c>
      <c r="AJ281" s="115" t="n">
        <v>27476</v>
      </c>
      <c r="AK281" s="115" t="n">
        <v>30245</v>
      </c>
      <c r="AL281" s="115" t="n">
        <v>32570</v>
      </c>
      <c r="AM281" s="115" t="n">
        <v>34570</v>
      </c>
      <c r="AN281" s="115" t="n">
        <v>36398</v>
      </c>
      <c r="AO281" s="115" t="n">
        <v>38173</v>
      </c>
      <c r="AP281" s="115" t="n">
        <v>39951</v>
      </c>
      <c r="AQ281" s="115" t="n">
        <v>41676</v>
      </c>
      <c r="AR281" s="115" t="n">
        <v>43354</v>
      </c>
      <c r="AS281" s="115" t="n">
        <v>44963</v>
      </c>
      <c r="AT281" s="115" t="n">
        <v>46560</v>
      </c>
      <c r="AU281" s="115" t="n">
        <v>48175</v>
      </c>
      <c r="AV281" s="115" t="n">
        <v>49884</v>
      </c>
      <c r="AW281" s="115" t="n">
        <v>51661</v>
      </c>
      <c r="AX281" s="115" t="n">
        <v>53495</v>
      </c>
      <c r="AY281" s="115" t="n">
        <v>55369</v>
      </c>
      <c r="AZ281" s="115" t="n">
        <v>57296</v>
      </c>
      <c r="BA281" s="115" t="n">
        <v>59339</v>
      </c>
      <c r="BB281" s="115" t="n">
        <v>61591</v>
      </c>
      <c r="BC281" s="115" t="n">
        <v>64120</v>
      </c>
      <c r="BD281" s="115" t="n">
        <v>67007</v>
      </c>
      <c r="BE281" s="115" t="n">
        <v>70234</v>
      </c>
      <c r="BF281" s="115" t="n">
        <v>73758</v>
      </c>
      <c r="BG281" s="115" t="n">
        <v>77619</v>
      </c>
      <c r="BH281" s="115" t="n">
        <v>81829</v>
      </c>
      <c r="BI281" s="115" t="n">
        <v>86356</v>
      </c>
      <c r="BJ281" s="115" t="n">
        <v>91218</v>
      </c>
      <c r="BK281" s="115" t="n">
        <v>96353</v>
      </c>
      <c r="BL281" s="115" t="n">
        <v>101614</v>
      </c>
      <c r="BM281" s="115" t="n">
        <v>106891</v>
      </c>
      <c r="BN281" s="115" t="n">
        <v>112071</v>
      </c>
    </row>
    <row r="282" customFormat="false" ht="12.8" hidden="false" customHeight="false" outlineLevel="0" collapsed="false">
      <c r="AI282" s="129" t="s">
        <v>111</v>
      </c>
      <c r="AJ282" s="130" t="n">
        <v>5020</v>
      </c>
      <c r="AK282" s="130" t="n">
        <v>4851</v>
      </c>
      <c r="AL282" s="130" t="n">
        <v>5240</v>
      </c>
      <c r="AM282" s="130" t="n">
        <v>5970</v>
      </c>
      <c r="AN282" s="130" t="n">
        <v>6896</v>
      </c>
      <c r="AO282" s="130" t="n">
        <v>7867</v>
      </c>
      <c r="AP282" s="130" t="n">
        <v>8800</v>
      </c>
      <c r="AQ282" s="130" t="n">
        <v>9634</v>
      </c>
      <c r="AR282" s="130" t="n">
        <v>10408</v>
      </c>
      <c r="AS282" s="130" t="n">
        <v>11155</v>
      </c>
      <c r="AT282" s="130" t="n">
        <v>11906</v>
      </c>
      <c r="AU282" s="130" t="n">
        <v>12686</v>
      </c>
      <c r="AV282" s="130" t="n">
        <v>13448</v>
      </c>
      <c r="AW282" s="130" t="n">
        <v>14216</v>
      </c>
      <c r="AX282" s="130" t="n">
        <v>14974</v>
      </c>
      <c r="AY282" s="130" t="n">
        <v>15741</v>
      </c>
      <c r="AZ282" s="130" t="n">
        <v>16521</v>
      </c>
      <c r="BA282" s="130" t="n">
        <v>17355</v>
      </c>
      <c r="BB282" s="130" t="n">
        <v>18221</v>
      </c>
      <c r="BC282" s="130" t="n">
        <v>19117</v>
      </c>
      <c r="BD282" s="130" t="n">
        <v>20035</v>
      </c>
      <c r="BE282" s="130" t="n">
        <v>20997</v>
      </c>
      <c r="BF282" s="130" t="n">
        <v>22009</v>
      </c>
      <c r="BG282" s="130" t="n">
        <v>23135</v>
      </c>
      <c r="BH282" s="130" t="n">
        <v>24363</v>
      </c>
      <c r="BI282" s="130" t="n">
        <v>25753</v>
      </c>
      <c r="BJ282" s="130" t="n">
        <v>27293</v>
      </c>
      <c r="BK282" s="130" t="n">
        <v>28965</v>
      </c>
      <c r="BL282" s="130" t="n">
        <v>30791</v>
      </c>
      <c r="BM282" s="130" t="n">
        <v>32781</v>
      </c>
      <c r="BN282" s="130" t="n">
        <v>34909</v>
      </c>
    </row>
    <row r="283" customFormat="false" ht="12.8" hidden="false" customHeight="false" outlineLevel="0" collapsed="false">
      <c r="AI283" s="131" t="s">
        <v>112</v>
      </c>
      <c r="AJ283" s="132" t="n">
        <v>787</v>
      </c>
      <c r="AK283" s="132" t="n">
        <v>1001</v>
      </c>
      <c r="AL283" s="132" t="n">
        <v>1071</v>
      </c>
      <c r="AM283" s="132" t="n">
        <v>1081</v>
      </c>
      <c r="AN283" s="132" t="n">
        <v>1073</v>
      </c>
      <c r="AO283" s="132" t="n">
        <v>1075</v>
      </c>
      <c r="AP283" s="132" t="n">
        <v>1112</v>
      </c>
      <c r="AQ283" s="132" t="n">
        <v>1238</v>
      </c>
      <c r="AR283" s="132" t="n">
        <v>1428</v>
      </c>
      <c r="AS283" s="132" t="n">
        <v>1662</v>
      </c>
      <c r="AT283" s="132" t="n">
        <v>1899</v>
      </c>
      <c r="AU283" s="132" t="n">
        <v>2141</v>
      </c>
      <c r="AV283" s="132" t="n">
        <v>2388</v>
      </c>
      <c r="AW283" s="132" t="n">
        <v>2647</v>
      </c>
      <c r="AX283" s="132" t="n">
        <v>2905</v>
      </c>
      <c r="AY283" s="132" t="n">
        <v>3182</v>
      </c>
      <c r="AZ283" s="132" t="n">
        <v>3480</v>
      </c>
      <c r="BA283" s="132" t="n">
        <v>3765</v>
      </c>
      <c r="BB283" s="132" t="n">
        <v>4067</v>
      </c>
      <c r="BC283" s="132" t="n">
        <v>4366</v>
      </c>
      <c r="BD283" s="132" t="n">
        <v>4690</v>
      </c>
      <c r="BE283" s="132" t="n">
        <v>5024</v>
      </c>
      <c r="BF283" s="132" t="n">
        <v>5380</v>
      </c>
      <c r="BG283" s="132" t="n">
        <v>5745</v>
      </c>
      <c r="BH283" s="132" t="n">
        <v>6129</v>
      </c>
      <c r="BI283" s="132" t="n">
        <v>6533</v>
      </c>
      <c r="BJ283" s="132" t="n">
        <v>6957</v>
      </c>
      <c r="BK283" s="132" t="n">
        <v>7406</v>
      </c>
      <c r="BL283" s="132" t="n">
        <v>7896</v>
      </c>
      <c r="BM283" s="132" t="n">
        <v>8425</v>
      </c>
      <c r="BN283" s="132" t="n">
        <v>9021</v>
      </c>
    </row>
    <row r="284" customFormat="false" ht="12.8" hidden="false" customHeight="false" outlineLevel="0" collapsed="false">
      <c r="AI284" s="152"/>
      <c r="AJ284" s="130"/>
      <c r="AK284" s="130"/>
      <c r="AY284" s="154"/>
      <c r="AZ284" s="154"/>
      <c r="BA284" s="154"/>
      <c r="BB284" s="154"/>
      <c r="BC284" s="154"/>
      <c r="BD284" s="154"/>
      <c r="BE284" s="154"/>
      <c r="BF284" s="154"/>
      <c r="BG284" s="154"/>
      <c r="BH284" s="154"/>
      <c r="BI284" s="154"/>
      <c r="BJ284" s="154"/>
      <c r="BK284" s="154"/>
      <c r="BL284" s="154"/>
      <c r="BM284" s="154"/>
      <c r="BN284" s="154"/>
    </row>
    <row r="285" customFormat="false" ht="12.8" hidden="false" customHeight="false" outlineLevel="0" collapsed="false">
      <c r="AI285" s="152" t="s">
        <v>9</v>
      </c>
      <c r="AJ285" s="130"/>
      <c r="AK285" s="130"/>
      <c r="AQ285" s="0" t="n">
        <f aca="false">AQ266*4/5+SUM(AQ267:AQ276)</f>
        <v>14329137.4</v>
      </c>
      <c r="AY285" s="155"/>
      <c r="AZ285" s="155"/>
      <c r="BA285" s="155"/>
      <c r="BB285" s="155"/>
      <c r="BC285" s="155"/>
      <c r="BD285" s="155"/>
      <c r="BE285" s="155"/>
      <c r="BF285" s="155"/>
      <c r="BG285" s="155"/>
      <c r="BH285" s="155"/>
      <c r="BI285" s="155"/>
      <c r="BJ285" s="155"/>
      <c r="BK285" s="155"/>
      <c r="BL285" s="155"/>
      <c r="BM285" s="155"/>
      <c r="BN285" s="155"/>
    </row>
    <row r="286" customFormat="false" ht="12.8" hidden="false" customHeight="true" outlineLevel="0" collapsed="false">
      <c r="AI286" s="151" t="s">
        <v>144</v>
      </c>
      <c r="AJ286" s="151" t="s">
        <v>145</v>
      </c>
      <c r="AK286" s="151"/>
      <c r="AL286" s="151"/>
      <c r="AM286" s="151"/>
      <c r="AN286" s="151"/>
      <c r="AO286" s="151"/>
      <c r="AP286" s="151"/>
      <c r="AQ286" s="151"/>
      <c r="AR286" s="151"/>
      <c r="AS286" s="151"/>
      <c r="AT286" s="151"/>
      <c r="AU286" s="151"/>
      <c r="AV286" s="151"/>
      <c r="AW286" s="151"/>
      <c r="AX286" s="151"/>
      <c r="AY286" s="151"/>
      <c r="AZ286" s="151"/>
      <c r="BA286" s="151"/>
      <c r="BB286" s="151"/>
      <c r="BC286" s="151"/>
      <c r="BD286" s="151"/>
      <c r="BE286" s="151"/>
      <c r="BF286" s="151"/>
      <c r="BG286" s="151"/>
      <c r="BH286" s="151"/>
      <c r="BI286" s="151"/>
      <c r="BJ286" s="151"/>
      <c r="BK286" s="151"/>
      <c r="BL286" s="151"/>
      <c r="BM286" s="151"/>
      <c r="BN286" s="151"/>
    </row>
    <row r="287" customFormat="false" ht="12.8" hidden="false" customHeight="false" outlineLevel="0" collapsed="false">
      <c r="AI287" s="151"/>
      <c r="AJ287" s="151"/>
      <c r="AK287" s="151"/>
      <c r="AL287" s="151"/>
      <c r="AM287" s="151"/>
      <c r="AN287" s="151"/>
      <c r="AO287" s="151"/>
      <c r="AP287" s="151"/>
      <c r="AQ287" s="151"/>
      <c r="AR287" s="151"/>
      <c r="AS287" s="151"/>
      <c r="AT287" s="151"/>
      <c r="AU287" s="151"/>
      <c r="AV287" s="151"/>
      <c r="AW287" s="151"/>
      <c r="AX287" s="151"/>
      <c r="AY287" s="151"/>
      <c r="AZ287" s="151"/>
      <c r="BA287" s="151"/>
      <c r="BB287" s="151"/>
      <c r="BC287" s="151"/>
      <c r="BD287" s="151"/>
      <c r="BE287" s="151"/>
      <c r="BF287" s="151"/>
      <c r="BG287" s="151"/>
      <c r="BH287" s="151"/>
      <c r="BI287" s="151"/>
      <c r="BJ287" s="151"/>
      <c r="BK287" s="151"/>
      <c r="BL287" s="151"/>
      <c r="BM287" s="151"/>
      <c r="BN287" s="151"/>
    </row>
    <row r="288" customFormat="false" ht="12.8" hidden="false" customHeight="false" outlineLevel="0" collapsed="false">
      <c r="AI288" s="151"/>
      <c r="AJ288" s="107" t="n">
        <v>2010</v>
      </c>
      <c r="AK288" s="107" t="n">
        <v>2011</v>
      </c>
      <c r="AL288" s="107" t="n">
        <v>2012</v>
      </c>
      <c r="AM288" s="107" t="n">
        <v>2013</v>
      </c>
      <c r="AN288" s="107" t="n">
        <v>2014</v>
      </c>
      <c r="AO288" s="107" t="n">
        <v>2015</v>
      </c>
      <c r="AP288" s="107" t="n">
        <v>2016</v>
      </c>
      <c r="AQ288" s="107" t="n">
        <v>2017</v>
      </c>
      <c r="AR288" s="107" t="n">
        <v>2018</v>
      </c>
      <c r="AS288" s="107" t="n">
        <v>2019</v>
      </c>
      <c r="AT288" s="107" t="n">
        <v>2020</v>
      </c>
      <c r="AU288" s="107" t="n">
        <v>2021</v>
      </c>
      <c r="AV288" s="107" t="n">
        <v>2022</v>
      </c>
      <c r="AW288" s="107" t="n">
        <v>2023</v>
      </c>
      <c r="AX288" s="107" t="n">
        <v>2024</v>
      </c>
      <c r="AY288" s="107" t="n">
        <v>2025</v>
      </c>
      <c r="AZ288" s="107" t="n">
        <v>2026</v>
      </c>
      <c r="BA288" s="107" t="n">
        <v>2027</v>
      </c>
      <c r="BB288" s="107" t="n">
        <v>2028</v>
      </c>
      <c r="BC288" s="107" t="n">
        <v>2029</v>
      </c>
      <c r="BD288" s="107" t="n">
        <v>2030</v>
      </c>
      <c r="BE288" s="107" t="n">
        <v>2031</v>
      </c>
      <c r="BF288" s="107" t="n">
        <v>2032</v>
      </c>
      <c r="BG288" s="107" t="n">
        <v>2033</v>
      </c>
      <c r="BH288" s="107" t="n">
        <v>2034</v>
      </c>
      <c r="BI288" s="107" t="n">
        <v>2035</v>
      </c>
      <c r="BJ288" s="107" t="n">
        <v>2036</v>
      </c>
      <c r="BK288" s="107" t="n">
        <v>2037</v>
      </c>
      <c r="BL288" s="107" t="n">
        <v>2038</v>
      </c>
      <c r="BM288" s="107" t="n">
        <v>2039</v>
      </c>
      <c r="BN288" s="107" t="n">
        <v>2040</v>
      </c>
    </row>
    <row r="289" customFormat="false" ht="12.8" hidden="false" customHeight="false" outlineLevel="0" collapsed="false">
      <c r="AI289" s="151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  <c r="BK289" s="107"/>
      <c r="BL289" s="107"/>
      <c r="BM289" s="107"/>
      <c r="BN289" s="107"/>
    </row>
    <row r="290" customFormat="false" ht="12.8" hidden="false" customHeight="false" outlineLevel="0" collapsed="false">
      <c r="AK290" s="156"/>
    </row>
    <row r="291" customFormat="false" ht="12.8" hidden="false" customHeight="false" outlineLevel="0" collapsed="false">
      <c r="AI291" s="153" t="s">
        <v>146</v>
      </c>
      <c r="AJ291" s="112" t="n">
        <v>20847749</v>
      </c>
      <c r="AK291" s="112" t="n">
        <v>21080699</v>
      </c>
      <c r="AL291" s="112" t="n">
        <v>21312880</v>
      </c>
      <c r="AM291" s="112" t="n">
        <v>21543898</v>
      </c>
      <c r="AN291" s="112" t="n">
        <v>21773297</v>
      </c>
      <c r="AO291" s="112" t="n">
        <v>22000620</v>
      </c>
      <c r="AP291" s="112" t="n">
        <v>22225898</v>
      </c>
      <c r="AQ291" s="112" t="n">
        <v>22449188</v>
      </c>
      <c r="AR291" s="112" t="n">
        <v>22670130</v>
      </c>
      <c r="AS291" s="112" t="n">
        <v>22888380</v>
      </c>
      <c r="AT291" s="112" t="n">
        <v>23103631</v>
      </c>
      <c r="AU291" s="112" t="n">
        <v>23315929</v>
      </c>
      <c r="AV291" s="112" t="n">
        <v>23525352</v>
      </c>
      <c r="AW291" s="112" t="n">
        <v>23731700</v>
      </c>
      <c r="AX291" s="112" t="n">
        <v>23934795</v>
      </c>
      <c r="AY291" s="112" t="n">
        <v>24134518</v>
      </c>
      <c r="AZ291" s="112" t="n">
        <v>24331017</v>
      </c>
      <c r="BA291" s="112" t="n">
        <v>24524449</v>
      </c>
      <c r="BB291" s="112" t="n">
        <v>24714740</v>
      </c>
      <c r="BC291" s="112" t="n">
        <v>24901795</v>
      </c>
      <c r="BD291" s="112" t="n">
        <v>25085536</v>
      </c>
      <c r="BE291" s="112" t="n">
        <v>25266009</v>
      </c>
      <c r="BF291" s="112" t="n">
        <v>25443276</v>
      </c>
      <c r="BG291" s="112" t="n">
        <v>25617285</v>
      </c>
      <c r="BH291" s="112" t="n">
        <v>25787972</v>
      </c>
      <c r="BI291" s="112" t="n">
        <v>25955281</v>
      </c>
      <c r="BJ291" s="112" t="n">
        <v>26119188</v>
      </c>
      <c r="BK291" s="112" t="n">
        <v>26279693</v>
      </c>
      <c r="BL291" s="112" t="n">
        <v>26436754</v>
      </c>
      <c r="BM291" s="112" t="n">
        <v>26590332</v>
      </c>
      <c r="BN291" s="112" t="n">
        <v>26740384</v>
      </c>
    </row>
    <row r="292" customFormat="false" ht="12.8" hidden="false" customHeight="false" outlineLevel="0" collapsed="false">
      <c r="AL292" s="115"/>
      <c r="AM292" s="115"/>
      <c r="AN292" s="115"/>
      <c r="AO292" s="115"/>
      <c r="AP292" s="115"/>
      <c r="AQ292" s="115"/>
      <c r="AR292" s="115"/>
      <c r="AS292" s="115"/>
      <c r="AT292" s="115"/>
      <c r="AU292" s="115"/>
      <c r="AV292" s="115"/>
      <c r="AW292" s="115"/>
      <c r="AX292" s="115"/>
      <c r="AY292" s="115"/>
      <c r="AZ292" s="115"/>
      <c r="BA292" s="115"/>
      <c r="BB292" s="115"/>
      <c r="BC292" s="115"/>
      <c r="BD292" s="115"/>
      <c r="BE292" s="115"/>
      <c r="BF292" s="115"/>
      <c r="BG292" s="115"/>
      <c r="BH292" s="115"/>
      <c r="BI292" s="115"/>
      <c r="BJ292" s="115"/>
      <c r="BK292" s="115"/>
      <c r="BL292" s="115"/>
      <c r="BM292" s="115"/>
      <c r="BN292" s="115"/>
    </row>
    <row r="293" customFormat="false" ht="12.8" hidden="false" customHeight="false" outlineLevel="0" collapsed="false">
      <c r="AI293" s="114" t="s">
        <v>147</v>
      </c>
      <c r="AJ293" s="115" t="n">
        <v>1732769</v>
      </c>
      <c r="AK293" s="115" t="n">
        <v>1757173</v>
      </c>
      <c r="AL293" s="115" t="n">
        <v>1780362</v>
      </c>
      <c r="AM293" s="115" t="n">
        <v>1800830</v>
      </c>
      <c r="AN293" s="115" t="n">
        <v>1817374</v>
      </c>
      <c r="AO293" s="115" t="n">
        <v>1827828</v>
      </c>
      <c r="AP293" s="115" t="n">
        <v>1824348</v>
      </c>
      <c r="AQ293" s="115" t="n">
        <v>1820000</v>
      </c>
      <c r="AR293" s="115" t="n">
        <v>1814785</v>
      </c>
      <c r="AS293" s="115" t="n">
        <v>1808879</v>
      </c>
      <c r="AT293" s="115" t="n">
        <v>1802426</v>
      </c>
      <c r="AU293" s="115" t="n">
        <v>1795495</v>
      </c>
      <c r="AV293" s="115" t="n">
        <v>1788154</v>
      </c>
      <c r="AW293" s="115" t="n">
        <v>1780559</v>
      </c>
      <c r="AX293" s="115" t="n">
        <v>1772962</v>
      </c>
      <c r="AY293" s="115" t="n">
        <v>1765522</v>
      </c>
      <c r="AZ293" s="115" t="n">
        <v>1758369</v>
      </c>
      <c r="BA293" s="115" t="n">
        <v>1751610</v>
      </c>
      <c r="BB293" s="115" t="n">
        <v>1745353</v>
      </c>
      <c r="BC293" s="115" t="n">
        <v>1739688</v>
      </c>
      <c r="BD293" s="115" t="n">
        <v>1734633</v>
      </c>
      <c r="BE293" s="115" t="n">
        <v>1730082</v>
      </c>
      <c r="BF293" s="115" t="n">
        <v>1725920</v>
      </c>
      <c r="BG293" s="115" t="n">
        <v>1722108</v>
      </c>
      <c r="BH293" s="115" t="n">
        <v>1718665</v>
      </c>
      <c r="BI293" s="115" t="n">
        <v>1715594</v>
      </c>
      <c r="BJ293" s="115" t="n">
        <v>1712755</v>
      </c>
      <c r="BK293" s="115" t="n">
        <v>1710075</v>
      </c>
      <c r="BL293" s="115" t="n">
        <v>1707525</v>
      </c>
      <c r="BM293" s="115" t="n">
        <v>1705099</v>
      </c>
      <c r="BN293" s="115" t="n">
        <v>1702773</v>
      </c>
    </row>
    <row r="294" customFormat="false" ht="12.8" hidden="false" customHeight="false" outlineLevel="0" collapsed="false">
      <c r="AI294" s="117" t="s">
        <v>92</v>
      </c>
      <c r="AJ294" s="115" t="n">
        <v>1712604</v>
      </c>
      <c r="AK294" s="115" t="n">
        <v>1710605</v>
      </c>
      <c r="AL294" s="115" t="n">
        <v>1710631</v>
      </c>
      <c r="AM294" s="115" t="n">
        <v>1713746</v>
      </c>
      <c r="AN294" s="115" t="n">
        <v>1720580</v>
      </c>
      <c r="AO294" s="115" t="n">
        <v>1732481</v>
      </c>
      <c r="AP294" s="115" t="n">
        <v>1756909</v>
      </c>
      <c r="AQ294" s="115" t="n">
        <v>1780082</v>
      </c>
      <c r="AR294" s="115" t="n">
        <v>1800560</v>
      </c>
      <c r="AS294" s="115" t="n">
        <v>1817115</v>
      </c>
      <c r="AT294" s="115" t="n">
        <v>1827582</v>
      </c>
      <c r="AU294" s="115" t="n">
        <v>1824132</v>
      </c>
      <c r="AV294" s="115" t="n">
        <v>1819781</v>
      </c>
      <c r="AW294" s="115" t="n">
        <v>1814579</v>
      </c>
      <c r="AX294" s="115" t="n">
        <v>1808667</v>
      </c>
      <c r="AY294" s="115" t="n">
        <v>1802211</v>
      </c>
      <c r="AZ294" s="115" t="n">
        <v>1795276</v>
      </c>
      <c r="BA294" s="115" t="n">
        <v>1787919</v>
      </c>
      <c r="BB294" s="115" t="n">
        <v>1780309</v>
      </c>
      <c r="BC294" s="115" t="n">
        <v>1772695</v>
      </c>
      <c r="BD294" s="115" t="n">
        <v>1765235</v>
      </c>
      <c r="BE294" s="115" t="n">
        <v>1758054</v>
      </c>
      <c r="BF294" s="115" t="n">
        <v>1751251</v>
      </c>
      <c r="BG294" s="115" t="n">
        <v>1744962</v>
      </c>
      <c r="BH294" s="115" t="n">
        <v>1739258</v>
      </c>
      <c r="BI294" s="115" t="n">
        <v>1734159</v>
      </c>
      <c r="BJ294" s="115" t="n">
        <v>1729557</v>
      </c>
      <c r="BK294" s="115" t="n">
        <v>1725348</v>
      </c>
      <c r="BL294" s="115" t="n">
        <v>1721489</v>
      </c>
      <c r="BM294" s="115" t="n">
        <v>1717982</v>
      </c>
      <c r="BN294" s="115" t="n">
        <v>1714863</v>
      </c>
    </row>
    <row r="295" customFormat="false" ht="12.8" hidden="false" customHeight="false" outlineLevel="0" collapsed="false">
      <c r="AI295" s="117" t="s">
        <v>93</v>
      </c>
      <c r="AJ295" s="115" t="n">
        <v>1740204</v>
      </c>
      <c r="AK295" s="115" t="n">
        <v>1732199</v>
      </c>
      <c r="AL295" s="115" t="n">
        <v>1725838</v>
      </c>
      <c r="AM295" s="115" t="n">
        <v>1720867</v>
      </c>
      <c r="AN295" s="115" t="n">
        <v>1716783</v>
      </c>
      <c r="AO295" s="115" t="n">
        <v>1713583</v>
      </c>
      <c r="AP295" s="115" t="n">
        <v>1711561</v>
      </c>
      <c r="AQ295" s="115" t="n">
        <v>1711583</v>
      </c>
      <c r="AR295" s="115" t="n">
        <v>1714704</v>
      </c>
      <c r="AS295" s="115" t="n">
        <v>1721498</v>
      </c>
      <c r="AT295" s="115" t="n">
        <v>1733376</v>
      </c>
      <c r="AU295" s="115" t="n">
        <v>1757750</v>
      </c>
      <c r="AV295" s="115" t="n">
        <v>1780891</v>
      </c>
      <c r="AW295" s="115" t="n">
        <v>1801321</v>
      </c>
      <c r="AX295" s="115" t="n">
        <v>1817832</v>
      </c>
      <c r="AY295" s="115" t="n">
        <v>1828245</v>
      </c>
      <c r="AZ295" s="115" t="n">
        <v>1824753</v>
      </c>
      <c r="BA295" s="115" t="n">
        <v>1820359</v>
      </c>
      <c r="BB295" s="115" t="n">
        <v>1815110</v>
      </c>
      <c r="BC295" s="115" t="n">
        <v>1809155</v>
      </c>
      <c r="BD295" s="115" t="n">
        <v>1802640</v>
      </c>
      <c r="BE295" s="115" t="n">
        <v>1795653</v>
      </c>
      <c r="BF295" s="115" t="n">
        <v>1788232</v>
      </c>
      <c r="BG295" s="115" t="n">
        <v>1780561</v>
      </c>
      <c r="BH295" s="115" t="n">
        <v>1772890</v>
      </c>
      <c r="BI295" s="115" t="n">
        <v>1765362</v>
      </c>
      <c r="BJ295" s="115" t="n">
        <v>1758120</v>
      </c>
      <c r="BK295" s="115" t="n">
        <v>1751250</v>
      </c>
      <c r="BL295" s="115" t="n">
        <v>1744881</v>
      </c>
      <c r="BM295" s="115" t="n">
        <v>1739110</v>
      </c>
      <c r="BN295" s="115" t="n">
        <v>1733941</v>
      </c>
    </row>
    <row r="296" customFormat="false" ht="12.8" hidden="false" customHeight="false" outlineLevel="0" collapsed="false">
      <c r="AI296" s="114" t="s">
        <v>95</v>
      </c>
      <c r="AJ296" s="115" t="n">
        <v>1762649</v>
      </c>
      <c r="AK296" s="115" t="n">
        <v>1766990</v>
      </c>
      <c r="AL296" s="115" t="n">
        <v>1764945</v>
      </c>
      <c r="AM296" s="115" t="n">
        <v>1758347</v>
      </c>
      <c r="AN296" s="115" t="n">
        <v>1749599</v>
      </c>
      <c r="AO296" s="115" t="n">
        <v>1740503</v>
      </c>
      <c r="AP296" s="115" t="n">
        <v>1732539</v>
      </c>
      <c r="AQ296" s="115" t="n">
        <v>1726202</v>
      </c>
      <c r="AR296" s="115" t="n">
        <v>1721209</v>
      </c>
      <c r="AS296" s="115" t="n">
        <v>1717132</v>
      </c>
      <c r="AT296" s="115" t="n">
        <v>1713908</v>
      </c>
      <c r="AU296" s="115" t="n">
        <v>1711879</v>
      </c>
      <c r="AV296" s="115" t="n">
        <v>1711871</v>
      </c>
      <c r="AW296" s="115" t="n">
        <v>1714977</v>
      </c>
      <c r="AX296" s="115" t="n">
        <v>1721712</v>
      </c>
      <c r="AY296" s="115" t="n">
        <v>1733547</v>
      </c>
      <c r="AZ296" s="115" t="n">
        <v>1757860</v>
      </c>
      <c r="BA296" s="115" t="n">
        <v>1780938</v>
      </c>
      <c r="BB296" s="115" t="n">
        <v>1801310</v>
      </c>
      <c r="BC296" s="115" t="n">
        <v>1817736</v>
      </c>
      <c r="BD296" s="115" t="n">
        <v>1828095</v>
      </c>
      <c r="BE296" s="115" t="n">
        <v>1824532</v>
      </c>
      <c r="BF296" s="115" t="n">
        <v>1820097</v>
      </c>
      <c r="BG296" s="115" t="n">
        <v>1814790</v>
      </c>
      <c r="BH296" s="115" t="n">
        <v>1808782</v>
      </c>
      <c r="BI296" s="115" t="n">
        <v>1802187</v>
      </c>
      <c r="BJ296" s="115" t="n">
        <v>1795155</v>
      </c>
      <c r="BK296" s="115" t="n">
        <v>1787666</v>
      </c>
      <c r="BL296" s="115" t="n">
        <v>1779935</v>
      </c>
      <c r="BM296" s="115" t="n">
        <v>1772199</v>
      </c>
      <c r="BN296" s="115" t="n">
        <v>1764595</v>
      </c>
    </row>
    <row r="297" customFormat="false" ht="12.8" hidden="false" customHeight="false" outlineLevel="0" collapsed="false">
      <c r="AI297" s="114" t="s">
        <v>96</v>
      </c>
      <c r="AJ297" s="115" t="n">
        <v>1671613</v>
      </c>
      <c r="AK297" s="115" t="n">
        <v>1694250</v>
      </c>
      <c r="AL297" s="115" t="n">
        <v>1716459</v>
      </c>
      <c r="AM297" s="115" t="n">
        <v>1736590</v>
      </c>
      <c r="AN297" s="115" t="n">
        <v>1752831</v>
      </c>
      <c r="AO297" s="115" t="n">
        <v>1763709</v>
      </c>
      <c r="AP297" s="115" t="n">
        <v>1767969</v>
      </c>
      <c r="AQ297" s="115" t="n">
        <v>1765877</v>
      </c>
      <c r="AR297" s="115" t="n">
        <v>1759248</v>
      </c>
      <c r="AS297" s="115" t="n">
        <v>1750444</v>
      </c>
      <c r="AT297" s="115" t="n">
        <v>1741317</v>
      </c>
      <c r="AU297" s="115" t="n">
        <v>1733273</v>
      </c>
      <c r="AV297" s="115" t="n">
        <v>1726877</v>
      </c>
      <c r="AW297" s="115" t="n">
        <v>1721807</v>
      </c>
      <c r="AX297" s="115" t="n">
        <v>1717660</v>
      </c>
      <c r="AY297" s="115" t="n">
        <v>1714352</v>
      </c>
      <c r="AZ297" s="115" t="n">
        <v>1712227</v>
      </c>
      <c r="BA297" s="115" t="n">
        <v>1712119</v>
      </c>
      <c r="BB297" s="115" t="n">
        <v>1715106</v>
      </c>
      <c r="BC297" s="115" t="n">
        <v>1721733</v>
      </c>
      <c r="BD297" s="115" t="n">
        <v>1733433</v>
      </c>
      <c r="BE297" s="115" t="n">
        <v>1757615</v>
      </c>
      <c r="BF297" s="115" t="n">
        <v>1780524</v>
      </c>
      <c r="BG297" s="115" t="n">
        <v>1800779</v>
      </c>
      <c r="BH297" s="115" t="n">
        <v>1817044</v>
      </c>
      <c r="BI297" s="115" t="n">
        <v>1827285</v>
      </c>
      <c r="BJ297" s="115" t="n">
        <v>1823586</v>
      </c>
      <c r="BK297" s="115" t="n">
        <v>1819027</v>
      </c>
      <c r="BL297" s="115" t="n">
        <v>1813599</v>
      </c>
      <c r="BM297" s="115" t="n">
        <v>1807463</v>
      </c>
      <c r="BN297" s="115" t="n">
        <v>1800741</v>
      </c>
    </row>
    <row r="298" customFormat="false" ht="12.8" hidden="false" customHeight="false" outlineLevel="0" collapsed="false">
      <c r="AI298" s="114" t="s">
        <v>97</v>
      </c>
      <c r="AJ298" s="115" t="n">
        <v>1590985</v>
      </c>
      <c r="AK298" s="115" t="n">
        <v>1598787</v>
      </c>
      <c r="AL298" s="115" t="n">
        <v>1612356</v>
      </c>
      <c r="AM298" s="115" t="n">
        <v>1630453</v>
      </c>
      <c r="AN298" s="115" t="n">
        <v>1651186</v>
      </c>
      <c r="AO298" s="115" t="n">
        <v>1673206</v>
      </c>
      <c r="AP298" s="115" t="n">
        <v>1695751</v>
      </c>
      <c r="AQ298" s="115" t="n">
        <v>1717836</v>
      </c>
      <c r="AR298" s="115" t="n">
        <v>1737845</v>
      </c>
      <c r="AS298" s="115" t="n">
        <v>1753984</v>
      </c>
      <c r="AT298" s="115" t="n">
        <v>1764757</v>
      </c>
      <c r="AU298" s="115" t="n">
        <v>1768941</v>
      </c>
      <c r="AV298" s="115" t="n">
        <v>1766751</v>
      </c>
      <c r="AW298" s="115" t="n">
        <v>1760050</v>
      </c>
      <c r="AX298" s="115" t="n">
        <v>1751160</v>
      </c>
      <c r="AY298" s="115" t="n">
        <v>1741935</v>
      </c>
      <c r="AZ298" s="115" t="n">
        <v>1733812</v>
      </c>
      <c r="BA298" s="115" t="n">
        <v>1727307</v>
      </c>
      <c r="BB298" s="115" t="n">
        <v>1722130</v>
      </c>
      <c r="BC298" s="115" t="n">
        <v>1717868</v>
      </c>
      <c r="BD298" s="115" t="n">
        <v>1714447</v>
      </c>
      <c r="BE298" s="115" t="n">
        <v>1712188</v>
      </c>
      <c r="BF298" s="115" t="n">
        <v>1711950</v>
      </c>
      <c r="BG298" s="115" t="n">
        <v>1714781</v>
      </c>
      <c r="BH298" s="115" t="n">
        <v>1721268</v>
      </c>
      <c r="BI298" s="115" t="n">
        <v>1732793</v>
      </c>
      <c r="BJ298" s="115" t="n">
        <v>1756793</v>
      </c>
      <c r="BK298" s="115" t="n">
        <v>1779529</v>
      </c>
      <c r="BL298" s="115" t="n">
        <v>1799615</v>
      </c>
      <c r="BM298" s="115" t="n">
        <v>1815707</v>
      </c>
      <c r="BN298" s="115" t="n">
        <v>1825760</v>
      </c>
    </row>
    <row r="299" customFormat="false" ht="12.8" hidden="false" customHeight="false" outlineLevel="0" collapsed="false">
      <c r="AI299" s="114" t="s">
        <v>98</v>
      </c>
      <c r="AJ299" s="115" t="n">
        <v>1571862</v>
      </c>
      <c r="AK299" s="115" t="n">
        <v>1586319</v>
      </c>
      <c r="AL299" s="115" t="n">
        <v>1591036</v>
      </c>
      <c r="AM299" s="115" t="n">
        <v>1590032</v>
      </c>
      <c r="AN299" s="115" t="n">
        <v>1588553</v>
      </c>
      <c r="AO299" s="115" t="n">
        <v>1590602</v>
      </c>
      <c r="AP299" s="115" t="n">
        <v>1598421</v>
      </c>
      <c r="AQ299" s="115" t="n">
        <v>1611962</v>
      </c>
      <c r="AR299" s="115" t="n">
        <v>1630031</v>
      </c>
      <c r="AS299" s="115" t="n">
        <v>1650720</v>
      </c>
      <c r="AT299" s="115" t="n">
        <v>1672670</v>
      </c>
      <c r="AU299" s="115" t="n">
        <v>1695145</v>
      </c>
      <c r="AV299" s="115" t="n">
        <v>1717162</v>
      </c>
      <c r="AW299" s="115" t="n">
        <v>1737087</v>
      </c>
      <c r="AX299" s="115" t="n">
        <v>1753158</v>
      </c>
      <c r="AY299" s="115" t="n">
        <v>1763866</v>
      </c>
      <c r="AZ299" s="115" t="n">
        <v>1767997</v>
      </c>
      <c r="BA299" s="115" t="n">
        <v>1765768</v>
      </c>
      <c r="BB299" s="115" t="n">
        <v>1759036</v>
      </c>
      <c r="BC299" s="115" t="n">
        <v>1750111</v>
      </c>
      <c r="BD299" s="115" t="n">
        <v>1740835</v>
      </c>
      <c r="BE299" s="115" t="n">
        <v>1732666</v>
      </c>
      <c r="BF299" s="115" t="n">
        <v>1726108</v>
      </c>
      <c r="BG299" s="115" t="n">
        <v>1720853</v>
      </c>
      <c r="BH299" s="115" t="n">
        <v>1716530</v>
      </c>
      <c r="BI299" s="115" t="n">
        <v>1713034</v>
      </c>
      <c r="BJ299" s="115" t="n">
        <v>1710697</v>
      </c>
      <c r="BK299" s="115" t="n">
        <v>1710365</v>
      </c>
      <c r="BL299" s="115" t="n">
        <v>1713090</v>
      </c>
      <c r="BM299" s="115" t="n">
        <v>1719461</v>
      </c>
      <c r="BN299" s="115" t="n">
        <v>1730876</v>
      </c>
    </row>
    <row r="300" customFormat="false" ht="12.8" hidden="false" customHeight="false" outlineLevel="0" collapsed="false">
      <c r="AI300" s="114" t="s">
        <v>99</v>
      </c>
      <c r="AJ300" s="115" t="n">
        <v>1376489</v>
      </c>
      <c r="AK300" s="115" t="n">
        <v>1420822</v>
      </c>
      <c r="AL300" s="115" t="n">
        <v>1465595</v>
      </c>
      <c r="AM300" s="115" t="n">
        <v>1507564</v>
      </c>
      <c r="AN300" s="115" t="n">
        <v>1542857</v>
      </c>
      <c r="AO300" s="115" t="n">
        <v>1568522</v>
      </c>
      <c r="AP300" s="115" t="n">
        <v>1583000</v>
      </c>
      <c r="AQ300" s="115" t="n">
        <v>1587812</v>
      </c>
      <c r="AR300" s="115" t="n">
        <v>1586891</v>
      </c>
      <c r="AS300" s="115" t="n">
        <v>1585502</v>
      </c>
      <c r="AT300" s="115" t="n">
        <v>1587623</v>
      </c>
      <c r="AU300" s="115" t="n">
        <v>1595472</v>
      </c>
      <c r="AV300" s="115" t="n">
        <v>1609026</v>
      </c>
      <c r="AW300" s="115" t="n">
        <v>1627091</v>
      </c>
      <c r="AX300" s="115" t="n">
        <v>1647740</v>
      </c>
      <c r="AY300" s="115" t="n">
        <v>1669679</v>
      </c>
      <c r="AZ300" s="115" t="n">
        <v>1692096</v>
      </c>
      <c r="BA300" s="115" t="n">
        <v>1714068</v>
      </c>
      <c r="BB300" s="115" t="n">
        <v>1733951</v>
      </c>
      <c r="BC300" s="115" t="n">
        <v>1749976</v>
      </c>
      <c r="BD300" s="115" t="n">
        <v>1760660</v>
      </c>
      <c r="BE300" s="115" t="n">
        <v>1764785</v>
      </c>
      <c r="BF300" s="115" t="n">
        <v>1762558</v>
      </c>
      <c r="BG300" s="115" t="n">
        <v>1755835</v>
      </c>
      <c r="BH300" s="115" t="n">
        <v>1746897</v>
      </c>
      <c r="BI300" s="115" t="n">
        <v>1737635</v>
      </c>
      <c r="BJ300" s="115" t="n">
        <v>1729466</v>
      </c>
      <c r="BK300" s="115" t="n">
        <v>1722892</v>
      </c>
      <c r="BL300" s="115" t="n">
        <v>1717621</v>
      </c>
      <c r="BM300" s="115" t="n">
        <v>1713287</v>
      </c>
      <c r="BN300" s="115" t="n">
        <v>1709759</v>
      </c>
    </row>
    <row r="301" customFormat="false" ht="12.8" hidden="false" customHeight="false" outlineLevel="0" collapsed="false">
      <c r="AI301" s="114" t="s">
        <v>100</v>
      </c>
      <c r="AJ301" s="115" t="n">
        <v>1198199</v>
      </c>
      <c r="AK301" s="115" t="n">
        <v>1222566</v>
      </c>
      <c r="AL301" s="115" t="n">
        <v>1253022</v>
      </c>
      <c r="AM301" s="115" t="n">
        <v>1288614</v>
      </c>
      <c r="AN301" s="115" t="n">
        <v>1328055</v>
      </c>
      <c r="AO301" s="115" t="n">
        <v>1370228</v>
      </c>
      <c r="AP301" s="115" t="n">
        <v>1414469</v>
      </c>
      <c r="AQ301" s="115" t="n">
        <v>1459104</v>
      </c>
      <c r="AR301" s="115" t="n">
        <v>1500972</v>
      </c>
      <c r="AS301" s="115" t="n">
        <v>1536188</v>
      </c>
      <c r="AT301" s="115" t="n">
        <v>1561851</v>
      </c>
      <c r="AU301" s="115" t="n">
        <v>1576380</v>
      </c>
      <c r="AV301" s="115" t="n">
        <v>1581282</v>
      </c>
      <c r="AW301" s="115" t="n">
        <v>1580461</v>
      </c>
      <c r="AX301" s="115" t="n">
        <v>1579214</v>
      </c>
      <c r="AY301" s="115" t="n">
        <v>1581415</v>
      </c>
      <c r="AZ301" s="115" t="n">
        <v>1589333</v>
      </c>
      <c r="BA301" s="115" t="n">
        <v>1602916</v>
      </c>
      <c r="BB301" s="115" t="n">
        <v>1620978</v>
      </c>
      <c r="BC301" s="115" t="n">
        <v>1641608</v>
      </c>
      <c r="BD301" s="115" t="n">
        <v>1663528</v>
      </c>
      <c r="BE301" s="115" t="n">
        <v>1685899</v>
      </c>
      <c r="BF301" s="115" t="n">
        <v>1707843</v>
      </c>
      <c r="BG301" s="115" t="n">
        <v>1727688</v>
      </c>
      <c r="BH301" s="115" t="n">
        <v>1743705</v>
      </c>
      <c r="BI301" s="115" t="n">
        <v>1754377</v>
      </c>
      <c r="BJ301" s="115" t="n">
        <v>1758528</v>
      </c>
      <c r="BK301" s="115" t="n">
        <v>1756348</v>
      </c>
      <c r="BL301" s="115" t="n">
        <v>1749668</v>
      </c>
      <c r="BM301" s="115" t="n">
        <v>1740794</v>
      </c>
      <c r="BN301" s="115" t="n">
        <v>1731602</v>
      </c>
    </row>
    <row r="302" customFormat="false" ht="12.8" hidden="false" customHeight="false" outlineLevel="0" collapsed="false">
      <c r="AI302" s="114" t="s">
        <v>101</v>
      </c>
      <c r="AJ302" s="115" t="n">
        <v>1135147</v>
      </c>
      <c r="AK302" s="115" t="n">
        <v>1142539</v>
      </c>
      <c r="AL302" s="115" t="n">
        <v>1149467</v>
      </c>
      <c r="AM302" s="115" t="n">
        <v>1157884</v>
      </c>
      <c r="AN302" s="115" t="n">
        <v>1170187</v>
      </c>
      <c r="AO302" s="115" t="n">
        <v>1188129</v>
      </c>
      <c r="AP302" s="115" t="n">
        <v>1212478</v>
      </c>
      <c r="AQ302" s="115" t="n">
        <v>1242869</v>
      </c>
      <c r="AR302" s="115" t="n">
        <v>1278344</v>
      </c>
      <c r="AS302" s="115" t="n">
        <v>1317642</v>
      </c>
      <c r="AT302" s="115" t="n">
        <v>1359623</v>
      </c>
      <c r="AU302" s="115" t="n">
        <v>1403688</v>
      </c>
      <c r="AV302" s="115" t="n">
        <v>1448119</v>
      </c>
      <c r="AW302" s="115" t="n">
        <v>1489841</v>
      </c>
      <c r="AX302" s="115" t="n">
        <v>1524932</v>
      </c>
      <c r="AY302" s="115" t="n">
        <v>1550541</v>
      </c>
      <c r="AZ302" s="115" t="n">
        <v>1565116</v>
      </c>
      <c r="BA302" s="115" t="n">
        <v>1570128</v>
      </c>
      <c r="BB302" s="115" t="n">
        <v>1569478</v>
      </c>
      <c r="BC302" s="115" t="n">
        <v>1568405</v>
      </c>
      <c r="BD302" s="115" t="n">
        <v>1570718</v>
      </c>
      <c r="BE302" s="115" t="n">
        <v>1578744</v>
      </c>
      <c r="BF302" s="115" t="n">
        <v>1592364</v>
      </c>
      <c r="BG302" s="115" t="n">
        <v>1610437</v>
      </c>
      <c r="BH302" s="115" t="n">
        <v>1631048</v>
      </c>
      <c r="BI302" s="115" t="n">
        <v>1652935</v>
      </c>
      <c r="BJ302" s="115" t="n">
        <v>1675269</v>
      </c>
      <c r="BK302" s="115" t="n">
        <v>1697160</v>
      </c>
      <c r="BL302" s="115" t="n">
        <v>1716978</v>
      </c>
      <c r="BM302" s="115" t="n">
        <v>1732970</v>
      </c>
      <c r="BN302" s="115" t="n">
        <v>1743665</v>
      </c>
    </row>
    <row r="303" customFormat="false" ht="12.8" hidden="false" customHeight="false" outlineLevel="0" collapsed="false">
      <c r="AI303" s="114" t="s">
        <v>102</v>
      </c>
      <c r="AJ303" s="115" t="n">
        <v>1064838</v>
      </c>
      <c r="AK303" s="115" t="n">
        <v>1076575</v>
      </c>
      <c r="AL303" s="115" t="n">
        <v>1088298</v>
      </c>
      <c r="AM303" s="115" t="n">
        <v>1099614</v>
      </c>
      <c r="AN303" s="115" t="n">
        <v>1109938</v>
      </c>
      <c r="AO303" s="115" t="n">
        <v>1118932</v>
      </c>
      <c r="AP303" s="115" t="n">
        <v>1126516</v>
      </c>
      <c r="AQ303" s="115" t="n">
        <v>1133649</v>
      </c>
      <c r="AR303" s="115" t="n">
        <v>1142244</v>
      </c>
      <c r="AS303" s="115" t="n">
        <v>1154658</v>
      </c>
      <c r="AT303" s="115" t="n">
        <v>1172654</v>
      </c>
      <c r="AU303" s="115" t="n">
        <v>1196946</v>
      </c>
      <c r="AV303" s="115" t="n">
        <v>1227215</v>
      </c>
      <c r="AW303" s="115" t="n">
        <v>1262490</v>
      </c>
      <c r="AX303" s="115" t="n">
        <v>1301542</v>
      </c>
      <c r="AY303" s="115" t="n">
        <v>1343261</v>
      </c>
      <c r="AZ303" s="115" t="n">
        <v>1387040</v>
      </c>
      <c r="BA303" s="115" t="n">
        <v>1431166</v>
      </c>
      <c r="BB303" s="115" t="n">
        <v>1472618</v>
      </c>
      <c r="BC303" s="115" t="n">
        <v>1507520</v>
      </c>
      <c r="BD303" s="115" t="n">
        <v>1533063</v>
      </c>
      <c r="BE303" s="115" t="n">
        <v>1547665</v>
      </c>
      <c r="BF303" s="115" t="n">
        <v>1552838</v>
      </c>
      <c r="BG303" s="115" t="n">
        <v>1552408</v>
      </c>
      <c r="BH303" s="115" t="n">
        <v>1551564</v>
      </c>
      <c r="BI303" s="115" t="n">
        <v>1554073</v>
      </c>
      <c r="BJ303" s="115" t="n">
        <v>1562209</v>
      </c>
      <c r="BK303" s="115" t="n">
        <v>1575889</v>
      </c>
      <c r="BL303" s="115" t="n">
        <v>1593966</v>
      </c>
      <c r="BM303" s="115" t="n">
        <v>1614528</v>
      </c>
      <c r="BN303" s="115" t="n">
        <v>1636344</v>
      </c>
    </row>
    <row r="304" customFormat="false" ht="12.8" hidden="false" customHeight="false" outlineLevel="0" collapsed="false">
      <c r="AI304" s="114" t="s">
        <v>103</v>
      </c>
      <c r="AJ304" s="115" t="n">
        <v>978428</v>
      </c>
      <c r="AK304" s="115" t="n">
        <v>991791</v>
      </c>
      <c r="AL304" s="115" t="n">
        <v>1004551</v>
      </c>
      <c r="AM304" s="115" t="n">
        <v>1016836</v>
      </c>
      <c r="AN304" s="115" t="n">
        <v>1028808</v>
      </c>
      <c r="AO304" s="115" t="n">
        <v>1040676</v>
      </c>
      <c r="AP304" s="115" t="n">
        <v>1052602</v>
      </c>
      <c r="AQ304" s="115" t="n">
        <v>1064526</v>
      </c>
      <c r="AR304" s="115" t="n">
        <v>1076028</v>
      </c>
      <c r="AS304" s="115" t="n">
        <v>1086568</v>
      </c>
      <c r="AT304" s="115" t="n">
        <v>1095777</v>
      </c>
      <c r="AU304" s="115" t="n">
        <v>1103603</v>
      </c>
      <c r="AV304" s="115" t="n">
        <v>1111001</v>
      </c>
      <c r="AW304" s="115" t="n">
        <v>1119802</v>
      </c>
      <c r="AX304" s="115" t="n">
        <v>1132358</v>
      </c>
      <c r="AY304" s="115" t="n">
        <v>1150395</v>
      </c>
      <c r="AZ304" s="115" t="n">
        <v>1174581</v>
      </c>
      <c r="BA304" s="115" t="n">
        <v>1204668</v>
      </c>
      <c r="BB304" s="115" t="n">
        <v>1239646</v>
      </c>
      <c r="BC304" s="115" t="n">
        <v>1278316</v>
      </c>
      <c r="BD304" s="115" t="n">
        <v>1319629</v>
      </c>
      <c r="BE304" s="115" t="n">
        <v>1362983</v>
      </c>
      <c r="BF304" s="115" t="n">
        <v>1406665</v>
      </c>
      <c r="BG304" s="115" t="n">
        <v>1447712</v>
      </c>
      <c r="BH304" s="115" t="n">
        <v>1482327</v>
      </c>
      <c r="BI304" s="115" t="n">
        <v>1507729</v>
      </c>
      <c r="BJ304" s="115" t="n">
        <v>1522386</v>
      </c>
      <c r="BK304" s="115" t="n">
        <v>1527754</v>
      </c>
      <c r="BL304" s="115" t="n">
        <v>1527602</v>
      </c>
      <c r="BM304" s="115" t="n">
        <v>1527082</v>
      </c>
      <c r="BN304" s="115" t="n">
        <v>1529841</v>
      </c>
    </row>
    <row r="305" customFormat="false" ht="12.8" hidden="false" customHeight="false" outlineLevel="0" collapsed="false">
      <c r="AI305" s="114" t="s">
        <v>104</v>
      </c>
      <c r="AJ305" s="115" t="n">
        <v>862890</v>
      </c>
      <c r="AK305" s="115" t="n">
        <v>882230</v>
      </c>
      <c r="AL305" s="115" t="n">
        <v>899708</v>
      </c>
      <c r="AM305" s="115" t="n">
        <v>915644</v>
      </c>
      <c r="AN305" s="115" t="n">
        <v>930510</v>
      </c>
      <c r="AO305" s="115" t="n">
        <v>944632</v>
      </c>
      <c r="AP305" s="115" t="n">
        <v>958161</v>
      </c>
      <c r="AQ305" s="115" t="n">
        <v>971078</v>
      </c>
      <c r="AR305" s="115" t="n">
        <v>983551</v>
      </c>
      <c r="AS305" s="115" t="n">
        <v>995724</v>
      </c>
      <c r="AT305" s="115" t="n">
        <v>1007778</v>
      </c>
      <c r="AU305" s="115" t="n">
        <v>1019890</v>
      </c>
      <c r="AV305" s="115" t="n">
        <v>1031977</v>
      </c>
      <c r="AW305" s="115" t="n">
        <v>1043663</v>
      </c>
      <c r="AX305" s="115" t="n">
        <v>1054401</v>
      </c>
      <c r="AY305" s="115" t="n">
        <v>1063820</v>
      </c>
      <c r="AZ305" s="115" t="n">
        <v>1071925</v>
      </c>
      <c r="BA305" s="115" t="n">
        <v>1079571</v>
      </c>
      <c r="BB305" s="115" t="n">
        <v>1088593</v>
      </c>
      <c r="BC305" s="115" t="n">
        <v>1101286</v>
      </c>
      <c r="BD305" s="115" t="n">
        <v>1119299</v>
      </c>
      <c r="BE305" s="115" t="n">
        <v>1143294</v>
      </c>
      <c r="BF305" s="115" t="n">
        <v>1173033</v>
      </c>
      <c r="BG305" s="115" t="n">
        <v>1207542</v>
      </c>
      <c r="BH305" s="115" t="n">
        <v>1245629</v>
      </c>
      <c r="BI305" s="115" t="n">
        <v>1286323</v>
      </c>
      <c r="BJ305" s="115" t="n">
        <v>1328984</v>
      </c>
      <c r="BK305" s="115" t="n">
        <v>1371987</v>
      </c>
      <c r="BL305" s="115" t="n">
        <v>1412412</v>
      </c>
      <c r="BM305" s="115" t="n">
        <v>1446541</v>
      </c>
      <c r="BN305" s="115" t="n">
        <v>1471683</v>
      </c>
    </row>
    <row r="306" customFormat="false" ht="12.8" hidden="false" customHeight="false" outlineLevel="0" collapsed="false">
      <c r="AI306" s="114" t="s">
        <v>105</v>
      </c>
      <c r="AJ306" s="115" t="n">
        <v>709898</v>
      </c>
      <c r="AK306" s="115" t="n">
        <v>730331</v>
      </c>
      <c r="AL306" s="115" t="n">
        <v>752391</v>
      </c>
      <c r="AM306" s="115" t="n">
        <v>775093</v>
      </c>
      <c r="AN306" s="115" t="n">
        <v>797308</v>
      </c>
      <c r="AO306" s="115" t="n">
        <v>818174</v>
      </c>
      <c r="AP306" s="115" t="n">
        <v>837218</v>
      </c>
      <c r="AQ306" s="115" t="n">
        <v>854525</v>
      </c>
      <c r="AR306" s="115" t="n">
        <v>870372</v>
      </c>
      <c r="AS306" s="115" t="n">
        <v>885197</v>
      </c>
      <c r="AT306" s="115" t="n">
        <v>899331</v>
      </c>
      <c r="AU306" s="115" t="n">
        <v>912903</v>
      </c>
      <c r="AV306" s="115" t="n">
        <v>925866</v>
      </c>
      <c r="AW306" s="115" t="n">
        <v>938435</v>
      </c>
      <c r="AX306" s="115" t="n">
        <v>950710</v>
      </c>
      <c r="AY306" s="115" t="n">
        <v>962862</v>
      </c>
      <c r="AZ306" s="115" t="n">
        <v>975052</v>
      </c>
      <c r="BA306" s="115" t="n">
        <v>987228</v>
      </c>
      <c r="BB306" s="115" t="n">
        <v>999009</v>
      </c>
      <c r="BC306" s="115" t="n">
        <v>1009868</v>
      </c>
      <c r="BD306" s="115" t="n">
        <v>1019469</v>
      </c>
      <c r="BE306" s="115" t="n">
        <v>1027776</v>
      </c>
      <c r="BF306" s="115" t="n">
        <v>1035653</v>
      </c>
      <c r="BG306" s="115" t="n">
        <v>1044857</v>
      </c>
      <c r="BH306" s="115" t="n">
        <v>1057594</v>
      </c>
      <c r="BI306" s="115" t="n">
        <v>1075441</v>
      </c>
      <c r="BJ306" s="115" t="n">
        <v>1099055</v>
      </c>
      <c r="BK306" s="115" t="n">
        <v>1128185</v>
      </c>
      <c r="BL306" s="115" t="n">
        <v>1161898</v>
      </c>
      <c r="BM306" s="115" t="n">
        <v>1199045</v>
      </c>
      <c r="BN306" s="115" t="n">
        <v>1238719</v>
      </c>
    </row>
    <row r="307" customFormat="false" ht="12.8" hidden="false" customHeight="false" outlineLevel="0" collapsed="false">
      <c r="AI307" s="114" t="s">
        <v>106</v>
      </c>
      <c r="AJ307" s="115" t="n">
        <v>584129</v>
      </c>
      <c r="AK307" s="115" t="n">
        <v>594038</v>
      </c>
      <c r="AL307" s="115" t="n">
        <v>605897</v>
      </c>
      <c r="AM307" s="115" t="n">
        <v>619734</v>
      </c>
      <c r="AN307" s="115" t="n">
        <v>635567</v>
      </c>
      <c r="AO307" s="115" t="n">
        <v>653336</v>
      </c>
      <c r="AP307" s="115" t="n">
        <v>673033</v>
      </c>
      <c r="AQ307" s="115" t="n">
        <v>694230</v>
      </c>
      <c r="AR307" s="115" t="n">
        <v>716011</v>
      </c>
      <c r="AS307" s="115" t="n">
        <v>737347</v>
      </c>
      <c r="AT307" s="115" t="n">
        <v>757455</v>
      </c>
      <c r="AU307" s="115" t="n">
        <v>775868</v>
      </c>
      <c r="AV307" s="115" t="n">
        <v>792710</v>
      </c>
      <c r="AW307" s="115" t="n">
        <v>808178</v>
      </c>
      <c r="AX307" s="115" t="n">
        <v>822723</v>
      </c>
      <c r="AY307" s="115" t="n">
        <v>836656</v>
      </c>
      <c r="AZ307" s="115" t="n">
        <v>850042</v>
      </c>
      <c r="BA307" s="115" t="n">
        <v>862874</v>
      </c>
      <c r="BB307" s="115" t="n">
        <v>875337</v>
      </c>
      <c r="BC307" s="115" t="n">
        <v>887533</v>
      </c>
      <c r="BD307" s="115" t="n">
        <v>899613</v>
      </c>
      <c r="BE307" s="115" t="n">
        <v>911730</v>
      </c>
      <c r="BF307" s="115" t="n">
        <v>923817</v>
      </c>
      <c r="BG307" s="115" t="n">
        <v>935515</v>
      </c>
      <c r="BH307" s="115" t="n">
        <v>946350</v>
      </c>
      <c r="BI307" s="115" t="n">
        <v>955985</v>
      </c>
      <c r="BJ307" s="115" t="n">
        <v>964417</v>
      </c>
      <c r="BK307" s="115" t="n">
        <v>972429</v>
      </c>
      <c r="BL307" s="115" t="n">
        <v>981716</v>
      </c>
      <c r="BM307" s="115" t="n">
        <v>994340</v>
      </c>
      <c r="BN307" s="115" t="n">
        <v>1011782</v>
      </c>
    </row>
    <row r="308" customFormat="false" ht="12.8" hidden="false" customHeight="false" outlineLevel="0" collapsed="false">
      <c r="AI308" s="114" t="s">
        <v>107</v>
      </c>
      <c r="AJ308" s="115" t="n">
        <v>483396</v>
      </c>
      <c r="AK308" s="115" t="n">
        <v>486376</v>
      </c>
      <c r="AL308" s="115" t="n">
        <v>490244</v>
      </c>
      <c r="AM308" s="115" t="n">
        <v>495228</v>
      </c>
      <c r="AN308" s="115" t="n">
        <v>501634</v>
      </c>
      <c r="AO308" s="115" t="n">
        <v>509702</v>
      </c>
      <c r="AP308" s="115" t="n">
        <v>519497</v>
      </c>
      <c r="AQ308" s="115" t="n">
        <v>530992</v>
      </c>
      <c r="AR308" s="115" t="n">
        <v>544232</v>
      </c>
      <c r="AS308" s="115" t="n">
        <v>559228</v>
      </c>
      <c r="AT308" s="115" t="n">
        <v>575975</v>
      </c>
      <c r="AU308" s="115" t="n">
        <v>594442</v>
      </c>
      <c r="AV308" s="115" t="n">
        <v>614243</v>
      </c>
      <c r="AW308" s="115" t="n">
        <v>634556</v>
      </c>
      <c r="AX308" s="115" t="n">
        <v>654478</v>
      </c>
      <c r="AY308" s="115" t="n">
        <v>673300</v>
      </c>
      <c r="AZ308" s="115" t="n">
        <v>690650</v>
      </c>
      <c r="BA308" s="115" t="n">
        <v>706619</v>
      </c>
      <c r="BB308" s="115" t="n">
        <v>721390</v>
      </c>
      <c r="BC308" s="115" t="n">
        <v>735359</v>
      </c>
      <c r="BD308" s="115" t="n">
        <v>748774</v>
      </c>
      <c r="BE308" s="115" t="n">
        <v>761723</v>
      </c>
      <c r="BF308" s="115" t="n">
        <v>774166</v>
      </c>
      <c r="BG308" s="115" t="n">
        <v>786294</v>
      </c>
      <c r="BH308" s="115" t="n">
        <v>798187</v>
      </c>
      <c r="BI308" s="115" t="n">
        <v>809967</v>
      </c>
      <c r="BJ308" s="115" t="n">
        <v>821778</v>
      </c>
      <c r="BK308" s="115" t="n">
        <v>833551</v>
      </c>
      <c r="BL308" s="115" t="n">
        <v>844958</v>
      </c>
      <c r="BM308" s="115" t="n">
        <v>855575</v>
      </c>
      <c r="BN308" s="115" t="n">
        <v>865081</v>
      </c>
    </row>
    <row r="309" customFormat="false" ht="12.8" hidden="false" customHeight="false" outlineLevel="0" collapsed="false">
      <c r="AI309" s="114" t="s">
        <v>108</v>
      </c>
      <c r="AJ309" s="115" t="n">
        <v>365167</v>
      </c>
      <c r="AK309" s="115" t="n">
        <v>367253</v>
      </c>
      <c r="AL309" s="115" t="n">
        <v>368784</v>
      </c>
      <c r="AM309" s="115" t="n">
        <v>370427</v>
      </c>
      <c r="AN309" s="115" t="n">
        <v>372752</v>
      </c>
      <c r="AO309" s="115" t="n">
        <v>376016</v>
      </c>
      <c r="AP309" s="115" t="n">
        <v>380061</v>
      </c>
      <c r="AQ309" s="115" t="n">
        <v>384782</v>
      </c>
      <c r="AR309" s="115" t="n">
        <v>390360</v>
      </c>
      <c r="AS309" s="115" t="n">
        <v>397084</v>
      </c>
      <c r="AT309" s="115" t="n">
        <v>405126</v>
      </c>
      <c r="AU309" s="115" t="n">
        <v>414554</v>
      </c>
      <c r="AV309" s="115" t="n">
        <v>425309</v>
      </c>
      <c r="AW309" s="115" t="n">
        <v>437492</v>
      </c>
      <c r="AX309" s="115" t="n">
        <v>451109</v>
      </c>
      <c r="AY309" s="115" t="n">
        <v>466205</v>
      </c>
      <c r="AZ309" s="115" t="n">
        <v>482717</v>
      </c>
      <c r="BA309" s="115" t="n">
        <v>500325</v>
      </c>
      <c r="BB309" s="115" t="n">
        <v>518351</v>
      </c>
      <c r="BC309" s="115" t="n">
        <v>536063</v>
      </c>
      <c r="BD309" s="115" t="n">
        <v>552880</v>
      </c>
      <c r="BE309" s="115" t="n">
        <v>568520</v>
      </c>
      <c r="BF309" s="115" t="n">
        <v>583074</v>
      </c>
      <c r="BG309" s="115" t="n">
        <v>596676</v>
      </c>
      <c r="BH309" s="115" t="n">
        <v>609631</v>
      </c>
      <c r="BI309" s="115" t="n">
        <v>622160</v>
      </c>
      <c r="BJ309" s="115" t="n">
        <v>634279</v>
      </c>
      <c r="BK309" s="115" t="n">
        <v>645998</v>
      </c>
      <c r="BL309" s="115" t="n">
        <v>657441</v>
      </c>
      <c r="BM309" s="115" t="n">
        <v>668707</v>
      </c>
      <c r="BN309" s="115" t="n">
        <v>679883</v>
      </c>
    </row>
    <row r="310" customFormat="false" ht="12.8" hidden="false" customHeight="false" outlineLevel="0" collapsed="false">
      <c r="AI310" s="114" t="s">
        <v>109</v>
      </c>
      <c r="AJ310" s="115" t="n">
        <v>206656</v>
      </c>
      <c r="AK310" s="115" t="n">
        <v>213207</v>
      </c>
      <c r="AL310" s="115" t="n">
        <v>219640</v>
      </c>
      <c r="AM310" s="115" t="n">
        <v>225581</v>
      </c>
      <c r="AN310" s="115" t="n">
        <v>230626</v>
      </c>
      <c r="AO310" s="115" t="n">
        <v>234703</v>
      </c>
      <c r="AP310" s="115" t="n">
        <v>238001</v>
      </c>
      <c r="AQ310" s="115" t="n">
        <v>240957</v>
      </c>
      <c r="AR310" s="115" t="n">
        <v>244021</v>
      </c>
      <c r="AS310" s="115" t="n">
        <v>247512</v>
      </c>
      <c r="AT310" s="115" t="n">
        <v>251592</v>
      </c>
      <c r="AU310" s="115" t="n">
        <v>256161</v>
      </c>
      <c r="AV310" s="115" t="n">
        <v>261181</v>
      </c>
      <c r="AW310" s="115" t="n">
        <v>266788</v>
      </c>
      <c r="AX310" s="115" t="n">
        <v>273195</v>
      </c>
      <c r="AY310" s="115" t="n">
        <v>280531</v>
      </c>
      <c r="AZ310" s="115" t="n">
        <v>288835</v>
      </c>
      <c r="BA310" s="115" t="n">
        <v>298088</v>
      </c>
      <c r="BB310" s="115" t="n">
        <v>308368</v>
      </c>
      <c r="BC310" s="115" t="n">
        <v>319691</v>
      </c>
      <c r="BD310" s="115" t="n">
        <v>332159</v>
      </c>
      <c r="BE310" s="115" t="n">
        <v>345682</v>
      </c>
      <c r="BF310" s="115" t="n">
        <v>360018</v>
      </c>
      <c r="BG310" s="115" t="n">
        <v>374665</v>
      </c>
      <c r="BH310" s="115" t="n">
        <v>389111</v>
      </c>
      <c r="BI310" s="115" t="n">
        <v>402956</v>
      </c>
      <c r="BJ310" s="115" t="n">
        <v>415995</v>
      </c>
      <c r="BK310" s="115" t="n">
        <v>428278</v>
      </c>
      <c r="BL310" s="115" t="n">
        <v>439907</v>
      </c>
      <c r="BM310" s="115" t="n">
        <v>451070</v>
      </c>
      <c r="BN310" s="115" t="n">
        <v>461967</v>
      </c>
    </row>
    <row r="311" customFormat="false" ht="12.8" hidden="false" customHeight="false" outlineLevel="0" collapsed="false">
      <c r="AI311" s="114" t="s">
        <v>110</v>
      </c>
      <c r="AJ311" s="115" t="n">
        <v>77506</v>
      </c>
      <c r="AK311" s="115" t="n">
        <v>83589</v>
      </c>
      <c r="AL311" s="115" t="n">
        <v>89089</v>
      </c>
      <c r="AM311" s="115" t="n">
        <v>94105</v>
      </c>
      <c r="AN311" s="115" t="n">
        <v>98876</v>
      </c>
      <c r="AO311" s="115" t="n">
        <v>103573</v>
      </c>
      <c r="AP311" s="115" t="n">
        <v>108322</v>
      </c>
      <c r="AQ311" s="115" t="n">
        <v>113062</v>
      </c>
      <c r="AR311" s="115" t="n">
        <v>117558</v>
      </c>
      <c r="AS311" s="115" t="n">
        <v>121598</v>
      </c>
      <c r="AT311" s="115" t="n">
        <v>125138</v>
      </c>
      <c r="AU311" s="115" t="n">
        <v>128302</v>
      </c>
      <c r="AV311" s="115" t="n">
        <v>131324</v>
      </c>
      <c r="AW311" s="115" t="n">
        <v>134418</v>
      </c>
      <c r="AX311" s="115" t="n">
        <v>137774</v>
      </c>
      <c r="AY311" s="115" t="n">
        <v>141458</v>
      </c>
      <c r="AZ311" s="115" t="n">
        <v>145427</v>
      </c>
      <c r="BA311" s="115" t="n">
        <v>149640</v>
      </c>
      <c r="BB311" s="115" t="n">
        <v>154229</v>
      </c>
      <c r="BC311" s="115" t="n">
        <v>159331</v>
      </c>
      <c r="BD311" s="115" t="n">
        <v>164994</v>
      </c>
      <c r="BE311" s="115" t="n">
        <v>171255</v>
      </c>
      <c r="BF311" s="115" t="n">
        <v>178113</v>
      </c>
      <c r="BG311" s="115" t="n">
        <v>185627</v>
      </c>
      <c r="BH311" s="115" t="n">
        <v>193830</v>
      </c>
      <c r="BI311" s="115" t="n">
        <v>202788</v>
      </c>
      <c r="BJ311" s="115" t="n">
        <v>212445</v>
      </c>
      <c r="BK311" s="115" t="n">
        <v>222644</v>
      </c>
      <c r="BL311" s="115" t="n">
        <v>233089</v>
      </c>
      <c r="BM311" s="115" t="n">
        <v>243430</v>
      </c>
      <c r="BN311" s="115" t="n">
        <v>253429</v>
      </c>
    </row>
    <row r="312" customFormat="false" ht="12.8" hidden="false" customHeight="false" outlineLevel="0" collapsed="false">
      <c r="AI312" s="129" t="s">
        <v>111</v>
      </c>
      <c r="AJ312" s="130" t="n">
        <v>19611</v>
      </c>
      <c r="AK312" s="130" t="n">
        <v>19415</v>
      </c>
      <c r="AL312" s="130" t="n">
        <v>20407</v>
      </c>
      <c r="AM312" s="130" t="n">
        <v>22275</v>
      </c>
      <c r="AN312" s="130" t="n">
        <v>24616</v>
      </c>
      <c r="AO312" s="130" t="n">
        <v>27227</v>
      </c>
      <c r="AP312" s="130" t="n">
        <v>29891</v>
      </c>
      <c r="AQ312" s="130" t="n">
        <v>32423</v>
      </c>
      <c r="AR312" s="130" t="n">
        <v>34866</v>
      </c>
      <c r="AS312" s="130" t="n">
        <v>37285</v>
      </c>
      <c r="AT312" s="130" t="n">
        <v>39738</v>
      </c>
      <c r="AU312" s="130" t="n">
        <v>42270</v>
      </c>
      <c r="AV312" s="130" t="n">
        <v>44842</v>
      </c>
      <c r="AW312" s="130" t="n">
        <v>47338</v>
      </c>
      <c r="AX312" s="130" t="n">
        <v>49671</v>
      </c>
      <c r="AY312" s="130" t="n">
        <v>51829</v>
      </c>
      <c r="AZ312" s="130" t="n">
        <v>53860</v>
      </c>
      <c r="BA312" s="130" t="n">
        <v>55892</v>
      </c>
      <c r="BB312" s="130" t="n">
        <v>57971</v>
      </c>
      <c r="BC312" s="130" t="n">
        <v>60188</v>
      </c>
      <c r="BD312" s="130" t="n">
        <v>62578</v>
      </c>
      <c r="BE312" s="130" t="n">
        <v>65113</v>
      </c>
      <c r="BF312" s="130" t="n">
        <v>67778</v>
      </c>
      <c r="BG312" s="130" t="n">
        <v>70642</v>
      </c>
      <c r="BH312" s="130" t="n">
        <v>73776</v>
      </c>
      <c r="BI312" s="130" t="n">
        <v>77211</v>
      </c>
      <c r="BJ312" s="130" t="n">
        <v>80956</v>
      </c>
      <c r="BK312" s="130" t="n">
        <v>85005</v>
      </c>
      <c r="BL312" s="130" t="n">
        <v>89408</v>
      </c>
      <c r="BM312" s="130" t="n">
        <v>94207</v>
      </c>
      <c r="BN312" s="130" t="n">
        <v>99416</v>
      </c>
    </row>
    <row r="313" customFormat="false" ht="12.8" hidden="false" customHeight="false" outlineLevel="0" collapsed="false">
      <c r="AI313" s="131" t="s">
        <v>112</v>
      </c>
      <c r="AJ313" s="132" t="n">
        <v>2709</v>
      </c>
      <c r="AK313" s="132" t="n">
        <v>3644</v>
      </c>
      <c r="AL313" s="132" t="n">
        <v>4160</v>
      </c>
      <c r="AM313" s="132" t="n">
        <v>4434</v>
      </c>
      <c r="AN313" s="132" t="n">
        <v>4657</v>
      </c>
      <c r="AO313" s="132" t="n">
        <v>4858</v>
      </c>
      <c r="AP313" s="132" t="n">
        <v>5151</v>
      </c>
      <c r="AQ313" s="132" t="n">
        <v>5637</v>
      </c>
      <c r="AR313" s="132" t="n">
        <v>6298</v>
      </c>
      <c r="AS313" s="132" t="n">
        <v>7075</v>
      </c>
      <c r="AT313" s="132" t="n">
        <v>7934</v>
      </c>
      <c r="AU313" s="132" t="n">
        <v>8835</v>
      </c>
      <c r="AV313" s="132" t="n">
        <v>9770</v>
      </c>
      <c r="AW313" s="132" t="n">
        <v>10767</v>
      </c>
      <c r="AX313" s="132" t="n">
        <v>11797</v>
      </c>
      <c r="AY313" s="132" t="n">
        <v>12888</v>
      </c>
      <c r="AZ313" s="132" t="n">
        <v>14049</v>
      </c>
      <c r="BA313" s="132" t="n">
        <v>15246</v>
      </c>
      <c r="BB313" s="132" t="n">
        <v>16467</v>
      </c>
      <c r="BC313" s="132" t="n">
        <v>17665</v>
      </c>
      <c r="BD313" s="132" t="n">
        <v>18854</v>
      </c>
      <c r="BE313" s="132" t="n">
        <v>20050</v>
      </c>
      <c r="BF313" s="132" t="n">
        <v>21274</v>
      </c>
      <c r="BG313" s="132" t="n">
        <v>22553</v>
      </c>
      <c r="BH313" s="132" t="n">
        <v>23886</v>
      </c>
      <c r="BI313" s="132" t="n">
        <v>25287</v>
      </c>
      <c r="BJ313" s="132" t="n">
        <v>26758</v>
      </c>
      <c r="BK313" s="132" t="n">
        <v>28313</v>
      </c>
      <c r="BL313" s="132" t="n">
        <v>29956</v>
      </c>
      <c r="BM313" s="132" t="n">
        <v>31735</v>
      </c>
      <c r="BN313" s="132" t="n">
        <v>33664</v>
      </c>
    </row>
    <row r="315" customFormat="false" ht="12.8" hidden="false" customHeight="false" outlineLevel="0" collapsed="false">
      <c r="AQ315" s="0" t="n">
        <f aca="false">AQ296*4/5+SUM(AQ297:AQ306)</f>
        <v>14790199.6</v>
      </c>
    </row>
  </sheetData>
  <mergeCells count="67">
    <mergeCell ref="AL76:AL77"/>
    <mergeCell ref="AI256:AI259"/>
    <mergeCell ref="AJ256:BN257"/>
    <mergeCell ref="AJ258:AJ259"/>
    <mergeCell ref="AK258:AK259"/>
    <mergeCell ref="AL258:AL259"/>
    <mergeCell ref="AM258:AM259"/>
    <mergeCell ref="AN258:AN259"/>
    <mergeCell ref="AO258:AO259"/>
    <mergeCell ref="AP258:AP259"/>
    <mergeCell ref="AQ258:AQ259"/>
    <mergeCell ref="AR258:AR259"/>
    <mergeCell ref="AS258:AS259"/>
    <mergeCell ref="AT258:AT259"/>
    <mergeCell ref="AU258:AU259"/>
    <mergeCell ref="AV258:AV259"/>
    <mergeCell ref="AW258:AW259"/>
    <mergeCell ref="AX258:AX259"/>
    <mergeCell ref="AY258:AY259"/>
    <mergeCell ref="AZ258:AZ259"/>
    <mergeCell ref="BA258:BA259"/>
    <mergeCell ref="BB258:BB259"/>
    <mergeCell ref="BC258:BC259"/>
    <mergeCell ref="BD258:BD259"/>
    <mergeCell ref="BE258:BE259"/>
    <mergeCell ref="BF258:BF259"/>
    <mergeCell ref="BG258:BG259"/>
    <mergeCell ref="BH258:BH259"/>
    <mergeCell ref="BI258:BI259"/>
    <mergeCell ref="BJ258:BJ259"/>
    <mergeCell ref="BK258:BK259"/>
    <mergeCell ref="BL258:BL259"/>
    <mergeCell ref="BM258:BM259"/>
    <mergeCell ref="BN258:BN259"/>
    <mergeCell ref="AI286:AI289"/>
    <mergeCell ref="AJ286:BN287"/>
    <mergeCell ref="AJ288:AJ289"/>
    <mergeCell ref="AK288:AK289"/>
    <mergeCell ref="AL288:AL289"/>
    <mergeCell ref="AM288:AM289"/>
    <mergeCell ref="AN288:AN289"/>
    <mergeCell ref="AO288:AO289"/>
    <mergeCell ref="AP288:AP289"/>
    <mergeCell ref="AQ288:AQ289"/>
    <mergeCell ref="AR288:AR289"/>
    <mergeCell ref="AS288:AS289"/>
    <mergeCell ref="AT288:AT289"/>
    <mergeCell ref="AU288:AU289"/>
    <mergeCell ref="AV288:AV289"/>
    <mergeCell ref="AW288:AW289"/>
    <mergeCell ref="AX288:AX289"/>
    <mergeCell ref="AY288:AY289"/>
    <mergeCell ref="AZ288:AZ289"/>
    <mergeCell ref="BA288:BA289"/>
    <mergeCell ref="BB288:BB289"/>
    <mergeCell ref="BC288:BC289"/>
    <mergeCell ref="BD288:BD289"/>
    <mergeCell ref="BE288:BE289"/>
    <mergeCell ref="BF288:BF289"/>
    <mergeCell ref="BG288:BG289"/>
    <mergeCell ref="BH288:BH289"/>
    <mergeCell ref="BI288:BI289"/>
    <mergeCell ref="BJ288:BJ289"/>
    <mergeCell ref="BK288:BK289"/>
    <mergeCell ref="BL288:BL289"/>
    <mergeCell ref="BM288:BM289"/>
    <mergeCell ref="BN288:BN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38" activeCellId="1" sqref="G44:AH51 N38"/>
    </sheetView>
  </sheetViews>
  <sheetFormatPr defaultRowHeight="12"/>
  <sheetData>
    <row r="1" s="157" customFormat="true" ht="12" hidden="false" customHeight="false" outlineLevel="0" collapsed="false">
      <c r="A1" s="157" t="n">
        <f aca="false">E1+1</f>
        <v>2017</v>
      </c>
      <c r="B1" s="157" t="n">
        <f aca="false">F1+1</f>
        <v>2016</v>
      </c>
      <c r="C1" s="157" t="n">
        <f aca="false">G1+1</f>
        <v>2016</v>
      </c>
      <c r="D1" s="157" t="n">
        <f aca="false">H1+1</f>
        <v>2016</v>
      </c>
      <c r="E1" s="157" t="n">
        <f aca="false">I1+1</f>
        <v>2016</v>
      </c>
      <c r="F1" s="157" t="n">
        <v>2015</v>
      </c>
      <c r="G1" s="157" t="n">
        <v>2015</v>
      </c>
      <c r="H1" s="157" t="n">
        <v>2015</v>
      </c>
      <c r="I1" s="157" t="n">
        <v>2015</v>
      </c>
      <c r="J1" s="157" t="n">
        <f aca="false">F1-1</f>
        <v>2014</v>
      </c>
      <c r="K1" s="157" t="n">
        <f aca="false">G1-1</f>
        <v>2014</v>
      </c>
      <c r="L1" s="157" t="n">
        <f aca="false">H1-1</f>
        <v>2014</v>
      </c>
      <c r="M1" s="157" t="n">
        <f aca="false">I1-1</f>
        <v>2014</v>
      </c>
      <c r="N1" s="157" t="n">
        <f aca="false">J1-1</f>
        <v>2013</v>
      </c>
      <c r="O1" s="157" t="n">
        <f aca="false">K1-1</f>
        <v>2013</v>
      </c>
      <c r="P1" s="157" t="n">
        <f aca="false">L1-1</f>
        <v>2013</v>
      </c>
      <c r="Q1" s="157" t="n">
        <f aca="false">M1-1</f>
        <v>2013</v>
      </c>
      <c r="R1" s="157" t="n">
        <f aca="false">N1-1</f>
        <v>2012</v>
      </c>
      <c r="S1" s="157" t="n">
        <f aca="false">O1-1</f>
        <v>2012</v>
      </c>
      <c r="T1" s="157" t="n">
        <f aca="false">P1-1</f>
        <v>2012</v>
      </c>
      <c r="U1" s="157" t="n">
        <f aca="false">Q1-1</f>
        <v>2012</v>
      </c>
      <c r="V1" s="157" t="n">
        <f aca="false">R1-1</f>
        <v>2011</v>
      </c>
      <c r="W1" s="157" t="n">
        <f aca="false">S1-1</f>
        <v>2011</v>
      </c>
      <c r="X1" s="157" t="n">
        <f aca="false">T1-1</f>
        <v>2011</v>
      </c>
      <c r="Y1" s="157" t="n">
        <f aca="false">U1-1</f>
        <v>2011</v>
      </c>
      <c r="Z1" s="157" t="n">
        <f aca="false">V1-1</f>
        <v>2010</v>
      </c>
      <c r="AA1" s="157" t="n">
        <f aca="false">W1-1</f>
        <v>2010</v>
      </c>
      <c r="AB1" s="157" t="n">
        <f aca="false">X1-1</f>
        <v>2010</v>
      </c>
      <c r="AC1" s="157" t="n">
        <f aca="false">Y1-1</f>
        <v>2010</v>
      </c>
      <c r="AD1" s="157" t="n">
        <f aca="false">Z1-1</f>
        <v>2009</v>
      </c>
      <c r="AE1" s="157" t="n">
        <f aca="false">AA1-1</f>
        <v>2009</v>
      </c>
      <c r="AF1" s="157" t="n">
        <f aca="false">AB1-1</f>
        <v>2009</v>
      </c>
      <c r="AG1" s="157" t="n">
        <f aca="false">AC1-1</f>
        <v>2009</v>
      </c>
      <c r="AH1" s="157" t="n">
        <f aca="false">AD1-1</f>
        <v>2008</v>
      </c>
      <c r="AI1" s="157" t="n">
        <f aca="false">AE1-1</f>
        <v>2008</v>
      </c>
      <c r="AJ1" s="157" t="n">
        <f aca="false">AF1-1</f>
        <v>2008</v>
      </c>
      <c r="AK1" s="157" t="n">
        <f aca="false">AG1-1</f>
        <v>2008</v>
      </c>
      <c r="AL1" s="157" t="n">
        <f aca="false">AH1-1</f>
        <v>2007</v>
      </c>
      <c r="AM1" s="157" t="n">
        <f aca="false">AI1-1</f>
        <v>2007</v>
      </c>
      <c r="AN1" s="157" t="n">
        <f aca="false">AJ1-1</f>
        <v>2007</v>
      </c>
      <c r="AO1" s="157" t="n">
        <f aca="false">AK1-1</f>
        <v>2007</v>
      </c>
      <c r="AP1" s="157" t="n">
        <f aca="false">AL1-1</f>
        <v>2006</v>
      </c>
      <c r="AQ1" s="157" t="n">
        <f aca="false">AM1-1</f>
        <v>2006</v>
      </c>
      <c r="AR1" s="157" t="n">
        <f aca="false">AN1-1</f>
        <v>2006</v>
      </c>
      <c r="AS1" s="157" t="n">
        <f aca="false">AO1-1</f>
        <v>2006</v>
      </c>
      <c r="AT1" s="157" t="n">
        <f aca="false">AP1-1</f>
        <v>2005</v>
      </c>
      <c r="AU1" s="157" t="n">
        <f aca="false">AQ1-1</f>
        <v>2005</v>
      </c>
      <c r="AV1" s="157" t="n">
        <f aca="false">AR1-1</f>
        <v>2005</v>
      </c>
      <c r="AW1" s="157" t="n">
        <f aca="false">AS1-1</f>
        <v>2005</v>
      </c>
      <c r="AX1" s="157" t="n">
        <f aca="false">AT1-1</f>
        <v>2004</v>
      </c>
      <c r="AY1" s="157" t="n">
        <f aca="false">AU1-1</f>
        <v>2004</v>
      </c>
      <c r="AZ1" s="157" t="n">
        <f aca="false">AV1-1</f>
        <v>2004</v>
      </c>
      <c r="BA1" s="157" t="n">
        <f aca="false">AW1-1</f>
        <v>2004</v>
      </c>
      <c r="BB1" s="157" t="n">
        <f aca="false">AX1-1</f>
        <v>2003</v>
      </c>
      <c r="BC1" s="157" t="n">
        <f aca="false">AY1-1</f>
        <v>2003</v>
      </c>
      <c r="BD1" s="157" t="n">
        <f aca="false">AZ1-1</f>
        <v>2003</v>
      </c>
      <c r="BE1" s="157" t="n">
        <f aca="false">BA1-1</f>
        <v>2003</v>
      </c>
      <c r="BF1" s="157" t="n">
        <f aca="false">BB1-1</f>
        <v>2002</v>
      </c>
      <c r="BG1" s="157" t="n">
        <f aca="false">BC1-1</f>
        <v>2002</v>
      </c>
      <c r="BH1" s="157" t="n">
        <f aca="false">BD1-1</f>
        <v>2002</v>
      </c>
      <c r="BI1" s="157" t="n">
        <f aca="false">BE1-1</f>
        <v>2002</v>
      </c>
      <c r="BJ1" s="157" t="n">
        <f aca="false">BF1-1</f>
        <v>2001</v>
      </c>
      <c r="BK1" s="157" t="n">
        <f aca="false">BG1-1</f>
        <v>2001</v>
      </c>
      <c r="BL1" s="157" t="n">
        <f aca="false">BH1-1</f>
        <v>2001</v>
      </c>
      <c r="BM1" s="157" t="n">
        <f aca="false">BI1-1</f>
        <v>2001</v>
      </c>
      <c r="BN1" s="157" t="n">
        <f aca="false">BJ1-1</f>
        <v>2000</v>
      </c>
      <c r="BO1" s="157" t="n">
        <f aca="false">BK1-1</f>
        <v>2000</v>
      </c>
      <c r="BP1" s="157" t="n">
        <f aca="false">BL1-1</f>
        <v>2000</v>
      </c>
      <c r="BQ1" s="157" t="n">
        <f aca="false">BM1-1</f>
        <v>2000</v>
      </c>
      <c r="BR1" s="157" t="n">
        <f aca="false">BN1-1</f>
        <v>1999</v>
      </c>
      <c r="BS1" s="157" t="n">
        <f aca="false">BO1-1</f>
        <v>1999</v>
      </c>
      <c r="BT1" s="157" t="n">
        <f aca="false">BP1-1</f>
        <v>1999</v>
      </c>
      <c r="BU1" s="157" t="n">
        <f aca="false">BQ1-1</f>
        <v>1999</v>
      </c>
      <c r="BV1" s="157" t="n">
        <f aca="false">BR1-1</f>
        <v>1998</v>
      </c>
      <c r="BW1" s="157" t="n">
        <f aca="false">BS1-1</f>
        <v>1998</v>
      </c>
      <c r="BX1" s="157" t="n">
        <f aca="false">BT1-1</f>
        <v>1998</v>
      </c>
      <c r="BY1" s="157" t="n">
        <f aca="false">BU1-1</f>
        <v>1998</v>
      </c>
      <c r="BZ1" s="157" t="n">
        <f aca="false">BV1-1</f>
        <v>1997</v>
      </c>
      <c r="CA1" s="157" t="n">
        <f aca="false">BW1-1</f>
        <v>1997</v>
      </c>
      <c r="CB1" s="157" t="n">
        <f aca="false">BX1-1</f>
        <v>1997</v>
      </c>
      <c r="CC1" s="157" t="n">
        <f aca="false">BY1-1</f>
        <v>1997</v>
      </c>
      <c r="CD1" s="157" t="n">
        <f aca="false">BZ1-1</f>
        <v>1996</v>
      </c>
      <c r="CE1" s="157" t="n">
        <f aca="false">CA1-1</f>
        <v>1996</v>
      </c>
      <c r="CF1" s="157" t="n">
        <f aca="false">CB1-1</f>
        <v>1996</v>
      </c>
      <c r="CG1" s="157" t="n">
        <f aca="false">CC1-1</f>
        <v>1996</v>
      </c>
      <c r="CH1" s="157" t="n">
        <f aca="false">CD1-1</f>
        <v>1995</v>
      </c>
      <c r="CI1" s="157" t="n">
        <f aca="false">CE1-1</f>
        <v>1995</v>
      </c>
      <c r="CJ1" s="157" t="n">
        <f aca="false">CF1-1</f>
        <v>1995</v>
      </c>
      <c r="CK1" s="157" t="n">
        <f aca="false">CG1-1</f>
        <v>1995</v>
      </c>
      <c r="CL1" s="157" t="n">
        <f aca="false">CH1-1</f>
        <v>1994</v>
      </c>
      <c r="CM1" s="157" t="n">
        <f aca="false">CI1-1</f>
        <v>1994</v>
      </c>
      <c r="CN1" s="157" t="n">
        <f aca="false">CJ1-1</f>
        <v>1994</v>
      </c>
      <c r="CO1" s="157" t="n">
        <f aca="false">CK1-1</f>
        <v>1994</v>
      </c>
      <c r="CP1" s="157" t="n">
        <f aca="false">CL1-1</f>
        <v>1993</v>
      </c>
      <c r="CQ1" s="157" t="n">
        <f aca="false">CM1-1</f>
        <v>1993</v>
      </c>
      <c r="CR1" s="157" t="n">
        <f aca="false">CN1-1</f>
        <v>1993</v>
      </c>
      <c r="CS1" s="157" t="n">
        <f aca="false">CO1-1</f>
        <v>1993</v>
      </c>
      <c r="CT1" s="157" t="n">
        <f aca="false">CP1-1</f>
        <v>1992</v>
      </c>
      <c r="CU1" s="157" t="n">
        <f aca="false">CQ1-1</f>
        <v>1992</v>
      </c>
      <c r="CV1" s="157" t="n">
        <f aca="false">CR1-1</f>
        <v>1992</v>
      </c>
      <c r="CW1" s="157" t="n">
        <f aca="false">CS1-1</f>
        <v>1992</v>
      </c>
      <c r="CX1" s="157" t="n">
        <f aca="false">CT1-1</f>
        <v>1991</v>
      </c>
      <c r="CY1" s="157" t="n">
        <f aca="false">CU1-1</f>
        <v>1991</v>
      </c>
      <c r="CZ1" s="157" t="n">
        <f aca="false">CV1-1</f>
        <v>1991</v>
      </c>
      <c r="DA1" s="157" t="n">
        <f aca="false">CW1-1</f>
        <v>1991</v>
      </c>
      <c r="DB1" s="157" t="n">
        <f aca="false">CX1-1</f>
        <v>1990</v>
      </c>
      <c r="DC1" s="157" t="n">
        <f aca="false">CY1-1</f>
        <v>1990</v>
      </c>
      <c r="DD1" s="157" t="n">
        <f aca="false">CZ1-1</f>
        <v>1990</v>
      </c>
      <c r="DE1" s="157" t="n">
        <f aca="false">DA1-1</f>
        <v>1990</v>
      </c>
      <c r="DF1" s="157" t="n">
        <f aca="false">DB1-1</f>
        <v>1989</v>
      </c>
      <c r="DG1" s="157" t="n">
        <f aca="false">DC1-1</f>
        <v>1989</v>
      </c>
      <c r="DH1" s="157" t="n">
        <f aca="false">DD1-1</f>
        <v>1989</v>
      </c>
      <c r="DI1" s="157" t="n">
        <f aca="false">DE1-1</f>
        <v>1989</v>
      </c>
      <c r="DJ1" s="157" t="n">
        <f aca="false">DF1-1</f>
        <v>1988</v>
      </c>
      <c r="DK1" s="157" t="n">
        <f aca="false">DG1-1</f>
        <v>1988</v>
      </c>
      <c r="DL1" s="157" t="n">
        <f aca="false">DH1-1</f>
        <v>1988</v>
      </c>
      <c r="DM1" s="157" t="n">
        <f aca="false">DI1-1</f>
        <v>1988</v>
      </c>
      <c r="DN1" s="157" t="n">
        <f aca="false">DJ1-1</f>
        <v>1987</v>
      </c>
      <c r="DO1" s="157" t="n">
        <f aca="false">DK1-1</f>
        <v>1987</v>
      </c>
      <c r="DP1" s="157" t="n">
        <f aca="false">DL1-1</f>
        <v>1987</v>
      </c>
      <c r="DQ1" s="157" t="n">
        <f aca="false">DM1-1</f>
        <v>1987</v>
      </c>
      <c r="DR1" s="157" t="n">
        <f aca="false">DN1-1</f>
        <v>1986</v>
      </c>
      <c r="DS1" s="157" t="n">
        <f aca="false">DO1-1</f>
        <v>1986</v>
      </c>
      <c r="DT1" s="157" t="n">
        <f aca="false">DP1-1</f>
        <v>1986</v>
      </c>
      <c r="DU1" s="157" t="n">
        <f aca="false">DQ1-1</f>
        <v>1986</v>
      </c>
      <c r="DV1" s="157" t="n">
        <f aca="false">DR1-1</f>
        <v>1985</v>
      </c>
      <c r="DW1" s="157" t="n">
        <f aca="false">DS1-1</f>
        <v>1985</v>
      </c>
      <c r="DX1" s="157" t="n">
        <f aca="false">DT1-1</f>
        <v>1985</v>
      </c>
      <c r="DY1" s="157" t="n">
        <f aca="false">DU1-1</f>
        <v>1985</v>
      </c>
      <c r="DZ1" s="157" t="n">
        <f aca="false">DV1-1</f>
        <v>1984</v>
      </c>
      <c r="EA1" s="157" t="n">
        <f aca="false">DW1-1</f>
        <v>1984</v>
      </c>
      <c r="EB1" s="157" t="n">
        <f aca="false">DX1-1</f>
        <v>1984</v>
      </c>
      <c r="EC1" s="157" t="n">
        <f aca="false">DY1-1</f>
        <v>1984</v>
      </c>
      <c r="ED1" s="157" t="n">
        <f aca="false">DZ1-1</f>
        <v>1983</v>
      </c>
      <c r="EE1" s="157" t="n">
        <f aca="false">EA1-1</f>
        <v>1983</v>
      </c>
      <c r="EF1" s="157" t="n">
        <f aca="false">EB1-1</f>
        <v>1983</v>
      </c>
      <c r="EG1" s="157" t="n">
        <f aca="false">EC1-1</f>
        <v>1983</v>
      </c>
      <c r="EH1" s="157" t="n">
        <f aca="false">ED1-1</f>
        <v>1982</v>
      </c>
      <c r="EI1" s="157" t="n">
        <f aca="false">EE1-1</f>
        <v>1982</v>
      </c>
      <c r="EJ1" s="157" t="n">
        <f aca="false">EF1-1</f>
        <v>1982</v>
      </c>
      <c r="EK1" s="157" t="n">
        <f aca="false">EG1-1</f>
        <v>1982</v>
      </c>
      <c r="EL1" s="157" t="n">
        <f aca="false">EH1-1</f>
        <v>1981</v>
      </c>
      <c r="EM1" s="157" t="n">
        <f aca="false">EI1-1</f>
        <v>1981</v>
      </c>
      <c r="EN1" s="157" t="n">
        <f aca="false">EJ1-1</f>
        <v>1981</v>
      </c>
      <c r="EO1" s="157" t="n">
        <f aca="false">EK1-1</f>
        <v>1981</v>
      </c>
      <c r="EP1" s="157" t="n">
        <f aca="false">EL1-1</f>
        <v>1980</v>
      </c>
      <c r="EQ1" s="157" t="n">
        <f aca="false">EM1-1</f>
        <v>1980</v>
      </c>
      <c r="ER1" s="157" t="n">
        <f aca="false">EN1-1</f>
        <v>1980</v>
      </c>
      <c r="ES1" s="157" t="n">
        <f aca="false">EO1-1</f>
        <v>1980</v>
      </c>
      <c r="ET1" s="157" t="n">
        <f aca="false">EP1-1</f>
        <v>1979</v>
      </c>
      <c r="EU1" s="157" t="n">
        <f aca="false">EQ1-1</f>
        <v>1979</v>
      </c>
      <c r="EV1" s="157" t="n">
        <f aca="false">ER1-1</f>
        <v>1979</v>
      </c>
      <c r="EW1" s="157" t="n">
        <f aca="false">ES1-1</f>
        <v>1979</v>
      </c>
      <c r="EX1" s="157" t="n">
        <f aca="false">ET1-1</f>
        <v>1978</v>
      </c>
      <c r="EY1" s="157" t="n">
        <f aca="false">EU1-1</f>
        <v>1978</v>
      </c>
      <c r="EZ1" s="157" t="n">
        <f aca="false">EV1-1</f>
        <v>1978</v>
      </c>
      <c r="FA1" s="157" t="n">
        <f aca="false">EW1-1</f>
        <v>1978</v>
      </c>
      <c r="FB1" s="157" t="n">
        <f aca="false">EX1-1</f>
        <v>1977</v>
      </c>
      <c r="FC1" s="157" t="n">
        <f aca="false">EY1-1</f>
        <v>1977</v>
      </c>
      <c r="FD1" s="157" t="n">
        <f aca="false">EZ1-1</f>
        <v>1977</v>
      </c>
      <c r="FE1" s="157" t="n">
        <f aca="false">FA1-1</f>
        <v>1977</v>
      </c>
      <c r="FF1" s="157" t="n">
        <f aca="false">FB1-1</f>
        <v>1976</v>
      </c>
      <c r="FG1" s="157" t="n">
        <f aca="false">FC1-1</f>
        <v>1976</v>
      </c>
      <c r="FH1" s="157" t="n">
        <f aca="false">FD1-1</f>
        <v>1976</v>
      </c>
      <c r="FI1" s="157" t="n">
        <f aca="false">FE1-1</f>
        <v>1976</v>
      </c>
      <c r="FJ1" s="157" t="n">
        <f aca="false">FF1-1</f>
        <v>1975</v>
      </c>
      <c r="FK1" s="157" t="n">
        <f aca="false">FG1-1</f>
        <v>1975</v>
      </c>
      <c r="FL1" s="157" t="n">
        <f aca="false">FH1-1</f>
        <v>1975</v>
      </c>
      <c r="FM1" s="157" t="n">
        <f aca="false">FI1-1</f>
        <v>1975</v>
      </c>
      <c r="FN1" s="157" t="n">
        <f aca="false">FJ1-1</f>
        <v>1974</v>
      </c>
      <c r="FO1" s="157" t="n">
        <f aca="false">FK1-1</f>
        <v>1974</v>
      </c>
      <c r="FP1" s="157" t="n">
        <f aca="false">FL1-1</f>
        <v>1974</v>
      </c>
      <c r="FQ1" s="157" t="n">
        <f aca="false">FM1-1</f>
        <v>1974</v>
      </c>
      <c r="FR1" s="157" t="n">
        <f aca="false">FN1-1</f>
        <v>1973</v>
      </c>
      <c r="FS1" s="157" t="n">
        <f aca="false">FO1-1</f>
        <v>1973</v>
      </c>
      <c r="FT1" s="157" t="n">
        <f aca="false">FP1-1</f>
        <v>1973</v>
      </c>
      <c r="FU1" s="157" t="n">
        <f aca="false">FQ1-1</f>
        <v>1973</v>
      </c>
      <c r="FV1" s="157" t="n">
        <f aca="false">FR1-1</f>
        <v>1972</v>
      </c>
      <c r="FW1" s="157" t="n">
        <f aca="false">FS1-1</f>
        <v>1972</v>
      </c>
      <c r="FX1" s="157" t="n">
        <f aca="false">FT1-1</f>
        <v>1972</v>
      </c>
      <c r="FY1" s="157" t="n">
        <f aca="false">FU1-1</f>
        <v>1972</v>
      </c>
      <c r="FZ1" s="157" t="n">
        <f aca="false">FV1-1</f>
        <v>1971</v>
      </c>
      <c r="GA1" s="157" t="n">
        <f aca="false">FW1-1</f>
        <v>1971</v>
      </c>
      <c r="GB1" s="157" t="n">
        <f aca="false">FX1-1</f>
        <v>1971</v>
      </c>
      <c r="GC1" s="157" t="n">
        <f aca="false">FY1-1</f>
        <v>1971</v>
      </c>
      <c r="GD1" s="157" t="n">
        <f aca="false">FZ1-1</f>
        <v>1970</v>
      </c>
      <c r="GE1" s="157" t="n">
        <f aca="false">GA1-1</f>
        <v>1970</v>
      </c>
      <c r="GF1" s="157" t="n">
        <f aca="false">GB1-1</f>
        <v>1970</v>
      </c>
      <c r="GG1" s="157" t="n">
        <f aca="false">GC1-1</f>
        <v>1970</v>
      </c>
      <c r="GH1" s="157" t="n">
        <f aca="false">GD1-1</f>
        <v>1969</v>
      </c>
      <c r="GI1" s="157" t="n">
        <f aca="false">GE1-1</f>
        <v>1969</v>
      </c>
      <c r="GJ1" s="157" t="n">
        <f aca="false">GF1-1</f>
        <v>1969</v>
      </c>
      <c r="GK1" s="157" t="n">
        <f aca="false">GG1-1</f>
        <v>1969</v>
      </c>
      <c r="GL1" s="157" t="n">
        <f aca="false">GH1-1</f>
        <v>1968</v>
      </c>
      <c r="GM1" s="157" t="n">
        <f aca="false">GI1-1</f>
        <v>1968</v>
      </c>
      <c r="GN1" s="157" t="n">
        <f aca="false">GJ1-1</f>
        <v>1968</v>
      </c>
      <c r="GO1" s="157" t="n">
        <f aca="false">GK1-1</f>
        <v>1968</v>
      </c>
      <c r="GP1" s="157" t="n">
        <f aca="false">GL1-1</f>
        <v>1967</v>
      </c>
      <c r="GQ1" s="157" t="n">
        <f aca="false">GM1-1</f>
        <v>1967</v>
      </c>
      <c r="GR1" s="157" t="n">
        <f aca="false">GN1-1</f>
        <v>1967</v>
      </c>
      <c r="GS1" s="157" t="n">
        <f aca="false">GO1-1</f>
        <v>1967</v>
      </c>
      <c r="GT1" s="157" t="n">
        <f aca="false">GP1-1</f>
        <v>1966</v>
      </c>
      <c r="GU1" s="157" t="n">
        <f aca="false">GQ1-1</f>
        <v>1966</v>
      </c>
      <c r="GV1" s="157" t="n">
        <f aca="false">GR1-1</f>
        <v>1966</v>
      </c>
      <c r="GW1" s="157" t="n">
        <f aca="false">GS1-1</f>
        <v>1966</v>
      </c>
      <c r="GX1" s="157" t="n">
        <f aca="false">GT1-1</f>
        <v>1965</v>
      </c>
      <c r="GY1" s="157" t="n">
        <f aca="false">GU1-1</f>
        <v>1965</v>
      </c>
      <c r="GZ1" s="157" t="n">
        <f aca="false">GV1-1</f>
        <v>1965</v>
      </c>
      <c r="HA1" s="157" t="n">
        <f aca="false">GW1-1</f>
        <v>1965</v>
      </c>
      <c r="HB1" s="157" t="n">
        <f aca="false">GX1-1</f>
        <v>1964</v>
      </c>
      <c r="HC1" s="157" t="n">
        <f aca="false">GY1-1</f>
        <v>1964</v>
      </c>
      <c r="HD1" s="157" t="n">
        <f aca="false">GZ1-1</f>
        <v>1964</v>
      </c>
      <c r="HE1" s="157" t="n">
        <f aca="false">HA1-1</f>
        <v>1964</v>
      </c>
      <c r="HF1" s="157" t="n">
        <f aca="false">HB1-1</f>
        <v>1963</v>
      </c>
      <c r="HG1" s="157" t="n">
        <f aca="false">HC1-1</f>
        <v>1963</v>
      </c>
      <c r="HH1" s="157" t="n">
        <f aca="false">HD1-1</f>
        <v>1963</v>
      </c>
      <c r="HI1" s="157" t="n">
        <f aca="false">HE1-1</f>
        <v>1963</v>
      </c>
      <c r="HJ1" s="157" t="n">
        <f aca="false">HF1-1</f>
        <v>1962</v>
      </c>
      <c r="HK1" s="157" t="n">
        <f aca="false">HG1-1</f>
        <v>1962</v>
      </c>
      <c r="HL1" s="157" t="n">
        <f aca="false">HH1-1</f>
        <v>1962</v>
      </c>
      <c r="HM1" s="157" t="n">
        <f aca="false">HI1-1</f>
        <v>1962</v>
      </c>
      <c r="HN1" s="157" t="n">
        <f aca="false">HJ1-1</f>
        <v>1961</v>
      </c>
      <c r="HO1" s="157" t="n">
        <f aca="false">HK1-1</f>
        <v>1961</v>
      </c>
      <c r="HP1" s="157" t="n">
        <f aca="false">HL1-1</f>
        <v>1961</v>
      </c>
      <c r="HQ1" s="157" t="n">
        <f aca="false">HM1-1</f>
        <v>1961</v>
      </c>
      <c r="HR1" s="157" t="n">
        <f aca="false">HN1-1</f>
        <v>1960</v>
      </c>
      <c r="HS1" s="157" t="n">
        <f aca="false">HO1-1</f>
        <v>1960</v>
      </c>
      <c r="HT1" s="157" t="n">
        <f aca="false">HP1-1</f>
        <v>1960</v>
      </c>
      <c r="HU1" s="157" t="n">
        <f aca="false">HQ1-1</f>
        <v>1960</v>
      </c>
      <c r="HV1" s="157" t="n">
        <f aca="false">HR1-1</f>
        <v>1959</v>
      </c>
      <c r="HW1" s="157" t="n">
        <f aca="false">HS1-1</f>
        <v>1959</v>
      </c>
      <c r="HX1" s="157" t="n">
        <f aca="false">HT1-1</f>
        <v>1959</v>
      </c>
      <c r="HY1" s="157" t="n">
        <f aca="false">HU1-1</f>
        <v>1959</v>
      </c>
      <c r="HZ1" s="157" t="n">
        <f aca="false">HV1-1</f>
        <v>1958</v>
      </c>
      <c r="IA1" s="157" t="n">
        <f aca="false">HW1-1</f>
        <v>1958</v>
      </c>
      <c r="IB1" s="157" t="n">
        <f aca="false">HX1-1</f>
        <v>1958</v>
      </c>
      <c r="IC1" s="157" t="n">
        <f aca="false">HY1-1</f>
        <v>1958</v>
      </c>
      <c r="ID1" s="157" t="n">
        <f aca="false">HZ1-1</f>
        <v>1957</v>
      </c>
      <c r="IE1" s="157" t="n">
        <f aca="false">IA1-1</f>
        <v>1957</v>
      </c>
      <c r="IF1" s="157" t="n">
        <f aca="false">IB1-1</f>
        <v>1957</v>
      </c>
      <c r="IG1" s="157" t="n">
        <f aca="false">IC1-1</f>
        <v>1957</v>
      </c>
      <c r="IH1" s="157" t="n">
        <f aca="false">ID1-1</f>
        <v>1956</v>
      </c>
      <c r="II1" s="157" t="n">
        <f aca="false">IE1-1</f>
        <v>1956</v>
      </c>
      <c r="IJ1" s="157" t="n">
        <f aca="false">IF1-1</f>
        <v>1956</v>
      </c>
      <c r="IK1" s="157" t="n">
        <f aca="false">IG1-1</f>
        <v>1956</v>
      </c>
      <c r="IL1" s="157" t="n">
        <f aca="false">IH1-1</f>
        <v>1955</v>
      </c>
      <c r="IM1" s="157" t="n">
        <f aca="false">II1-1</f>
        <v>1955</v>
      </c>
      <c r="IN1" s="157" t="n">
        <f aca="false">IJ1-1</f>
        <v>1955</v>
      </c>
      <c r="IO1" s="157" t="n">
        <f aca="false">IK1-1</f>
        <v>1955</v>
      </c>
      <c r="IP1" s="157" t="n">
        <f aca="false">IL1-1</f>
        <v>1954</v>
      </c>
      <c r="IQ1" s="157" t="n">
        <f aca="false">IM1-1</f>
        <v>1954</v>
      </c>
      <c r="IR1" s="157" t="n">
        <f aca="false">IN1-1</f>
        <v>1954</v>
      </c>
      <c r="IS1" s="157" t="n">
        <f aca="false">IO1-1</f>
        <v>1954</v>
      </c>
    </row>
    <row r="2" s="157" customFormat="true" ht="12" hidden="false" customHeight="false" outlineLevel="0" collapsed="false">
      <c r="A2" s="157" t="n">
        <f aca="false">E2</f>
        <v>1</v>
      </c>
      <c r="B2" s="157" t="n">
        <f aca="false">F2</f>
        <v>4</v>
      </c>
      <c r="C2" s="157" t="n">
        <f aca="false">G2</f>
        <v>3</v>
      </c>
      <c r="D2" s="157" t="n">
        <f aca="false">H2</f>
        <v>2</v>
      </c>
      <c r="E2" s="157" t="n">
        <f aca="false">I2</f>
        <v>1</v>
      </c>
      <c r="F2" s="157" t="n">
        <v>4</v>
      </c>
      <c r="G2" s="157" t="n">
        <v>3</v>
      </c>
      <c r="H2" s="157" t="n">
        <v>2</v>
      </c>
      <c r="I2" s="157" t="n">
        <v>1</v>
      </c>
      <c r="J2" s="157" t="n">
        <f aca="false">F2</f>
        <v>4</v>
      </c>
      <c r="K2" s="157" t="n">
        <f aca="false">G2</f>
        <v>3</v>
      </c>
      <c r="L2" s="157" t="n">
        <f aca="false">H2</f>
        <v>2</v>
      </c>
      <c r="M2" s="157" t="n">
        <f aca="false">I2</f>
        <v>1</v>
      </c>
      <c r="N2" s="157" t="n">
        <f aca="false">J2</f>
        <v>4</v>
      </c>
      <c r="O2" s="157" t="n">
        <f aca="false">K2</f>
        <v>3</v>
      </c>
      <c r="P2" s="157" t="n">
        <f aca="false">L2</f>
        <v>2</v>
      </c>
      <c r="Q2" s="157" t="n">
        <f aca="false">M2</f>
        <v>1</v>
      </c>
      <c r="R2" s="157" t="n">
        <f aca="false">N2</f>
        <v>4</v>
      </c>
      <c r="S2" s="157" t="n">
        <f aca="false">O2</f>
        <v>3</v>
      </c>
      <c r="T2" s="157" t="n">
        <f aca="false">P2</f>
        <v>2</v>
      </c>
      <c r="U2" s="157" t="n">
        <f aca="false">Q2</f>
        <v>1</v>
      </c>
      <c r="V2" s="157" t="n">
        <f aca="false">R2</f>
        <v>4</v>
      </c>
      <c r="W2" s="157" t="n">
        <f aca="false">S2</f>
        <v>3</v>
      </c>
      <c r="X2" s="157" t="n">
        <f aca="false">T2</f>
        <v>2</v>
      </c>
      <c r="Y2" s="157" t="n">
        <f aca="false">U2</f>
        <v>1</v>
      </c>
      <c r="Z2" s="157" t="n">
        <f aca="false">V2</f>
        <v>4</v>
      </c>
      <c r="AA2" s="157" t="n">
        <f aca="false">W2</f>
        <v>3</v>
      </c>
      <c r="AB2" s="157" t="n">
        <f aca="false">X2</f>
        <v>2</v>
      </c>
      <c r="AC2" s="157" t="n">
        <f aca="false">Y2</f>
        <v>1</v>
      </c>
      <c r="AD2" s="157" t="n">
        <f aca="false">Z2</f>
        <v>4</v>
      </c>
      <c r="AE2" s="157" t="n">
        <f aca="false">AA2</f>
        <v>3</v>
      </c>
      <c r="AF2" s="157" t="n">
        <f aca="false">AB2</f>
        <v>2</v>
      </c>
      <c r="AG2" s="157" t="n">
        <f aca="false">AC2</f>
        <v>1</v>
      </c>
      <c r="AH2" s="157" t="n">
        <f aca="false">AD2</f>
        <v>4</v>
      </c>
      <c r="AI2" s="157" t="n">
        <f aca="false">AE2</f>
        <v>3</v>
      </c>
      <c r="AJ2" s="157" t="n">
        <f aca="false">AF2</f>
        <v>2</v>
      </c>
      <c r="AK2" s="157" t="n">
        <f aca="false">AG2</f>
        <v>1</v>
      </c>
      <c r="AL2" s="157" t="n">
        <f aca="false">AH2</f>
        <v>4</v>
      </c>
      <c r="AM2" s="157" t="n">
        <f aca="false">AI2</f>
        <v>3</v>
      </c>
      <c r="AN2" s="157" t="n">
        <f aca="false">AJ2</f>
        <v>2</v>
      </c>
      <c r="AO2" s="157" t="n">
        <f aca="false">AK2</f>
        <v>1</v>
      </c>
      <c r="AP2" s="157" t="n">
        <f aca="false">AL2</f>
        <v>4</v>
      </c>
      <c r="AQ2" s="157" t="n">
        <f aca="false">AM2</f>
        <v>3</v>
      </c>
      <c r="AR2" s="157" t="n">
        <f aca="false">AN2</f>
        <v>2</v>
      </c>
      <c r="AS2" s="157" t="n">
        <f aca="false">AO2</f>
        <v>1</v>
      </c>
      <c r="AT2" s="157" t="n">
        <f aca="false">AP2</f>
        <v>4</v>
      </c>
      <c r="AU2" s="157" t="n">
        <f aca="false">AQ2</f>
        <v>3</v>
      </c>
      <c r="AV2" s="157" t="n">
        <f aca="false">AR2</f>
        <v>2</v>
      </c>
      <c r="AW2" s="157" t="n">
        <f aca="false">AS2</f>
        <v>1</v>
      </c>
      <c r="AX2" s="157" t="n">
        <f aca="false">AT2</f>
        <v>4</v>
      </c>
      <c r="AY2" s="157" t="n">
        <f aca="false">AU2</f>
        <v>3</v>
      </c>
      <c r="AZ2" s="157" t="n">
        <f aca="false">AV2</f>
        <v>2</v>
      </c>
      <c r="BA2" s="157" t="n">
        <f aca="false">AW2</f>
        <v>1</v>
      </c>
      <c r="BB2" s="157" t="n">
        <f aca="false">AX2</f>
        <v>4</v>
      </c>
      <c r="BC2" s="157" t="n">
        <f aca="false">AY2</f>
        <v>3</v>
      </c>
      <c r="BD2" s="157" t="n">
        <f aca="false">AZ2</f>
        <v>2</v>
      </c>
      <c r="BE2" s="157" t="n">
        <f aca="false">BA2</f>
        <v>1</v>
      </c>
      <c r="BF2" s="157" t="n">
        <f aca="false">BB2</f>
        <v>4</v>
      </c>
      <c r="BG2" s="157" t="n">
        <f aca="false">BC2</f>
        <v>3</v>
      </c>
      <c r="BH2" s="157" t="n">
        <f aca="false">BD2</f>
        <v>2</v>
      </c>
      <c r="BI2" s="157" t="n">
        <f aca="false">BE2</f>
        <v>1</v>
      </c>
      <c r="BJ2" s="157" t="n">
        <f aca="false">BF2</f>
        <v>4</v>
      </c>
      <c r="BK2" s="157" t="n">
        <f aca="false">BG2</f>
        <v>3</v>
      </c>
      <c r="BL2" s="157" t="n">
        <f aca="false">BH2</f>
        <v>2</v>
      </c>
      <c r="BM2" s="157" t="n">
        <f aca="false">BI2</f>
        <v>1</v>
      </c>
      <c r="BN2" s="157" t="n">
        <f aca="false">BJ2</f>
        <v>4</v>
      </c>
      <c r="BO2" s="157" t="n">
        <f aca="false">BK2</f>
        <v>3</v>
      </c>
      <c r="BP2" s="157" t="n">
        <f aca="false">BL2</f>
        <v>2</v>
      </c>
      <c r="BQ2" s="157" t="n">
        <f aca="false">BM2</f>
        <v>1</v>
      </c>
      <c r="BR2" s="157" t="n">
        <f aca="false">BN2</f>
        <v>4</v>
      </c>
      <c r="BS2" s="157" t="n">
        <f aca="false">BO2</f>
        <v>3</v>
      </c>
      <c r="BT2" s="157" t="n">
        <f aca="false">BP2</f>
        <v>2</v>
      </c>
      <c r="BU2" s="157" t="n">
        <f aca="false">BQ2</f>
        <v>1</v>
      </c>
      <c r="BV2" s="157" t="n">
        <f aca="false">BR2</f>
        <v>4</v>
      </c>
      <c r="BW2" s="157" t="n">
        <f aca="false">BS2</f>
        <v>3</v>
      </c>
      <c r="BX2" s="157" t="n">
        <f aca="false">BT2</f>
        <v>2</v>
      </c>
      <c r="BY2" s="157" t="n">
        <f aca="false">BU2</f>
        <v>1</v>
      </c>
      <c r="BZ2" s="157" t="n">
        <f aca="false">BV2</f>
        <v>4</v>
      </c>
      <c r="CA2" s="157" t="n">
        <f aca="false">BW2</f>
        <v>3</v>
      </c>
      <c r="CB2" s="157" t="n">
        <f aca="false">BX2</f>
        <v>2</v>
      </c>
      <c r="CC2" s="157" t="n">
        <f aca="false">BY2</f>
        <v>1</v>
      </c>
      <c r="CD2" s="157" t="n">
        <f aca="false">BZ2</f>
        <v>4</v>
      </c>
      <c r="CE2" s="157" t="n">
        <f aca="false">CA2</f>
        <v>3</v>
      </c>
      <c r="CF2" s="157" t="n">
        <f aca="false">CB2</f>
        <v>2</v>
      </c>
      <c r="CG2" s="157" t="n">
        <f aca="false">CC2</f>
        <v>1</v>
      </c>
      <c r="CH2" s="157" t="n">
        <f aca="false">CD2</f>
        <v>4</v>
      </c>
      <c r="CI2" s="157" t="n">
        <f aca="false">CE2</f>
        <v>3</v>
      </c>
      <c r="CJ2" s="157" t="n">
        <f aca="false">CF2</f>
        <v>2</v>
      </c>
      <c r="CK2" s="157" t="n">
        <f aca="false">CG2</f>
        <v>1</v>
      </c>
      <c r="CL2" s="157" t="n">
        <f aca="false">CH2</f>
        <v>4</v>
      </c>
      <c r="CM2" s="157" t="n">
        <f aca="false">CI2</f>
        <v>3</v>
      </c>
      <c r="CN2" s="157" t="n">
        <f aca="false">CJ2</f>
        <v>2</v>
      </c>
      <c r="CO2" s="157" t="n">
        <f aca="false">CK2</f>
        <v>1</v>
      </c>
      <c r="CP2" s="157" t="n">
        <f aca="false">CL2</f>
        <v>4</v>
      </c>
      <c r="CQ2" s="157" t="n">
        <f aca="false">CM2</f>
        <v>3</v>
      </c>
      <c r="CR2" s="157" t="n">
        <f aca="false">CN2</f>
        <v>2</v>
      </c>
      <c r="CS2" s="157" t="n">
        <f aca="false">CO2</f>
        <v>1</v>
      </c>
      <c r="CT2" s="157" t="n">
        <f aca="false">CP2</f>
        <v>4</v>
      </c>
      <c r="CU2" s="157" t="n">
        <f aca="false">CQ2</f>
        <v>3</v>
      </c>
      <c r="CV2" s="157" t="n">
        <f aca="false">CR2</f>
        <v>2</v>
      </c>
      <c r="CW2" s="157" t="n">
        <f aca="false">CS2</f>
        <v>1</v>
      </c>
      <c r="CX2" s="157" t="n">
        <f aca="false">CT2</f>
        <v>4</v>
      </c>
      <c r="CY2" s="157" t="n">
        <f aca="false">CU2</f>
        <v>3</v>
      </c>
      <c r="CZ2" s="157" t="n">
        <f aca="false">CV2</f>
        <v>2</v>
      </c>
      <c r="DA2" s="157" t="n">
        <f aca="false">CW2</f>
        <v>1</v>
      </c>
      <c r="DB2" s="157" t="n">
        <f aca="false">CX2</f>
        <v>4</v>
      </c>
      <c r="DC2" s="157" t="n">
        <f aca="false">CY2</f>
        <v>3</v>
      </c>
      <c r="DD2" s="157" t="n">
        <f aca="false">CZ2</f>
        <v>2</v>
      </c>
      <c r="DE2" s="157" t="n">
        <f aca="false">DA2</f>
        <v>1</v>
      </c>
      <c r="DF2" s="157" t="n">
        <f aca="false">DB2</f>
        <v>4</v>
      </c>
      <c r="DG2" s="157" t="n">
        <f aca="false">DC2</f>
        <v>3</v>
      </c>
      <c r="DH2" s="157" t="n">
        <f aca="false">DD2</f>
        <v>2</v>
      </c>
      <c r="DI2" s="157" t="n">
        <f aca="false">DE2</f>
        <v>1</v>
      </c>
      <c r="DJ2" s="157" t="n">
        <f aca="false">DF2</f>
        <v>4</v>
      </c>
      <c r="DK2" s="157" t="n">
        <f aca="false">DG2</f>
        <v>3</v>
      </c>
      <c r="DL2" s="157" t="n">
        <f aca="false">DH2</f>
        <v>2</v>
      </c>
      <c r="DM2" s="157" t="n">
        <f aca="false">DI2</f>
        <v>1</v>
      </c>
      <c r="DN2" s="157" t="n">
        <f aca="false">DJ2</f>
        <v>4</v>
      </c>
      <c r="DO2" s="157" t="n">
        <f aca="false">DK2</f>
        <v>3</v>
      </c>
      <c r="DP2" s="157" t="n">
        <f aca="false">DL2</f>
        <v>2</v>
      </c>
      <c r="DQ2" s="157" t="n">
        <f aca="false">DM2</f>
        <v>1</v>
      </c>
      <c r="DR2" s="157" t="n">
        <f aca="false">DN2</f>
        <v>4</v>
      </c>
      <c r="DS2" s="157" t="n">
        <f aca="false">DO2</f>
        <v>3</v>
      </c>
      <c r="DT2" s="157" t="n">
        <f aca="false">DP2</f>
        <v>2</v>
      </c>
      <c r="DU2" s="157" t="n">
        <f aca="false">DQ2</f>
        <v>1</v>
      </c>
      <c r="DV2" s="157" t="n">
        <f aca="false">DR2</f>
        <v>4</v>
      </c>
      <c r="DW2" s="157" t="n">
        <f aca="false">DS2</f>
        <v>3</v>
      </c>
      <c r="DX2" s="157" t="n">
        <f aca="false">DT2</f>
        <v>2</v>
      </c>
      <c r="DY2" s="157" t="n">
        <f aca="false">DU2</f>
        <v>1</v>
      </c>
      <c r="DZ2" s="157" t="n">
        <f aca="false">DV2</f>
        <v>4</v>
      </c>
      <c r="EA2" s="157" t="n">
        <f aca="false">DW2</f>
        <v>3</v>
      </c>
      <c r="EB2" s="157" t="n">
        <f aca="false">DX2</f>
        <v>2</v>
      </c>
      <c r="EC2" s="157" t="n">
        <f aca="false">DY2</f>
        <v>1</v>
      </c>
      <c r="ED2" s="157" t="n">
        <f aca="false">DZ2</f>
        <v>4</v>
      </c>
      <c r="EE2" s="157" t="n">
        <f aca="false">EA2</f>
        <v>3</v>
      </c>
      <c r="EF2" s="157" t="n">
        <f aca="false">EB2</f>
        <v>2</v>
      </c>
      <c r="EG2" s="157" t="n">
        <f aca="false">EC2</f>
        <v>1</v>
      </c>
      <c r="EH2" s="157" t="n">
        <f aca="false">ED2</f>
        <v>4</v>
      </c>
      <c r="EI2" s="157" t="n">
        <f aca="false">EE2</f>
        <v>3</v>
      </c>
      <c r="EJ2" s="157" t="n">
        <f aca="false">EF2</f>
        <v>2</v>
      </c>
      <c r="EK2" s="157" t="n">
        <f aca="false">EG2</f>
        <v>1</v>
      </c>
      <c r="EL2" s="157" t="n">
        <f aca="false">EH2</f>
        <v>4</v>
      </c>
      <c r="EM2" s="157" t="n">
        <f aca="false">EI2</f>
        <v>3</v>
      </c>
      <c r="EN2" s="157" t="n">
        <f aca="false">EJ2</f>
        <v>2</v>
      </c>
      <c r="EO2" s="157" t="n">
        <f aca="false">EK2</f>
        <v>1</v>
      </c>
      <c r="EP2" s="157" t="n">
        <f aca="false">EL2</f>
        <v>4</v>
      </c>
      <c r="EQ2" s="157" t="n">
        <f aca="false">EM2</f>
        <v>3</v>
      </c>
      <c r="ER2" s="157" t="n">
        <f aca="false">EN2</f>
        <v>2</v>
      </c>
      <c r="ES2" s="157" t="n">
        <f aca="false">EO2</f>
        <v>1</v>
      </c>
      <c r="ET2" s="157" t="n">
        <f aca="false">EP2</f>
        <v>4</v>
      </c>
      <c r="EU2" s="157" t="n">
        <f aca="false">EQ2</f>
        <v>3</v>
      </c>
      <c r="EV2" s="157" t="n">
        <f aca="false">ER2</f>
        <v>2</v>
      </c>
      <c r="EW2" s="157" t="n">
        <f aca="false">ES2</f>
        <v>1</v>
      </c>
      <c r="EX2" s="157" t="n">
        <f aca="false">ET2</f>
        <v>4</v>
      </c>
      <c r="EY2" s="157" t="n">
        <f aca="false">EU2</f>
        <v>3</v>
      </c>
      <c r="EZ2" s="157" t="n">
        <f aca="false">EV2</f>
        <v>2</v>
      </c>
      <c r="FA2" s="157" t="n">
        <f aca="false">EW2</f>
        <v>1</v>
      </c>
      <c r="FB2" s="157" t="n">
        <f aca="false">EX2</f>
        <v>4</v>
      </c>
      <c r="FC2" s="157" t="n">
        <f aca="false">EY2</f>
        <v>3</v>
      </c>
      <c r="FD2" s="157" t="n">
        <f aca="false">EZ2</f>
        <v>2</v>
      </c>
      <c r="FE2" s="157" t="n">
        <f aca="false">FA2</f>
        <v>1</v>
      </c>
      <c r="FF2" s="157" t="n">
        <f aca="false">FB2</f>
        <v>4</v>
      </c>
      <c r="FG2" s="157" t="n">
        <f aca="false">FC2</f>
        <v>3</v>
      </c>
      <c r="FH2" s="157" t="n">
        <f aca="false">FD2</f>
        <v>2</v>
      </c>
      <c r="FI2" s="157" t="n">
        <f aca="false">FE2</f>
        <v>1</v>
      </c>
      <c r="FJ2" s="157" t="n">
        <f aca="false">FF2</f>
        <v>4</v>
      </c>
      <c r="FK2" s="157" t="n">
        <f aca="false">FG2</f>
        <v>3</v>
      </c>
      <c r="FL2" s="157" t="n">
        <f aca="false">FH2</f>
        <v>2</v>
      </c>
      <c r="FM2" s="157" t="n">
        <f aca="false">FI2</f>
        <v>1</v>
      </c>
      <c r="FN2" s="157" t="n">
        <f aca="false">FJ2</f>
        <v>4</v>
      </c>
      <c r="FO2" s="157" t="n">
        <f aca="false">FK2</f>
        <v>3</v>
      </c>
      <c r="FP2" s="157" t="n">
        <f aca="false">FL2</f>
        <v>2</v>
      </c>
      <c r="FQ2" s="157" t="n">
        <f aca="false">FM2</f>
        <v>1</v>
      </c>
      <c r="FR2" s="157" t="n">
        <f aca="false">FN2</f>
        <v>4</v>
      </c>
      <c r="FS2" s="157" t="n">
        <f aca="false">FO2</f>
        <v>3</v>
      </c>
      <c r="FT2" s="157" t="n">
        <f aca="false">FP2</f>
        <v>2</v>
      </c>
      <c r="FU2" s="157" t="n">
        <f aca="false">FQ2</f>
        <v>1</v>
      </c>
      <c r="FV2" s="157" t="n">
        <f aca="false">FR2</f>
        <v>4</v>
      </c>
      <c r="FW2" s="157" t="n">
        <f aca="false">FS2</f>
        <v>3</v>
      </c>
      <c r="FX2" s="157" t="n">
        <f aca="false">FT2</f>
        <v>2</v>
      </c>
      <c r="FY2" s="157" t="n">
        <f aca="false">FU2</f>
        <v>1</v>
      </c>
      <c r="FZ2" s="157" t="n">
        <f aca="false">FV2</f>
        <v>4</v>
      </c>
      <c r="GA2" s="157" t="n">
        <f aca="false">FW2</f>
        <v>3</v>
      </c>
      <c r="GB2" s="157" t="n">
        <f aca="false">FX2</f>
        <v>2</v>
      </c>
      <c r="GC2" s="157" t="n">
        <f aca="false">FY2</f>
        <v>1</v>
      </c>
      <c r="GD2" s="157" t="n">
        <f aca="false">FZ2</f>
        <v>4</v>
      </c>
      <c r="GE2" s="157" t="n">
        <f aca="false">GA2</f>
        <v>3</v>
      </c>
      <c r="GF2" s="157" t="n">
        <f aca="false">GB2</f>
        <v>2</v>
      </c>
      <c r="GG2" s="157" t="n">
        <f aca="false">GC2</f>
        <v>1</v>
      </c>
      <c r="GH2" s="157" t="n">
        <f aca="false">GD2</f>
        <v>4</v>
      </c>
      <c r="GI2" s="157" t="n">
        <f aca="false">GE2</f>
        <v>3</v>
      </c>
      <c r="GJ2" s="157" t="n">
        <f aca="false">GF2</f>
        <v>2</v>
      </c>
      <c r="GK2" s="157" t="n">
        <f aca="false">GG2</f>
        <v>1</v>
      </c>
      <c r="GL2" s="157" t="n">
        <f aca="false">GH2</f>
        <v>4</v>
      </c>
      <c r="GM2" s="157" t="n">
        <f aca="false">GI2</f>
        <v>3</v>
      </c>
      <c r="GN2" s="157" t="n">
        <f aca="false">GJ2</f>
        <v>2</v>
      </c>
      <c r="GO2" s="157" t="n">
        <f aca="false">GK2</f>
        <v>1</v>
      </c>
      <c r="GP2" s="157" t="n">
        <f aca="false">GL2</f>
        <v>4</v>
      </c>
      <c r="GQ2" s="157" t="n">
        <f aca="false">GM2</f>
        <v>3</v>
      </c>
      <c r="GR2" s="157" t="n">
        <f aca="false">GN2</f>
        <v>2</v>
      </c>
      <c r="GS2" s="157" t="n">
        <f aca="false">GO2</f>
        <v>1</v>
      </c>
      <c r="GT2" s="157" t="n">
        <f aca="false">GP2</f>
        <v>4</v>
      </c>
      <c r="GU2" s="157" t="n">
        <f aca="false">GQ2</f>
        <v>3</v>
      </c>
      <c r="GV2" s="157" t="n">
        <f aca="false">GR2</f>
        <v>2</v>
      </c>
      <c r="GW2" s="157" t="n">
        <f aca="false">GS2</f>
        <v>1</v>
      </c>
      <c r="GX2" s="157" t="n">
        <f aca="false">GT2</f>
        <v>4</v>
      </c>
      <c r="GY2" s="157" t="n">
        <f aca="false">GU2</f>
        <v>3</v>
      </c>
      <c r="GZ2" s="157" t="n">
        <f aca="false">GV2</f>
        <v>2</v>
      </c>
      <c r="HA2" s="157" t="n">
        <f aca="false">GW2</f>
        <v>1</v>
      </c>
      <c r="HB2" s="157" t="n">
        <f aca="false">GX2</f>
        <v>4</v>
      </c>
      <c r="HC2" s="157" t="n">
        <f aca="false">GY2</f>
        <v>3</v>
      </c>
      <c r="HD2" s="157" t="n">
        <f aca="false">GZ2</f>
        <v>2</v>
      </c>
      <c r="HE2" s="157" t="n">
        <f aca="false">HA2</f>
        <v>1</v>
      </c>
      <c r="HF2" s="157" t="n">
        <f aca="false">HB2</f>
        <v>4</v>
      </c>
      <c r="HG2" s="157" t="n">
        <f aca="false">HC2</f>
        <v>3</v>
      </c>
      <c r="HH2" s="157" t="n">
        <f aca="false">HD2</f>
        <v>2</v>
      </c>
      <c r="HI2" s="157" t="n">
        <f aca="false">HE2</f>
        <v>1</v>
      </c>
      <c r="HJ2" s="157" t="n">
        <f aca="false">HF2</f>
        <v>4</v>
      </c>
      <c r="HK2" s="157" t="n">
        <f aca="false">HG2</f>
        <v>3</v>
      </c>
      <c r="HL2" s="157" t="n">
        <f aca="false">HH2</f>
        <v>2</v>
      </c>
      <c r="HM2" s="157" t="n">
        <f aca="false">HI2</f>
        <v>1</v>
      </c>
      <c r="HN2" s="157" t="n">
        <f aca="false">HJ2</f>
        <v>4</v>
      </c>
      <c r="HO2" s="157" t="n">
        <f aca="false">HK2</f>
        <v>3</v>
      </c>
      <c r="HP2" s="157" t="n">
        <f aca="false">HL2</f>
        <v>2</v>
      </c>
      <c r="HQ2" s="157" t="n">
        <f aca="false">HM2</f>
        <v>1</v>
      </c>
      <c r="HR2" s="157" t="n">
        <f aca="false">HN2</f>
        <v>4</v>
      </c>
      <c r="HS2" s="157" t="n">
        <f aca="false">HO2</f>
        <v>3</v>
      </c>
      <c r="HT2" s="157" t="n">
        <f aca="false">HP2</f>
        <v>2</v>
      </c>
      <c r="HU2" s="157" t="n">
        <f aca="false">HQ2</f>
        <v>1</v>
      </c>
      <c r="HV2" s="157" t="n">
        <f aca="false">HR2</f>
        <v>4</v>
      </c>
      <c r="HW2" s="157" t="n">
        <f aca="false">HS2</f>
        <v>3</v>
      </c>
      <c r="HX2" s="157" t="n">
        <f aca="false">HT2</f>
        <v>2</v>
      </c>
      <c r="HY2" s="157" t="n">
        <f aca="false">HU2</f>
        <v>1</v>
      </c>
      <c r="HZ2" s="157" t="n">
        <f aca="false">HV2</f>
        <v>4</v>
      </c>
      <c r="IA2" s="157" t="n">
        <f aca="false">HW2</f>
        <v>3</v>
      </c>
      <c r="IB2" s="157" t="n">
        <f aca="false">HX2</f>
        <v>2</v>
      </c>
      <c r="IC2" s="157" t="n">
        <f aca="false">HY2</f>
        <v>1</v>
      </c>
      <c r="ID2" s="157" t="n">
        <f aca="false">HZ2</f>
        <v>4</v>
      </c>
      <c r="IE2" s="157" t="n">
        <f aca="false">IA2</f>
        <v>3</v>
      </c>
      <c r="IF2" s="157" t="n">
        <f aca="false">IB2</f>
        <v>2</v>
      </c>
      <c r="IG2" s="157" t="n">
        <f aca="false">IC2</f>
        <v>1</v>
      </c>
      <c r="IH2" s="157" t="n">
        <f aca="false">ID2</f>
        <v>4</v>
      </c>
      <c r="II2" s="157" t="n">
        <f aca="false">IE2</f>
        <v>3</v>
      </c>
      <c r="IJ2" s="157" t="n">
        <f aca="false">IF2</f>
        <v>2</v>
      </c>
      <c r="IK2" s="157" t="n">
        <f aca="false">IG2</f>
        <v>1</v>
      </c>
      <c r="IL2" s="157" t="n">
        <f aca="false">IH2</f>
        <v>4</v>
      </c>
      <c r="IM2" s="157" t="n">
        <f aca="false">II2</f>
        <v>3</v>
      </c>
      <c r="IN2" s="157" t="n">
        <f aca="false">IJ2</f>
        <v>2</v>
      </c>
      <c r="IO2" s="157" t="n">
        <f aca="false">IK2</f>
        <v>1</v>
      </c>
      <c r="IP2" s="157" t="n">
        <f aca="false">IL2</f>
        <v>4</v>
      </c>
      <c r="IQ2" s="157" t="n">
        <f aca="false">IM2</f>
        <v>3</v>
      </c>
      <c r="IR2" s="157" t="n">
        <f aca="false">IN2</f>
        <v>2</v>
      </c>
      <c r="IS2" s="157" t="n">
        <f aca="false">IO2</f>
        <v>1</v>
      </c>
    </row>
    <row r="3" customFormat="false" ht="12" hidden="false" customHeight="false" outlineLevel="0" collapsed="false">
      <c r="A3" s="0" t="n">
        <v>993</v>
      </c>
      <c r="B3" s="0" t="n">
        <v>994</v>
      </c>
      <c r="C3" s="0" t="n">
        <v>995</v>
      </c>
      <c r="D3" s="0" t="n">
        <v>996</v>
      </c>
      <c r="E3" s="0" t="n">
        <v>997</v>
      </c>
      <c r="F3" s="0" t="n">
        <v>998</v>
      </c>
      <c r="G3" s="0" t="n">
        <v>999</v>
      </c>
      <c r="H3" s="158" t="n">
        <v>1000</v>
      </c>
      <c r="I3" s="0" t="n">
        <v>1001</v>
      </c>
      <c r="J3" s="0" t="n">
        <v>1002</v>
      </c>
      <c r="K3" s="0" t="n">
        <v>1003</v>
      </c>
      <c r="L3" s="0" t="n">
        <v>1004</v>
      </c>
      <c r="M3" s="0" t="n">
        <v>1005</v>
      </c>
      <c r="N3" s="0" t="n">
        <v>1006</v>
      </c>
      <c r="O3" s="0" t="n">
        <v>1007</v>
      </c>
      <c r="P3" s="0" t="n">
        <v>1008</v>
      </c>
      <c r="Q3" s="0" t="n">
        <v>1009</v>
      </c>
      <c r="R3" s="0" t="n">
        <v>1010</v>
      </c>
      <c r="S3" s="0" t="n">
        <v>1011</v>
      </c>
      <c r="T3" s="0" t="n">
        <v>1012</v>
      </c>
      <c r="U3" s="0" t="n">
        <v>1013</v>
      </c>
      <c r="V3" s="0" t="n">
        <v>1014</v>
      </c>
      <c r="W3" s="0" t="n">
        <v>1015</v>
      </c>
      <c r="X3" s="0" t="n">
        <v>1016</v>
      </c>
      <c r="Y3" s="0" t="n">
        <v>1017</v>
      </c>
      <c r="Z3" s="0" t="n">
        <v>1018</v>
      </c>
      <c r="AA3" s="0" t="n">
        <v>1019</v>
      </c>
      <c r="AB3" s="0" t="n">
        <v>1020</v>
      </c>
      <c r="AC3" s="0" t="n">
        <v>1021</v>
      </c>
      <c r="AD3" s="0" t="n">
        <v>1022</v>
      </c>
      <c r="AE3" s="0" t="n">
        <v>1023</v>
      </c>
      <c r="AF3" s="0" t="n">
        <v>1024</v>
      </c>
      <c r="AG3" s="0" t="n">
        <v>1025</v>
      </c>
      <c r="AH3" s="0" t="n">
        <v>1026</v>
      </c>
      <c r="AI3" s="0" t="n">
        <v>1027</v>
      </c>
      <c r="AJ3" s="0" t="n">
        <v>1028</v>
      </c>
      <c r="AK3" s="0" t="n">
        <v>1029</v>
      </c>
      <c r="AL3" s="0" t="n">
        <v>1030</v>
      </c>
      <c r="AM3" s="0" t="n">
        <v>1031</v>
      </c>
      <c r="AN3" s="0" t="n">
        <v>1032</v>
      </c>
      <c r="AO3" s="0" t="n">
        <v>1033</v>
      </c>
      <c r="AP3" s="0" t="n">
        <v>1034</v>
      </c>
      <c r="AQ3" s="0" t="n">
        <v>1035</v>
      </c>
      <c r="AR3" s="0" t="n">
        <v>1036</v>
      </c>
      <c r="AS3" s="0" t="n">
        <v>1037</v>
      </c>
      <c r="AT3" s="0" t="n">
        <v>1038</v>
      </c>
      <c r="AU3" s="0" t="n">
        <v>1039</v>
      </c>
      <c r="AV3" s="0" t="n">
        <v>1040</v>
      </c>
      <c r="AW3" s="0" t="n">
        <v>1041</v>
      </c>
      <c r="AX3" s="0" t="n">
        <v>1042</v>
      </c>
      <c r="AY3" s="0" t="n">
        <v>1043</v>
      </c>
      <c r="AZ3" s="0" t="n">
        <v>1044</v>
      </c>
      <c r="BA3" s="0" t="n">
        <v>1045</v>
      </c>
      <c r="BB3" s="0" t="n">
        <v>1046</v>
      </c>
      <c r="BC3" s="0" t="n">
        <v>1047</v>
      </c>
      <c r="BD3" s="0" t="n">
        <v>1048</v>
      </c>
      <c r="BE3" s="0" t="n">
        <v>1049</v>
      </c>
      <c r="BF3" s="0" t="n">
        <v>1050</v>
      </c>
      <c r="BG3" s="0" t="n">
        <v>1051</v>
      </c>
      <c r="BH3" s="0" t="n">
        <v>1052</v>
      </c>
      <c r="BI3" s="0" t="n">
        <v>1053</v>
      </c>
      <c r="BJ3" s="0" t="n">
        <v>1054</v>
      </c>
      <c r="BK3" s="0" t="n">
        <v>1055</v>
      </c>
      <c r="BL3" s="0" t="n">
        <v>1056</v>
      </c>
      <c r="BM3" s="0" t="n">
        <v>1057</v>
      </c>
      <c r="BN3" s="0" t="n">
        <v>1058</v>
      </c>
      <c r="BO3" s="0" t="n">
        <v>1059</v>
      </c>
      <c r="BP3" s="0" t="n">
        <v>1060</v>
      </c>
      <c r="BQ3" s="0" t="n">
        <v>1061</v>
      </c>
      <c r="BR3" s="0" t="n">
        <v>1062</v>
      </c>
      <c r="BS3" s="0" t="n">
        <v>1063</v>
      </c>
      <c r="BT3" s="0" t="n">
        <v>1064</v>
      </c>
      <c r="BU3" s="0" t="n">
        <v>1065</v>
      </c>
      <c r="BV3" s="0" t="n">
        <v>1066</v>
      </c>
      <c r="BW3" s="0" t="n">
        <v>1067</v>
      </c>
      <c r="BX3" s="0" t="n">
        <v>1068</v>
      </c>
      <c r="BY3" s="0" t="n">
        <v>1069</v>
      </c>
      <c r="BZ3" s="0" t="n">
        <v>1070</v>
      </c>
      <c r="CA3" s="0" t="n">
        <v>1071</v>
      </c>
      <c r="CB3" s="0" t="n">
        <v>1072</v>
      </c>
      <c r="CC3" s="0" t="n">
        <v>1073</v>
      </c>
      <c r="CD3" s="0" t="n">
        <v>1074</v>
      </c>
      <c r="CE3" s="0" t="n">
        <v>1075</v>
      </c>
      <c r="CF3" s="0" t="n">
        <v>1076</v>
      </c>
      <c r="CG3" s="0" t="n">
        <v>1077</v>
      </c>
      <c r="CH3" s="0" t="n">
        <v>1078</v>
      </c>
      <c r="CI3" s="0" t="n">
        <v>1079</v>
      </c>
      <c r="CJ3" s="0" t="n">
        <v>1080</v>
      </c>
      <c r="CK3" s="0" t="n">
        <v>1081</v>
      </c>
      <c r="CL3" s="0" t="n">
        <v>1082</v>
      </c>
      <c r="CM3" s="0" t="n">
        <v>1083</v>
      </c>
      <c r="CN3" s="0" t="n">
        <v>1084</v>
      </c>
      <c r="CO3" s="0" t="n">
        <v>1085</v>
      </c>
      <c r="CP3" s="0" t="n">
        <v>1086</v>
      </c>
      <c r="CQ3" s="0" t="n">
        <v>1087</v>
      </c>
      <c r="CR3" s="0" t="n">
        <v>1088</v>
      </c>
      <c r="CS3" s="0" t="n">
        <v>1089</v>
      </c>
      <c r="CT3" s="0" t="n">
        <v>1090</v>
      </c>
      <c r="CU3" s="0" t="n">
        <v>1091</v>
      </c>
      <c r="CV3" s="0" t="n">
        <v>1092</v>
      </c>
      <c r="CW3" s="0" t="n">
        <v>1093</v>
      </c>
      <c r="CX3" s="0" t="n">
        <v>1094</v>
      </c>
      <c r="CY3" s="0" t="n">
        <v>1095</v>
      </c>
      <c r="CZ3" s="0" t="n">
        <v>1096</v>
      </c>
      <c r="DA3" s="0" t="n">
        <v>1097</v>
      </c>
      <c r="DB3" s="0" t="n">
        <v>1098</v>
      </c>
      <c r="DC3" s="0" t="n">
        <v>1099</v>
      </c>
      <c r="DD3" s="0" t="n">
        <v>1100</v>
      </c>
      <c r="DE3" s="0" t="n">
        <v>1101</v>
      </c>
      <c r="DF3" s="0" t="n">
        <v>1102</v>
      </c>
      <c r="DG3" s="0" t="n">
        <v>1103</v>
      </c>
      <c r="DH3" s="0" t="n">
        <v>1104</v>
      </c>
      <c r="DI3" s="0" t="n">
        <v>1105</v>
      </c>
      <c r="DJ3" s="0" t="n">
        <v>1106</v>
      </c>
      <c r="DK3" s="0" t="n">
        <v>1107</v>
      </c>
      <c r="DL3" s="0" t="n">
        <v>1108</v>
      </c>
      <c r="DM3" s="0" t="n">
        <v>1109</v>
      </c>
      <c r="DN3" s="0" t="n">
        <v>1110</v>
      </c>
      <c r="DO3" s="0" t="n">
        <v>1111</v>
      </c>
      <c r="DP3" s="0" t="n">
        <v>1112</v>
      </c>
      <c r="DQ3" s="0" t="n">
        <v>1113</v>
      </c>
      <c r="DR3" s="0" t="n">
        <v>1114</v>
      </c>
      <c r="DS3" s="0" t="n">
        <v>1115</v>
      </c>
      <c r="DT3" s="0" t="n">
        <v>1116</v>
      </c>
      <c r="DU3" s="0" t="n">
        <v>1117</v>
      </c>
      <c r="DV3" s="0" t="n">
        <v>1118</v>
      </c>
      <c r="DW3" s="0" t="n">
        <v>1119</v>
      </c>
      <c r="DX3" s="0" t="n">
        <v>1120</v>
      </c>
      <c r="DY3" s="0" t="n">
        <v>1121</v>
      </c>
      <c r="DZ3" s="0" t="n">
        <v>1122</v>
      </c>
      <c r="EA3" s="0" t="n">
        <v>1123</v>
      </c>
      <c r="EB3" s="0" t="n">
        <v>1124</v>
      </c>
      <c r="EC3" s="0" t="n">
        <v>1125</v>
      </c>
      <c r="ED3" s="0" t="n">
        <v>1126</v>
      </c>
      <c r="EE3" s="0" t="n">
        <v>1127</v>
      </c>
      <c r="EF3" s="0" t="n">
        <v>1128</v>
      </c>
      <c r="EG3" s="0" t="n">
        <v>1129</v>
      </c>
      <c r="EH3" s="0" t="n">
        <v>1130</v>
      </c>
      <c r="EI3" s="0" t="n">
        <v>1131</v>
      </c>
      <c r="EJ3" s="0" t="n">
        <v>1132</v>
      </c>
      <c r="EK3" s="0" t="n">
        <v>1133</v>
      </c>
      <c r="EL3" s="0" t="n">
        <v>1134</v>
      </c>
      <c r="EM3" s="0" t="n">
        <v>1135</v>
      </c>
      <c r="EN3" s="0" t="n">
        <v>1136</v>
      </c>
      <c r="EO3" s="0" t="n">
        <v>1137</v>
      </c>
      <c r="EP3" s="0" t="n">
        <v>1138</v>
      </c>
      <c r="EQ3" s="0" t="n">
        <v>1139</v>
      </c>
      <c r="ER3" s="0" t="n">
        <v>1140</v>
      </c>
      <c r="ES3" s="0" t="n">
        <v>1141</v>
      </c>
      <c r="ET3" s="0" t="n">
        <v>1142</v>
      </c>
      <c r="EU3" s="0" t="n">
        <v>1143</v>
      </c>
      <c r="EV3" s="0" t="n">
        <v>1144</v>
      </c>
      <c r="EW3" s="0" t="n">
        <v>1145</v>
      </c>
      <c r="EX3" s="0" t="n">
        <v>1146</v>
      </c>
      <c r="EY3" s="0" t="n">
        <v>1147</v>
      </c>
      <c r="EZ3" s="0" t="n">
        <v>1148</v>
      </c>
      <c r="FA3" s="0" t="n">
        <v>1149</v>
      </c>
      <c r="FB3" s="0" t="n">
        <v>1150</v>
      </c>
      <c r="FC3" s="0" t="n">
        <v>1151</v>
      </c>
      <c r="FD3" s="0" t="n">
        <v>1152</v>
      </c>
      <c r="FE3" s="0" t="n">
        <v>1153</v>
      </c>
      <c r="FF3" s="0" t="n">
        <v>1154</v>
      </c>
      <c r="FG3" s="0" t="n">
        <v>1155</v>
      </c>
      <c r="FH3" s="0" t="n">
        <v>1156</v>
      </c>
      <c r="FI3" s="0" t="n">
        <v>1157</v>
      </c>
      <c r="FJ3" s="0" t="n">
        <v>1158</v>
      </c>
      <c r="FK3" s="0" t="n">
        <v>1159</v>
      </c>
      <c r="FL3" s="0" t="n">
        <v>1160</v>
      </c>
      <c r="FM3" s="0" t="n">
        <v>1161</v>
      </c>
      <c r="FN3" s="0" t="n">
        <v>1162</v>
      </c>
      <c r="FO3" s="0" t="n">
        <v>1163</v>
      </c>
      <c r="FP3" s="0" t="n">
        <v>1164</v>
      </c>
      <c r="FQ3" s="0" t="n">
        <v>1165</v>
      </c>
      <c r="FR3" s="0" t="n">
        <v>1166</v>
      </c>
      <c r="FS3" s="0" t="n">
        <v>1167</v>
      </c>
      <c r="FT3" s="0" t="n">
        <v>1168</v>
      </c>
      <c r="FU3" s="0" t="n">
        <v>1169</v>
      </c>
      <c r="FV3" s="0" t="n">
        <v>1170</v>
      </c>
      <c r="FW3" s="0" t="n">
        <v>1171</v>
      </c>
      <c r="FX3" s="0" t="n">
        <v>1172</v>
      </c>
      <c r="FY3" s="0" t="n">
        <v>1173</v>
      </c>
      <c r="FZ3" s="0" t="n">
        <v>1174</v>
      </c>
      <c r="GA3" s="0" t="n">
        <v>1175</v>
      </c>
      <c r="GB3" s="0" t="n">
        <v>1176</v>
      </c>
      <c r="GC3" s="0" t="n">
        <v>1177</v>
      </c>
      <c r="GD3" s="0" t="n">
        <v>1178</v>
      </c>
      <c r="GE3" s="0" t="n">
        <v>1179</v>
      </c>
      <c r="GF3" s="0" t="n">
        <v>1180</v>
      </c>
      <c r="GG3" s="0" t="n">
        <v>1181</v>
      </c>
      <c r="GH3" s="0" t="n">
        <v>1182</v>
      </c>
      <c r="GI3" s="0" t="n">
        <v>1183</v>
      </c>
      <c r="GJ3" s="0" t="n">
        <v>1184</v>
      </c>
      <c r="GK3" s="0" t="n">
        <v>1185</v>
      </c>
      <c r="GL3" s="0" t="n">
        <v>1186</v>
      </c>
      <c r="GM3" s="0" t="n">
        <v>1187</v>
      </c>
      <c r="GN3" s="0" t="n">
        <v>1188</v>
      </c>
      <c r="GO3" s="0" t="n">
        <v>1189</v>
      </c>
      <c r="GP3" s="0" t="n">
        <v>1190</v>
      </c>
      <c r="GQ3" s="0" t="n">
        <v>1191</v>
      </c>
      <c r="GR3" s="0" t="n">
        <v>1192</v>
      </c>
      <c r="GS3" s="0" t="n">
        <v>1193</v>
      </c>
      <c r="GT3" s="0" t="n">
        <v>1194</v>
      </c>
      <c r="GU3" s="0" t="n">
        <v>1195</v>
      </c>
      <c r="GV3" s="0" t="n">
        <v>1196</v>
      </c>
      <c r="GW3" s="0" t="n">
        <v>1197</v>
      </c>
      <c r="GX3" s="0" t="n">
        <v>1198</v>
      </c>
      <c r="GY3" s="0" t="n">
        <v>1199</v>
      </c>
      <c r="GZ3" s="0" t="n">
        <v>1200</v>
      </c>
      <c r="HA3" s="0" t="n">
        <v>1201</v>
      </c>
      <c r="HB3" s="0" t="n">
        <v>1202</v>
      </c>
      <c r="HC3" s="0" t="n">
        <v>1203</v>
      </c>
      <c r="HD3" s="0" t="n">
        <v>1204</v>
      </c>
      <c r="HE3" s="0" t="n">
        <v>1205</v>
      </c>
      <c r="HF3" s="0" t="n">
        <v>1206</v>
      </c>
      <c r="HG3" s="0" t="n">
        <v>1207</v>
      </c>
      <c r="HH3" s="0" t="n">
        <v>1208</v>
      </c>
      <c r="HI3" s="0" t="n">
        <v>1209</v>
      </c>
      <c r="HJ3" s="0" t="n">
        <v>1210</v>
      </c>
      <c r="HK3" s="0" t="n">
        <v>1211</v>
      </c>
      <c r="HL3" s="0" t="n">
        <v>1212</v>
      </c>
      <c r="HM3" s="0" t="n">
        <v>1213</v>
      </c>
      <c r="HN3" s="0" t="n">
        <v>1214</v>
      </c>
      <c r="HO3" s="0" t="n">
        <v>1215</v>
      </c>
      <c r="HP3" s="0" t="n">
        <v>1216</v>
      </c>
      <c r="HQ3" s="0" t="n">
        <v>1217</v>
      </c>
      <c r="HR3" s="0" t="n">
        <v>1218</v>
      </c>
      <c r="HS3" s="0" t="n">
        <v>1219</v>
      </c>
      <c r="HT3" s="0" t="n">
        <v>1220</v>
      </c>
      <c r="HU3" s="0" t="n">
        <v>1221</v>
      </c>
      <c r="HV3" s="0" t="n">
        <v>1222</v>
      </c>
      <c r="HW3" s="0" t="n">
        <v>1223</v>
      </c>
      <c r="HX3" s="0" t="n">
        <v>1224</v>
      </c>
      <c r="HY3" s="0" t="n">
        <v>1225</v>
      </c>
      <c r="HZ3" s="0" t="n">
        <v>1226</v>
      </c>
      <c r="IA3" s="0" t="n">
        <v>1227</v>
      </c>
      <c r="IB3" s="0" t="n">
        <v>1228</v>
      </c>
      <c r="IC3" s="0" t="n">
        <v>1229</v>
      </c>
      <c r="ID3" s="0" t="n">
        <v>1230</v>
      </c>
      <c r="IE3" s="0" t="n">
        <v>1231</v>
      </c>
      <c r="IF3" s="0" t="n">
        <v>1232</v>
      </c>
      <c r="IG3" s="0" t="n">
        <v>1233</v>
      </c>
      <c r="IH3" s="0" t="n">
        <v>1234</v>
      </c>
      <c r="II3" s="0" t="n">
        <v>1235</v>
      </c>
      <c r="IJ3" s="0" t="n">
        <v>1236</v>
      </c>
      <c r="IK3" s="0" t="n">
        <v>1237</v>
      </c>
      <c r="IL3" s="0" t="n">
        <v>1238</v>
      </c>
      <c r="IM3" s="0" t="n">
        <v>1239</v>
      </c>
      <c r="IN3" s="0" t="n">
        <v>1240</v>
      </c>
      <c r="IO3" s="0" t="n">
        <v>1241</v>
      </c>
      <c r="IP3" s="0" t="n">
        <v>1242</v>
      </c>
      <c r="IQ3" s="0" t="n">
        <v>1243</v>
      </c>
      <c r="IR3" s="0" t="n">
        <v>1244</v>
      </c>
      <c r="IS3" s="0" t="n">
        <v>1245</v>
      </c>
    </row>
    <row r="4" customFormat="false" ht="12" hidden="false" customHeight="false" outlineLevel="0" collapsed="false">
      <c r="J4" s="68" t="n">
        <f aca="false">AVERAGE('Datos mensuales (Cuadro 1)'!BJ44:BL44)</f>
        <v>0.778659565823624</v>
      </c>
      <c r="K4" s="68" t="n">
        <f aca="false">AVERAGE('Datos mensuales (Cuadro 1)'!BM44:BO44)</f>
        <v>0.782279010044707</v>
      </c>
      <c r="L4" s="68" t="n">
        <f aca="false">AVERAGE('Datos mensuales (Cuadro 1)'!BP44:BR44)</f>
        <v>0.778876910892553</v>
      </c>
      <c r="M4" s="68" t="n">
        <f aca="false">AVERAGE('Datos mensuales (Cuadro 1)'!BS44:BU44)</f>
        <v>0.776199950226246</v>
      </c>
    </row>
    <row r="38" customFormat="false" ht="12" hidden="false" customHeight="false" outlineLevel="0" collapsed="false">
      <c r="N38" s="0" t="n">
        <f aca="false">(9.3+1.64)/33.35</f>
        <v>0.328035982008996</v>
      </c>
    </row>
    <row r="39" customFormat="false" ht="12" hidden="false" customHeight="false" outlineLevel="0" collapsed="false">
      <c r="L39" s="0" t="n">
        <f aca="false">(1.74+8.6)/34.36</f>
        <v>0.30093131548312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217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2018-01-19T18:03:50Z</dcterms:created>
  <dc:language>en-US</dc:language>
  <cp:lastModifiedBy>Leonardo Calcagno</cp:lastModifiedBy>
  <dcterms:modified xsi:type="dcterms:W3CDTF">2019-09-03T14:14:31Z</dcterms:modified>
  <cp:revision>18</cp:revision>
</cp:coreProperties>
</file>