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guswirawan/Documents/Bahan Desertasi/Laporan/Hasil Eksperimen ke1/AMIGOS_ 4_Kelas/Case MWMF/"/>
    </mc:Choice>
  </mc:AlternateContent>
  <xr:revisionPtr revIDLastSave="0" documentId="13_ncr:1_{521FF2C1-26DF-264A-8BE9-DC20DF14264F}" xr6:coauthVersionLast="45" xr6:coauthVersionMax="47" xr10:uidLastSave="{00000000-0000-0000-0000-000000000000}"/>
  <bookViews>
    <workbookView xWindow="0" yWindow="460" windowWidth="17580" windowHeight="12580" activeTab="1" xr2:uid="{00000000-000D-0000-FFFF-FFFF00000000}"/>
  </bookViews>
  <sheets>
    <sheet name="all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6" i="2" l="1"/>
  <c r="D36" i="2"/>
  <c r="C37" i="2"/>
  <c r="D37" i="2"/>
  <c r="B37" i="2"/>
  <c r="B36" i="2"/>
  <c r="C35" i="2"/>
  <c r="D35" i="2"/>
  <c r="B35" i="2"/>
  <c r="B34" i="2" l="1"/>
  <c r="D34" i="2"/>
  <c r="C34" i="2"/>
  <c r="C34" i="3" l="1"/>
  <c r="B34" i="3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2" i="1"/>
  <c r="C35" i="1" l="1"/>
  <c r="D35" i="1"/>
  <c r="E35" i="1"/>
  <c r="B35" i="1" l="1"/>
  <c r="C34" i="1" l="1"/>
  <c r="D34" i="1"/>
  <c r="E34" i="1"/>
  <c r="F34" i="1"/>
  <c r="G34" i="1"/>
  <c r="H34" i="1"/>
  <c r="B34" i="1"/>
</calcChain>
</file>

<file path=xl/sharedStrings.xml><?xml version="1.0" encoding="utf-8"?>
<sst xmlns="http://schemas.openxmlformats.org/spreadsheetml/2006/main" count="111" uniqueCount="45">
  <si>
    <t>Subjects</t>
  </si>
  <si>
    <t>average acc of 10 folds</t>
  </si>
  <si>
    <t>average precision of 10 folds</t>
  </si>
  <si>
    <t>average recall of 10 folds</t>
  </si>
  <si>
    <t>average F1 of 10 folds</t>
  </si>
  <si>
    <t>average loss of 10 fold</t>
  </si>
  <si>
    <t>average train time of 10 folds</t>
  </si>
  <si>
    <t>average test time of 10 folds</t>
  </si>
  <si>
    <t>epochs</t>
  </si>
  <si>
    <t>lr</t>
  </si>
  <si>
    <t>batch size</t>
  </si>
  <si>
    <t>01</t>
  </si>
  <si>
    <t>02</t>
  </si>
  <si>
    <t>03</t>
  </si>
  <si>
    <t>04</t>
  </si>
  <si>
    <t>05</t>
  </si>
  <si>
    <t>06</t>
  </si>
  <si>
    <t>08</t>
  </si>
  <si>
    <t>07</t>
  </si>
  <si>
    <t>09</t>
  </si>
  <si>
    <t>10</t>
  </si>
  <si>
    <t>13</t>
  </si>
  <si>
    <t>14</t>
  </si>
  <si>
    <t>15</t>
  </si>
  <si>
    <t>16</t>
  </si>
  <si>
    <t>19</t>
  </si>
  <si>
    <t>20</t>
  </si>
  <si>
    <t>25</t>
  </si>
  <si>
    <t>26</t>
  </si>
  <si>
    <t>27</t>
  </si>
  <si>
    <t>28</t>
  </si>
  <si>
    <t>29</t>
  </si>
  <si>
    <t>30</t>
  </si>
  <si>
    <t>31</t>
  </si>
  <si>
    <t>32</t>
  </si>
  <si>
    <t>34</t>
  </si>
  <si>
    <t>35</t>
  </si>
  <si>
    <t>36</t>
  </si>
  <si>
    <t>37</t>
  </si>
  <si>
    <t>38</t>
  </si>
  <si>
    <t>39</t>
  </si>
  <si>
    <t>40</t>
  </si>
  <si>
    <t>MWMF</t>
  </si>
  <si>
    <t>Mean Filter</t>
  </si>
  <si>
    <t>Without Smoothing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</si>
</sst>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Without Smoothing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Sheet1!$A$2:$A$32</c:f>
              <c:strCache>
                <c:ptCount val="31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08</c:v>
                </c:pt>
                <c:pt idx="7">
                  <c:v>07</c:v>
                </c:pt>
                <c:pt idx="8">
                  <c:v>09</c:v>
                </c:pt>
                <c:pt idx="9">
                  <c:v>10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19</c:v>
                </c:pt>
                <c:pt idx="15">
                  <c:v>20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strCache>
            </c:strRef>
          </c:cat>
          <c:val>
            <c:numRef>
              <c:f>Sheet1!$B$2:$B$32</c:f>
              <c:numCache>
                <c:formatCode>General</c:formatCode>
                <c:ptCount val="31"/>
                <c:pt idx="0">
                  <c:v>90.145395799676891</c:v>
                </c:pt>
                <c:pt idx="1">
                  <c:v>83.408723747980616</c:v>
                </c:pt>
                <c:pt idx="2">
                  <c:v>94.539579967689818</c:v>
                </c:pt>
                <c:pt idx="3">
                  <c:v>93.457189014539566</c:v>
                </c:pt>
                <c:pt idx="4">
                  <c:v>93.505654281098543</c:v>
                </c:pt>
                <c:pt idx="5">
                  <c:v>93.957996768982227</c:v>
                </c:pt>
                <c:pt idx="6">
                  <c:v>94.264943457189005</c:v>
                </c:pt>
                <c:pt idx="7">
                  <c:v>55.323741007194251</c:v>
                </c:pt>
                <c:pt idx="8">
                  <c:v>93.457189014539594</c:v>
                </c:pt>
                <c:pt idx="9">
                  <c:v>93.473344103392563</c:v>
                </c:pt>
                <c:pt idx="10">
                  <c:v>87.819063004846527</c:v>
                </c:pt>
                <c:pt idx="11">
                  <c:v>87.641357027463656</c:v>
                </c:pt>
                <c:pt idx="12">
                  <c:v>94.878836833602591</c:v>
                </c:pt>
                <c:pt idx="13">
                  <c:v>94.248788368336037</c:v>
                </c:pt>
                <c:pt idx="14">
                  <c:v>88.982229402261709</c:v>
                </c:pt>
                <c:pt idx="15">
                  <c:v>88.27140549273021</c:v>
                </c:pt>
                <c:pt idx="16">
                  <c:v>92.810985460420028</c:v>
                </c:pt>
                <c:pt idx="17">
                  <c:v>94.022617124394174</c:v>
                </c:pt>
                <c:pt idx="18">
                  <c:v>90.872374798061387</c:v>
                </c:pt>
                <c:pt idx="19">
                  <c:v>72.733812949640281</c:v>
                </c:pt>
                <c:pt idx="20">
                  <c:v>87.625201938610658</c:v>
                </c:pt>
                <c:pt idx="21">
                  <c:v>95.945072697899846</c:v>
                </c:pt>
                <c:pt idx="22">
                  <c:v>94.89499192245556</c:v>
                </c:pt>
                <c:pt idx="23">
                  <c:v>51.079136690647488</c:v>
                </c:pt>
                <c:pt idx="24">
                  <c:v>92.778675282714062</c:v>
                </c:pt>
                <c:pt idx="25">
                  <c:v>89.903069466882059</c:v>
                </c:pt>
                <c:pt idx="26">
                  <c:v>92.988691437802913</c:v>
                </c:pt>
                <c:pt idx="27">
                  <c:v>91.987075928917591</c:v>
                </c:pt>
                <c:pt idx="28">
                  <c:v>90.420032310177717</c:v>
                </c:pt>
                <c:pt idx="29">
                  <c:v>96.122778675282717</c:v>
                </c:pt>
                <c:pt idx="30">
                  <c:v>82.019386106623585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B2-CC46-BD54-99C5F9CA8B5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Mean Filter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Sheet1!$A$2:$A$32</c:f>
              <c:strCache>
                <c:ptCount val="31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08</c:v>
                </c:pt>
                <c:pt idx="7">
                  <c:v>07</c:v>
                </c:pt>
                <c:pt idx="8">
                  <c:v>09</c:v>
                </c:pt>
                <c:pt idx="9">
                  <c:v>10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19</c:v>
                </c:pt>
                <c:pt idx="15">
                  <c:v>20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strCache>
            </c:strRef>
          </c:cat>
          <c:val>
            <c:numRef>
              <c:f>Sheet1!$C$2:$C$32</c:f>
              <c:numCache>
                <c:formatCode>General</c:formatCode>
                <c:ptCount val="31"/>
                <c:pt idx="0">
                  <c:v>97.447495961227787</c:v>
                </c:pt>
                <c:pt idx="1">
                  <c:v>95.961227786752829</c:v>
                </c:pt>
                <c:pt idx="2">
                  <c:v>98.70759289176091</c:v>
                </c:pt>
                <c:pt idx="3">
                  <c:v>97.738287560581611</c:v>
                </c:pt>
                <c:pt idx="4">
                  <c:v>97.399030694668838</c:v>
                </c:pt>
                <c:pt idx="5">
                  <c:v>99.143780290791597</c:v>
                </c:pt>
                <c:pt idx="6">
                  <c:v>99.143780290791597</c:v>
                </c:pt>
                <c:pt idx="7">
                  <c:v>87.769784172661886</c:v>
                </c:pt>
                <c:pt idx="8">
                  <c:v>87.625201938610658</c:v>
                </c:pt>
                <c:pt idx="9">
                  <c:v>94.378029079159944</c:v>
                </c:pt>
                <c:pt idx="10">
                  <c:v>94.038772213247171</c:v>
                </c:pt>
                <c:pt idx="11">
                  <c:v>96.607431340872395</c:v>
                </c:pt>
                <c:pt idx="12">
                  <c:v>97.94830371567042</c:v>
                </c:pt>
                <c:pt idx="13">
                  <c:v>98.481421647819062</c:v>
                </c:pt>
                <c:pt idx="14">
                  <c:v>97.544426494345728</c:v>
                </c:pt>
                <c:pt idx="15">
                  <c:v>87.544426494345728</c:v>
                </c:pt>
                <c:pt idx="16">
                  <c:v>93.489499192245546</c:v>
                </c:pt>
                <c:pt idx="17">
                  <c:v>90.92084006462035</c:v>
                </c:pt>
                <c:pt idx="18">
                  <c:v>96.219709208400644</c:v>
                </c:pt>
                <c:pt idx="19">
                  <c:v>91.72661870503596</c:v>
                </c:pt>
                <c:pt idx="20">
                  <c:v>99.515347334410336</c:v>
                </c:pt>
                <c:pt idx="21">
                  <c:v>98.852988691437815</c:v>
                </c:pt>
                <c:pt idx="22">
                  <c:v>99.596122778675294</c:v>
                </c:pt>
                <c:pt idx="23">
                  <c:v>77.410071942446052</c:v>
                </c:pt>
                <c:pt idx="24">
                  <c:v>97.899838449111471</c:v>
                </c:pt>
                <c:pt idx="25">
                  <c:v>98.142164781906288</c:v>
                </c:pt>
                <c:pt idx="26">
                  <c:v>97.189014539579972</c:v>
                </c:pt>
                <c:pt idx="27">
                  <c:v>98.045234248788375</c:v>
                </c:pt>
                <c:pt idx="28">
                  <c:v>96.801292407108235</c:v>
                </c:pt>
                <c:pt idx="29">
                  <c:v>98.933764135702745</c:v>
                </c:pt>
                <c:pt idx="30">
                  <c:v>91.534733441033936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B2-CC46-BD54-99C5F9CA8B5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MWMF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Sheet1!$A$2:$A$32</c:f>
              <c:strCache>
                <c:ptCount val="31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08</c:v>
                </c:pt>
                <c:pt idx="7">
                  <c:v>07</c:v>
                </c:pt>
                <c:pt idx="8">
                  <c:v>09</c:v>
                </c:pt>
                <c:pt idx="9">
                  <c:v>10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19</c:v>
                </c:pt>
                <c:pt idx="15">
                  <c:v>20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strCache>
            </c:strRef>
          </c:cat>
          <c:val>
            <c:numRef>
              <c:f>Sheet1!$D$2:$D$32</c:f>
              <c:numCache>
                <c:formatCode>General</c:formatCode>
                <c:ptCount val="31"/>
                <c:pt idx="0">
                  <c:v>99.983844911147003</c:v>
                </c:pt>
                <c:pt idx="1">
                  <c:v>99.983844911147003</c:v>
                </c:pt>
                <c:pt idx="2">
                  <c:v>100</c:v>
                </c:pt>
                <c:pt idx="3">
                  <c:v>99.983844911147003</c:v>
                </c:pt>
                <c:pt idx="4">
                  <c:v>99.806138933764132</c:v>
                </c:pt>
                <c:pt idx="5">
                  <c:v>99.983844911147003</c:v>
                </c:pt>
                <c:pt idx="6">
                  <c:v>99.352517985611513</c:v>
                </c:pt>
                <c:pt idx="7">
                  <c:v>100</c:v>
                </c:pt>
                <c:pt idx="8">
                  <c:v>99.96768982229402</c:v>
                </c:pt>
                <c:pt idx="9">
                  <c:v>99.935379644588039</c:v>
                </c:pt>
                <c:pt idx="10">
                  <c:v>99.870759289176078</c:v>
                </c:pt>
                <c:pt idx="11">
                  <c:v>99.903069466882073</c:v>
                </c:pt>
                <c:pt idx="12">
                  <c:v>99.854604200323095</c:v>
                </c:pt>
                <c:pt idx="13">
                  <c:v>97.980613893376429</c:v>
                </c:pt>
                <c:pt idx="14">
                  <c:v>99.983844911147003</c:v>
                </c:pt>
                <c:pt idx="15">
                  <c:v>99.96768982229402</c:v>
                </c:pt>
                <c:pt idx="16">
                  <c:v>99.983844911147003</c:v>
                </c:pt>
                <c:pt idx="17">
                  <c:v>99.951534733441036</c:v>
                </c:pt>
                <c:pt idx="18">
                  <c:v>99.96768982229402</c:v>
                </c:pt>
                <c:pt idx="19">
                  <c:v>100</c:v>
                </c:pt>
                <c:pt idx="20">
                  <c:v>99.951534733441022</c:v>
                </c:pt>
                <c:pt idx="21">
                  <c:v>99.30533117932147</c:v>
                </c:pt>
                <c:pt idx="22">
                  <c:v>100</c:v>
                </c:pt>
                <c:pt idx="23">
                  <c:v>96.90647482014387</c:v>
                </c:pt>
                <c:pt idx="24">
                  <c:v>99.935379644588039</c:v>
                </c:pt>
                <c:pt idx="25">
                  <c:v>99.983844911147003</c:v>
                </c:pt>
                <c:pt idx="26">
                  <c:v>99.96768982229402</c:v>
                </c:pt>
                <c:pt idx="27">
                  <c:v>99.903069466882059</c:v>
                </c:pt>
                <c:pt idx="28">
                  <c:v>99.919224555735056</c:v>
                </c:pt>
                <c:pt idx="29">
                  <c:v>100</c:v>
                </c:pt>
                <c:pt idx="30">
                  <c:v>95.07269789983846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B2-CC46-BD54-99C5F9CA8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0398319"/>
        <c:axId val="1810399951"/>
      </c:barChart>
      <c:catAx>
        <c:axId val="181039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399951"/>
        <c:crosses val="autoZero"/>
        <c:auto val="1"/>
        <c:lblAlgn val="ctr"/>
        <c:lblOffset val="100"/>
        <c:noMultiLvlLbl val="0"/>
      </c:catAx>
      <c:valAx>
        <c:axId val="1810399951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39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AMIGOS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MWMF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Sheet2!$A$2:$A$32</c:f>
              <c:strCache>
                <c:ptCount val="31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08</c:v>
                </c:pt>
                <c:pt idx="7">
                  <c:v>07</c:v>
                </c:pt>
                <c:pt idx="8">
                  <c:v>09</c:v>
                </c:pt>
                <c:pt idx="9">
                  <c:v>10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19</c:v>
                </c:pt>
                <c:pt idx="15">
                  <c:v>20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strCache>
            </c:strRef>
          </c:cat>
          <c:val>
            <c:numRef>
              <c:f>Sheet2!$B$2:$B$32</c:f>
              <c:numCache>
                <c:formatCode>General</c:formatCode>
                <c:ptCount val="31"/>
                <c:pt idx="0">
                  <c:v>99.983844911147003</c:v>
                </c:pt>
                <c:pt idx="1">
                  <c:v>99.983844911147003</c:v>
                </c:pt>
                <c:pt idx="2">
                  <c:v>100</c:v>
                </c:pt>
                <c:pt idx="3">
                  <c:v>99.983844911147003</c:v>
                </c:pt>
                <c:pt idx="4">
                  <c:v>99.806138933764132</c:v>
                </c:pt>
                <c:pt idx="5">
                  <c:v>99.983844911147003</c:v>
                </c:pt>
                <c:pt idx="6">
                  <c:v>99.352517985611513</c:v>
                </c:pt>
                <c:pt idx="7">
                  <c:v>100</c:v>
                </c:pt>
                <c:pt idx="8">
                  <c:v>99.96768982229402</c:v>
                </c:pt>
                <c:pt idx="9">
                  <c:v>99.935379644588039</c:v>
                </c:pt>
                <c:pt idx="10">
                  <c:v>99.870759289176078</c:v>
                </c:pt>
                <c:pt idx="11">
                  <c:v>99.903069466882073</c:v>
                </c:pt>
                <c:pt idx="12">
                  <c:v>99.854604200323095</c:v>
                </c:pt>
                <c:pt idx="13">
                  <c:v>97.980613893376429</c:v>
                </c:pt>
                <c:pt idx="14">
                  <c:v>99.983844911147003</c:v>
                </c:pt>
                <c:pt idx="15">
                  <c:v>99.96768982229402</c:v>
                </c:pt>
                <c:pt idx="16">
                  <c:v>99.983844911147003</c:v>
                </c:pt>
                <c:pt idx="17">
                  <c:v>99.951534733441036</c:v>
                </c:pt>
                <c:pt idx="18">
                  <c:v>99.96768982229402</c:v>
                </c:pt>
                <c:pt idx="19">
                  <c:v>100</c:v>
                </c:pt>
                <c:pt idx="20">
                  <c:v>99.951534733441022</c:v>
                </c:pt>
                <c:pt idx="21">
                  <c:v>99.30533117932147</c:v>
                </c:pt>
                <c:pt idx="22">
                  <c:v>100</c:v>
                </c:pt>
                <c:pt idx="23">
                  <c:v>96.90647482014387</c:v>
                </c:pt>
                <c:pt idx="24">
                  <c:v>99.935379644588039</c:v>
                </c:pt>
                <c:pt idx="25">
                  <c:v>99.983844911147003</c:v>
                </c:pt>
                <c:pt idx="26">
                  <c:v>99.96768982229402</c:v>
                </c:pt>
                <c:pt idx="27">
                  <c:v>99.903069466882059</c:v>
                </c:pt>
                <c:pt idx="28">
                  <c:v>99.919224555735056</c:v>
                </c:pt>
                <c:pt idx="29">
                  <c:v>100</c:v>
                </c:pt>
                <c:pt idx="30">
                  <c:v>95.07269789983846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9-B741-A3CD-D942B841FD35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Mean Filter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Sheet2!$A$2:$A$32</c:f>
              <c:strCache>
                <c:ptCount val="31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08</c:v>
                </c:pt>
                <c:pt idx="7">
                  <c:v>07</c:v>
                </c:pt>
                <c:pt idx="8">
                  <c:v>09</c:v>
                </c:pt>
                <c:pt idx="9">
                  <c:v>10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19</c:v>
                </c:pt>
                <c:pt idx="15">
                  <c:v>20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strCache>
            </c:strRef>
          </c:cat>
          <c:val>
            <c:numRef>
              <c:f>Sheet2!$C$2:$C$32</c:f>
              <c:numCache>
                <c:formatCode>General</c:formatCode>
                <c:ptCount val="31"/>
                <c:pt idx="0">
                  <c:v>97.447495961227787</c:v>
                </c:pt>
                <c:pt idx="1">
                  <c:v>95.961227786752829</c:v>
                </c:pt>
                <c:pt idx="2">
                  <c:v>98.70759289176091</c:v>
                </c:pt>
                <c:pt idx="3">
                  <c:v>97.738287560581611</c:v>
                </c:pt>
                <c:pt idx="4">
                  <c:v>97.399030694668838</c:v>
                </c:pt>
                <c:pt idx="5">
                  <c:v>99.143780290791597</c:v>
                </c:pt>
                <c:pt idx="6">
                  <c:v>99.143780290791597</c:v>
                </c:pt>
                <c:pt idx="7">
                  <c:v>87.769784172661886</c:v>
                </c:pt>
                <c:pt idx="8">
                  <c:v>87.625201938610658</c:v>
                </c:pt>
                <c:pt idx="9">
                  <c:v>94.378029079159944</c:v>
                </c:pt>
                <c:pt idx="10">
                  <c:v>94.038772213247171</c:v>
                </c:pt>
                <c:pt idx="11">
                  <c:v>96.607431340872395</c:v>
                </c:pt>
                <c:pt idx="12">
                  <c:v>97.94830371567042</c:v>
                </c:pt>
                <c:pt idx="13">
                  <c:v>98.481421647819062</c:v>
                </c:pt>
                <c:pt idx="14">
                  <c:v>97.544426494345728</c:v>
                </c:pt>
                <c:pt idx="15">
                  <c:v>87.544426494345728</c:v>
                </c:pt>
                <c:pt idx="16">
                  <c:v>93.489499192245546</c:v>
                </c:pt>
                <c:pt idx="17">
                  <c:v>90.92084006462035</c:v>
                </c:pt>
                <c:pt idx="18">
                  <c:v>96.219709208400644</c:v>
                </c:pt>
                <c:pt idx="19">
                  <c:v>91.72661870503596</c:v>
                </c:pt>
                <c:pt idx="20">
                  <c:v>99.515347334410336</c:v>
                </c:pt>
                <c:pt idx="21">
                  <c:v>98.852988691437815</c:v>
                </c:pt>
                <c:pt idx="22">
                  <c:v>99.596122778675294</c:v>
                </c:pt>
                <c:pt idx="23">
                  <c:v>77.410071942446052</c:v>
                </c:pt>
                <c:pt idx="24">
                  <c:v>97.899838449111471</c:v>
                </c:pt>
                <c:pt idx="25">
                  <c:v>98.142164781906288</c:v>
                </c:pt>
                <c:pt idx="26">
                  <c:v>97.189014539579972</c:v>
                </c:pt>
                <c:pt idx="27">
                  <c:v>98.045234248788375</c:v>
                </c:pt>
                <c:pt idx="28">
                  <c:v>96.801292407108235</c:v>
                </c:pt>
                <c:pt idx="29">
                  <c:v>98.933764135702745</c:v>
                </c:pt>
                <c:pt idx="30">
                  <c:v>91.534733441033936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99-B741-A3CD-D942B841F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8695391"/>
        <c:axId val="1808697023"/>
      </c:barChart>
      <c:catAx>
        <c:axId val="180869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08697023"/>
        <c:crosses val="autoZero"/>
        <c:auto val="1"/>
        <c:lblAlgn val="ctr"/>
        <c:lblOffset val="100"/>
        <c:noMultiLvlLbl val="0"/>
      </c:catAx>
      <c:valAx>
        <c:axId val="1808697023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0869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14</xdr:row>
      <xdr:rowOff>76200</xdr:rowOff>
    </xdr:from>
    <xdr:to>
      <xdr:col>11</xdr:col>
      <xdr:colOff>254000</xdr:colOff>
      <xdr:row>28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F74ABD-1106-D147-A234-ED5113F46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13</xdr:row>
      <xdr:rowOff>76200</xdr:rowOff>
    </xdr:from>
    <xdr:to>
      <xdr:col>13</xdr:col>
      <xdr:colOff>609600</xdr:colOff>
      <xdr:row>31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FE7091-1A07-D34F-B436-DA54A11A2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"/>
  <sheetViews>
    <sheetView workbookViewId="0">
      <selection activeCell="M2" sqref="M2:M32"/>
    </sheetView>
  </sheetViews>
  <sheetFormatPr baseColWidth="10" defaultColWidth="8.83203125" defaultRowHeight="15" x14ac:dyDescent="0.2"/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3" x14ac:dyDescent="0.2">
      <c r="A2" t="s">
        <v>11</v>
      </c>
      <c r="B2">
        <v>0.99983844911147002</v>
      </c>
      <c r="C2">
        <v>0.99991197183098601</v>
      </c>
      <c r="D2">
        <v>0.99935897435897447</v>
      </c>
      <c r="E2">
        <v>0.99963123296456635</v>
      </c>
      <c r="F2">
        <v>4.1727798525243999E-4</v>
      </c>
      <c r="G2">
        <v>21.991164350509639</v>
      </c>
      <c r="H2">
        <v>0.11431167125701901</v>
      </c>
      <c r="I2">
        <v>50</v>
      </c>
      <c r="J2">
        <v>1E-4</v>
      </c>
      <c r="K2">
        <v>120</v>
      </c>
      <c r="M2">
        <f>B2*100</f>
        <v>99.983844911147003</v>
      </c>
    </row>
    <row r="3" spans="1:13" x14ac:dyDescent="0.2">
      <c r="A3" t="s">
        <v>12</v>
      </c>
      <c r="B3">
        <v>0.99983844911147002</v>
      </c>
      <c r="C3">
        <v>0.9998091603053435</v>
      </c>
      <c r="D3">
        <v>0.99985632183908046</v>
      </c>
      <c r="E3">
        <v>0.99983216844987699</v>
      </c>
      <c r="F3">
        <v>3.6273062869440759E-4</v>
      </c>
      <c r="G3">
        <v>21.785478854179381</v>
      </c>
      <c r="H3">
        <v>0.1146441698074341</v>
      </c>
      <c r="I3">
        <v>50</v>
      </c>
      <c r="J3">
        <v>1E-4</v>
      </c>
      <c r="K3">
        <v>120</v>
      </c>
      <c r="M3">
        <f t="shared" ref="M3:M32" si="0">B3*100</f>
        <v>99.983844911147003</v>
      </c>
    </row>
    <row r="4" spans="1:13" x14ac:dyDescent="0.2">
      <c r="A4" t="s">
        <v>13</v>
      </c>
      <c r="B4">
        <v>1</v>
      </c>
      <c r="C4">
        <v>1</v>
      </c>
      <c r="D4">
        <v>1</v>
      </c>
      <c r="E4">
        <v>1</v>
      </c>
      <c r="F4">
        <v>1.8353254417888821E-4</v>
      </c>
      <c r="G4">
        <v>21.78309261798859</v>
      </c>
      <c r="H4">
        <v>0.1166587114334106</v>
      </c>
      <c r="I4">
        <v>50</v>
      </c>
      <c r="J4">
        <v>1E-4</v>
      </c>
      <c r="K4">
        <v>120</v>
      </c>
      <c r="M4">
        <f t="shared" si="0"/>
        <v>100</v>
      </c>
    </row>
    <row r="5" spans="1:13" x14ac:dyDescent="0.2">
      <c r="A5" t="s">
        <v>14</v>
      </c>
      <c r="B5">
        <v>0.99983844911147002</v>
      </c>
      <c r="C5">
        <v>0.99982363315696643</v>
      </c>
      <c r="D5">
        <v>0.99988385598141694</v>
      </c>
      <c r="E5">
        <v>0.99985340931360067</v>
      </c>
      <c r="F5">
        <v>3.2630549976602201E-4</v>
      </c>
      <c r="G5">
        <v>22.052194118499759</v>
      </c>
      <c r="H5">
        <v>0.1176790714263916</v>
      </c>
      <c r="I5">
        <v>50</v>
      </c>
      <c r="J5">
        <v>1E-4</v>
      </c>
      <c r="K5">
        <v>120</v>
      </c>
      <c r="M5">
        <f t="shared" si="0"/>
        <v>99.983844911147003</v>
      </c>
    </row>
    <row r="6" spans="1:13" x14ac:dyDescent="0.2">
      <c r="A6" t="s">
        <v>15</v>
      </c>
      <c r="B6">
        <v>0.99806138933764132</v>
      </c>
      <c r="C6">
        <v>0.99808539969897581</v>
      </c>
      <c r="D6">
        <v>0.99780453117513557</v>
      </c>
      <c r="E6">
        <v>0.99794182811369969</v>
      </c>
      <c r="F6">
        <v>1.686946314293891E-3</v>
      </c>
      <c r="G6">
        <v>22.925564265251161</v>
      </c>
      <c r="H6">
        <v>0.1172443866729736</v>
      </c>
      <c r="I6">
        <v>50</v>
      </c>
      <c r="J6">
        <v>1E-4</v>
      </c>
      <c r="K6">
        <v>120</v>
      </c>
      <c r="M6">
        <f t="shared" si="0"/>
        <v>99.806138933764132</v>
      </c>
    </row>
    <row r="7" spans="1:13" x14ac:dyDescent="0.2">
      <c r="A7" t="s">
        <v>16</v>
      </c>
      <c r="B7">
        <v>0.99983844911147002</v>
      </c>
      <c r="C7">
        <v>0.99992795389048994</v>
      </c>
      <c r="D7">
        <v>0.99989406779661016</v>
      </c>
      <c r="E7">
        <v>0.9999108464076617</v>
      </c>
      <c r="F7">
        <v>3.3381519373506308E-3</v>
      </c>
      <c r="G7">
        <v>21.870332598686218</v>
      </c>
      <c r="H7">
        <v>0.11911580562591551</v>
      </c>
      <c r="I7">
        <v>50</v>
      </c>
      <c r="J7">
        <v>1E-4</v>
      </c>
      <c r="K7">
        <v>120</v>
      </c>
      <c r="M7">
        <f t="shared" si="0"/>
        <v>99.983844911147003</v>
      </c>
    </row>
    <row r="8" spans="1:13" x14ac:dyDescent="0.2">
      <c r="A8" t="s">
        <v>17</v>
      </c>
      <c r="B8">
        <v>0.9935251798561151</v>
      </c>
      <c r="C8">
        <v>0.99179342245750557</v>
      </c>
      <c r="D8">
        <v>0.99402948398723123</v>
      </c>
      <c r="E8">
        <v>0.99281073099614781</v>
      </c>
      <c r="F8">
        <v>6.4104469958692787E-3</v>
      </c>
      <c r="G8">
        <v>4.8535065650939941</v>
      </c>
      <c r="H8">
        <v>8.0381631851196289E-2</v>
      </c>
      <c r="I8">
        <v>50</v>
      </c>
      <c r="J8">
        <v>1E-4</v>
      </c>
      <c r="K8">
        <v>120</v>
      </c>
      <c r="M8">
        <f t="shared" si="0"/>
        <v>99.352517985611513</v>
      </c>
    </row>
    <row r="9" spans="1:13" x14ac:dyDescent="0.2">
      <c r="A9" t="s">
        <v>18</v>
      </c>
      <c r="B9">
        <v>1</v>
      </c>
      <c r="C9">
        <v>1</v>
      </c>
      <c r="D9">
        <v>1</v>
      </c>
      <c r="E9">
        <v>1</v>
      </c>
      <c r="F9">
        <v>8.1017969932872802E-5</v>
      </c>
      <c r="G9">
        <v>21.83428614139557</v>
      </c>
      <c r="H9">
        <v>0.1359532833099365</v>
      </c>
      <c r="I9">
        <v>50</v>
      </c>
      <c r="J9">
        <v>1E-4</v>
      </c>
      <c r="K9">
        <v>120</v>
      </c>
      <c r="M9">
        <f t="shared" si="0"/>
        <v>100</v>
      </c>
    </row>
    <row r="10" spans="1:13" x14ac:dyDescent="0.2">
      <c r="A10" t="s">
        <v>19</v>
      </c>
      <c r="B10">
        <v>0.99967689822294015</v>
      </c>
      <c r="C10">
        <v>0.9988643483709273</v>
      </c>
      <c r="D10">
        <v>0.99974618635332924</v>
      </c>
      <c r="E10">
        <v>0.9992937743689323</v>
      </c>
      <c r="F10">
        <v>4.4656983227469031E-4</v>
      </c>
      <c r="G10">
        <v>21.89463102817535</v>
      </c>
      <c r="H10">
        <v>0.1169119358062744</v>
      </c>
      <c r="I10">
        <v>50</v>
      </c>
      <c r="J10">
        <v>1E-4</v>
      </c>
      <c r="K10">
        <v>120</v>
      </c>
      <c r="M10">
        <f t="shared" si="0"/>
        <v>99.96768982229402</v>
      </c>
    </row>
    <row r="11" spans="1:13" x14ac:dyDescent="0.2">
      <c r="A11" t="s">
        <v>20</v>
      </c>
      <c r="B11">
        <v>0.9993537964458804</v>
      </c>
      <c r="C11">
        <v>0.99954730152508886</v>
      </c>
      <c r="D11">
        <v>0.99956695523072747</v>
      </c>
      <c r="E11">
        <v>0.99955638053478368</v>
      </c>
      <c r="F11">
        <v>3.6729931016452608E-4</v>
      </c>
      <c r="G11">
        <v>21.88198888301849</v>
      </c>
      <c r="H11">
        <v>0.11768078804016111</v>
      </c>
      <c r="I11">
        <v>50</v>
      </c>
      <c r="J11">
        <v>1E-4</v>
      </c>
      <c r="K11">
        <v>120</v>
      </c>
      <c r="M11">
        <f t="shared" si="0"/>
        <v>99.935379644588039</v>
      </c>
    </row>
    <row r="12" spans="1:13" x14ac:dyDescent="0.2">
      <c r="A12" t="s">
        <v>21</v>
      </c>
      <c r="B12">
        <v>0.99870759289176081</v>
      </c>
      <c r="C12">
        <v>0.99757819874361231</v>
      </c>
      <c r="D12">
        <v>0.99863494144612142</v>
      </c>
      <c r="E12">
        <v>0.99808890669517736</v>
      </c>
      <c r="F12">
        <v>1.73248735954985E-3</v>
      </c>
      <c r="G12">
        <v>21.889170360565181</v>
      </c>
      <c r="H12">
        <v>0.115458345413208</v>
      </c>
      <c r="I12">
        <v>50</v>
      </c>
      <c r="J12">
        <v>1E-4</v>
      </c>
      <c r="K12">
        <v>120</v>
      </c>
      <c r="M12">
        <f t="shared" si="0"/>
        <v>99.870759289176078</v>
      </c>
    </row>
    <row r="13" spans="1:13" x14ac:dyDescent="0.2">
      <c r="A13" t="s">
        <v>22</v>
      </c>
      <c r="B13">
        <v>0.99903069466882077</v>
      </c>
      <c r="C13">
        <v>0.99837439281627582</v>
      </c>
      <c r="D13">
        <v>0.99882834263259246</v>
      </c>
      <c r="E13">
        <v>0.99859559055579372</v>
      </c>
      <c r="F13">
        <v>1.6077706823125479E-3</v>
      </c>
      <c r="G13">
        <v>21.830880737304689</v>
      </c>
      <c r="H13">
        <v>0.1147822618484497</v>
      </c>
      <c r="I13">
        <v>50</v>
      </c>
      <c r="J13">
        <v>1E-4</v>
      </c>
      <c r="K13">
        <v>120</v>
      </c>
      <c r="M13">
        <f t="shared" si="0"/>
        <v>99.903069466882073</v>
      </c>
    </row>
    <row r="14" spans="1:13" x14ac:dyDescent="0.2">
      <c r="A14" t="s">
        <v>23</v>
      </c>
      <c r="B14">
        <v>0.99854604200323094</v>
      </c>
      <c r="C14">
        <v>0.99800438222175347</v>
      </c>
      <c r="D14">
        <v>0.99846184125296578</v>
      </c>
      <c r="E14">
        <v>0.99822936490152681</v>
      </c>
      <c r="F14">
        <v>1.666191045660526E-3</v>
      </c>
      <c r="G14">
        <v>21.858105897903439</v>
      </c>
      <c r="H14">
        <v>0.1188665628433228</v>
      </c>
      <c r="I14">
        <v>50</v>
      </c>
      <c r="J14">
        <v>1E-4</v>
      </c>
      <c r="K14">
        <v>120</v>
      </c>
      <c r="M14">
        <f t="shared" si="0"/>
        <v>99.854604200323095</v>
      </c>
    </row>
    <row r="15" spans="1:13" x14ac:dyDescent="0.2">
      <c r="A15" t="s">
        <v>24</v>
      </c>
      <c r="B15">
        <v>0.97980613893376423</v>
      </c>
      <c r="C15">
        <v>0.98125872156419847</v>
      </c>
      <c r="D15">
        <v>0.97724875127593136</v>
      </c>
      <c r="E15">
        <v>0.97904243748106567</v>
      </c>
      <c r="F15">
        <v>1.543878316879272E-2</v>
      </c>
      <c r="G15">
        <v>21.84773833751678</v>
      </c>
      <c r="H15">
        <v>0.11825666427612309</v>
      </c>
      <c r="I15">
        <v>50</v>
      </c>
      <c r="J15">
        <v>1E-4</v>
      </c>
      <c r="K15">
        <v>120</v>
      </c>
      <c r="M15">
        <f t="shared" si="0"/>
        <v>97.980613893376429</v>
      </c>
    </row>
    <row r="16" spans="1:13" x14ac:dyDescent="0.2">
      <c r="A16" t="s">
        <v>25</v>
      </c>
      <c r="B16">
        <v>0.99983844911147002</v>
      </c>
      <c r="C16">
        <v>0.99992378048780495</v>
      </c>
      <c r="D16">
        <v>0.99930555555555556</v>
      </c>
      <c r="E16">
        <v>0.99960971938501242</v>
      </c>
      <c r="F16">
        <v>4.9995842564385382E-4</v>
      </c>
      <c r="G16">
        <v>21.895253705978391</v>
      </c>
      <c r="H16">
        <v>0.1222476005554199</v>
      </c>
      <c r="I16">
        <v>50</v>
      </c>
      <c r="J16">
        <v>1E-4</v>
      </c>
      <c r="K16">
        <v>120</v>
      </c>
      <c r="M16">
        <f t="shared" si="0"/>
        <v>99.983844911147003</v>
      </c>
    </row>
    <row r="17" spans="1:13" x14ac:dyDescent="0.2">
      <c r="A17" t="s">
        <v>26</v>
      </c>
      <c r="B17">
        <v>0.99967689822294015</v>
      </c>
      <c r="C17">
        <v>0.99984076433121027</v>
      </c>
      <c r="D17">
        <v>0.99166666666666659</v>
      </c>
      <c r="E17">
        <v>0.99492012779552719</v>
      </c>
      <c r="F17">
        <v>9.0638081310316925E-4</v>
      </c>
      <c r="G17">
        <v>21.910629105567931</v>
      </c>
      <c r="H17">
        <v>0.1173219442367554</v>
      </c>
      <c r="I17">
        <v>50</v>
      </c>
      <c r="J17">
        <v>1E-4</v>
      </c>
      <c r="K17">
        <v>120</v>
      </c>
      <c r="M17">
        <f t="shared" si="0"/>
        <v>99.96768982229402</v>
      </c>
    </row>
    <row r="18" spans="1:13" x14ac:dyDescent="0.2">
      <c r="A18" t="s">
        <v>27</v>
      </c>
      <c r="B18">
        <v>0.99983844911147002</v>
      </c>
      <c r="C18">
        <v>0.99978070175438594</v>
      </c>
      <c r="D18">
        <v>0.99989868287740635</v>
      </c>
      <c r="E18">
        <v>0.99983925333172574</v>
      </c>
      <c r="F18">
        <v>1.5164098440436651E-4</v>
      </c>
      <c r="G18">
        <v>21.870107817649838</v>
      </c>
      <c r="H18">
        <v>0.1115422248840332</v>
      </c>
      <c r="I18">
        <v>50</v>
      </c>
      <c r="J18">
        <v>1E-4</v>
      </c>
      <c r="K18">
        <v>120</v>
      </c>
      <c r="M18">
        <f t="shared" si="0"/>
        <v>99.983844911147003</v>
      </c>
    </row>
    <row r="19" spans="1:13" x14ac:dyDescent="0.2">
      <c r="A19" t="s">
        <v>28</v>
      </c>
      <c r="B19">
        <v>0.99951534733441039</v>
      </c>
      <c r="C19">
        <v>0.9996757586025149</v>
      </c>
      <c r="D19">
        <v>0.99945455037626552</v>
      </c>
      <c r="E19">
        <v>0.99956293945518093</v>
      </c>
      <c r="F19">
        <v>7.1382615133188667E-4</v>
      </c>
      <c r="G19">
        <v>21.87601544857025</v>
      </c>
      <c r="H19">
        <v>0.114201831817627</v>
      </c>
      <c r="I19">
        <v>50</v>
      </c>
      <c r="J19">
        <v>1E-4</v>
      </c>
      <c r="K19">
        <v>120</v>
      </c>
      <c r="M19">
        <f t="shared" si="0"/>
        <v>99.951534733441036</v>
      </c>
    </row>
    <row r="20" spans="1:13" x14ac:dyDescent="0.2">
      <c r="A20" t="s">
        <v>29</v>
      </c>
      <c r="B20">
        <v>0.99967689822294015</v>
      </c>
      <c r="C20">
        <v>0.99972218792443512</v>
      </c>
      <c r="D20">
        <v>0.99981833887218452</v>
      </c>
      <c r="E20">
        <v>0.99976971091541744</v>
      </c>
      <c r="F20">
        <v>4.7524216934107238E-4</v>
      </c>
      <c r="G20">
        <v>21.924163031578061</v>
      </c>
      <c r="H20">
        <v>0.1162739992141724</v>
      </c>
      <c r="I20">
        <v>50</v>
      </c>
      <c r="J20">
        <v>1E-4</v>
      </c>
      <c r="K20">
        <v>120</v>
      </c>
      <c r="M20">
        <f t="shared" si="0"/>
        <v>99.96768982229402</v>
      </c>
    </row>
    <row r="21" spans="1:13" x14ac:dyDescent="0.2">
      <c r="A21" t="s">
        <v>30</v>
      </c>
      <c r="B21">
        <v>1</v>
      </c>
      <c r="C21">
        <v>1</v>
      </c>
      <c r="D21">
        <v>1</v>
      </c>
      <c r="E21">
        <v>1</v>
      </c>
      <c r="F21">
        <v>3.4581166983116418E-4</v>
      </c>
      <c r="G21">
        <v>3.9954895257949832</v>
      </c>
      <c r="H21">
        <v>7.3479247093200681E-2</v>
      </c>
      <c r="I21">
        <v>50</v>
      </c>
      <c r="J21">
        <v>1E-4</v>
      </c>
      <c r="K21">
        <v>120</v>
      </c>
      <c r="M21">
        <f t="shared" si="0"/>
        <v>100</v>
      </c>
    </row>
    <row r="22" spans="1:13" x14ac:dyDescent="0.2">
      <c r="A22" t="s">
        <v>31</v>
      </c>
      <c r="B22">
        <v>0.99951534733441016</v>
      </c>
      <c r="C22">
        <v>0.99912033320726468</v>
      </c>
      <c r="D22">
        <v>0.9995896103483346</v>
      </c>
      <c r="E22">
        <v>0.99935080913954033</v>
      </c>
      <c r="F22">
        <v>9.0989962918683884E-4</v>
      </c>
      <c r="G22">
        <v>21.980609011650081</v>
      </c>
      <c r="H22">
        <v>0.1277356147766113</v>
      </c>
      <c r="I22">
        <v>50</v>
      </c>
      <c r="J22">
        <v>1E-4</v>
      </c>
      <c r="K22">
        <v>120</v>
      </c>
      <c r="M22">
        <f t="shared" si="0"/>
        <v>99.951534733441022</v>
      </c>
    </row>
    <row r="23" spans="1:13" x14ac:dyDescent="0.2">
      <c r="A23" t="s">
        <v>32</v>
      </c>
      <c r="B23">
        <v>0.99305331179321477</v>
      </c>
      <c r="C23">
        <v>0.9925282955451149</v>
      </c>
      <c r="D23">
        <v>0.99197561412949276</v>
      </c>
      <c r="E23">
        <v>0.99224242751003844</v>
      </c>
      <c r="F23">
        <v>4.4719409197568893E-3</v>
      </c>
      <c r="G23">
        <v>21.90190575122833</v>
      </c>
      <c r="H23">
        <v>0.11427288055419919</v>
      </c>
      <c r="I23">
        <v>50</v>
      </c>
      <c r="J23">
        <v>1E-4</v>
      </c>
      <c r="K23">
        <v>120</v>
      </c>
      <c r="M23">
        <f t="shared" si="0"/>
        <v>99.30533117932147</v>
      </c>
    </row>
    <row r="24" spans="1:13" x14ac:dyDescent="0.2">
      <c r="A24" t="s">
        <v>33</v>
      </c>
      <c r="B24">
        <v>1</v>
      </c>
      <c r="C24">
        <v>1</v>
      </c>
      <c r="D24">
        <v>1</v>
      </c>
      <c r="E24">
        <v>1</v>
      </c>
      <c r="F24">
        <v>8.0402273306390276E-5</v>
      </c>
      <c r="G24">
        <v>21.906042218208309</v>
      </c>
      <c r="H24">
        <v>0.1190239906311035</v>
      </c>
      <c r="I24">
        <v>50</v>
      </c>
      <c r="J24">
        <v>1E-4</v>
      </c>
      <c r="K24">
        <v>120</v>
      </c>
      <c r="M24">
        <f t="shared" si="0"/>
        <v>100</v>
      </c>
    </row>
    <row r="25" spans="1:13" x14ac:dyDescent="0.2">
      <c r="A25" t="s">
        <v>34</v>
      </c>
      <c r="B25">
        <v>0.96906474820143873</v>
      </c>
      <c r="C25">
        <v>0.97593539398536178</v>
      </c>
      <c r="D25">
        <v>0.97289690660249539</v>
      </c>
      <c r="E25">
        <v>0.97401186259967376</v>
      </c>
      <c r="F25">
        <v>3.129232730716467E-2</v>
      </c>
      <c r="G25">
        <v>4.0096238374710076</v>
      </c>
      <c r="H25">
        <v>7.3817253112792969E-2</v>
      </c>
      <c r="I25">
        <v>50</v>
      </c>
      <c r="J25">
        <v>1E-4</v>
      </c>
      <c r="K25">
        <v>120</v>
      </c>
      <c r="M25">
        <f t="shared" si="0"/>
        <v>96.90647482014387</v>
      </c>
    </row>
    <row r="26" spans="1:13" x14ac:dyDescent="0.2">
      <c r="A26" t="s">
        <v>35</v>
      </c>
      <c r="B26">
        <v>0.9993537964458804</v>
      </c>
      <c r="C26">
        <v>0.99926930087303312</v>
      </c>
      <c r="D26">
        <v>0.99736842105263146</v>
      </c>
      <c r="E26">
        <v>0.99828876418881107</v>
      </c>
      <c r="F26">
        <v>1.165765436599031E-3</v>
      </c>
      <c r="G26">
        <v>21.90164489746094</v>
      </c>
      <c r="H26">
        <v>0.14283180236816409</v>
      </c>
      <c r="I26">
        <v>50</v>
      </c>
      <c r="J26">
        <v>1E-4</v>
      </c>
      <c r="K26">
        <v>120</v>
      </c>
      <c r="M26">
        <f t="shared" si="0"/>
        <v>99.935379644588039</v>
      </c>
    </row>
    <row r="27" spans="1:13" x14ac:dyDescent="0.2">
      <c r="A27" t="s">
        <v>36</v>
      </c>
      <c r="B27">
        <v>0.99983844911147002</v>
      </c>
      <c r="C27">
        <v>0.99959677419354842</v>
      </c>
      <c r="D27">
        <v>0.99986559139784936</v>
      </c>
      <c r="E27">
        <v>0.9997293625227357</v>
      </c>
      <c r="F27">
        <v>1.8243285157950589E-4</v>
      </c>
      <c r="G27">
        <v>21.906964445114131</v>
      </c>
      <c r="H27">
        <v>0.11789872646331789</v>
      </c>
      <c r="I27">
        <v>50</v>
      </c>
      <c r="J27">
        <v>1E-4</v>
      </c>
      <c r="K27">
        <v>120</v>
      </c>
      <c r="M27">
        <f t="shared" si="0"/>
        <v>99.983844911147003</v>
      </c>
    </row>
    <row r="28" spans="1:13" x14ac:dyDescent="0.2">
      <c r="A28" t="s">
        <v>37</v>
      </c>
      <c r="B28">
        <v>0.99967689822294015</v>
      </c>
      <c r="C28">
        <v>0.99958358780745105</v>
      </c>
      <c r="D28">
        <v>0.99981758029082535</v>
      </c>
      <c r="E28">
        <v>0.99969936864221487</v>
      </c>
      <c r="F28">
        <v>4.5700999908149242E-4</v>
      </c>
      <c r="G28">
        <v>21.973895120620728</v>
      </c>
      <c r="H28">
        <v>0.1166444063186645</v>
      </c>
      <c r="I28">
        <v>50</v>
      </c>
      <c r="J28">
        <v>1E-4</v>
      </c>
      <c r="K28">
        <v>120</v>
      </c>
      <c r="M28">
        <f t="shared" si="0"/>
        <v>99.96768982229402</v>
      </c>
    </row>
    <row r="29" spans="1:13" x14ac:dyDescent="0.2">
      <c r="A29" t="s">
        <v>38</v>
      </c>
      <c r="B29">
        <v>0.99903069466882055</v>
      </c>
      <c r="C29">
        <v>0.99930481198010468</v>
      </c>
      <c r="D29">
        <v>0.99782350300433564</v>
      </c>
      <c r="E29">
        <v>0.99854038736841932</v>
      </c>
      <c r="F29">
        <v>1.7884683678857981E-3</v>
      </c>
      <c r="G29">
        <v>21.925392246246339</v>
      </c>
      <c r="H29">
        <v>0.11831507682800289</v>
      </c>
      <c r="I29">
        <v>50</v>
      </c>
      <c r="J29">
        <v>1E-4</v>
      </c>
      <c r="K29">
        <v>120</v>
      </c>
      <c r="M29">
        <f t="shared" si="0"/>
        <v>99.903069466882059</v>
      </c>
    </row>
    <row r="30" spans="1:13" x14ac:dyDescent="0.2">
      <c r="A30" t="s">
        <v>39</v>
      </c>
      <c r="B30">
        <v>0.99919224555735053</v>
      </c>
      <c r="C30">
        <v>0.99874416550897149</v>
      </c>
      <c r="D30">
        <v>0.99885987416125366</v>
      </c>
      <c r="E30">
        <v>0.99879019584551543</v>
      </c>
      <c r="F30">
        <v>1.5854787081480031E-3</v>
      </c>
      <c r="G30">
        <v>21.897500514984131</v>
      </c>
      <c r="H30">
        <v>0.1169848442077637</v>
      </c>
      <c r="I30">
        <v>50</v>
      </c>
      <c r="J30">
        <v>1E-4</v>
      </c>
      <c r="K30">
        <v>120</v>
      </c>
      <c r="M30">
        <f t="shared" si="0"/>
        <v>99.919224555735056</v>
      </c>
    </row>
    <row r="31" spans="1:13" x14ac:dyDescent="0.2">
      <c r="A31" t="s">
        <v>40</v>
      </c>
      <c r="B31">
        <v>1</v>
      </c>
      <c r="C31">
        <v>1</v>
      </c>
      <c r="D31">
        <v>1</v>
      </c>
      <c r="E31">
        <v>1</v>
      </c>
      <c r="F31">
        <v>4.0725444850977512E-4</v>
      </c>
      <c r="G31">
        <v>21.94619879722595</v>
      </c>
      <c r="H31">
        <v>0.1178377866744995</v>
      </c>
      <c r="I31">
        <v>50</v>
      </c>
      <c r="J31">
        <v>1E-4</v>
      </c>
      <c r="K31">
        <v>120</v>
      </c>
      <c r="M31">
        <f t="shared" si="0"/>
        <v>100</v>
      </c>
    </row>
    <row r="32" spans="1:13" x14ac:dyDescent="0.2">
      <c r="A32" t="s">
        <v>41</v>
      </c>
      <c r="B32">
        <v>0.95072697899838465</v>
      </c>
      <c r="C32">
        <v>0.90163171144082277</v>
      </c>
      <c r="D32">
        <v>0.94161848000616044</v>
      </c>
      <c r="E32">
        <v>0.91591044940046906</v>
      </c>
      <c r="F32">
        <v>3.9383966848254202E-2</v>
      </c>
      <c r="G32">
        <v>21.91244118213654</v>
      </c>
      <c r="H32">
        <v>0.1167158603668213</v>
      </c>
      <c r="I32">
        <v>50</v>
      </c>
      <c r="J32">
        <v>1E-4</v>
      </c>
      <c r="K32">
        <v>120</v>
      </c>
      <c r="M32">
        <f t="shared" si="0"/>
        <v>95.07269789983846</v>
      </c>
    </row>
    <row r="34" spans="2:8" x14ac:dyDescent="0.2">
      <c r="B34">
        <f>AVERAGE(B2:B32)</f>
        <v>0.99593742068203783</v>
      </c>
      <c r="C34">
        <f t="shared" ref="C34:H34" si="1">AVERAGE(C2:C32)</f>
        <v>0.99443988562013386</v>
      </c>
      <c r="D34">
        <f t="shared" si="1"/>
        <v>0.99526689124747014</v>
      </c>
      <c r="E34">
        <f t="shared" si="1"/>
        <v>0.9946145822220358</v>
      </c>
      <c r="F34">
        <f t="shared" si="1"/>
        <v>3.8349457508781099E-3</v>
      </c>
      <c r="G34">
        <f t="shared" si="1"/>
        <v>20.226839077857232</v>
      </c>
      <c r="H34">
        <f t="shared" si="1"/>
        <v>0.11468033482951505</v>
      </c>
    </row>
    <row r="35" spans="2:8" x14ac:dyDescent="0.2">
      <c r="B35">
        <f>STDEV(B2:B32)*100</f>
        <v>1.0619369765557463</v>
      </c>
      <c r="C35">
        <f t="shared" ref="C35:E35" si="2">STDEV(C2:C32)*100</f>
        <v>1.8067623841019522</v>
      </c>
      <c r="D35">
        <f t="shared" si="2"/>
        <v>1.1776735114372827</v>
      </c>
      <c r="E35">
        <f t="shared" si="2"/>
        <v>1.575400066565974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F2203-4049-ED47-9B83-08B29995620C}">
  <dimension ref="A1:D37"/>
  <sheetViews>
    <sheetView tabSelected="1" topLeftCell="A18" workbookViewId="0">
      <selection activeCell="C37" sqref="C37"/>
    </sheetView>
  </sheetViews>
  <sheetFormatPr baseColWidth="10" defaultRowHeight="15" x14ac:dyDescent="0.2"/>
  <cols>
    <col min="1" max="1" width="7.6640625" bestFit="1" customWidth="1"/>
    <col min="2" max="2" width="16.5" bestFit="1" customWidth="1"/>
  </cols>
  <sheetData>
    <row r="1" spans="1:4" x14ac:dyDescent="0.2">
      <c r="A1" s="1" t="s">
        <v>0</v>
      </c>
      <c r="B1" s="2" t="s">
        <v>44</v>
      </c>
      <c r="C1" s="2" t="s">
        <v>43</v>
      </c>
      <c r="D1" s="2" t="s">
        <v>42</v>
      </c>
    </row>
    <row r="2" spans="1:4" x14ac:dyDescent="0.2">
      <c r="A2" t="s">
        <v>11</v>
      </c>
      <c r="B2">
        <v>90.145395799676891</v>
      </c>
      <c r="C2">
        <v>97.447495961227787</v>
      </c>
      <c r="D2">
        <v>99.983844911147003</v>
      </c>
    </row>
    <row r="3" spans="1:4" x14ac:dyDescent="0.2">
      <c r="A3" t="s">
        <v>12</v>
      </c>
      <c r="B3">
        <v>83.408723747980616</v>
      </c>
      <c r="C3">
        <v>95.961227786752829</v>
      </c>
      <c r="D3">
        <v>99.983844911147003</v>
      </c>
    </row>
    <row r="4" spans="1:4" x14ac:dyDescent="0.2">
      <c r="A4" t="s">
        <v>13</v>
      </c>
      <c r="B4">
        <v>94.539579967689818</v>
      </c>
      <c r="C4">
        <v>98.70759289176091</v>
      </c>
      <c r="D4">
        <v>100</v>
      </c>
    </row>
    <row r="5" spans="1:4" x14ac:dyDescent="0.2">
      <c r="A5" t="s">
        <v>14</v>
      </c>
      <c r="B5">
        <v>93.457189014539566</v>
      </c>
      <c r="C5">
        <v>97.738287560581611</v>
      </c>
      <c r="D5">
        <v>99.983844911147003</v>
      </c>
    </row>
    <row r="6" spans="1:4" x14ac:dyDescent="0.2">
      <c r="A6" t="s">
        <v>15</v>
      </c>
      <c r="B6">
        <v>93.505654281098543</v>
      </c>
      <c r="C6">
        <v>97.399030694668838</v>
      </c>
      <c r="D6">
        <v>99.806138933764132</v>
      </c>
    </row>
    <row r="7" spans="1:4" x14ac:dyDescent="0.2">
      <c r="A7" t="s">
        <v>16</v>
      </c>
      <c r="B7">
        <v>93.957996768982227</v>
      </c>
      <c r="C7">
        <v>99.143780290791597</v>
      </c>
      <c r="D7">
        <v>99.983844911147003</v>
      </c>
    </row>
    <row r="8" spans="1:4" x14ac:dyDescent="0.2">
      <c r="A8" t="s">
        <v>17</v>
      </c>
      <c r="B8">
        <v>94.264943457189005</v>
      </c>
      <c r="C8">
        <v>99.143780290791597</v>
      </c>
      <c r="D8">
        <v>99.352517985611513</v>
      </c>
    </row>
    <row r="9" spans="1:4" x14ac:dyDescent="0.2">
      <c r="A9" t="s">
        <v>18</v>
      </c>
      <c r="B9">
        <v>55.323741007194251</v>
      </c>
      <c r="C9">
        <v>87.769784172661886</v>
      </c>
      <c r="D9">
        <v>100</v>
      </c>
    </row>
    <row r="10" spans="1:4" x14ac:dyDescent="0.2">
      <c r="A10" t="s">
        <v>19</v>
      </c>
      <c r="B10">
        <v>93.457189014539594</v>
      </c>
      <c r="C10">
        <v>87.625201938610658</v>
      </c>
      <c r="D10">
        <v>99.96768982229402</v>
      </c>
    </row>
    <row r="11" spans="1:4" x14ac:dyDescent="0.2">
      <c r="A11" t="s">
        <v>20</v>
      </c>
      <c r="B11">
        <v>93.473344103392563</v>
      </c>
      <c r="C11">
        <v>94.378029079159944</v>
      </c>
      <c r="D11">
        <v>99.935379644588039</v>
      </c>
    </row>
    <row r="12" spans="1:4" x14ac:dyDescent="0.2">
      <c r="A12" t="s">
        <v>21</v>
      </c>
      <c r="B12">
        <v>87.819063004846527</v>
      </c>
      <c r="C12">
        <v>94.038772213247171</v>
      </c>
      <c r="D12">
        <v>99.870759289176078</v>
      </c>
    </row>
    <row r="13" spans="1:4" x14ac:dyDescent="0.2">
      <c r="A13" t="s">
        <v>22</v>
      </c>
      <c r="B13">
        <v>87.641357027463656</v>
      </c>
      <c r="C13">
        <v>96.607431340872395</v>
      </c>
      <c r="D13">
        <v>99.903069466882073</v>
      </c>
    </row>
    <row r="14" spans="1:4" x14ac:dyDescent="0.2">
      <c r="A14" t="s">
        <v>23</v>
      </c>
      <c r="B14">
        <v>94.878836833602591</v>
      </c>
      <c r="C14">
        <v>97.94830371567042</v>
      </c>
      <c r="D14">
        <v>99.854604200323095</v>
      </c>
    </row>
    <row r="15" spans="1:4" x14ac:dyDescent="0.2">
      <c r="A15" t="s">
        <v>24</v>
      </c>
      <c r="B15">
        <v>94.248788368336037</v>
      </c>
      <c r="C15">
        <v>98.481421647819062</v>
      </c>
      <c r="D15">
        <v>97.980613893376429</v>
      </c>
    </row>
    <row r="16" spans="1:4" x14ac:dyDescent="0.2">
      <c r="A16" t="s">
        <v>25</v>
      </c>
      <c r="B16">
        <v>88.982229402261709</v>
      </c>
      <c r="C16">
        <v>97.544426494345728</v>
      </c>
      <c r="D16">
        <v>99.983844911147003</v>
      </c>
    </row>
    <row r="17" spans="1:4" x14ac:dyDescent="0.2">
      <c r="A17" t="s">
        <v>26</v>
      </c>
      <c r="B17">
        <v>88.27140549273021</v>
      </c>
      <c r="C17">
        <v>87.544426494345728</v>
      </c>
      <c r="D17">
        <v>99.96768982229402</v>
      </c>
    </row>
    <row r="18" spans="1:4" x14ac:dyDescent="0.2">
      <c r="A18" t="s">
        <v>27</v>
      </c>
      <c r="B18">
        <v>92.810985460420028</v>
      </c>
      <c r="C18">
        <v>93.489499192245546</v>
      </c>
      <c r="D18">
        <v>99.983844911147003</v>
      </c>
    </row>
    <row r="19" spans="1:4" x14ac:dyDescent="0.2">
      <c r="A19" t="s">
        <v>28</v>
      </c>
      <c r="B19">
        <v>94.022617124394174</v>
      </c>
      <c r="C19">
        <v>90.92084006462035</v>
      </c>
      <c r="D19">
        <v>99.951534733441036</v>
      </c>
    </row>
    <row r="20" spans="1:4" x14ac:dyDescent="0.2">
      <c r="A20" t="s">
        <v>29</v>
      </c>
      <c r="B20">
        <v>90.872374798061387</v>
      </c>
      <c r="C20">
        <v>96.219709208400644</v>
      </c>
      <c r="D20">
        <v>99.96768982229402</v>
      </c>
    </row>
    <row r="21" spans="1:4" x14ac:dyDescent="0.2">
      <c r="A21" t="s">
        <v>30</v>
      </c>
      <c r="B21">
        <v>72.733812949640281</v>
      </c>
      <c r="C21">
        <v>91.72661870503596</v>
      </c>
      <c r="D21">
        <v>100</v>
      </c>
    </row>
    <row r="22" spans="1:4" x14ac:dyDescent="0.2">
      <c r="A22" t="s">
        <v>31</v>
      </c>
      <c r="B22">
        <v>87.625201938610658</v>
      </c>
      <c r="C22">
        <v>99.515347334410336</v>
      </c>
      <c r="D22">
        <v>99.951534733441022</v>
      </c>
    </row>
    <row r="23" spans="1:4" x14ac:dyDescent="0.2">
      <c r="A23" t="s">
        <v>32</v>
      </c>
      <c r="B23">
        <v>95.945072697899846</v>
      </c>
      <c r="C23">
        <v>98.852988691437815</v>
      </c>
      <c r="D23">
        <v>99.30533117932147</v>
      </c>
    </row>
    <row r="24" spans="1:4" x14ac:dyDescent="0.2">
      <c r="A24" t="s">
        <v>33</v>
      </c>
      <c r="B24">
        <v>94.89499192245556</v>
      </c>
      <c r="C24">
        <v>99.596122778675294</v>
      </c>
      <c r="D24">
        <v>100</v>
      </c>
    </row>
    <row r="25" spans="1:4" x14ac:dyDescent="0.2">
      <c r="A25" t="s">
        <v>34</v>
      </c>
      <c r="B25">
        <v>51.079136690647488</v>
      </c>
      <c r="C25">
        <v>77.410071942446052</v>
      </c>
      <c r="D25">
        <v>96.90647482014387</v>
      </c>
    </row>
    <row r="26" spans="1:4" x14ac:dyDescent="0.2">
      <c r="A26" t="s">
        <v>35</v>
      </c>
      <c r="B26">
        <v>92.778675282714062</v>
      </c>
      <c r="C26">
        <v>97.899838449111471</v>
      </c>
      <c r="D26">
        <v>99.935379644588039</v>
      </c>
    </row>
    <row r="27" spans="1:4" x14ac:dyDescent="0.2">
      <c r="A27" t="s">
        <v>36</v>
      </c>
      <c r="B27">
        <v>89.903069466882059</v>
      </c>
      <c r="C27">
        <v>98.142164781906288</v>
      </c>
      <c r="D27">
        <v>99.983844911147003</v>
      </c>
    </row>
    <row r="28" spans="1:4" x14ac:dyDescent="0.2">
      <c r="A28" t="s">
        <v>37</v>
      </c>
      <c r="B28">
        <v>92.988691437802913</v>
      </c>
      <c r="C28">
        <v>97.189014539579972</v>
      </c>
      <c r="D28">
        <v>99.96768982229402</v>
      </c>
    </row>
    <row r="29" spans="1:4" x14ac:dyDescent="0.2">
      <c r="A29" t="s">
        <v>38</v>
      </c>
      <c r="B29">
        <v>91.987075928917591</v>
      </c>
      <c r="C29">
        <v>98.045234248788375</v>
      </c>
      <c r="D29">
        <v>99.903069466882059</v>
      </c>
    </row>
    <row r="30" spans="1:4" x14ac:dyDescent="0.2">
      <c r="A30" t="s">
        <v>39</v>
      </c>
      <c r="B30">
        <v>90.420032310177717</v>
      </c>
      <c r="C30">
        <v>96.801292407108235</v>
      </c>
      <c r="D30">
        <v>99.919224555735056</v>
      </c>
    </row>
    <row r="31" spans="1:4" x14ac:dyDescent="0.2">
      <c r="A31" t="s">
        <v>40</v>
      </c>
      <c r="B31">
        <v>96.122778675282717</v>
      </c>
      <c r="C31">
        <v>98.933764135702745</v>
      </c>
      <c r="D31">
        <v>100</v>
      </c>
    </row>
    <row r="32" spans="1:4" x14ac:dyDescent="0.2">
      <c r="A32" t="s">
        <v>41</v>
      </c>
      <c r="B32">
        <v>82.019386106623585</v>
      </c>
      <c r="C32">
        <v>91.534733441033936</v>
      </c>
      <c r="D32">
        <v>95.07269789983846</v>
      </c>
    </row>
    <row r="34" spans="2:4" x14ac:dyDescent="0.2">
      <c r="B34">
        <f>AVERAGE(B2:B32)</f>
        <v>88.502559357485623</v>
      </c>
      <c r="C34">
        <f>AVERAGE(C2:C32)</f>
        <v>95.282459112703577</v>
      </c>
      <c r="D34">
        <f>AVERAGE(D2:D32)</f>
        <v>99.593742068203809</v>
      </c>
    </row>
    <row r="35" spans="2:4" x14ac:dyDescent="0.2">
      <c r="B35">
        <f>MAX(B2:B32)</f>
        <v>96.122778675282717</v>
      </c>
      <c r="C35">
        <f t="shared" ref="C35:D35" si="0">MAX(C2:C32)</f>
        <v>99.596122778675294</v>
      </c>
      <c r="D35">
        <f t="shared" si="0"/>
        <v>100</v>
      </c>
    </row>
    <row r="36" spans="2:4" x14ac:dyDescent="0.2">
      <c r="B36">
        <f>MIN(B2:B32)</f>
        <v>51.079136690647488</v>
      </c>
      <c r="C36">
        <f t="shared" ref="C36:D36" si="1">MIN(C2:C32)</f>
        <v>77.410071942446052</v>
      </c>
      <c r="D36">
        <f t="shared" si="1"/>
        <v>95.07269789983846</v>
      </c>
    </row>
    <row r="37" spans="2:4" x14ac:dyDescent="0.2">
      <c r="B37">
        <f>STDEV(B2:B32)</f>
        <v>10.583047172882452</v>
      </c>
      <c r="C37">
        <f t="shared" ref="C37:D37" si="2">STDEV(C2:C32)</f>
        <v>4.8961744946371155</v>
      </c>
      <c r="D37">
        <f t="shared" si="2"/>
        <v>1.0619369765557474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25288-13B3-D945-BC0E-34A4F68512A0}">
  <dimension ref="A1:C34"/>
  <sheetViews>
    <sheetView workbookViewId="0">
      <selection activeCell="B1" sqref="B1:B34"/>
    </sheetView>
  </sheetViews>
  <sheetFormatPr baseColWidth="10" defaultRowHeight="15" x14ac:dyDescent="0.2"/>
  <sheetData>
    <row r="1" spans="1:3" x14ac:dyDescent="0.2">
      <c r="A1" s="1" t="s">
        <v>0</v>
      </c>
      <c r="B1" s="2" t="s">
        <v>42</v>
      </c>
      <c r="C1" t="s">
        <v>43</v>
      </c>
    </row>
    <row r="2" spans="1:3" x14ac:dyDescent="0.2">
      <c r="A2" t="s">
        <v>11</v>
      </c>
      <c r="B2">
        <v>99.983844911147003</v>
      </c>
      <c r="C2">
        <v>97.447495961227787</v>
      </c>
    </row>
    <row r="3" spans="1:3" x14ac:dyDescent="0.2">
      <c r="A3" t="s">
        <v>12</v>
      </c>
      <c r="B3">
        <v>99.983844911147003</v>
      </c>
      <c r="C3">
        <v>95.961227786752829</v>
      </c>
    </row>
    <row r="4" spans="1:3" x14ac:dyDescent="0.2">
      <c r="A4" t="s">
        <v>13</v>
      </c>
      <c r="B4">
        <v>100</v>
      </c>
      <c r="C4">
        <v>98.70759289176091</v>
      </c>
    </row>
    <row r="5" spans="1:3" x14ac:dyDescent="0.2">
      <c r="A5" t="s">
        <v>14</v>
      </c>
      <c r="B5">
        <v>99.983844911147003</v>
      </c>
      <c r="C5">
        <v>97.738287560581611</v>
      </c>
    </row>
    <row r="6" spans="1:3" x14ac:dyDescent="0.2">
      <c r="A6" t="s">
        <v>15</v>
      </c>
      <c r="B6">
        <v>99.806138933764132</v>
      </c>
      <c r="C6">
        <v>97.399030694668838</v>
      </c>
    </row>
    <row r="7" spans="1:3" x14ac:dyDescent="0.2">
      <c r="A7" t="s">
        <v>16</v>
      </c>
      <c r="B7">
        <v>99.983844911147003</v>
      </c>
      <c r="C7">
        <v>99.143780290791597</v>
      </c>
    </row>
    <row r="8" spans="1:3" x14ac:dyDescent="0.2">
      <c r="A8" t="s">
        <v>17</v>
      </c>
      <c r="B8">
        <v>99.352517985611513</v>
      </c>
      <c r="C8">
        <v>99.143780290791597</v>
      </c>
    </row>
    <row r="9" spans="1:3" x14ac:dyDescent="0.2">
      <c r="A9" t="s">
        <v>18</v>
      </c>
      <c r="B9">
        <v>100</v>
      </c>
      <c r="C9">
        <v>87.769784172661886</v>
      </c>
    </row>
    <row r="10" spans="1:3" x14ac:dyDescent="0.2">
      <c r="A10" t="s">
        <v>19</v>
      </c>
      <c r="B10">
        <v>99.96768982229402</v>
      </c>
      <c r="C10">
        <v>87.625201938610658</v>
      </c>
    </row>
    <row r="11" spans="1:3" x14ac:dyDescent="0.2">
      <c r="A11" t="s">
        <v>20</v>
      </c>
      <c r="B11">
        <v>99.935379644588039</v>
      </c>
      <c r="C11">
        <v>94.378029079159944</v>
      </c>
    </row>
    <row r="12" spans="1:3" x14ac:dyDescent="0.2">
      <c r="A12" t="s">
        <v>21</v>
      </c>
      <c r="B12">
        <v>99.870759289176078</v>
      </c>
      <c r="C12">
        <v>94.038772213247171</v>
      </c>
    </row>
    <row r="13" spans="1:3" x14ac:dyDescent="0.2">
      <c r="A13" t="s">
        <v>22</v>
      </c>
      <c r="B13">
        <v>99.903069466882073</v>
      </c>
      <c r="C13">
        <v>96.607431340872395</v>
      </c>
    </row>
    <row r="14" spans="1:3" x14ac:dyDescent="0.2">
      <c r="A14" t="s">
        <v>23</v>
      </c>
      <c r="B14">
        <v>99.854604200323095</v>
      </c>
      <c r="C14">
        <v>97.94830371567042</v>
      </c>
    </row>
    <row r="15" spans="1:3" x14ac:dyDescent="0.2">
      <c r="A15" t="s">
        <v>24</v>
      </c>
      <c r="B15">
        <v>97.980613893376429</v>
      </c>
      <c r="C15">
        <v>98.481421647819062</v>
      </c>
    </row>
    <row r="16" spans="1:3" x14ac:dyDescent="0.2">
      <c r="A16" t="s">
        <v>25</v>
      </c>
      <c r="B16">
        <v>99.983844911147003</v>
      </c>
      <c r="C16">
        <v>97.544426494345728</v>
      </c>
    </row>
    <row r="17" spans="1:3" x14ac:dyDescent="0.2">
      <c r="A17" t="s">
        <v>26</v>
      </c>
      <c r="B17">
        <v>99.96768982229402</v>
      </c>
      <c r="C17">
        <v>87.544426494345728</v>
      </c>
    </row>
    <row r="18" spans="1:3" x14ac:dyDescent="0.2">
      <c r="A18" t="s">
        <v>27</v>
      </c>
      <c r="B18">
        <v>99.983844911147003</v>
      </c>
      <c r="C18">
        <v>93.489499192245546</v>
      </c>
    </row>
    <row r="19" spans="1:3" x14ac:dyDescent="0.2">
      <c r="A19" t="s">
        <v>28</v>
      </c>
      <c r="B19">
        <v>99.951534733441036</v>
      </c>
      <c r="C19">
        <v>90.92084006462035</v>
      </c>
    </row>
    <row r="20" spans="1:3" x14ac:dyDescent="0.2">
      <c r="A20" t="s">
        <v>29</v>
      </c>
      <c r="B20">
        <v>99.96768982229402</v>
      </c>
      <c r="C20">
        <v>96.219709208400644</v>
      </c>
    </row>
    <row r="21" spans="1:3" x14ac:dyDescent="0.2">
      <c r="A21" t="s">
        <v>30</v>
      </c>
      <c r="B21">
        <v>100</v>
      </c>
      <c r="C21">
        <v>91.72661870503596</v>
      </c>
    </row>
    <row r="22" spans="1:3" x14ac:dyDescent="0.2">
      <c r="A22" t="s">
        <v>31</v>
      </c>
      <c r="B22">
        <v>99.951534733441022</v>
      </c>
      <c r="C22">
        <v>99.515347334410336</v>
      </c>
    </row>
    <row r="23" spans="1:3" x14ac:dyDescent="0.2">
      <c r="A23" t="s">
        <v>32</v>
      </c>
      <c r="B23">
        <v>99.30533117932147</v>
      </c>
      <c r="C23">
        <v>98.852988691437815</v>
      </c>
    </row>
    <row r="24" spans="1:3" x14ac:dyDescent="0.2">
      <c r="A24" t="s">
        <v>33</v>
      </c>
      <c r="B24">
        <v>100</v>
      </c>
      <c r="C24">
        <v>99.596122778675294</v>
      </c>
    </row>
    <row r="25" spans="1:3" x14ac:dyDescent="0.2">
      <c r="A25" t="s">
        <v>34</v>
      </c>
      <c r="B25">
        <v>96.90647482014387</v>
      </c>
      <c r="C25">
        <v>77.410071942446052</v>
      </c>
    </row>
    <row r="26" spans="1:3" x14ac:dyDescent="0.2">
      <c r="A26" t="s">
        <v>35</v>
      </c>
      <c r="B26">
        <v>99.935379644588039</v>
      </c>
      <c r="C26">
        <v>97.899838449111471</v>
      </c>
    </row>
    <row r="27" spans="1:3" x14ac:dyDescent="0.2">
      <c r="A27" t="s">
        <v>36</v>
      </c>
      <c r="B27">
        <v>99.983844911147003</v>
      </c>
      <c r="C27">
        <v>98.142164781906288</v>
      </c>
    </row>
    <row r="28" spans="1:3" x14ac:dyDescent="0.2">
      <c r="A28" t="s">
        <v>37</v>
      </c>
      <c r="B28">
        <v>99.96768982229402</v>
      </c>
      <c r="C28">
        <v>97.189014539579972</v>
      </c>
    </row>
    <row r="29" spans="1:3" x14ac:dyDescent="0.2">
      <c r="A29" t="s">
        <v>38</v>
      </c>
      <c r="B29">
        <v>99.903069466882059</v>
      </c>
      <c r="C29">
        <v>98.045234248788375</v>
      </c>
    </row>
    <row r="30" spans="1:3" x14ac:dyDescent="0.2">
      <c r="A30" t="s">
        <v>39</v>
      </c>
      <c r="B30">
        <v>99.919224555735056</v>
      </c>
      <c r="C30">
        <v>96.801292407108235</v>
      </c>
    </row>
    <row r="31" spans="1:3" x14ac:dyDescent="0.2">
      <c r="A31" t="s">
        <v>40</v>
      </c>
      <c r="B31">
        <v>100</v>
      </c>
      <c r="C31">
        <v>98.933764135702745</v>
      </c>
    </row>
    <row r="32" spans="1:3" x14ac:dyDescent="0.2">
      <c r="A32" t="s">
        <v>41</v>
      </c>
      <c r="B32">
        <v>95.07269789983846</v>
      </c>
      <c r="C32">
        <v>91.534733441033936</v>
      </c>
    </row>
    <row r="34" spans="2:3" x14ac:dyDescent="0.2">
      <c r="B34">
        <f>AVERAGE(B2:B32)</f>
        <v>99.593742068203809</v>
      </c>
      <c r="C34">
        <f>AVERAGE(C2:C32)</f>
        <v>95.282459112703577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2022-05-31T00:32:23Z</dcterms:created>
  <dcterms:modified xsi:type="dcterms:W3CDTF">2022-10-25T08:29:17Z</dcterms:modified>
</cp:coreProperties>
</file>