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swirawan/Documents/Bahan Desertasi/Laporan/Hasil Eksperimen ke2/DREAMER_Hyper2_2_Kelas/"/>
    </mc:Choice>
  </mc:AlternateContent>
  <xr:revisionPtr revIDLastSave="0" documentId="13_ncr:1_{C1377FEB-4AF3-DE4F-BF2A-DFEA994FFEBB}" xr6:coauthVersionLast="45" xr6:coauthVersionMax="45" xr10:uidLastSave="{00000000-0000-0000-0000-000000000000}"/>
  <bookViews>
    <workbookView xWindow="1040" yWindow="1420" windowWidth="18320" windowHeight="14500" activeTab="2" xr2:uid="{89669BEB-E13F-0C43-A0FE-BD1F6169DB23}"/>
  </bookViews>
  <sheets>
    <sheet name="Arousal" sheetId="1" r:id="rId1"/>
    <sheet name="Valence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" i="3"/>
  <c r="C28" i="3" l="1"/>
  <c r="B28" i="3"/>
  <c r="C26" i="3" l="1"/>
  <c r="C27" i="3"/>
  <c r="B27" i="3"/>
  <c r="B26" i="3"/>
  <c r="G26" i="2" l="1"/>
  <c r="F26" i="2"/>
  <c r="E26" i="2"/>
  <c r="D26" i="2"/>
  <c r="C26" i="2"/>
  <c r="B26" i="2"/>
  <c r="A26" i="2"/>
  <c r="B26" i="1" l="1"/>
  <c r="C26" i="1"/>
  <c r="D26" i="1"/>
  <c r="E26" i="1"/>
  <c r="F26" i="1"/>
  <c r="G26" i="1"/>
  <c r="A26" i="1"/>
</calcChain>
</file>

<file path=xl/sharedStrings.xml><?xml version="1.0" encoding="utf-8"?>
<sst xmlns="http://schemas.openxmlformats.org/spreadsheetml/2006/main" count="51" uniqueCount="39">
  <si>
    <t>average acc of 10 folds</t>
  </si>
  <si>
    <t>average precision of 10 folds</t>
  </si>
  <si>
    <t>average recall of 10 folds</t>
  </si>
  <si>
    <t>average F1 of 10 folds</t>
  </si>
  <si>
    <t>average loss of 10 folds</t>
  </si>
  <si>
    <t>average train time of 10 folds</t>
  </si>
  <si>
    <t>average test time of 10 folds</t>
  </si>
  <si>
    <t>epochs</t>
  </si>
  <si>
    <t>lr</t>
  </si>
  <si>
    <t>batch size</t>
  </si>
  <si>
    <t>Subjects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</si>
  <si>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</si>
  <si>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</si>
  <si>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</si>
  <si>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</si>
  <si>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</si>
  <si>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</si>
  <si>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</si>
  <si>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</si>
  <si>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</si>
  <si>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</si>
  <si>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</si>
  <si>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</si>
  <si>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</si>
  <si>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</si>
  <si>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</si>
  <si>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</si>
  <si>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</si>
  <si>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</si>
  <si>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</si>
  <si>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</si>
  <si>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</si>
  <si>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</si>
  <si>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</si>
  <si>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Arousal</t>
  </si>
  <si>
    <t>Valence</t>
  </si>
  <si>
    <t>Max</t>
  </si>
  <si>
    <t>Min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</si>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</sst>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1" fontId="2" fillId="0" borderId="0" xfId="0" applyNumberFormat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Arousal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23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Sheet1!$D$2:$D$24</c:f>
              <c:numCache>
                <c:formatCode>General</c:formatCode>
                <c:ptCount val="23"/>
                <c:pt idx="0">
                  <c:v>58.575299999999999</c:v>
                </c:pt>
                <c:pt idx="1">
                  <c:v>82.150500000000008</c:v>
                </c:pt>
                <c:pt idx="2">
                  <c:v>62.607500000000002</c:v>
                </c:pt>
                <c:pt idx="3">
                  <c:v>70.188199999999995</c:v>
                </c:pt>
                <c:pt idx="4">
                  <c:v>72.822600000000008</c:v>
                </c:pt>
                <c:pt idx="5">
                  <c:v>97.365600000000001</c:v>
                </c:pt>
                <c:pt idx="6">
                  <c:v>91.639800000000008</c:v>
                </c:pt>
                <c:pt idx="7">
                  <c:v>68.064499999999995</c:v>
                </c:pt>
                <c:pt idx="8">
                  <c:v>94.059100000000001</c:v>
                </c:pt>
                <c:pt idx="9">
                  <c:v>57.338699999999996</c:v>
                </c:pt>
                <c:pt idx="10">
                  <c:v>64.892499999999998</c:v>
                </c:pt>
                <c:pt idx="11">
                  <c:v>74.408600000000007</c:v>
                </c:pt>
                <c:pt idx="12">
                  <c:v>92.903199999999998</c:v>
                </c:pt>
                <c:pt idx="13">
                  <c:v>54.435500000000005</c:v>
                </c:pt>
                <c:pt idx="14">
                  <c:v>76.612899999999996</c:v>
                </c:pt>
                <c:pt idx="15">
                  <c:v>66.720399999999998</c:v>
                </c:pt>
                <c:pt idx="16">
                  <c:v>60.457000000000008</c:v>
                </c:pt>
                <c:pt idx="17">
                  <c:v>88.575299999999999</c:v>
                </c:pt>
                <c:pt idx="18">
                  <c:v>94.1935</c:v>
                </c:pt>
                <c:pt idx="19">
                  <c:v>84.43549999999999</c:v>
                </c:pt>
                <c:pt idx="20">
                  <c:v>76.397800000000004</c:v>
                </c:pt>
                <c:pt idx="21">
                  <c:v>67.741900000000001</c:v>
                </c:pt>
                <c:pt idx="22">
                  <c:v>54.516100000000002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F-5240-9204-DB5BFA36AB8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Valence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Sheet1!$A$2:$A$24</c:f>
              <c:strCache>
                <c:ptCount val="23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strCache>
            </c:strRef>
          </c:cat>
          <c:val>
            <c:numRef>
              <c:f>Sheet1!$E$2:$E$24</c:f>
              <c:numCache>
                <c:formatCode>General</c:formatCode>
                <c:ptCount val="23"/>
                <c:pt idx="0">
                  <c:v>66.424700000000001</c:v>
                </c:pt>
                <c:pt idx="1">
                  <c:v>56.290300000000002</c:v>
                </c:pt>
                <c:pt idx="2">
                  <c:v>65.591399999999993</c:v>
                </c:pt>
                <c:pt idx="3">
                  <c:v>64.623699999999999</c:v>
                </c:pt>
                <c:pt idx="4">
                  <c:v>61.559100000000001</c:v>
                </c:pt>
                <c:pt idx="5">
                  <c:v>60.349499999999999</c:v>
                </c:pt>
                <c:pt idx="6">
                  <c:v>56.021500000000003</c:v>
                </c:pt>
                <c:pt idx="7">
                  <c:v>64.973099999999988</c:v>
                </c:pt>
                <c:pt idx="8">
                  <c:v>71.962400000000002</c:v>
                </c:pt>
                <c:pt idx="9">
                  <c:v>66.908599999999993</c:v>
                </c:pt>
                <c:pt idx="10">
                  <c:v>55.161300000000004</c:v>
                </c:pt>
                <c:pt idx="11">
                  <c:v>60.887100000000004</c:v>
                </c:pt>
                <c:pt idx="12">
                  <c:v>67.042999999999992</c:v>
                </c:pt>
                <c:pt idx="13">
                  <c:v>62.016099999999994</c:v>
                </c:pt>
                <c:pt idx="14">
                  <c:v>55.967700000000001</c:v>
                </c:pt>
                <c:pt idx="15">
                  <c:v>55.483899999999998</c:v>
                </c:pt>
                <c:pt idx="16">
                  <c:v>57.177399999999999</c:v>
                </c:pt>
                <c:pt idx="17">
                  <c:v>58.897800000000004</c:v>
                </c:pt>
                <c:pt idx="18">
                  <c:v>62.849500000000006</c:v>
                </c:pt>
                <c:pt idx="19">
                  <c:v>64.973099999999988</c:v>
                </c:pt>
                <c:pt idx="20">
                  <c:v>54.032299999999999</c:v>
                </c:pt>
                <c:pt idx="21">
                  <c:v>66.451599999999999</c:v>
                </c:pt>
                <c:pt idx="22">
                  <c:v>55.322600000000001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F-5240-9204-DB5BFA36A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8538256"/>
        <c:axId val="1343651984"/>
      </c:barChart>
      <c:catAx>
        <c:axId val="12885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51984"/>
        <c:crosses val="autoZero"/>
        <c:auto val="1"/>
        <c:lblAlgn val="ctr"/>
        <c:lblOffset val="100"/>
        <c:noMultiLvlLbl val="0"/>
      </c:catAx>
      <c:valAx>
        <c:axId val="13436519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53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</xdr:colOff>
      <xdr:row>8</xdr:row>
      <xdr:rowOff>6350</xdr:rowOff>
    </xdr:from>
    <xdr:to>
      <xdr:col>9</xdr:col>
      <xdr:colOff>527050</xdr:colOff>
      <xdr:row>21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94606F-1C9C-0C4E-BFF0-8F998814C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19393-8A90-534B-953C-64575309921B}">
  <dimension ref="A1:J26"/>
  <sheetViews>
    <sheetView workbookViewId="0">
      <selection activeCell="A2" sqref="A2:A24"/>
    </sheetView>
  </sheetViews>
  <sheetFormatPr baseColWidth="10" defaultRowHeight="16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0.58575299999999997</v>
      </c>
      <c r="B2" s="2">
        <v>0.55923500000000004</v>
      </c>
      <c r="C2" s="2">
        <v>0.55713599999999996</v>
      </c>
      <c r="D2" s="2">
        <v>0.55698999999999999</v>
      </c>
      <c r="E2" s="2">
        <v>1.4970000000000001E-3</v>
      </c>
      <c r="F2" s="2">
        <v>232.71109999999999</v>
      </c>
      <c r="G2" s="2">
        <v>0.41205000000000003</v>
      </c>
      <c r="H2" s="2">
        <v>40</v>
      </c>
      <c r="I2" s="2">
        <v>1E-3</v>
      </c>
      <c r="J2" s="2">
        <v>2</v>
      </c>
    </row>
    <row r="3" spans="1:10">
      <c r="A3" s="2">
        <v>0.82150500000000004</v>
      </c>
      <c r="B3" s="2">
        <v>0.65232400000000001</v>
      </c>
      <c r="C3" s="2">
        <v>0.60043100000000005</v>
      </c>
      <c r="D3" s="2">
        <v>0.61377999999999999</v>
      </c>
      <c r="E3" s="2">
        <v>2.9399999999999999E-4</v>
      </c>
      <c r="F3" s="2">
        <v>236.4485</v>
      </c>
      <c r="G3" s="2">
        <v>0.40107599999999999</v>
      </c>
      <c r="H3" s="2">
        <v>40</v>
      </c>
      <c r="I3" s="2">
        <v>1E-3</v>
      </c>
      <c r="J3" s="2">
        <v>2</v>
      </c>
    </row>
    <row r="4" spans="1:10">
      <c r="A4" s="2">
        <v>0.62607500000000005</v>
      </c>
      <c r="B4" s="2">
        <v>0.56941900000000001</v>
      </c>
      <c r="C4" s="2">
        <v>0.56519399999999997</v>
      </c>
      <c r="D4" s="2">
        <v>0.56546099999999999</v>
      </c>
      <c r="E4" s="2">
        <v>6.6600000000000003E-4</v>
      </c>
      <c r="F4" s="2">
        <v>238.80609999999999</v>
      </c>
      <c r="G4" s="2">
        <v>0.41006900000000002</v>
      </c>
      <c r="H4" s="2">
        <v>40</v>
      </c>
      <c r="I4" s="2">
        <v>1E-3</v>
      </c>
      <c r="J4" s="2">
        <v>2</v>
      </c>
    </row>
    <row r="5" spans="1:10">
      <c r="A5" s="2">
        <v>0.70188200000000001</v>
      </c>
      <c r="B5" s="2">
        <v>0.67186299999999999</v>
      </c>
      <c r="C5" s="2">
        <v>0.66300599999999998</v>
      </c>
      <c r="D5" s="2">
        <v>0.66579299999999997</v>
      </c>
      <c r="E5" s="2">
        <v>2.4000000000000001E-4</v>
      </c>
      <c r="F5" s="2">
        <v>238.453</v>
      </c>
      <c r="G5" s="2">
        <v>0.417989</v>
      </c>
      <c r="H5" s="2">
        <v>40</v>
      </c>
      <c r="I5" s="2">
        <v>1E-3</v>
      </c>
      <c r="J5" s="2">
        <v>2</v>
      </c>
    </row>
    <row r="6" spans="1:10">
      <c r="A6" s="2">
        <v>0.72822600000000004</v>
      </c>
      <c r="B6" s="2">
        <v>0.532358</v>
      </c>
      <c r="C6" s="2">
        <v>0.52074699999999996</v>
      </c>
      <c r="D6" s="2">
        <v>0.5181</v>
      </c>
      <c r="E6" s="2">
        <v>1.168E-3</v>
      </c>
      <c r="F6" s="2">
        <v>243.048</v>
      </c>
      <c r="G6" s="2">
        <v>0.45846799999999999</v>
      </c>
      <c r="H6" s="2">
        <v>40</v>
      </c>
      <c r="I6" s="2">
        <v>1E-3</v>
      </c>
      <c r="J6" s="2">
        <v>2</v>
      </c>
    </row>
    <row r="7" spans="1:10">
      <c r="A7" s="2">
        <v>0.97365599999999997</v>
      </c>
      <c r="B7" s="2">
        <v>0.56234600000000001</v>
      </c>
      <c r="C7" s="2">
        <v>0.51135299999999995</v>
      </c>
      <c r="D7" s="2">
        <v>0.51248199999999999</v>
      </c>
      <c r="E7" s="3">
        <v>5.2100000000000003E-8</v>
      </c>
      <c r="F7" s="2">
        <v>241.2817</v>
      </c>
      <c r="G7" s="2">
        <v>0.41926099999999999</v>
      </c>
      <c r="H7" s="2">
        <v>40</v>
      </c>
      <c r="I7" s="2">
        <v>1E-3</v>
      </c>
      <c r="J7" s="2">
        <v>2</v>
      </c>
    </row>
    <row r="8" spans="1:10">
      <c r="A8" s="2">
        <v>0.91639800000000005</v>
      </c>
      <c r="B8" s="2">
        <v>0.51824400000000004</v>
      </c>
      <c r="C8" s="2">
        <v>0.50476699999999997</v>
      </c>
      <c r="D8" s="2">
        <v>0.49587500000000001</v>
      </c>
      <c r="E8" s="2">
        <v>1.42E-3</v>
      </c>
      <c r="F8" s="2">
        <v>241.56129999999999</v>
      </c>
      <c r="G8" s="2">
        <v>0.46428000000000003</v>
      </c>
      <c r="H8" s="2">
        <v>40</v>
      </c>
      <c r="I8" s="2">
        <v>1E-3</v>
      </c>
      <c r="J8" s="2">
        <v>2</v>
      </c>
    </row>
    <row r="9" spans="1:10">
      <c r="A9" s="2">
        <v>0.68064499999999994</v>
      </c>
      <c r="B9" s="2">
        <v>0.56016699999999997</v>
      </c>
      <c r="C9" s="2">
        <v>0.550404</v>
      </c>
      <c r="D9" s="2">
        <v>0.55153300000000005</v>
      </c>
      <c r="E9" s="2">
        <v>9.0799999999999995E-4</v>
      </c>
      <c r="F9" s="2">
        <v>240.45599999999999</v>
      </c>
      <c r="G9" s="2">
        <v>0.465922</v>
      </c>
      <c r="H9" s="2">
        <v>40</v>
      </c>
      <c r="I9" s="2">
        <v>1E-3</v>
      </c>
      <c r="J9" s="2">
        <v>2</v>
      </c>
    </row>
    <row r="10" spans="1:10">
      <c r="A10" s="2">
        <v>0.94059099999999995</v>
      </c>
      <c r="B10" s="2">
        <v>0.47308</v>
      </c>
      <c r="C10" s="2">
        <v>0.496861</v>
      </c>
      <c r="D10" s="2">
        <v>0.48465900000000001</v>
      </c>
      <c r="E10" s="2">
        <v>4.2499999999999998E-4</v>
      </c>
      <c r="F10" s="2">
        <v>242.67160000000001</v>
      </c>
      <c r="G10" s="2">
        <v>0.465221</v>
      </c>
      <c r="H10" s="2">
        <v>40</v>
      </c>
      <c r="I10" s="2">
        <v>1E-3</v>
      </c>
      <c r="J10" s="2">
        <v>2</v>
      </c>
    </row>
    <row r="11" spans="1:10">
      <c r="A11" s="2">
        <v>0.57338699999999998</v>
      </c>
      <c r="B11" s="2">
        <v>0.55990799999999996</v>
      </c>
      <c r="C11" s="2">
        <v>0.55842000000000003</v>
      </c>
      <c r="D11" s="2">
        <v>0.55714200000000003</v>
      </c>
      <c r="E11" s="2">
        <v>4.5899999999999999E-4</v>
      </c>
      <c r="F11" s="2">
        <v>239.8852</v>
      </c>
      <c r="G11" s="2">
        <v>0.43755300000000003</v>
      </c>
      <c r="H11" s="2">
        <v>40</v>
      </c>
      <c r="I11" s="2">
        <v>1E-3</v>
      </c>
      <c r="J11" s="2">
        <v>2</v>
      </c>
    </row>
    <row r="12" spans="1:10">
      <c r="A12" s="2">
        <v>0.64892499999999997</v>
      </c>
      <c r="B12" s="2">
        <v>0.51358000000000004</v>
      </c>
      <c r="C12" s="2">
        <v>0.51197000000000004</v>
      </c>
      <c r="D12" s="2">
        <v>0.50916899999999998</v>
      </c>
      <c r="E12" s="2">
        <v>5.8900000000000001E-4</v>
      </c>
      <c r="F12" s="2">
        <v>243.65479999999999</v>
      </c>
      <c r="G12" s="2">
        <v>0.46926800000000002</v>
      </c>
      <c r="H12" s="2">
        <v>40</v>
      </c>
      <c r="I12" s="2">
        <v>1E-3</v>
      </c>
      <c r="J12" s="2">
        <v>2</v>
      </c>
    </row>
    <row r="13" spans="1:10">
      <c r="A13" s="2">
        <v>0.74408600000000003</v>
      </c>
      <c r="B13" s="2">
        <v>0.60981399999999997</v>
      </c>
      <c r="C13" s="2">
        <v>0.58286800000000005</v>
      </c>
      <c r="D13" s="2">
        <v>0.58860299999999999</v>
      </c>
      <c r="E13" s="2">
        <v>6.3199999999999997E-4</v>
      </c>
      <c r="F13" s="2">
        <v>242.1343</v>
      </c>
      <c r="G13" s="2">
        <v>0.43492999999999998</v>
      </c>
      <c r="H13" s="2">
        <v>40</v>
      </c>
      <c r="I13" s="2">
        <v>1E-3</v>
      </c>
      <c r="J13" s="2">
        <v>2</v>
      </c>
    </row>
    <row r="14" spans="1:10">
      <c r="A14" s="2">
        <v>0.92903199999999997</v>
      </c>
      <c r="B14" s="2">
        <v>0.72875000000000001</v>
      </c>
      <c r="C14" s="2">
        <v>0.59349200000000002</v>
      </c>
      <c r="D14" s="2">
        <v>0.62398699999999996</v>
      </c>
      <c r="E14" s="2">
        <v>1.5070000000000001E-3</v>
      </c>
      <c r="F14" s="2">
        <v>240.8742</v>
      </c>
      <c r="G14" s="2">
        <v>0.43101800000000001</v>
      </c>
      <c r="H14" s="2">
        <v>40</v>
      </c>
      <c r="I14" s="2">
        <v>1E-3</v>
      </c>
      <c r="J14" s="2">
        <v>2</v>
      </c>
    </row>
    <row r="15" spans="1:10">
      <c r="A15" s="2">
        <v>0.54435500000000003</v>
      </c>
      <c r="B15" s="2">
        <v>0.52510000000000001</v>
      </c>
      <c r="C15" s="2">
        <v>0.52436799999999995</v>
      </c>
      <c r="D15" s="2">
        <v>0.52347900000000003</v>
      </c>
      <c r="E15" s="2">
        <v>2.0669999999999998E-3</v>
      </c>
      <c r="F15" s="2">
        <v>240.78479999999999</v>
      </c>
      <c r="G15" s="2">
        <v>0.47564899999999999</v>
      </c>
      <c r="H15" s="2">
        <v>40</v>
      </c>
      <c r="I15" s="2">
        <v>1E-3</v>
      </c>
      <c r="J15" s="2">
        <v>2</v>
      </c>
    </row>
    <row r="16" spans="1:10">
      <c r="A16" s="2">
        <v>0.76612899999999995</v>
      </c>
      <c r="B16" s="2">
        <v>0.646038</v>
      </c>
      <c r="C16" s="2">
        <v>0.61475000000000002</v>
      </c>
      <c r="D16" s="2">
        <v>0.62434400000000001</v>
      </c>
      <c r="E16" s="2">
        <v>6.5300000000000004E-4</v>
      </c>
      <c r="F16" s="2">
        <v>245.2414</v>
      </c>
      <c r="G16" s="2">
        <v>0.47726099999999999</v>
      </c>
      <c r="H16" s="2">
        <v>40</v>
      </c>
      <c r="I16" s="2">
        <v>1E-3</v>
      </c>
      <c r="J16" s="2">
        <v>2</v>
      </c>
    </row>
    <row r="17" spans="1:10">
      <c r="A17" s="2">
        <v>0.66720400000000002</v>
      </c>
      <c r="B17" s="2">
        <v>0.610792</v>
      </c>
      <c r="C17" s="2">
        <v>0.60245499999999996</v>
      </c>
      <c r="D17" s="2">
        <v>0.60429699999999997</v>
      </c>
      <c r="E17" s="2">
        <v>1.0120000000000001E-3</v>
      </c>
      <c r="F17" s="2">
        <v>244.72929999999999</v>
      </c>
      <c r="G17" s="2">
        <v>0.438689</v>
      </c>
      <c r="H17" s="2">
        <v>40</v>
      </c>
      <c r="I17" s="2">
        <v>1E-3</v>
      </c>
      <c r="J17" s="2">
        <v>2</v>
      </c>
    </row>
    <row r="18" spans="1:10">
      <c r="A18" s="2">
        <v>0.60457000000000005</v>
      </c>
      <c r="B18" s="2">
        <v>0.57854700000000003</v>
      </c>
      <c r="C18" s="2">
        <v>0.57506699999999999</v>
      </c>
      <c r="D18" s="2">
        <v>0.57485299999999995</v>
      </c>
      <c r="E18" s="2">
        <v>9.4899999999999997E-4</v>
      </c>
      <c r="F18" s="2">
        <v>243.33160000000001</v>
      </c>
      <c r="G18" s="2">
        <v>0.57862400000000003</v>
      </c>
      <c r="H18" s="2">
        <v>40</v>
      </c>
      <c r="I18" s="2">
        <v>1E-3</v>
      </c>
      <c r="J18" s="2">
        <v>2</v>
      </c>
    </row>
    <row r="19" spans="1:10">
      <c r="A19" s="2">
        <v>0.88575300000000001</v>
      </c>
      <c r="B19" s="2">
        <v>0.59841999999999995</v>
      </c>
      <c r="C19" s="2">
        <v>0.54018600000000006</v>
      </c>
      <c r="D19" s="2">
        <v>0.54861400000000005</v>
      </c>
      <c r="E19" s="2">
        <v>1.8799999999999999E-4</v>
      </c>
      <c r="F19" s="2">
        <v>249.98320000000001</v>
      </c>
      <c r="G19" s="2">
        <v>1.211578</v>
      </c>
      <c r="H19" s="2">
        <v>40</v>
      </c>
      <c r="I19" s="2">
        <v>1E-3</v>
      </c>
      <c r="J19" s="2">
        <v>2</v>
      </c>
    </row>
    <row r="20" spans="1:10">
      <c r="A20" s="2">
        <v>0.94193499999999997</v>
      </c>
      <c r="B20" s="2">
        <v>0.47313</v>
      </c>
      <c r="C20" s="2">
        <v>0.49758599999999997</v>
      </c>
      <c r="D20" s="2">
        <v>0.48503400000000002</v>
      </c>
      <c r="E20" s="2">
        <v>1.8910000000000001E-3</v>
      </c>
      <c r="F20" s="2">
        <v>269.31790000000001</v>
      </c>
      <c r="G20" s="2">
        <v>1.6852050000000001</v>
      </c>
      <c r="H20" s="2">
        <v>40</v>
      </c>
      <c r="I20" s="2">
        <v>1E-3</v>
      </c>
      <c r="J20" s="2">
        <v>2</v>
      </c>
    </row>
    <row r="21" spans="1:10">
      <c r="A21" s="2">
        <v>0.84435499999999997</v>
      </c>
      <c r="B21" s="2">
        <v>0.623811</v>
      </c>
      <c r="C21" s="2">
        <v>0.56449199999999999</v>
      </c>
      <c r="D21" s="2">
        <v>0.57567299999999999</v>
      </c>
      <c r="E21" s="2">
        <v>5.6800000000000004E-4</v>
      </c>
      <c r="F21" s="2">
        <v>293.58390000000003</v>
      </c>
      <c r="G21" s="2">
        <v>2.5821079999999998</v>
      </c>
      <c r="H21" s="2">
        <v>40</v>
      </c>
      <c r="I21" s="2">
        <v>1E-3</v>
      </c>
      <c r="J21" s="2">
        <v>2</v>
      </c>
    </row>
    <row r="22" spans="1:10">
      <c r="A22" s="2">
        <v>0.76397800000000005</v>
      </c>
      <c r="B22" s="2">
        <v>0.51263899999999996</v>
      </c>
      <c r="C22" s="2">
        <v>0.50653499999999996</v>
      </c>
      <c r="D22" s="2">
        <v>0.50041800000000003</v>
      </c>
      <c r="E22" s="2">
        <v>6.2E-4</v>
      </c>
      <c r="F22" s="2">
        <v>308.61799999999999</v>
      </c>
      <c r="G22" s="2">
        <v>4.6401250000000003</v>
      </c>
      <c r="H22" s="2">
        <v>40</v>
      </c>
      <c r="I22" s="2">
        <v>1E-3</v>
      </c>
      <c r="J22" s="2">
        <v>2</v>
      </c>
    </row>
    <row r="23" spans="1:10">
      <c r="A23" s="2">
        <v>0.67741899999999999</v>
      </c>
      <c r="B23" s="2">
        <v>0.52030699999999996</v>
      </c>
      <c r="C23" s="2">
        <v>0.51547399999999999</v>
      </c>
      <c r="D23" s="2">
        <v>0.51332800000000001</v>
      </c>
      <c r="E23" s="2">
        <v>4.0619999999999996E-3</v>
      </c>
      <c r="F23" s="2">
        <v>363.83690000000001</v>
      </c>
      <c r="G23" s="2">
        <v>6.4704059999999997</v>
      </c>
      <c r="H23" s="2">
        <v>40</v>
      </c>
      <c r="I23" s="2">
        <v>1E-3</v>
      </c>
      <c r="J23" s="2">
        <v>2</v>
      </c>
    </row>
    <row r="24" spans="1:10">
      <c r="A24" s="2">
        <v>0.54516100000000001</v>
      </c>
      <c r="B24" s="2">
        <v>0.53925199999999995</v>
      </c>
      <c r="C24" s="2">
        <v>0.53883700000000001</v>
      </c>
      <c r="D24" s="2">
        <v>0.53849599999999997</v>
      </c>
      <c r="E24" s="2">
        <v>1.325E-3</v>
      </c>
      <c r="F24" s="2">
        <v>370.76310000000001</v>
      </c>
      <c r="G24" s="2">
        <v>5.798076</v>
      </c>
      <c r="H24" s="2">
        <v>40</v>
      </c>
      <c r="I24" s="2">
        <v>1E-3</v>
      </c>
      <c r="J24" s="2">
        <v>2</v>
      </c>
    </row>
    <row r="26" spans="1:10">
      <c r="A26">
        <f>AVERAGE(A2:A24)</f>
        <v>0.74395739130434768</v>
      </c>
      <c r="B26">
        <f t="shared" ref="B26:G26" si="0">AVERAGE(B2:B24)</f>
        <v>0.57126626086956522</v>
      </c>
      <c r="C26">
        <f t="shared" si="0"/>
        <v>0.55201734782608713</v>
      </c>
      <c r="D26">
        <f t="shared" si="0"/>
        <v>0.55357000000000001</v>
      </c>
      <c r="E26">
        <f t="shared" si="0"/>
        <v>1.0060892217391305E-3</v>
      </c>
      <c r="F26">
        <f t="shared" si="0"/>
        <v>258.79025652173914</v>
      </c>
      <c r="G26">
        <f t="shared" si="0"/>
        <v>1.3062967826086958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CBCD3-C27F-AE47-8CB6-418D0893884E}">
  <dimension ref="A1:J26"/>
  <sheetViews>
    <sheetView workbookViewId="0">
      <selection activeCell="A2" sqref="A2:A24"/>
    </sheetView>
  </sheetViews>
  <sheetFormatPr baseColWidth="10" defaultRowHeight="16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0.66424700000000003</v>
      </c>
      <c r="B2" s="2">
        <v>0.62414000000000003</v>
      </c>
      <c r="C2" s="2">
        <v>0.61770199999999997</v>
      </c>
      <c r="D2" s="2">
        <v>0.61894099999999996</v>
      </c>
      <c r="E2" s="2">
        <v>1.9250000000000001E-3</v>
      </c>
      <c r="F2" s="2">
        <v>230.55109999999999</v>
      </c>
      <c r="G2" s="2">
        <v>0.413526</v>
      </c>
      <c r="H2" s="2">
        <v>40</v>
      </c>
      <c r="I2" s="2">
        <v>1E-3</v>
      </c>
      <c r="J2" s="2">
        <v>2</v>
      </c>
    </row>
    <row r="3" spans="1:10">
      <c r="A3" s="2">
        <v>0.56290300000000004</v>
      </c>
      <c r="B3" s="2">
        <v>0.54823299999999997</v>
      </c>
      <c r="C3" s="2">
        <v>0.54725100000000004</v>
      </c>
      <c r="D3" s="2">
        <v>0.54680700000000004</v>
      </c>
      <c r="E3" s="2">
        <v>1.335E-3</v>
      </c>
      <c r="F3" s="2">
        <v>233.4674</v>
      </c>
      <c r="G3" s="2">
        <v>0.40395300000000001</v>
      </c>
      <c r="H3" s="2">
        <v>40</v>
      </c>
      <c r="I3" s="2">
        <v>1E-3</v>
      </c>
      <c r="J3" s="2">
        <v>2</v>
      </c>
    </row>
    <row r="4" spans="1:10">
      <c r="A4" s="2">
        <v>0.655914</v>
      </c>
      <c r="B4" s="2">
        <v>0.52333200000000002</v>
      </c>
      <c r="C4" s="2">
        <v>0.52046899999999996</v>
      </c>
      <c r="D4" s="2">
        <v>0.51893299999999998</v>
      </c>
      <c r="E4" s="2">
        <v>9.4700000000000003E-4</v>
      </c>
      <c r="F4" s="2">
        <v>231.74590000000001</v>
      </c>
      <c r="G4" s="2">
        <v>0.40971299999999999</v>
      </c>
      <c r="H4" s="2">
        <v>40</v>
      </c>
      <c r="I4" s="2">
        <v>1E-3</v>
      </c>
      <c r="J4" s="2">
        <v>2</v>
      </c>
    </row>
    <row r="5" spans="1:10">
      <c r="A5" s="2">
        <v>0.64623699999999995</v>
      </c>
      <c r="B5" s="2">
        <v>0.64292499999999997</v>
      </c>
      <c r="C5" s="2">
        <v>0.64220900000000003</v>
      </c>
      <c r="D5" s="2">
        <v>0.64130600000000004</v>
      </c>
      <c r="E5" s="2">
        <v>1.781E-3</v>
      </c>
      <c r="F5" s="2">
        <v>234.59289999999999</v>
      </c>
      <c r="G5" s="2">
        <v>0.41953400000000002</v>
      </c>
      <c r="H5" s="2">
        <v>40</v>
      </c>
      <c r="I5" s="2">
        <v>1E-3</v>
      </c>
      <c r="J5" s="2">
        <v>2</v>
      </c>
    </row>
    <row r="6" spans="1:10">
      <c r="A6" s="2">
        <v>0.615591</v>
      </c>
      <c r="B6" s="2">
        <v>0.58523700000000001</v>
      </c>
      <c r="C6" s="2">
        <v>0.58098499999999997</v>
      </c>
      <c r="D6" s="2">
        <v>0.58160100000000003</v>
      </c>
      <c r="E6" s="2">
        <v>1.392E-3</v>
      </c>
      <c r="F6" s="2">
        <v>236.52010000000001</v>
      </c>
      <c r="G6" s="2">
        <v>0.44960099999999997</v>
      </c>
      <c r="H6" s="2">
        <v>40</v>
      </c>
      <c r="I6" s="2">
        <v>1E-3</v>
      </c>
      <c r="J6" s="2">
        <v>2</v>
      </c>
    </row>
    <row r="7" spans="1:10">
      <c r="A7" s="2">
        <v>0.603495</v>
      </c>
      <c r="B7" s="2">
        <v>0.55769299999999999</v>
      </c>
      <c r="C7" s="2">
        <v>0.55489100000000002</v>
      </c>
      <c r="D7" s="2">
        <v>0.55474500000000004</v>
      </c>
      <c r="E7" s="2">
        <v>1.018E-3</v>
      </c>
      <c r="F7" s="2">
        <v>236.29310000000001</v>
      </c>
      <c r="G7" s="2">
        <v>0.42520599999999997</v>
      </c>
      <c r="H7" s="2">
        <v>40</v>
      </c>
      <c r="I7" s="2">
        <v>1E-3</v>
      </c>
      <c r="J7" s="2">
        <v>2</v>
      </c>
    </row>
    <row r="8" spans="1:10">
      <c r="A8" s="2">
        <v>0.56021500000000002</v>
      </c>
      <c r="B8" s="2">
        <v>0.55606599999999995</v>
      </c>
      <c r="C8" s="2">
        <v>0.55574599999999996</v>
      </c>
      <c r="D8" s="2">
        <v>0.55544199999999999</v>
      </c>
      <c r="E8" s="2">
        <v>7.5900000000000002E-4</v>
      </c>
      <c r="F8" s="2">
        <v>231.99289999999999</v>
      </c>
      <c r="G8" s="2">
        <v>0.45717600000000003</v>
      </c>
      <c r="H8" s="2">
        <v>40</v>
      </c>
      <c r="I8" s="2">
        <v>1E-3</v>
      </c>
      <c r="J8" s="2">
        <v>2</v>
      </c>
    </row>
    <row r="9" spans="1:10">
      <c r="A9" s="2">
        <v>0.64973099999999995</v>
      </c>
      <c r="B9" s="2">
        <v>0.52387300000000003</v>
      </c>
      <c r="C9" s="2">
        <v>0.51965899999999998</v>
      </c>
      <c r="D9" s="2">
        <v>0.51785800000000004</v>
      </c>
      <c r="E9" s="2">
        <v>1.4270000000000001E-3</v>
      </c>
      <c r="F9" s="2">
        <v>234.60429999999999</v>
      </c>
      <c r="G9" s="2">
        <v>0.45879999999999999</v>
      </c>
      <c r="H9" s="2">
        <v>40</v>
      </c>
      <c r="I9" s="2">
        <v>1E-3</v>
      </c>
      <c r="J9" s="2">
        <v>2</v>
      </c>
    </row>
    <row r="10" spans="1:10">
      <c r="A10" s="2">
        <v>0.71962400000000004</v>
      </c>
      <c r="B10" s="2">
        <v>0.55071099999999995</v>
      </c>
      <c r="C10" s="2">
        <v>0.53683899999999996</v>
      </c>
      <c r="D10" s="2">
        <v>0.53769800000000001</v>
      </c>
      <c r="E10" s="2">
        <v>6.7599999999999995E-4</v>
      </c>
      <c r="F10" s="2">
        <v>234.8304</v>
      </c>
      <c r="G10" s="2">
        <v>0.45543899999999998</v>
      </c>
      <c r="H10" s="2">
        <v>40</v>
      </c>
      <c r="I10" s="2">
        <v>1E-3</v>
      </c>
      <c r="J10" s="2">
        <v>2</v>
      </c>
    </row>
    <row r="11" spans="1:10">
      <c r="A11" s="2">
        <v>0.66908599999999996</v>
      </c>
      <c r="B11" s="2">
        <v>0.53523500000000002</v>
      </c>
      <c r="C11" s="2">
        <v>0.52871199999999996</v>
      </c>
      <c r="D11" s="2">
        <v>0.52782099999999998</v>
      </c>
      <c r="E11" s="2">
        <v>1.709E-3</v>
      </c>
      <c r="F11" s="2">
        <v>237.96960000000001</v>
      </c>
      <c r="G11" s="2">
        <v>0.427985</v>
      </c>
      <c r="H11" s="2">
        <v>40</v>
      </c>
      <c r="I11" s="2">
        <v>1E-3</v>
      </c>
      <c r="J11" s="2">
        <v>2</v>
      </c>
    </row>
    <row r="12" spans="1:10">
      <c r="A12" s="2">
        <v>0.55161300000000002</v>
      </c>
      <c r="B12" s="2">
        <v>0.54827000000000004</v>
      </c>
      <c r="C12" s="2">
        <v>0.54817199999999999</v>
      </c>
      <c r="D12" s="2">
        <v>0.54785300000000003</v>
      </c>
      <c r="E12" s="2">
        <v>9.2599999999999996E-4</v>
      </c>
      <c r="F12" s="2">
        <v>234.88659999999999</v>
      </c>
      <c r="G12" s="2">
        <v>0.45792899999999997</v>
      </c>
      <c r="H12" s="2">
        <v>40</v>
      </c>
      <c r="I12" s="2">
        <v>1E-3</v>
      </c>
      <c r="J12" s="2">
        <v>2</v>
      </c>
    </row>
    <row r="13" spans="1:10">
      <c r="A13" s="2">
        <v>0.60887100000000005</v>
      </c>
      <c r="B13" s="2">
        <v>0.53086299999999997</v>
      </c>
      <c r="C13" s="2">
        <v>0.52810000000000001</v>
      </c>
      <c r="D13" s="2">
        <v>0.52796600000000005</v>
      </c>
      <c r="E13" s="2">
        <v>1.4959999999999999E-3</v>
      </c>
      <c r="F13" s="2">
        <v>232.7535</v>
      </c>
      <c r="G13" s="2">
        <v>0.43161100000000002</v>
      </c>
      <c r="H13" s="2">
        <v>40</v>
      </c>
      <c r="I13" s="2">
        <v>1E-3</v>
      </c>
      <c r="J13" s="2">
        <v>2</v>
      </c>
    </row>
    <row r="14" spans="1:10">
      <c r="A14" s="2">
        <v>0.67042999999999997</v>
      </c>
      <c r="B14" s="2">
        <v>0.57083799999999996</v>
      </c>
      <c r="C14" s="2">
        <v>0.56025599999999998</v>
      </c>
      <c r="D14" s="2">
        <v>0.56008500000000006</v>
      </c>
      <c r="E14" s="2">
        <v>2.833E-3</v>
      </c>
      <c r="F14" s="2">
        <v>237.06780000000001</v>
      </c>
      <c r="G14" s="2">
        <v>0.426369</v>
      </c>
      <c r="H14" s="2">
        <v>40</v>
      </c>
      <c r="I14" s="2">
        <v>1E-3</v>
      </c>
      <c r="J14" s="2">
        <v>2</v>
      </c>
    </row>
    <row r="15" spans="1:10">
      <c r="A15" s="2">
        <v>0.62016099999999996</v>
      </c>
      <c r="B15" s="2">
        <v>0.52485000000000004</v>
      </c>
      <c r="C15" s="2">
        <v>0.52159199999999994</v>
      </c>
      <c r="D15" s="2">
        <v>0.51935699999999996</v>
      </c>
      <c r="E15" s="2">
        <v>1.557E-3</v>
      </c>
      <c r="F15" s="2">
        <v>236.30279999999999</v>
      </c>
      <c r="G15" s="2">
        <v>0.46309099999999997</v>
      </c>
      <c r="H15" s="2">
        <v>40</v>
      </c>
      <c r="I15" s="2">
        <v>1E-3</v>
      </c>
      <c r="J15" s="2">
        <v>2</v>
      </c>
    </row>
    <row r="16" spans="1:10">
      <c r="A16" s="2">
        <v>0.55967699999999998</v>
      </c>
      <c r="B16" s="2">
        <v>0.54598599999999997</v>
      </c>
      <c r="C16" s="2">
        <v>0.54530100000000004</v>
      </c>
      <c r="D16" s="2">
        <v>0.54418</v>
      </c>
      <c r="E16" s="2">
        <v>1.8190000000000001E-3</v>
      </c>
      <c r="F16" s="2">
        <v>237.4357</v>
      </c>
      <c r="G16" s="2">
        <v>0.46702399999999999</v>
      </c>
      <c r="H16" s="2">
        <v>40</v>
      </c>
      <c r="I16" s="2">
        <v>1E-3</v>
      </c>
      <c r="J16" s="2">
        <v>2</v>
      </c>
    </row>
    <row r="17" spans="1:10">
      <c r="A17" s="2">
        <v>0.55483899999999997</v>
      </c>
      <c r="B17" s="2">
        <v>0.53912199999999999</v>
      </c>
      <c r="C17" s="2">
        <v>0.53866400000000003</v>
      </c>
      <c r="D17" s="2">
        <v>0.53770600000000002</v>
      </c>
      <c r="E17" s="2">
        <v>1.196E-3</v>
      </c>
      <c r="F17" s="2">
        <v>235.4999</v>
      </c>
      <c r="G17" s="2">
        <v>0.43459599999999998</v>
      </c>
      <c r="H17" s="2">
        <v>40</v>
      </c>
      <c r="I17" s="2">
        <v>1E-3</v>
      </c>
      <c r="J17" s="2">
        <v>2</v>
      </c>
    </row>
    <row r="18" spans="1:10">
      <c r="A18" s="2">
        <v>0.571774</v>
      </c>
      <c r="B18" s="2">
        <v>0.57137899999999997</v>
      </c>
      <c r="C18" s="2">
        <v>0.57140400000000002</v>
      </c>
      <c r="D18" s="2">
        <v>0.57097799999999999</v>
      </c>
      <c r="E18" s="2">
        <v>6.3900000000000003E-4</v>
      </c>
      <c r="F18" s="2">
        <v>235.499</v>
      </c>
      <c r="G18" s="2">
        <v>0.46678500000000001</v>
      </c>
      <c r="H18" s="2">
        <v>40</v>
      </c>
      <c r="I18" s="2">
        <v>1E-3</v>
      </c>
      <c r="J18" s="2">
        <v>2</v>
      </c>
    </row>
    <row r="19" spans="1:10">
      <c r="A19" s="2">
        <v>0.588978</v>
      </c>
      <c r="B19" s="2">
        <v>0.58581300000000003</v>
      </c>
      <c r="C19" s="2">
        <v>0.58521400000000001</v>
      </c>
      <c r="D19" s="2">
        <v>0.58485600000000004</v>
      </c>
      <c r="E19" s="2">
        <v>6.4499999999999996E-4</v>
      </c>
      <c r="F19" s="2">
        <v>239.08860000000001</v>
      </c>
      <c r="G19" s="2">
        <v>0.46562199999999998</v>
      </c>
      <c r="H19" s="2">
        <v>40</v>
      </c>
      <c r="I19" s="2">
        <v>1E-3</v>
      </c>
      <c r="J19" s="2">
        <v>2</v>
      </c>
    </row>
    <row r="20" spans="1:10">
      <c r="A20" s="2">
        <v>0.62849500000000003</v>
      </c>
      <c r="B20" s="2">
        <v>0.51449100000000003</v>
      </c>
      <c r="C20" s="2">
        <v>0.51277799999999996</v>
      </c>
      <c r="D20" s="2">
        <v>0.50986200000000004</v>
      </c>
      <c r="E20" s="2">
        <v>9.3400000000000004E-4</v>
      </c>
      <c r="F20" s="2">
        <v>236.53370000000001</v>
      </c>
      <c r="G20" s="2">
        <v>0.435969</v>
      </c>
      <c r="H20" s="2">
        <v>40</v>
      </c>
      <c r="I20" s="2">
        <v>1E-3</v>
      </c>
      <c r="J20" s="2">
        <v>2</v>
      </c>
    </row>
    <row r="21" spans="1:10">
      <c r="A21" s="2">
        <v>0.64973099999999995</v>
      </c>
      <c r="B21" s="2">
        <v>0.64969200000000005</v>
      </c>
      <c r="C21" s="2">
        <v>0.64942900000000003</v>
      </c>
      <c r="D21" s="2">
        <v>0.64890199999999998</v>
      </c>
      <c r="E21" s="2">
        <v>4.5899999999999999E-4</v>
      </c>
      <c r="F21" s="2">
        <v>236.12780000000001</v>
      </c>
      <c r="G21" s="2">
        <v>0.43752200000000002</v>
      </c>
      <c r="H21" s="2">
        <v>40</v>
      </c>
      <c r="I21" s="2">
        <v>1E-3</v>
      </c>
      <c r="J21" s="2">
        <v>2</v>
      </c>
    </row>
    <row r="22" spans="1:10">
      <c r="A22" s="2">
        <v>0.540323</v>
      </c>
      <c r="B22" s="2">
        <v>0.53091299999999997</v>
      </c>
      <c r="C22" s="2">
        <v>0.53039099999999995</v>
      </c>
      <c r="D22" s="2">
        <v>0.53004600000000002</v>
      </c>
      <c r="E22" s="2">
        <v>2.7910000000000001E-3</v>
      </c>
      <c r="F22" s="2">
        <v>236.1754</v>
      </c>
      <c r="G22" s="2">
        <v>0.46707199999999999</v>
      </c>
      <c r="H22" s="2">
        <v>40</v>
      </c>
      <c r="I22" s="2">
        <v>1E-3</v>
      </c>
      <c r="J22" s="2">
        <v>2</v>
      </c>
    </row>
    <row r="23" spans="1:10">
      <c r="A23" s="2">
        <v>0.664516</v>
      </c>
      <c r="B23" s="2">
        <v>0.52823200000000003</v>
      </c>
      <c r="C23" s="2">
        <v>0.52232999999999996</v>
      </c>
      <c r="D23" s="2">
        <v>0.52011700000000005</v>
      </c>
      <c r="E23" s="2">
        <v>1.578E-3</v>
      </c>
      <c r="F23" s="2">
        <v>236.34960000000001</v>
      </c>
      <c r="G23" s="2">
        <v>0.46952700000000003</v>
      </c>
      <c r="H23" s="2">
        <v>40</v>
      </c>
      <c r="I23" s="2">
        <v>1E-3</v>
      </c>
      <c r="J23" s="2">
        <v>2</v>
      </c>
    </row>
    <row r="24" spans="1:10">
      <c r="A24" s="2">
        <v>0.553226</v>
      </c>
      <c r="B24" s="2">
        <v>0.54930400000000001</v>
      </c>
      <c r="C24" s="2">
        <v>0.54911299999999996</v>
      </c>
      <c r="D24" s="2">
        <v>0.54843299999999995</v>
      </c>
      <c r="E24" s="2">
        <v>9.9599999999999992E-4</v>
      </c>
      <c r="F24" s="2">
        <v>236.63030000000001</v>
      </c>
      <c r="G24" s="2">
        <v>0.43173600000000001</v>
      </c>
      <c r="H24" s="2">
        <v>40</v>
      </c>
      <c r="I24" s="2">
        <v>1E-3</v>
      </c>
      <c r="J24" s="2">
        <v>2</v>
      </c>
    </row>
    <row r="26" spans="1:10">
      <c r="A26">
        <f>AVERAGE(A2:A24)</f>
        <v>0.61346421739130441</v>
      </c>
      <c r="B26">
        <f t="shared" ref="B26:G26" si="0">AVERAGE(B2:B24)</f>
        <v>0.55813904347826093</v>
      </c>
      <c r="C26">
        <f t="shared" si="0"/>
        <v>0.55509595652173915</v>
      </c>
      <c r="D26">
        <f t="shared" si="0"/>
        <v>0.55441273913043487</v>
      </c>
      <c r="E26">
        <f t="shared" si="0"/>
        <v>1.340782608695652E-3</v>
      </c>
      <c r="F26">
        <f t="shared" si="0"/>
        <v>235.34427826086954</v>
      </c>
      <c r="G26">
        <f t="shared" si="0"/>
        <v>0.44242547826086959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E03C7-2B96-C444-9C55-FCB9A1A2F3AB}">
  <dimension ref="A1:E28"/>
  <sheetViews>
    <sheetView tabSelected="1" workbookViewId="0">
      <selection activeCell="D7" sqref="D7"/>
    </sheetView>
  </sheetViews>
  <sheetFormatPr baseColWidth="10" defaultRowHeight="16"/>
  <sheetData>
    <row r="1" spans="1:5">
      <c r="A1" t="s">
        <v>10</v>
      </c>
      <c r="B1" t="s">
        <v>34</v>
      </c>
      <c r="C1" t="s">
        <v>35</v>
      </c>
      <c r="D1" t="s">
        <v>34</v>
      </c>
      <c r="E1" t="s">
        <v>35</v>
      </c>
    </row>
    <row r="2" spans="1:5">
      <c r="A2" s="4" t="s">
        <v>11</v>
      </c>
      <c r="B2" s="2">
        <v>0.58575299999999997</v>
      </c>
      <c r="C2" s="2">
        <v>0.66424700000000003</v>
      </c>
      <c r="D2">
        <f>B2*100</f>
        <v>58.575299999999999</v>
      </c>
      <c r="E2">
        <f>C2*100</f>
        <v>66.424700000000001</v>
      </c>
    </row>
    <row r="3" spans="1:5">
      <c r="A3" s="4" t="s">
        <v>12</v>
      </c>
      <c r="B3" s="2">
        <v>0.82150500000000004</v>
      </c>
      <c r="C3" s="2">
        <v>0.56290300000000004</v>
      </c>
      <c r="D3">
        <f t="shared" ref="D3:E24" si="0">B3*100</f>
        <v>82.150500000000008</v>
      </c>
      <c r="E3">
        <f t="shared" si="0"/>
        <v>56.290300000000002</v>
      </c>
    </row>
    <row r="4" spans="1:5">
      <c r="A4" s="4" t="s">
        <v>13</v>
      </c>
      <c r="B4" s="2">
        <v>0.62607500000000005</v>
      </c>
      <c r="C4" s="2">
        <v>0.655914</v>
      </c>
      <c r="D4">
        <f t="shared" si="0"/>
        <v>62.607500000000002</v>
      </c>
      <c r="E4">
        <f t="shared" si="0"/>
        <v>65.591399999999993</v>
      </c>
    </row>
    <row r="5" spans="1:5">
      <c r="A5" s="4" t="s">
        <v>14</v>
      </c>
      <c r="B5" s="2">
        <v>0.70188200000000001</v>
      </c>
      <c r="C5" s="2">
        <v>0.64623699999999995</v>
      </c>
      <c r="D5">
        <f t="shared" si="0"/>
        <v>70.188199999999995</v>
      </c>
      <c r="E5">
        <f t="shared" si="0"/>
        <v>64.623699999999999</v>
      </c>
    </row>
    <row r="6" spans="1:5">
      <c r="A6" s="4" t="s">
        <v>15</v>
      </c>
      <c r="B6" s="2">
        <v>0.72822600000000004</v>
      </c>
      <c r="C6" s="2">
        <v>0.615591</v>
      </c>
      <c r="D6">
        <f t="shared" si="0"/>
        <v>72.822600000000008</v>
      </c>
      <c r="E6">
        <f t="shared" si="0"/>
        <v>61.559100000000001</v>
      </c>
    </row>
    <row r="7" spans="1:5">
      <c r="A7" s="4" t="s">
        <v>16</v>
      </c>
      <c r="B7" s="2">
        <v>0.97365599999999997</v>
      </c>
      <c r="C7" s="2">
        <v>0.603495</v>
      </c>
      <c r="D7">
        <f t="shared" si="0"/>
        <v>97.365600000000001</v>
      </c>
      <c r="E7">
        <f t="shared" si="0"/>
        <v>60.349499999999999</v>
      </c>
    </row>
    <row r="8" spans="1:5">
      <c r="A8" s="4" t="s">
        <v>17</v>
      </c>
      <c r="B8" s="2">
        <v>0.91639800000000005</v>
      </c>
      <c r="C8" s="2">
        <v>0.56021500000000002</v>
      </c>
      <c r="D8">
        <f t="shared" si="0"/>
        <v>91.639800000000008</v>
      </c>
      <c r="E8">
        <f t="shared" si="0"/>
        <v>56.021500000000003</v>
      </c>
    </row>
    <row r="9" spans="1:5">
      <c r="A9" s="4" t="s">
        <v>18</v>
      </c>
      <c r="B9" s="2">
        <v>0.68064499999999994</v>
      </c>
      <c r="C9" s="2">
        <v>0.64973099999999995</v>
      </c>
      <c r="D9">
        <f t="shared" si="0"/>
        <v>68.064499999999995</v>
      </c>
      <c r="E9">
        <f t="shared" si="0"/>
        <v>64.973099999999988</v>
      </c>
    </row>
    <row r="10" spans="1:5">
      <c r="A10" s="4" t="s">
        <v>19</v>
      </c>
      <c r="B10" s="2">
        <v>0.94059099999999995</v>
      </c>
      <c r="C10" s="2">
        <v>0.71962400000000004</v>
      </c>
      <c r="D10">
        <f t="shared" si="0"/>
        <v>94.059100000000001</v>
      </c>
      <c r="E10">
        <f t="shared" si="0"/>
        <v>71.962400000000002</v>
      </c>
    </row>
    <row r="11" spans="1:5">
      <c r="A11" s="4" t="s">
        <v>20</v>
      </c>
      <c r="B11" s="2">
        <v>0.57338699999999998</v>
      </c>
      <c r="C11" s="2">
        <v>0.66908599999999996</v>
      </c>
      <c r="D11">
        <f t="shared" si="0"/>
        <v>57.338699999999996</v>
      </c>
      <c r="E11">
        <f t="shared" si="0"/>
        <v>66.908599999999993</v>
      </c>
    </row>
    <row r="12" spans="1:5">
      <c r="A12" s="4" t="s">
        <v>21</v>
      </c>
      <c r="B12" s="2">
        <v>0.64892499999999997</v>
      </c>
      <c r="C12" s="2">
        <v>0.55161300000000002</v>
      </c>
      <c r="D12">
        <f t="shared" si="0"/>
        <v>64.892499999999998</v>
      </c>
      <c r="E12">
        <f t="shared" si="0"/>
        <v>55.161300000000004</v>
      </c>
    </row>
    <row r="13" spans="1:5">
      <c r="A13" s="4" t="s">
        <v>22</v>
      </c>
      <c r="B13" s="2">
        <v>0.74408600000000003</v>
      </c>
      <c r="C13" s="2">
        <v>0.60887100000000005</v>
      </c>
      <c r="D13">
        <f t="shared" si="0"/>
        <v>74.408600000000007</v>
      </c>
      <c r="E13">
        <f t="shared" si="0"/>
        <v>60.887100000000004</v>
      </c>
    </row>
    <row r="14" spans="1:5">
      <c r="A14" s="4" t="s">
        <v>23</v>
      </c>
      <c r="B14" s="2">
        <v>0.92903199999999997</v>
      </c>
      <c r="C14" s="2">
        <v>0.67042999999999997</v>
      </c>
      <c r="D14">
        <f t="shared" si="0"/>
        <v>92.903199999999998</v>
      </c>
      <c r="E14">
        <f t="shared" si="0"/>
        <v>67.042999999999992</v>
      </c>
    </row>
    <row r="15" spans="1:5">
      <c r="A15" s="4" t="s">
        <v>24</v>
      </c>
      <c r="B15" s="2">
        <v>0.54435500000000003</v>
      </c>
      <c r="C15" s="2">
        <v>0.62016099999999996</v>
      </c>
      <c r="D15">
        <f t="shared" si="0"/>
        <v>54.435500000000005</v>
      </c>
      <c r="E15">
        <f t="shared" si="0"/>
        <v>62.016099999999994</v>
      </c>
    </row>
    <row r="16" spans="1:5">
      <c r="A16" s="4" t="s">
        <v>25</v>
      </c>
      <c r="B16" s="2">
        <v>0.76612899999999995</v>
      </c>
      <c r="C16" s="2">
        <v>0.55967699999999998</v>
      </c>
      <c r="D16">
        <f t="shared" si="0"/>
        <v>76.612899999999996</v>
      </c>
      <c r="E16">
        <f t="shared" si="0"/>
        <v>55.967700000000001</v>
      </c>
    </row>
    <row r="17" spans="1:5">
      <c r="A17" s="4" t="s">
        <v>26</v>
      </c>
      <c r="B17" s="2">
        <v>0.66720400000000002</v>
      </c>
      <c r="C17" s="2">
        <v>0.55483899999999997</v>
      </c>
      <c r="D17">
        <f t="shared" si="0"/>
        <v>66.720399999999998</v>
      </c>
      <c r="E17">
        <f t="shared" si="0"/>
        <v>55.483899999999998</v>
      </c>
    </row>
    <row r="18" spans="1:5">
      <c r="A18" s="4" t="s">
        <v>27</v>
      </c>
      <c r="B18" s="2">
        <v>0.60457000000000005</v>
      </c>
      <c r="C18" s="2">
        <v>0.571774</v>
      </c>
      <c r="D18">
        <f t="shared" si="0"/>
        <v>60.457000000000008</v>
      </c>
      <c r="E18">
        <f t="shared" si="0"/>
        <v>57.177399999999999</v>
      </c>
    </row>
    <row r="19" spans="1:5">
      <c r="A19" s="4" t="s">
        <v>28</v>
      </c>
      <c r="B19" s="2">
        <v>0.88575300000000001</v>
      </c>
      <c r="C19" s="2">
        <v>0.588978</v>
      </c>
      <c r="D19">
        <f t="shared" si="0"/>
        <v>88.575299999999999</v>
      </c>
      <c r="E19">
        <f t="shared" si="0"/>
        <v>58.897800000000004</v>
      </c>
    </row>
    <row r="20" spans="1:5">
      <c r="A20" s="4" t="s">
        <v>29</v>
      </c>
      <c r="B20" s="2">
        <v>0.94193499999999997</v>
      </c>
      <c r="C20" s="2">
        <v>0.62849500000000003</v>
      </c>
      <c r="D20">
        <f t="shared" si="0"/>
        <v>94.1935</v>
      </c>
      <c r="E20">
        <f t="shared" si="0"/>
        <v>62.849500000000006</v>
      </c>
    </row>
    <row r="21" spans="1:5">
      <c r="A21" s="4" t="s">
        <v>30</v>
      </c>
      <c r="B21" s="2">
        <v>0.84435499999999997</v>
      </c>
      <c r="C21" s="2">
        <v>0.64973099999999995</v>
      </c>
      <c r="D21">
        <f t="shared" si="0"/>
        <v>84.43549999999999</v>
      </c>
      <c r="E21">
        <f t="shared" si="0"/>
        <v>64.973099999999988</v>
      </c>
    </row>
    <row r="22" spans="1:5">
      <c r="A22" s="4" t="s">
        <v>31</v>
      </c>
      <c r="B22" s="2">
        <v>0.76397800000000005</v>
      </c>
      <c r="C22" s="2">
        <v>0.540323</v>
      </c>
      <c r="D22">
        <f t="shared" si="0"/>
        <v>76.397800000000004</v>
      </c>
      <c r="E22">
        <f t="shared" si="0"/>
        <v>54.032299999999999</v>
      </c>
    </row>
    <row r="23" spans="1:5">
      <c r="A23" s="4" t="s">
        <v>32</v>
      </c>
      <c r="B23" s="2">
        <v>0.67741899999999999</v>
      </c>
      <c r="C23" s="2">
        <v>0.664516</v>
      </c>
      <c r="D23">
        <f t="shared" si="0"/>
        <v>67.741900000000001</v>
      </c>
      <c r="E23">
        <f t="shared" si="0"/>
        <v>66.451599999999999</v>
      </c>
    </row>
    <row r="24" spans="1:5">
      <c r="A24" s="4" t="s">
        <v>33</v>
      </c>
      <c r="B24" s="2">
        <v>0.54516100000000001</v>
      </c>
      <c r="C24" s="2">
        <v>0.553226</v>
      </c>
      <c r="D24">
        <f t="shared" si="0"/>
        <v>54.516100000000002</v>
      </c>
      <c r="E24">
        <f t="shared" si="0"/>
        <v>55.322600000000001</v>
      </c>
    </row>
    <row r="26" spans="1:5">
      <c r="A26" t="s">
        <v>36</v>
      </c>
      <c r="B26">
        <f>MAX(B2:B24)</f>
        <v>0.97365599999999997</v>
      </c>
      <c r="C26">
        <f>MAX(C2:C24)</f>
        <v>0.71962400000000004</v>
      </c>
    </row>
    <row r="27" spans="1:5">
      <c r="A27" t="s">
        <v>37</v>
      </c>
      <c r="B27">
        <f>MIN(B2:B24)</f>
        <v>0.54435500000000003</v>
      </c>
      <c r="C27">
        <f>MIN(C2:C24)</f>
        <v>0.540323</v>
      </c>
    </row>
    <row r="28" spans="1:5">
      <c r="A28" t="s">
        <v>38</v>
      </c>
      <c r="B28">
        <f>STDEV(B2:B24)*100</f>
        <v>13.880765684432909</v>
      </c>
      <c r="C28">
        <f>STDEV(C2:C24)*100</f>
        <v>5.0253780177086735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Arousal</vt:lpstr>
      <vt:lpstr>Valence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2022-07-10T14:24:51Z</dcterms:created>
  <dcterms:modified xsi:type="dcterms:W3CDTF">2022-10-25T13:04:19Z</dcterms:modified>
</cp:coreProperties>
</file>